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对账!$1:$168</definedName>
  </definedNames>
  <calcPr calcId="144525"/>
</workbook>
</file>

<file path=xl/sharedStrings.xml><?xml version="1.0" encoding="utf-8"?>
<sst xmlns="http://schemas.openxmlformats.org/spreadsheetml/2006/main" count="5155" uniqueCount="1816">
  <si>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</si>
  <si>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</si>
  <si>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</si>
  <si>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</si>
  <si>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</si>
  <si>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</si>
  <si>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</si>
  <si>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</si>
  <si>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</si>
  <si>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</si>
  <si>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</si>
  <si>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</si>
  <si>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</si>
  <si>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</si>
  <si>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</si>
  <si>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</si>
  <si>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</si>
  <si>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</si>
  <si>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</si>
  <si>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</si>
  <si>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</si>
  <si>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</si>
  <si>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</si>
  <si>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</si>
  <si>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</si>
  <si>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999223964925614	</t>
  </si>
  <si>
    <t>Ctrip</t>
  </si>
  <si>
    <t>正常</t>
  </si>
  <si>
    <t>[维也纳]诺维姆玉静王子酒店(Novum Hotel Prinz Eugen)(55452126)</t>
  </si>
  <si>
    <t>标准双人房&lt;2人入住&gt;</t>
  </si>
  <si>
    <t>HKD</t>
  </si>
  <si>
    <t>LEE/SIOW WEE</t>
  </si>
  <si>
    <t>CA13030230915HKD</t>
  </si>
  <si>
    <t>未提现</t>
  </si>
  <si>
    <t>携程开票</t>
  </si>
  <si>
    <t xml:space="preserve">3314717	</t>
  </si>
  <si>
    <t xml:space="preserve">_1501084909	</t>
  </si>
  <si>
    <t xml:space="preserve">999224771738194	</t>
  </si>
  <si>
    <t>[萨拉曼卡]科隆纳索尔大酒店(Gran Hotel Corona Sol)(97599533)</t>
  </si>
  <si>
    <t>双床间&lt;2人入住&gt;</t>
  </si>
  <si>
    <t>CHEN/XINTIAN</t>
  </si>
  <si>
    <t xml:space="preserve">3504240	</t>
  </si>
  <si>
    <t xml:space="preserve">	</t>
  </si>
  <si>
    <t xml:space="preserve">999224787034017	</t>
  </si>
  <si>
    <t>[TT. Sa Pa]宝沙巴休闲酒店(Pao's Sapa Leisure Hotel)(77363892)</t>
  </si>
  <si>
    <t>山谷景豪华房&lt;2人入住&gt;&lt;早餐&gt;</t>
  </si>
  <si>
    <t>YAHYA/INSYIRAH HAMIZAH BINTE</t>
  </si>
  <si>
    <t xml:space="preserve">3508201	</t>
  </si>
  <si>
    <t xml:space="preserve">HO26661686824769	</t>
  </si>
  <si>
    <t xml:space="preserve">999224826873997	</t>
  </si>
  <si>
    <t>[釜山]弗莱特普瑞米尔南博酒店(Hotel Foret Premier Nampo)(55328807)</t>
  </si>
  <si>
    <t>TAN/SHUANGJIANG</t>
  </si>
  <si>
    <t xml:space="preserve">3518099	</t>
  </si>
  <si>
    <t xml:space="preserve">TL318591799	</t>
  </si>
  <si>
    <t xml:space="preserve">999224992300580	</t>
  </si>
  <si>
    <t>[曼谷]曼谷林布兰套房酒店(Rembrandt Hotel and Suites Bangkok)(55452251)</t>
  </si>
  <si>
    <t>高级房&lt;2人入住&gt;&lt;不退款&gt;</t>
  </si>
  <si>
    <t>Yuen/Johnny Yim Tsz,Ko/Ching Man,WONG/KWOK HEUNG WONDA,Lau/Wing Lok Tally</t>
  </si>
  <si>
    <t xml:space="preserve">3559791	</t>
  </si>
  <si>
    <t xml:space="preserve">127117506	</t>
  </si>
  <si>
    <t xml:space="preserve">999225061775887	</t>
  </si>
  <si>
    <t>[甲米]甲米艾娃海洋度假村(Ava Sea Ao Nang Beach Resort-Sha Extra Plus)(55439278)</t>
  </si>
  <si>
    <t>豪华房&lt;2人入住&gt;&lt;不退款&gt;</t>
  </si>
  <si>
    <t>ZAINUDDIN/NATASHA AISYAH</t>
  </si>
  <si>
    <t xml:space="preserve">3577834	</t>
  </si>
  <si>
    <t xml:space="preserve">-39180629	</t>
  </si>
  <si>
    <t xml:space="preserve">999225092623151	</t>
  </si>
  <si>
    <t>[富国岛]富国岛新世界度假酒店(New World Phu Quoc Resort)(106493435)</t>
  </si>
  <si>
    <t>甄选泳池别墅&lt;4人入住&gt;&lt;不退款&gt;&lt;早餐&gt;</t>
  </si>
  <si>
    <t>LEUNG/CHI FAI</t>
  </si>
  <si>
    <t xml:space="preserve">3585219	</t>
  </si>
  <si>
    <t xml:space="preserve">PT196851	</t>
  </si>
  <si>
    <t>取消</t>
  </si>
  <si>
    <t xml:space="preserve">999225321388512	</t>
  </si>
  <si>
    <t>[巴厘岛]巴厘岛机场希尔顿花园酒店(Hilton Garden Inn Bali Ngurah Rai Airport)(55290459)</t>
  </si>
  <si>
    <t>池景特大床房&lt;2人入住&gt;&lt;早餐&gt;</t>
  </si>
  <si>
    <t>mehmed/sami</t>
  </si>
  <si>
    <t xml:space="preserve">3633822	</t>
  </si>
  <si>
    <t xml:space="preserve">HID-6P3Q754C+GC-E00	</t>
  </si>
  <si>
    <t xml:space="preserve">999225364163811	</t>
  </si>
  <si>
    <t>[新加坡]81尊贵公主酒店(Hotel 81 Premier Princess)(55851902)</t>
  </si>
  <si>
    <t>Superior Twin&lt;2人入住&gt;</t>
  </si>
  <si>
    <t>CAI/CHUHONG,LI/JIAYING</t>
  </si>
  <si>
    <t xml:space="preserve">3642325	</t>
  </si>
  <si>
    <t xml:space="preserve">112438140	</t>
  </si>
  <si>
    <t xml:space="preserve">999225364259762	</t>
  </si>
  <si>
    <t>高级房, 1 张大床&lt;2人入住&gt;</t>
  </si>
  <si>
    <t>LUO/QIANJUN,HE/DEYAO</t>
  </si>
  <si>
    <t xml:space="preserve">3642334	</t>
  </si>
  <si>
    <t xml:space="preserve">113006627	</t>
  </si>
  <si>
    <t xml:space="preserve">999225374170550	</t>
  </si>
  <si>
    <t>[里约热内卢]大西洋港诺富特酒店(Novotel RJ Porto Atlantico)(80330589)</t>
  </si>
  <si>
    <t>海景高级双人床公寓（带沙发床）&lt;2人入住&gt;&lt;早餐&gt;</t>
  </si>
  <si>
    <t>Siemon/Dirk,Siemon/Dorothee,Siemon/Leonard</t>
  </si>
  <si>
    <t xml:space="preserve">3644664	</t>
  </si>
  <si>
    <t xml:space="preserve">RES018900-5145	</t>
  </si>
  <si>
    <t xml:space="preserve">999225459131595	</t>
  </si>
  <si>
    <t>[曼谷]曼谷素坤逸 15 瑞享饭店(Mövenpick Hotel Sukhumvit 15 Bangkok)(55666067)</t>
  </si>
  <si>
    <t>豪华双床房&lt;2人入住&gt;&lt;不退款&gt;</t>
  </si>
  <si>
    <t>KIM/HAEUN</t>
  </si>
  <si>
    <t xml:space="preserve">3659931	</t>
  </si>
  <si>
    <t xml:space="preserve">730577	</t>
  </si>
  <si>
    <t xml:space="preserve">999225471604345	</t>
  </si>
  <si>
    <t>[吉隆坡]吉隆坡悦榕庄酒店(Banyan Tree Kuala Lumpur)(55733414)</t>
  </si>
  <si>
    <t>悦榕观景房 - 大床&lt;2人入住&gt;&lt;不退款&gt;&lt;早餐&gt;</t>
  </si>
  <si>
    <t>SAPUAN/NURUL HAFIZAH</t>
  </si>
  <si>
    <t xml:space="preserve">3662676	</t>
  </si>
  <si>
    <t xml:space="preserve">157905	</t>
  </si>
  <si>
    <t xml:space="preserve">999225536278348	</t>
  </si>
  <si>
    <t>[都柏林]拉塞尔酒店(Russell Court Hotel)(55414171)</t>
  </si>
  <si>
    <t>双人房&lt;2人入住&gt;</t>
  </si>
  <si>
    <t>Sterrenburg/Bart Cornelis</t>
  </si>
  <si>
    <t xml:space="preserve">3674674	</t>
  </si>
  <si>
    <t xml:space="preserve">86100	</t>
  </si>
  <si>
    <t xml:space="preserve">999225588883613	</t>
  </si>
  <si>
    <t>[帕赛市]马尼拉贝尔蒙特酒店(Belmont Hotel Manila)(55321134)</t>
  </si>
  <si>
    <t>高级客房, 1 张大床&lt;2人入住&gt;&lt;不退款&gt;</t>
  </si>
  <si>
    <t>Blas/Wilson Gutierrez</t>
  </si>
  <si>
    <t xml:space="preserve">3685602	</t>
  </si>
  <si>
    <t xml:space="preserve">271-1373620RATE-L1	</t>
  </si>
  <si>
    <t xml:space="preserve">25600915503	</t>
  </si>
  <si>
    <t>[Wonotoro]爪哇布罗莫吉瓦度假村(Jiwa Jawa Resort Bromo)(100679636)</t>
  </si>
  <si>
    <t>豪华客房&lt;2人入住&gt;&lt;不退款&gt;&lt;早餐&gt;</t>
  </si>
  <si>
    <t>LI/JIAYI,DU/LINYIXIAO</t>
  </si>
  <si>
    <t xml:space="preserve">3688349	</t>
  </si>
  <si>
    <t xml:space="preserve">AY594JJBTA26072023	</t>
  </si>
  <si>
    <t xml:space="preserve">999225681023503	</t>
  </si>
  <si>
    <t>[爱丁堡]爱丁堡中心南桥 - 皇家大道宜必思酒店(Ibis Edinburgh Centre South Bridge – Royal Mile)(70391188)</t>
  </si>
  <si>
    <t>双人床或双床房&lt;2人入住&gt;&lt;早餐&gt;</t>
  </si>
  <si>
    <t>MO/LIANPING,LU/LIN</t>
  </si>
  <si>
    <t xml:space="preserve">3705180	</t>
  </si>
  <si>
    <t xml:space="preserve">999225681379171	</t>
  </si>
  <si>
    <t>标准房&lt;2人入住&gt;&lt;早餐&gt;</t>
  </si>
  <si>
    <t xml:space="preserve">3705310	</t>
  </si>
  <si>
    <t xml:space="preserve">999225703602321	</t>
  </si>
  <si>
    <t>[巴黎]剑锷酒店(Le Tsuba Hotel)(55439289)</t>
  </si>
  <si>
    <t>豪华双床房&lt;2人入住&gt;&lt;早餐&gt;</t>
  </si>
  <si>
    <t>SONG/ZHOUJIE,Liu/Xiaoming</t>
  </si>
  <si>
    <t xml:space="preserve">3710568	</t>
  </si>
  <si>
    <t xml:space="preserve">999225762418230	</t>
  </si>
  <si>
    <t>[新加坡]新加坡香格里拉大酒店(Shangri-La Hotel Singapore)(55680498)</t>
  </si>
  <si>
    <t>Tower Wing Deluxe King&lt;2人入住&gt;&lt;早餐&gt;</t>
  </si>
  <si>
    <t>HUI/HARRY CHI</t>
  </si>
  <si>
    <t xml:space="preserve">3722482	</t>
  </si>
  <si>
    <t xml:space="preserve">23039210	</t>
  </si>
  <si>
    <t xml:space="preserve">999225815135558	</t>
  </si>
  <si>
    <t>[维也纳]维也纳阿里昂城市酒店(Arion Cityhotel Vienna Und Appartements)(55519408)</t>
  </si>
  <si>
    <t>双床房&lt;2人入住&gt;</t>
  </si>
  <si>
    <t>SUN/WENFANG,GONG/XIAOFENG</t>
  </si>
  <si>
    <t xml:space="preserve">3733297	</t>
  </si>
  <si>
    <t xml:space="preserve">999225906669122	</t>
  </si>
  <si>
    <t>[新加坡]新加坡香格里拉圣淘沙度假村(Shangri-La Rasa Sentosa, Singapore)(55884340)</t>
  </si>
  <si>
    <t>豪华海景双床客房&lt;2人入住&gt;&lt;不退款&gt;&lt;早餐&gt;</t>
  </si>
  <si>
    <t>NG/BEE NAK</t>
  </si>
  <si>
    <t xml:space="preserve">3751417	</t>
  </si>
  <si>
    <t xml:space="preserve">22632549	</t>
  </si>
  <si>
    <t xml:space="preserve">999225914860200	</t>
  </si>
  <si>
    <t>[普吉岛]普吉岛苏林酒店(The Surin Phuket)(61600026)</t>
  </si>
  <si>
    <t>一卧室豪华小屋&lt;2人入住&gt;&lt;不退款&gt;&lt;早餐&gt;</t>
  </si>
  <si>
    <t>LI/YAO,WANG/LAN</t>
  </si>
  <si>
    <t xml:space="preserve">3753653	</t>
  </si>
  <si>
    <t xml:space="preserve">999225932856868	</t>
  </si>
  <si>
    <t>[Koh Lanta Yai]碧玛莱温泉度假酒店(Pimalai Resort &amp; Spa)(55944488)</t>
  </si>
  <si>
    <t>Double or Twin DELUXE&lt;2人入住&gt;&lt;早餐&gt;</t>
  </si>
  <si>
    <t>Kim/Namfon</t>
  </si>
  <si>
    <t xml:space="preserve">3755804	</t>
  </si>
  <si>
    <t xml:space="preserve">999225951411354	</t>
  </si>
  <si>
    <t>[爱丁堡]大不列颠爱丁堡酒店(Britannia Edinburgh Hotel)(55653307)</t>
  </si>
  <si>
    <t>客房&lt;2人入住&gt;&lt;不退款&gt;</t>
  </si>
  <si>
    <t>YUAN/RUI</t>
  </si>
  <si>
    <t xml:space="preserve">3761093	</t>
  </si>
  <si>
    <t xml:space="preserve">65332036	</t>
  </si>
  <si>
    <t xml:space="preserve">999225952141506	</t>
  </si>
  <si>
    <t>[胡志明市]莫尔珀尔水晶宫酒店(MerPerle Crystal Palace)(55451629)</t>
  </si>
  <si>
    <t>豪华双床房&lt;2人入住&gt;&lt;不退款&gt;&lt;早餐&gt;</t>
  </si>
  <si>
    <t>DONG/YAYING,LIU/QINGQING</t>
  </si>
  <si>
    <t xml:space="preserve">3761315	</t>
  </si>
  <si>
    <t xml:space="preserve">999225977639618	</t>
  </si>
  <si>
    <t>[芝加哥]圣克莱尔 - 壮丽英哩酒店(Hotel Saint Clair- Magnificent Mile)(60514067)</t>
  </si>
  <si>
    <t>Superior Room, 1 King Bed (Smoke Free)&lt;2人入住&gt;</t>
  </si>
  <si>
    <t>lee/Jo</t>
  </si>
  <si>
    <t xml:space="preserve">999225992522578	</t>
  </si>
  <si>
    <t>[巴黎]巴黎12区贝西村康铂酒店(Campanile Hotel Paris Bercy Village)(55653231)</t>
  </si>
  <si>
    <t>双人房&lt;2人入住&gt;&lt;不退款&gt;</t>
  </si>
  <si>
    <t>Perrin/Romain</t>
  </si>
  <si>
    <t xml:space="preserve">3769156	</t>
  </si>
  <si>
    <t xml:space="preserve">ISU7GC	</t>
  </si>
  <si>
    <t xml:space="preserve">999226007011196	</t>
  </si>
  <si>
    <t>[库尔舍韦尼]三河酒庄驿站(Relais des Trois Châteaux Hôtel-Restaurant)(110039387)</t>
  </si>
  <si>
    <t>标准双人间&lt;2人入住&gt;</t>
  </si>
  <si>
    <t>Gobbers/Regine</t>
  </si>
  <si>
    <t xml:space="preserve">3772515	</t>
  </si>
  <si>
    <t xml:space="preserve">68471SE011864	</t>
  </si>
  <si>
    <t xml:space="preserve">999226019006433	</t>
  </si>
  <si>
    <t>[巴黎]赛文酒店(Seven Hotel)(90356713)</t>
  </si>
  <si>
    <t>高级间&lt;2人入住&gt;&lt;不退款&gt;&lt;早餐&gt;</t>
  </si>
  <si>
    <t>GUO/LIZHONGHUI,GUO/LI</t>
  </si>
  <si>
    <t xml:space="preserve">3775843	</t>
  </si>
  <si>
    <t xml:space="preserve">67164267	</t>
  </si>
  <si>
    <t xml:space="preserve">26019642259	</t>
  </si>
  <si>
    <t>[巴尼奥莱]钟楼巴黎东巴涅奥莱酒店(Campanile Paris Est - Porte de Bagnolet)(55639807)</t>
  </si>
  <si>
    <t>标准双床房&lt;2人入住&gt;&lt;早餐&gt;</t>
  </si>
  <si>
    <t>SHEN/CAIXIA,LI/JIA</t>
  </si>
  <si>
    <t xml:space="preserve">3776180	</t>
  </si>
  <si>
    <t xml:space="preserve">2382094926	</t>
  </si>
  <si>
    <t xml:space="preserve">999226034154745	</t>
  </si>
  <si>
    <t>[新加坡]罗拔申码头河畔酒店(Riverside Hotel Robertson Quay Managed by The Ascott Limited)(55439309)</t>
  </si>
  <si>
    <t>高级房&lt;2人入住&gt;</t>
  </si>
  <si>
    <t>Gratzer/Peter</t>
  </si>
  <si>
    <t xml:space="preserve">3778900	</t>
  </si>
  <si>
    <t xml:space="preserve">9959365	</t>
  </si>
  <si>
    <t xml:space="preserve">999226058655051	</t>
  </si>
  <si>
    <t>[费城]费城会议中心戴斯酒店(Days Inn by Wyndham Philadelphia Convention Center)(60467042)</t>
  </si>
  <si>
    <t>商务2张双人床房&lt;2人入住&gt;&lt;不退款&gt;&lt;早餐&gt;</t>
  </si>
  <si>
    <t>LIN/YEN CHUN</t>
  </si>
  <si>
    <t xml:space="preserve">3784565	</t>
  </si>
  <si>
    <t xml:space="preserve">999226066620834	</t>
  </si>
  <si>
    <t>[雷克雅未克]芙蓉酒店(Hotel Frón)(56196334)</t>
  </si>
  <si>
    <t>标准双人房&lt;2人入住&gt;&lt;不退款&gt;&lt;早餐&gt;</t>
  </si>
  <si>
    <t>Shah/Jenifei,Ryan/Joshua</t>
  </si>
  <si>
    <t xml:space="preserve">3787310	</t>
  </si>
  <si>
    <t xml:space="preserve">999226068915563	</t>
  </si>
  <si>
    <t>[拉斯维加斯]OYO拉斯维加斯娱乐场酒店(OYO Hotel and Casino Las Vegas)(60493870)</t>
  </si>
  <si>
    <t>Standard Room with 2 Double Beds&lt;2人入住&gt;</t>
  </si>
  <si>
    <t>ISIDORO/TOMAS</t>
  </si>
  <si>
    <t xml:space="preserve">3788354	</t>
  </si>
  <si>
    <t xml:space="preserve">430590	</t>
  </si>
  <si>
    <t xml:space="preserve">999226115003710	</t>
  </si>
  <si>
    <t>[萨凡纳]环河街酒店(River Street Inn)(89918585)</t>
  </si>
  <si>
    <t>标准间1特大床（城市景观）&lt;2人入住&gt;</t>
  </si>
  <si>
    <t>Wei/Alice HsiuFan</t>
  </si>
  <si>
    <t xml:space="preserve">3794495	</t>
  </si>
  <si>
    <t xml:space="preserve">999226139297908	</t>
  </si>
  <si>
    <t>[博尔穆霍斯]沃提斯塞维利亚尔贾拉菲旅馆(Vértice Sevilla Aljarafe)(55299577)</t>
  </si>
  <si>
    <t>双人床房间&lt;2人入住&gt;</t>
  </si>
  <si>
    <t>Mahmood Khan/Musharaf</t>
  </si>
  <si>
    <t xml:space="preserve">3802079	</t>
  </si>
  <si>
    <t xml:space="preserve">-70494025	</t>
  </si>
  <si>
    <t xml:space="preserve">999226139757458	</t>
  </si>
  <si>
    <t>[帕岸岛]公主天堂阁帕岸岛酒店(Princess Paradise Koh Phangan)(97965550)</t>
  </si>
  <si>
    <t>华丽客房&lt;2人入住&gt;&lt;不退款&gt;&lt;早餐&gt;</t>
  </si>
  <si>
    <t>jeong/jaesik</t>
  </si>
  <si>
    <t xml:space="preserve">3802218	</t>
  </si>
  <si>
    <t xml:space="preserve">-70509409	</t>
  </si>
  <si>
    <t xml:space="preserve">999226140613963	</t>
  </si>
  <si>
    <t>[巴黎]巴黎梦夫人酒店(Hôtel Madame Rêve)(110133504)</t>
  </si>
  <si>
    <t>Chambre Deluxe Vue Toits de Paris&lt;2人入住&gt;&lt;不退款&gt;</t>
  </si>
  <si>
    <t>QUE/FANBO,He/Alice Yi</t>
  </si>
  <si>
    <t xml:space="preserve">3802527	</t>
  </si>
  <si>
    <t xml:space="preserve">136392579	</t>
  </si>
  <si>
    <t xml:space="preserve">999226146124503	</t>
  </si>
  <si>
    <t>[新加坡]新加坡史各士皇族酒店(Royal Plaza on Scotts)(56174646)</t>
  </si>
  <si>
    <t>豪华特大床房&lt;2人入住&gt;&lt;不退款&gt;</t>
  </si>
  <si>
    <t>GAN/JIA HUI</t>
  </si>
  <si>
    <t xml:space="preserve">3806341	</t>
  </si>
  <si>
    <t xml:space="preserve">999226146819269	</t>
  </si>
  <si>
    <t>[维也纳]维也纳普拉特鲁姆斯酒店(Roomz Vienna Prater)(60514264)</t>
  </si>
  <si>
    <t>全景风格双人床房&lt;2人入住&gt;&lt;不退款&gt;&lt;早餐&gt;</t>
  </si>
  <si>
    <t>Mukherjee/Achyut</t>
  </si>
  <si>
    <t xml:space="preserve">3806927	</t>
  </si>
  <si>
    <t xml:space="preserve">1077715	</t>
  </si>
  <si>
    <t xml:space="preserve">999226209332704	</t>
  </si>
  <si>
    <t>[赫尔辛基]斯堪迪克码头大酒店(Scandic Grand Marina)(55611780)</t>
  </si>
  <si>
    <t>双床房&lt;2人入住&gt;&lt;不退款&gt;&lt;早餐&gt;</t>
  </si>
  <si>
    <t>HO/LI-CHU</t>
  </si>
  <si>
    <t xml:space="preserve">3815275	</t>
  </si>
  <si>
    <t xml:space="preserve">500383368	</t>
  </si>
  <si>
    <t xml:space="preserve">999226214305510	</t>
  </si>
  <si>
    <t>[科隆]恩斯特晶粹酒店(Excelsior Hotel Ernst am Dom)(55694462)</t>
  </si>
  <si>
    <t>至尊高级房&lt;2人入住&gt;&lt;早餐&gt;</t>
  </si>
  <si>
    <t>ZHOU/SHULIN,ZHOU/SHUTAO</t>
  </si>
  <si>
    <t xml:space="preserve">3816458	</t>
  </si>
  <si>
    <t xml:space="preserve">999226215712420	</t>
  </si>
  <si>
    <t>[华欣]华欣艾杉酷度假村及套房(ISanook Resort &amp; Suites Hua Hin)(90402656)</t>
  </si>
  <si>
    <t>一室房&lt;2人入住&gt;</t>
  </si>
  <si>
    <t>YEUNG/WAI YAN JASMINE</t>
  </si>
  <si>
    <t xml:space="preserve">3816704	</t>
  </si>
  <si>
    <t xml:space="preserve">1713264e38445e1ca3	</t>
  </si>
  <si>
    <t xml:space="preserve">999226215754330	</t>
  </si>
  <si>
    <t>[曼谷]加迪纳阿索克酒店及公寓(Gardina Asoke Hotel &amp; Residence)(109175480)</t>
  </si>
  <si>
    <t>至尊景观房&lt;2人入住&gt;&lt;不退款&gt;</t>
  </si>
  <si>
    <t>YIU/KA CHUN,WONG/TIM TIM</t>
  </si>
  <si>
    <t xml:space="preserve">3816709	</t>
  </si>
  <si>
    <t xml:space="preserve">RZ-72171505	</t>
  </si>
  <si>
    <t xml:space="preserve">999226277990246	</t>
  </si>
  <si>
    <t>[曼谷]曼谷素坤逸奥克伍德华庭工作室酒店(Oakwood Studios Sukhumvit Bangkok)(103956658)</t>
  </si>
  <si>
    <t>豪华一室房&lt;2人入住&gt;&lt;早餐&gt;</t>
  </si>
  <si>
    <t>CHIU/CHUN YIN,LEE/SIU HUNG</t>
  </si>
  <si>
    <t xml:space="preserve">3823446	</t>
  </si>
  <si>
    <t xml:space="preserve">10034814	</t>
  </si>
  <si>
    <t xml:space="preserve">999226323882448	</t>
  </si>
  <si>
    <t>[河内]Meritel Hanoi(110133598)</t>
  </si>
  <si>
    <t>至尊房（带露台）&lt;2人入住&gt;&lt;早餐&gt;</t>
  </si>
  <si>
    <t>LEUNG/CHUN HO,WONG/SUET YAN</t>
  </si>
  <si>
    <t xml:space="preserve">3825628	</t>
  </si>
  <si>
    <t xml:space="preserve">-73392833	</t>
  </si>
  <si>
    <t xml:space="preserve">999226342032813	</t>
  </si>
  <si>
    <t>[华沙]声音花园机场酒店(Sound Garden Hotel Airport)(55320768)</t>
  </si>
  <si>
    <t>经典房&lt;2人入住&gt;&lt;不退款&gt;</t>
  </si>
  <si>
    <t>LIN/HUALUN</t>
  </si>
  <si>
    <t xml:space="preserve">3832707	</t>
  </si>
  <si>
    <t xml:space="preserve">28730935	</t>
  </si>
  <si>
    <t xml:space="preserve">999226347117228	</t>
  </si>
  <si>
    <t>[布拉格]莱昂杜罗酒店(Hotel Leon D´Oro)(56206391)</t>
  </si>
  <si>
    <t>双人床房&lt;2人入住&gt;&lt;早餐&gt;</t>
  </si>
  <si>
    <t>FU/JIANBING</t>
  </si>
  <si>
    <t xml:space="preserve">3835367	</t>
  </si>
  <si>
    <t xml:space="preserve">999226349723904	</t>
  </si>
  <si>
    <t>[曼谷]曼谷力狮套房酒店(Legacy Suites Hotel)(55345874)</t>
  </si>
  <si>
    <t>豪华特大床一室房&lt;2人入住&gt;&lt;不退款&gt;&lt;早餐&gt;</t>
  </si>
  <si>
    <t>LAI/WING YEE,HO/KA CHUN</t>
  </si>
  <si>
    <t xml:space="preserve">3836737	</t>
  </si>
  <si>
    <t xml:space="preserve">-74764016	</t>
  </si>
  <si>
    <t xml:space="preserve">999226351170822	</t>
  </si>
  <si>
    <t>[弗莱彻]阿斯维尔机场克拉丽奥酒店(Clarion Inn Asheville Airport)(95139237)</t>
  </si>
  <si>
    <t>大号床间 - 带两张大号床&lt;2人入住&gt;&lt;早餐&gt;</t>
  </si>
  <si>
    <t>SHTEFKO/IVAN</t>
  </si>
  <si>
    <t xml:space="preserve">3837503	</t>
  </si>
  <si>
    <t xml:space="preserve">10351543	</t>
  </si>
  <si>
    <t xml:space="preserve">999226358236516	</t>
  </si>
  <si>
    <t>[普吉岛]普吉岛芭东海滨 LIV 酒店(LIV Hotel Phuket Patong Beachfront)(56174612)</t>
  </si>
  <si>
    <t>海景豪华房(带阳台)&lt;2人入住&gt;&lt;早餐&gt;</t>
  </si>
  <si>
    <t>HUANG/MINCONG,YANG/QISHAN</t>
  </si>
  <si>
    <t xml:space="preserve">3841347	</t>
  </si>
  <si>
    <t xml:space="preserve">999226359100215	</t>
  </si>
  <si>
    <t>[巴厘岛]巴厘岛水明漾安可温德姆华美达酒店(Ramada Encore by Wyndham Bali Seminyak)(55337241)</t>
  </si>
  <si>
    <t>豪华房&lt;2人入住&gt;&lt;早餐&gt;</t>
  </si>
  <si>
    <t>Aggawal/Sunny,Aggawal/Sunny</t>
  </si>
  <si>
    <t xml:space="preserve">3841666	</t>
  </si>
  <si>
    <t xml:space="preserve">conf by Ms. Risma rsv	</t>
  </si>
  <si>
    <t xml:space="preserve">999226363186840	</t>
  </si>
  <si>
    <t>[佛罗伦萨]贝尔基耶利酒店(Hotel Berchielli)(55426489)</t>
  </si>
  <si>
    <t>大床或双床房&lt;2人入住&gt;&lt;早餐&gt;</t>
  </si>
  <si>
    <t>han/qi</t>
  </si>
  <si>
    <t xml:space="preserve">3844077	</t>
  </si>
  <si>
    <t xml:space="preserve">999226366330810	</t>
  </si>
  <si>
    <t>[巴黎]西蒙精品酒店 - 冰极酒吧(Simon's Boutique Hôtel)(110040411)</t>
  </si>
  <si>
    <t>舒适房 1张双人床&lt;2人入住&gt;</t>
  </si>
  <si>
    <t>ZHANG/NAN</t>
  </si>
  <si>
    <t xml:space="preserve">3846278	</t>
  </si>
  <si>
    <t xml:space="preserve">999226366560029	</t>
  </si>
  <si>
    <t>[首尔]新村 24 民宿(24Guesthouse Sinchon Seoul)(55757021)</t>
  </si>
  <si>
    <t>基本双人间 - 带双人床&lt;2人入住&gt;&lt;不退款&gt;</t>
  </si>
  <si>
    <t>LAI/YUEN BING</t>
  </si>
  <si>
    <t xml:space="preserve">3846418	</t>
  </si>
  <si>
    <t xml:space="preserve">75774072	</t>
  </si>
  <si>
    <t xml:space="preserve">999226476388393	</t>
  </si>
  <si>
    <t>[布鲁日]布鲁日卡塞尔贝格大酒店(Grand Hotel Casselbergh Brugge)(55801261)</t>
  </si>
  <si>
    <t>VERDEJA/ALBERTO</t>
  </si>
  <si>
    <t xml:space="preserve">3847275	</t>
  </si>
  <si>
    <t xml:space="preserve">999226481042091	</t>
  </si>
  <si>
    <t>[雅典]波赛顿雅典酒店(Poseidon Athens Hotel)(60480388)</t>
  </si>
  <si>
    <t>标准双人床或双床房&lt;2人入住&gt;&lt;不退款&gt;&lt;早餐&gt;</t>
  </si>
  <si>
    <t>WANG/HANG</t>
  </si>
  <si>
    <t xml:space="preserve">3848349	</t>
  </si>
  <si>
    <t xml:space="preserve">34207	</t>
  </si>
  <si>
    <t xml:space="preserve">999225693100421	</t>
  </si>
  <si>
    <t>[楠迪]斐济盖特威酒店(Fiji Gateway Hotel)(55320570)</t>
  </si>
  <si>
    <t>翻新豪华房&lt;2人入住&gt;&lt;早餐&gt;</t>
  </si>
  <si>
    <t>WANG/RUOXIN</t>
  </si>
  <si>
    <t xml:space="preserve">3707544	</t>
  </si>
  <si>
    <t xml:space="preserve">999226484991806	</t>
  </si>
  <si>
    <t>[诗都阿佐]泗水机场首相旅馆(Premier Place Surabaya Airport)(97625483)</t>
  </si>
  <si>
    <t>经典双床房&lt;2人入住&gt;&lt;不退款&gt;</t>
  </si>
  <si>
    <t>HE/YAO,HE/LUXI</t>
  </si>
  <si>
    <t xml:space="preserve">3849342	</t>
  </si>
  <si>
    <t xml:space="preserve">29683457	</t>
  </si>
  <si>
    <t xml:space="preserve">999226488644978	</t>
  </si>
  <si>
    <t>[卡拉圣维森特]El Vicenç de la Mar - Adults Only - over 12(111595685)</t>
  </si>
  <si>
    <t>小型套房, 按摩浴缸, 部分海景&lt;2人入住&gt;&lt;不退款&gt;&lt;早餐&gt;</t>
  </si>
  <si>
    <t>KIM/SUNGMIN</t>
  </si>
  <si>
    <t xml:space="preserve">3850855	</t>
  </si>
  <si>
    <t xml:space="preserve">-76342154	</t>
  </si>
  <si>
    <t xml:space="preserve">999226489242620	</t>
  </si>
  <si>
    <t>[阿斯伯里帕克]伯克利海滨酒店(Berkeley Oceanfront Hotel)(89918332)</t>
  </si>
  <si>
    <t>豪华两张大床房&lt;2人入住&gt;&lt;不退款&gt;</t>
  </si>
  <si>
    <t>KORN/TAYLOR</t>
  </si>
  <si>
    <t xml:space="preserve">3851333	</t>
  </si>
  <si>
    <t xml:space="preserve">136959730	</t>
  </si>
  <si>
    <t xml:space="preserve">999226491372250	</t>
  </si>
  <si>
    <t>[旧金山]安德鲁斯酒店(The Andrews Hotel)(55380436)</t>
  </si>
  <si>
    <t>标准双床房, 2 张单人床&lt;2人入住&gt;&lt;不退款&gt;</t>
  </si>
  <si>
    <t>TANG/GUOQIANG,LUO/XIANZHI</t>
  </si>
  <si>
    <t xml:space="preserve">87951972	</t>
  </si>
  <si>
    <t xml:space="preserve">999226491870783	</t>
  </si>
  <si>
    <t>[胡志明市]自由中心西贡河畔酒店(Liberty Central Saigon Riverside Hotel)(55439318)</t>
  </si>
  <si>
    <t>豪华房&lt;1人入住&gt;&lt;不退款&gt;&lt;早餐&gt;</t>
  </si>
  <si>
    <t>Su/Huali</t>
  </si>
  <si>
    <t xml:space="preserve">3853404	</t>
  </si>
  <si>
    <t xml:space="preserve">HTL-WBD-449906375	</t>
  </si>
  <si>
    <t xml:space="preserve">999226494220762	</t>
  </si>
  <si>
    <t>[开罗]全景拉姆西斯酒店及咖啡厅(Panorama Ramsis Hotel &amp; Cafe)(110040270)</t>
  </si>
  <si>
    <t>Habrou/Mohcine,Ennadi/Hafsa</t>
  </si>
  <si>
    <t xml:space="preserve">3856580	</t>
  </si>
  <si>
    <t xml:space="preserve">39404	</t>
  </si>
  <si>
    <t xml:space="preserve">999226494323567	</t>
  </si>
  <si>
    <t>[迪沙鲁]迪沙鲁海滩桑德及桑德尔斯Spa度假酒店(Sand &amp; Sandals Desaru Beach Resort &amp; Spa)(55733234)</t>
  </si>
  <si>
    <t>园景豪华房&lt;2人入住&gt;&lt;不退款&gt;</t>
  </si>
  <si>
    <t>AIREEN/NUR</t>
  </si>
  <si>
    <t xml:space="preserve">3856779	</t>
  </si>
  <si>
    <t xml:space="preserve">9143586774669	</t>
  </si>
  <si>
    <t xml:space="preserve">999226494764928	</t>
  </si>
  <si>
    <t>[普吉岛]皇家普吉城市酒店(Royal Phuket City Hotel)(55426586)</t>
  </si>
  <si>
    <t>xiao/yingmei,xiao/yingru</t>
  </si>
  <si>
    <t xml:space="preserve">3857291	</t>
  </si>
  <si>
    <t xml:space="preserve">999226494779410	</t>
  </si>
  <si>
    <t>chen/libi,xiao/hongshan</t>
  </si>
  <si>
    <t xml:space="preserve">3857308	</t>
  </si>
  <si>
    <t>退单</t>
  </si>
  <si>
    <t xml:space="preserve">999226501306726	</t>
  </si>
  <si>
    <t>[普吉岛]玛雅普吉岛机场酒店(Maya Phuket Airport Hotel)(55312425)</t>
  </si>
  <si>
    <t>OU/XIANGMING,LAI/JIANNING</t>
  </si>
  <si>
    <t xml:space="preserve">3865252	</t>
  </si>
  <si>
    <t xml:space="preserve">20230911-500876-1206548330	</t>
  </si>
  <si>
    <t xml:space="preserve">999226502567761	</t>
  </si>
  <si>
    <t>[巴厘岛]阿迪瓦纳杰姆巴万度假村(Adiwana Resort Jembawan)(55639739)</t>
  </si>
  <si>
    <t>阿迪瓦纳房&lt;2人入住&gt;&lt;早餐&gt;</t>
  </si>
  <si>
    <t>MAHI/WILLIAM MANUEL,SARIO/HEATHER ROSALIE YONG</t>
  </si>
  <si>
    <t xml:space="preserve">3866685	</t>
  </si>
  <si>
    <t xml:space="preserve">999226563231260	</t>
  </si>
  <si>
    <t>[曼谷]曼谷素坤逸 11 巷彩鸿酒店(Travelodge Sukhumvit 11)(56206399)</t>
  </si>
  <si>
    <t>高级间&lt;2人入住&gt;</t>
  </si>
  <si>
    <t>LEE/HYUN SOO</t>
  </si>
  <si>
    <t xml:space="preserve">3868984	</t>
  </si>
  <si>
    <t xml:space="preserve">999226594781877	</t>
  </si>
  <si>
    <t>[曼谷]曼谷大仓新颐酒店(The Okura Prestige Bangkok)(55289790)</t>
  </si>
  <si>
    <t>LIU/KIM CHOR,WONG/MEI YI,LIU/KIM MING,SO/YAT MAN,LIU/PO YEE,MOK/SUI FOON</t>
  </si>
  <si>
    <t xml:space="preserve">3872793	</t>
  </si>
  <si>
    <t xml:space="preserve">7097184 &amp; 7097185	</t>
  </si>
  <si>
    <t xml:space="preserve">999226595605801	</t>
  </si>
  <si>
    <t>[伦敦]希尔顿伦敦奥林匹亚酒店(Hilton London Olympia)(70792697)</t>
  </si>
  <si>
    <t>希尔顿双人床客房&lt;2人入住&gt;&lt;不退款&gt;&lt;早餐&gt;</t>
  </si>
  <si>
    <t>SUN/MUYUAN</t>
  </si>
  <si>
    <t xml:space="preserve">3873000	</t>
  </si>
  <si>
    <t xml:space="preserve">83445326	</t>
  </si>
  <si>
    <t xml:space="preserve">999226595853255	</t>
  </si>
  <si>
    <t>高级双床房&lt;2人入住&gt;&lt;不退款&gt;</t>
  </si>
  <si>
    <t>LEOW/CHOR HOW</t>
  </si>
  <si>
    <t xml:space="preserve">3873027	</t>
  </si>
  <si>
    <t xml:space="preserve">10124427	</t>
  </si>
  <si>
    <t xml:space="preserve">999226598102298	</t>
  </si>
  <si>
    <t>[八打灵再也]阿万特酒店(Avante Hotel)(103763329)</t>
  </si>
  <si>
    <t>高级特大床房&lt;1人入住&gt;&lt;不退款&gt;&lt;早餐&gt;</t>
  </si>
  <si>
    <t>JIN/HAIZHOU,LI/XIAOFEI</t>
  </si>
  <si>
    <t xml:space="preserve">3873549	</t>
  </si>
  <si>
    <t xml:space="preserve">177937	</t>
  </si>
  <si>
    <t xml:space="preserve">999226598632108	</t>
  </si>
  <si>
    <t>[新加坡]新加坡81酒店 - 梧槽(Hotel 81 Rochor)(55851939)</t>
  </si>
  <si>
    <t>LIU/FANGFANG</t>
  </si>
  <si>
    <t xml:space="preserve">3873804	</t>
  </si>
  <si>
    <t xml:space="preserve">999226600686382	</t>
  </si>
  <si>
    <t>[哈灵顿]伦敦希思罗机场宜必思酒店(Ibis London Heathrow Airport)(55626407)</t>
  </si>
  <si>
    <t>LI/JING</t>
  </si>
  <si>
    <t xml:space="preserve">3874333	</t>
  </si>
  <si>
    <t xml:space="preserve">999226605839897	</t>
  </si>
  <si>
    <t>[波德申]彩云旅社 @ 波德申(Langit Langi Hotel @ Port Dickson)(90368845)</t>
  </si>
  <si>
    <t>基本房间&lt;2人入住&gt;</t>
  </si>
  <si>
    <t>MOHAMAD/ABDUL WAHID</t>
  </si>
  <si>
    <t xml:space="preserve">3876526	</t>
  </si>
  <si>
    <t xml:space="preserve">999226608840409	</t>
  </si>
  <si>
    <t>[都柏林]都柏林葛雷斯罕里乌广场酒店(Riu Plaza the Gresham Dublin)(55733275)</t>
  </si>
  <si>
    <t>标准房, 2 张单人床&lt;2人入住&gt;&lt;早餐&gt;</t>
  </si>
  <si>
    <t>Cronin/Eileen</t>
  </si>
  <si>
    <t xml:space="preserve">3878492	</t>
  </si>
  <si>
    <t xml:space="preserve">999226617542906	</t>
  </si>
  <si>
    <t>[迈阿密泉]迈阿密国际机场克拉丽奥套房酒店(Clarion Inn &amp; Suites Miami International Airport)(55320453)</t>
  </si>
  <si>
    <t>双大床房(无烟)&lt;2人入住&gt;&lt;不退款&gt;</t>
  </si>
  <si>
    <t>ZHANG/PING</t>
  </si>
  <si>
    <t xml:space="preserve">3880685	</t>
  </si>
  <si>
    <t xml:space="preserve">12213120	</t>
  </si>
  <si>
    <t xml:space="preserve">999226621326433	</t>
  </si>
  <si>
    <t>[南雅加达]蒂拉德亚酒店(Hotel Diradja)(89930788)</t>
  </si>
  <si>
    <t>TIAN/MIN</t>
  </si>
  <si>
    <t xml:space="preserve">3881693	</t>
  </si>
  <si>
    <t xml:space="preserve">999226624592448	</t>
  </si>
  <si>
    <t>[弗朗斯地区鲁瓦西]巴黎戴高乐机场宜必思尚品酒店(Ibis Styles Paris Roissy-CDG)(55402805)</t>
  </si>
  <si>
    <t>标准大床房&lt;2人入住&gt;&lt;早餐&gt;</t>
  </si>
  <si>
    <t>ZHAO/WENJING,Zhu/LIMIN</t>
  </si>
  <si>
    <t xml:space="preserve">3883405	</t>
  </si>
  <si>
    <t xml:space="preserve">999226625428804	</t>
  </si>
  <si>
    <t>[罗马]罗马诺德诺瓦酒店(Hotel Nord Nuova Roma)(55269932)</t>
  </si>
  <si>
    <t>豪华双人床房&lt;2人入住&gt;</t>
  </si>
  <si>
    <t>Segal/Ayelet</t>
  </si>
  <si>
    <t xml:space="preserve">3884106	</t>
  </si>
  <si>
    <t xml:space="preserve">999226625518611	</t>
  </si>
  <si>
    <t>[Khu Khot]亚洲机场饭店(Asia Airport Hotel)(56206304)</t>
  </si>
  <si>
    <t>MIKHWAMCHAROEN/MISS WARAPHON</t>
  </si>
  <si>
    <t xml:space="preserve">3884152	</t>
  </si>
  <si>
    <t xml:space="preserve">80734301	</t>
  </si>
  <si>
    <t xml:space="preserve">999226625659047	</t>
  </si>
  <si>
    <t>[埃里温]Sphera by Stellar Hotels, Yerevan(111612818)</t>
  </si>
  <si>
    <t>标准双人房（1 张双人床）&lt;1人入住&gt;&lt;不退款&gt;&lt;早餐&gt;</t>
  </si>
  <si>
    <t>LEE/SOON JYE</t>
  </si>
  <si>
    <t xml:space="preserve">3884290	</t>
  </si>
  <si>
    <t xml:space="preserve">452483305 - 1693866893057064	</t>
  </si>
  <si>
    <t xml:space="preserve">999226625989961	</t>
  </si>
  <si>
    <t>[普林塞萨港]普林塞萨港苟酒店(Go Hotels Puerto Princesa)(94358411)</t>
  </si>
  <si>
    <t>标准房&lt;2人入住&gt;&lt;不退款&gt;</t>
  </si>
  <si>
    <t>SEBANES/JENY CHRIS</t>
  </si>
  <si>
    <t xml:space="preserve">3884494	</t>
  </si>
  <si>
    <t xml:space="preserve">PPS0026632 - Gem	</t>
  </si>
  <si>
    <t xml:space="preserve">999226634867596	</t>
  </si>
  <si>
    <t>[吉隆坡]莱恩酒店(Sleeping Lion Suites)(111414278)</t>
  </si>
  <si>
    <t>高级房（1大床/2单人床）&lt;2人入住&gt;&lt;不退款&gt;</t>
  </si>
  <si>
    <t>ZHANG/QIANGQIANG</t>
  </si>
  <si>
    <t xml:space="preserve">3887023	</t>
  </si>
  <si>
    <t xml:space="preserve">123628	</t>
  </si>
  <si>
    <t xml:space="preserve">999226642688888	</t>
  </si>
  <si>
    <t>[热讷维耶]巴黎热讷维耶 F1 酒店(Hotelf1 Paris Gennevilliers)(109175369)</t>
  </si>
  <si>
    <t>串联房&lt;2人入住&gt;&lt;不退款&gt;&lt;早餐&gt;</t>
  </si>
  <si>
    <t>Nasir /Hussein</t>
  </si>
  <si>
    <t xml:space="preserve">3889567	</t>
  </si>
  <si>
    <t xml:space="preserve">3176XIA546	</t>
  </si>
  <si>
    <t xml:space="preserve">999226643228455	</t>
  </si>
  <si>
    <t>[安地]万隆帕斯科耶洛酒店(Yello Hotel Paskal Bandung)(55337077)</t>
  </si>
  <si>
    <t>客房（yello）&lt;2人入住&gt;&lt;早餐&gt;</t>
  </si>
  <si>
    <t>Melinda/Syahla</t>
  </si>
  <si>
    <t xml:space="preserve">3889733	</t>
  </si>
  <si>
    <t xml:space="preserve">95311	</t>
  </si>
  <si>
    <t xml:space="preserve">999226653174122	</t>
  </si>
  <si>
    <t>[马德里]艾拉森酒店(Erase un Hotel)(91907678)</t>
  </si>
  <si>
    <t>HUANG/LIHONG</t>
  </si>
  <si>
    <t xml:space="preserve">3892104	</t>
  </si>
  <si>
    <t xml:space="preserve">999226657771057	</t>
  </si>
  <si>
    <t>[曼谷]曼谷华尔道夫酒店(Waldorf Astoria Bangkok)(55354835)</t>
  </si>
  <si>
    <t>King Deluxe Room&lt;2人入住&gt;&lt;不退款&gt;</t>
  </si>
  <si>
    <t>KO/WAI LING</t>
  </si>
  <si>
    <t xml:space="preserve">3892891	</t>
  </si>
  <si>
    <t xml:space="preserve">999226660552214	</t>
  </si>
  <si>
    <t>[清迈]路客(Prio)·清迈机场购物中心店(Locals Prio ChiangMai Central Airport Plaza)(55768687)</t>
  </si>
  <si>
    <t>城景高级一卧室套房&lt;2人入住&gt;&lt;不退款&gt;</t>
  </si>
  <si>
    <t>CHOMPHUSRI/CHINNAWAT</t>
  </si>
  <si>
    <t xml:space="preserve">3893891	</t>
  </si>
  <si>
    <t xml:space="preserve">104888502	</t>
  </si>
  <si>
    <t xml:space="preserve">999226661741186	</t>
  </si>
  <si>
    <t>CAI/JINGRONG</t>
  </si>
  <si>
    <t xml:space="preserve">3894291	</t>
  </si>
  <si>
    <t xml:space="preserve">178487	</t>
  </si>
  <si>
    <t xml:space="preserve">999226662521831	</t>
  </si>
  <si>
    <t>[巴厘岛]巴鲁纳智选假日酒店(Holiday Inn Express Baruna, an IHG Hotel)(89934414)</t>
  </si>
  <si>
    <t>标准双床房&lt;2人入住&gt;&lt;不退款&gt;&lt;早餐&gt;</t>
  </si>
  <si>
    <t>Song/heng,Wang/Ting</t>
  </si>
  <si>
    <t xml:space="preserve">3894473	</t>
  </si>
  <si>
    <t xml:space="preserve">999226662806201	</t>
  </si>
  <si>
    <t>[纳柯亚]巴淡岛艺术酒店(Artotel Batam)(102881122)</t>
  </si>
  <si>
    <t>一室公寓&lt;2人入住&gt;&lt;不退款&gt;&lt;早餐&gt;</t>
  </si>
  <si>
    <t>Chow/Kim Ghee</t>
  </si>
  <si>
    <t xml:space="preserve">3894525	</t>
  </si>
  <si>
    <t xml:space="preserve">Reservation No #22736	</t>
  </si>
  <si>
    <t xml:space="preserve">999226663658142	</t>
  </si>
  <si>
    <t>[芭堤雅]兹因酒店(Hotel Zing)(56140466)</t>
  </si>
  <si>
    <t>北翼高级双人房&lt;2人入住&gt;&lt;不退款&gt;</t>
  </si>
  <si>
    <t>BRALL/RANEE</t>
  </si>
  <si>
    <t xml:space="preserve">3894720	</t>
  </si>
  <si>
    <t xml:space="preserve">090775243	</t>
  </si>
  <si>
    <t xml:space="preserve">999226664058919	</t>
  </si>
  <si>
    <t>[济州市]艾丽斯树干酒店(Hotel Alice and Trunk)(90402216)</t>
  </si>
  <si>
    <t>标准双床房&lt;1人入住&gt;&lt;不退款&gt;</t>
  </si>
  <si>
    <t>MA/ZHOUXIAO</t>
  </si>
  <si>
    <t xml:space="preserve">3894779	</t>
  </si>
  <si>
    <t xml:space="preserve">2309071261404643	</t>
  </si>
  <si>
    <t xml:space="preserve">999226664165905	</t>
  </si>
  <si>
    <t>标准大床房&lt;2人入住&gt;&lt;不退款&gt;</t>
  </si>
  <si>
    <t>XIONG/YI PING</t>
  </si>
  <si>
    <t xml:space="preserve">3894795	</t>
  </si>
  <si>
    <t xml:space="preserve">999226669791554	</t>
  </si>
  <si>
    <t>[曼谷]曼谷阿尔梅洛兹酒店 - 主要清真饭店(Al Meroz Hotel Bangkok - the Leading Halal Hotel)(60494198)</t>
  </si>
  <si>
    <t>高级双床房&lt;2人入住&gt;&lt;不退款&gt;&lt;早餐&gt;</t>
  </si>
  <si>
    <t>MAHAMA/RUSLAM,CHOOLEG/SOMPORN</t>
  </si>
  <si>
    <t xml:space="preserve">3896603	</t>
  </si>
  <si>
    <t xml:space="preserve">0000324363	</t>
  </si>
  <si>
    <t xml:space="preserve">999226671322356	</t>
  </si>
  <si>
    <t>[仁川]仁川君悦大酒店(Grand Hyatt Incheon)(89918362)</t>
  </si>
  <si>
    <t>豪华特大床房&lt;2人入住&gt;</t>
  </si>
  <si>
    <t>NOH/HYOJEONG</t>
  </si>
  <si>
    <t xml:space="preserve">3897317	</t>
  </si>
  <si>
    <t xml:space="preserve">HKR-8Q98CFQ4+XF-E00	</t>
  </si>
  <si>
    <t xml:space="preserve">999226673505257	</t>
  </si>
  <si>
    <t>[曼谷]曼谷皇家套房酒店(Royal Suite Hotel Bangkok)(55799391)</t>
  </si>
  <si>
    <t>豪华房 B&lt;2人入住&gt;&lt;不退款&gt;&lt;早餐&gt;</t>
  </si>
  <si>
    <t>BURINRATTANAKUL/SUHARIT</t>
  </si>
  <si>
    <t xml:space="preserve">3898255	</t>
  </si>
  <si>
    <t xml:space="preserve">402309002043	</t>
  </si>
  <si>
    <t xml:space="preserve">999226699383722	</t>
  </si>
  <si>
    <t>[巴黎]巴黎拉丁街区酒店(Hotel Quartier Latin)(55841672)</t>
  </si>
  <si>
    <t>ZHAO/LEI,ZHANG/XIAOQIN</t>
  </si>
  <si>
    <t xml:space="preserve">3898395	</t>
  </si>
  <si>
    <t xml:space="preserve">26703124985	</t>
  </si>
  <si>
    <t>[帕赛市]帕赛卡巴雅酒店(Kabayan Hotel Pasay)(95687444)</t>
  </si>
  <si>
    <t>帕德尊贵间&lt;1人入住&gt;&lt;不退款&gt;</t>
  </si>
  <si>
    <t>ARIS/ORIZA</t>
  </si>
  <si>
    <t xml:space="preserve">3899087	</t>
  </si>
  <si>
    <t xml:space="preserve">1724358	</t>
  </si>
  <si>
    <t xml:space="preserve">999226705725243	</t>
  </si>
  <si>
    <t>[曼谷]UHG四分之一华蓝逢(The Quarter Hualamphong by UHG)(55328714)</t>
  </si>
  <si>
    <t>ROSE/EMIIY</t>
  </si>
  <si>
    <t xml:space="preserve">3899714	</t>
  </si>
  <si>
    <t xml:space="preserve">999226707609364	</t>
  </si>
  <si>
    <t>[卡萨布兰卡]卡萨布兰卡中心别墅康铂饭店(Campanile Casablanca Centre Ville)(70795417)</t>
  </si>
  <si>
    <t>标准双床房&lt;2人入住&gt;&lt;不退款&gt;</t>
  </si>
  <si>
    <t>LIU/YU,CHEN/JIAN</t>
  </si>
  <si>
    <t xml:space="preserve">3900363	</t>
  </si>
  <si>
    <t xml:space="preserve">34320UC012491	</t>
  </si>
  <si>
    <t xml:space="preserve">999226711948176	</t>
  </si>
  <si>
    <t>[雪邦]国际机场 KLIA-KLIA2途恩酒店(Tune Hotel KLIA-KLIA2)(60514018)</t>
  </si>
  <si>
    <t>双人床房&lt;2人入住&gt;&lt;不退款&gt;</t>
  </si>
  <si>
    <t>XU/HONGYAN</t>
  </si>
  <si>
    <t xml:space="preserve">3901956	</t>
  </si>
  <si>
    <t xml:space="preserve">999226712895584	</t>
  </si>
  <si>
    <t>[洛杉矶]洛杉矶 - 洛杉矶国际机场假日酒店(Holiday Inn Los Angeles - LAX Airport, an IHG Hotel)(55861947)</t>
  </si>
  <si>
    <t>标准特大床房&lt;2人入住&gt;&lt;不退款&gt;</t>
  </si>
  <si>
    <t>ZHAO/JIANG,ZHAO/WEI</t>
  </si>
  <si>
    <t xml:space="preserve">3902309	</t>
  </si>
  <si>
    <t xml:space="preserve">ZHAOJIANG	</t>
  </si>
  <si>
    <t xml:space="preserve">999226714179714	</t>
  </si>
  <si>
    <t>[首尔]首尔明洞相铁FRESA INN酒店(Sotetsu Fresa Inn Seoul Myeong-Dong)(110132689)</t>
  </si>
  <si>
    <t>高级大床房&lt;2人入住&gt;&lt;不退款&gt;</t>
  </si>
  <si>
    <t>NAKAYAMA/RIE</t>
  </si>
  <si>
    <t xml:space="preserve">3902914	</t>
  </si>
  <si>
    <t xml:space="preserve">2309090061607548	</t>
  </si>
  <si>
    <t xml:space="preserve">999226715122136	</t>
  </si>
  <si>
    <t>[釜山]釜山阿瓦尼中央酒店(Avani Central Busan)(69451979)</t>
  </si>
  <si>
    <t>城景豪华双床房&lt;2人入住&gt;&lt;不退款&gt;</t>
  </si>
  <si>
    <t>MUN/JIYEON</t>
  </si>
  <si>
    <t xml:space="preserve">3903417	</t>
  </si>
  <si>
    <t xml:space="preserve">999226715163496	</t>
  </si>
  <si>
    <t>Mun/Jiyeon</t>
  </si>
  <si>
    <t xml:space="preserve">3903429	</t>
  </si>
  <si>
    <t xml:space="preserve">999226715304114	</t>
  </si>
  <si>
    <t>LIM/BEE LENG</t>
  </si>
  <si>
    <t xml:space="preserve">3903542	</t>
  </si>
  <si>
    <t xml:space="preserve">999226715578472	</t>
  </si>
  <si>
    <t>[伯明翰]伯明翰布劳德街希尔顿欢朋酒店(Hampton by Hilton Birmingham Broad Street)(55426513)</t>
  </si>
  <si>
    <t>大号床房（禁烟）&lt;2人入住&gt;&lt;不退款&gt;&lt;早餐&gt;</t>
  </si>
  <si>
    <t>WANG/RUOYU,YANG/TIANYI</t>
  </si>
  <si>
    <t xml:space="preserve">3903693	</t>
  </si>
  <si>
    <t xml:space="preserve">HGB-9C4WF3GP+39-E00	</t>
  </si>
  <si>
    <t xml:space="preserve">999226716208238	</t>
  </si>
  <si>
    <t>[哥打巴鲁]哥打巴鲁佩尔达纳酒店(Perdana Kota Bharu)(89919113)</t>
  </si>
  <si>
    <t>豪华经典双床房&lt;2人入住&gt;&lt;不退款&gt;&lt;早餐&gt;</t>
  </si>
  <si>
    <t>ANUNTAPADIT/PHANTHAKAN</t>
  </si>
  <si>
    <t xml:space="preserve">3903988	</t>
  </si>
  <si>
    <t xml:space="preserve">26719781067	</t>
  </si>
  <si>
    <t>[首尔]三井酒店(Hotel Samjung)(55337145)</t>
  </si>
  <si>
    <t>ZHU/YUXUAN</t>
  </si>
  <si>
    <t xml:space="preserve">3904494	</t>
  </si>
  <si>
    <t xml:space="preserve">23058257	</t>
  </si>
  <si>
    <t xml:space="preserve">999226719870779	</t>
  </si>
  <si>
    <t>[曼谷]曼谷飞越大酒店(The Grand Fourwings Convention Hotel Bangkok)(55439640)</t>
  </si>
  <si>
    <t>豪华房&lt;1人入住&gt;&lt;不退款&gt;</t>
  </si>
  <si>
    <t>Zhou/Yanfei</t>
  </si>
  <si>
    <t xml:space="preserve">3904501	</t>
  </si>
  <si>
    <t xml:space="preserve">34046440	</t>
  </si>
  <si>
    <t xml:space="preserve">999226726619229	</t>
  </si>
  <si>
    <t>[贝伊奥卢]麦斯威尔酒店(Maxwell Hotel)(90390084)</t>
  </si>
  <si>
    <t>豪华三人房&lt;2人入住&gt;&lt;不退款&gt;&lt;早餐&gt;</t>
  </si>
  <si>
    <t>ABDOLRAZAGH/HOSSEIN,MALEKI/ZAHRA</t>
  </si>
  <si>
    <t xml:space="preserve">3906591	</t>
  </si>
  <si>
    <t xml:space="preserve">3053099	</t>
  </si>
  <si>
    <t xml:space="preserve">999226726642198	</t>
  </si>
  <si>
    <t>[济州市]华美达济州市酒店(Ramada by Wyndham Jeju City Hall)(55944714)</t>
  </si>
  <si>
    <t>豪华家庭双床房&lt;2人入住&gt;&lt;不退款&gt;</t>
  </si>
  <si>
    <t>JEONG/HUNGI</t>
  </si>
  <si>
    <t xml:space="preserve">3906645	</t>
  </si>
  <si>
    <t xml:space="preserve">2309092161709229	</t>
  </si>
  <si>
    <t xml:space="preserve">999226727222009	</t>
  </si>
  <si>
    <t>[第比利斯]第比利斯华凌帕佛伦斯酒店(Hotels &amp; Preference Hualing Tbilisi)(60493937)</t>
  </si>
  <si>
    <t>标准双人房, 1 张特大床&lt;1人入住&gt;&lt;不退款&gt;&lt;早餐&gt;</t>
  </si>
  <si>
    <t>guo/huojin,wang/senlin,li/Qingfeng</t>
  </si>
  <si>
    <t xml:space="preserve">3906753	</t>
  </si>
  <si>
    <t xml:space="preserve">999226728265653	</t>
  </si>
  <si>
    <t>[吉隆坡]SLG萃联套房酒店公寓(Trillion Suites by Slg)(90400852)</t>
  </si>
  <si>
    <t>1卧豪华公寓&lt;2人入住&gt;&lt;不退款&gt;&lt;早餐&gt;</t>
  </si>
  <si>
    <t>FENG/YANGSHENG</t>
  </si>
  <si>
    <t xml:space="preserve">3907196	</t>
  </si>
  <si>
    <t xml:space="preserve">酒店前台celln先生确认	</t>
  </si>
  <si>
    <t xml:space="preserve">999226728267426	</t>
  </si>
  <si>
    <t>[雪邦]吉隆坡国际机场萨玛萨玛酒店(Sama-Sama Hotel Kuala Lumpur International Airport)(111650725)</t>
  </si>
  <si>
    <t>Deluxe King&lt;2人入住&gt;&lt;不退款&gt;</t>
  </si>
  <si>
    <t>PAWLEY/CLIONA</t>
  </si>
  <si>
    <t xml:space="preserve">3907198	</t>
  </si>
  <si>
    <t xml:space="preserve">999226728269596	</t>
  </si>
  <si>
    <t>双床房&lt;2人入住&gt;&lt;不退款&gt;</t>
  </si>
  <si>
    <t>WANG/YANLING,HONG/ZHENPING</t>
  </si>
  <si>
    <t xml:space="preserve">3907199	</t>
  </si>
  <si>
    <t xml:space="preserve">999226730178642	</t>
  </si>
  <si>
    <t>[普吉岛]萨瓦蒂芭东渡假村酒店(Sawaddi Patong Resort &amp; Spa)(55380773)</t>
  </si>
  <si>
    <t>一室房&lt;2人入住&gt;&lt;不退款&gt;</t>
  </si>
  <si>
    <t>THAIGTAP/TIPMONTA</t>
  </si>
  <si>
    <t xml:space="preserve">3907988	</t>
  </si>
  <si>
    <t xml:space="preserve">999226730319231	</t>
  </si>
  <si>
    <t>[里斯本]里斯本机场星星旅馆酒店(Star Inn Lisbon Airport)(55451808)</t>
  </si>
  <si>
    <t>行政双床房&lt;2人入住&gt;&lt;不退款&gt;&lt;早餐&gt;</t>
  </si>
  <si>
    <t>ALBUQUERQUE/ARISTIDES MOURA</t>
  </si>
  <si>
    <t xml:space="preserve">3908097	</t>
  </si>
  <si>
    <t xml:space="preserve">I78GPU	</t>
  </si>
  <si>
    <t xml:space="preserve">999226730533827	</t>
  </si>
  <si>
    <t>[普吉岛]塞卡精品度假酒店(Seeka Boutique Resort)(90400384)</t>
  </si>
  <si>
    <t>豪华房（带阳台）&lt;2人入住&gt;&lt;不退款&gt;</t>
  </si>
  <si>
    <t>ABDULLAH O/AKELE BADER,AWAE/NAWAF</t>
  </si>
  <si>
    <t xml:space="preserve">3908223	</t>
  </si>
  <si>
    <t xml:space="preserve">1079913389	</t>
  </si>
  <si>
    <t xml:space="preserve">26730616464	</t>
  </si>
  <si>
    <t>[马德里]兹尼特孔德奥加兹酒店(Hotel Zenit Conde Orgaz)(55745111)</t>
  </si>
  <si>
    <t>标准双人床房&lt;2人入住&gt;&lt;不退款&gt;</t>
  </si>
  <si>
    <t>WU/SIYU</t>
  </si>
  <si>
    <t xml:space="preserve">3908256	</t>
  </si>
  <si>
    <t xml:space="preserve">999226730747224	</t>
  </si>
  <si>
    <t>Lucky/Bryan</t>
  </si>
  <si>
    <t xml:space="preserve">3908358	</t>
  </si>
  <si>
    <t xml:space="preserve">999226731308996	</t>
  </si>
  <si>
    <t>[曼谷]是隆巴里套房酒店(Bally Suite Silom)(60513922)</t>
  </si>
  <si>
    <t>COLKER/DARREN,THAMMAPORN/ANUCHA</t>
  </si>
  <si>
    <t xml:space="preserve">3908707	</t>
  </si>
  <si>
    <t xml:space="preserve">29975358	</t>
  </si>
  <si>
    <t xml:space="preserve">999226731353243	</t>
  </si>
  <si>
    <t>[曼谷]曼谷素坤逸希尔顿酒店(Hilton Sukhumvit Bangkok)(55465122)</t>
  </si>
  <si>
    <t>King Deluxe Room&lt;1人入住&gt;&lt;不退款&gt;&lt;早餐&gt;</t>
  </si>
  <si>
    <t>LIN/GUANGQIN</t>
  </si>
  <si>
    <t xml:space="preserve">3908722	</t>
  </si>
  <si>
    <t xml:space="preserve">3430633717	</t>
  </si>
  <si>
    <t xml:space="preserve">999226733135093	</t>
  </si>
  <si>
    <t>[巴淡岛中心]巴淡中心哈里斯酒店(Harris Hotel Batam Center)(70391162)</t>
  </si>
  <si>
    <t>标准房&lt;2人入住&gt;&lt;不退款&gt;&lt;早餐&gt;</t>
  </si>
  <si>
    <t>PONE/THET LONE</t>
  </si>
  <si>
    <t xml:space="preserve">3909755	</t>
  </si>
  <si>
    <t xml:space="preserve">999226733167095	</t>
  </si>
  <si>
    <t>[曼谷]曼谷中城酒店(Bangkok Midtown Hotel)(55733610)</t>
  </si>
  <si>
    <t>标准双床间&lt;2人入住&gt;&lt;不退款&gt;&lt;早餐&gt;</t>
  </si>
  <si>
    <t>PORNPRASERTSUK/JIRAPORN</t>
  </si>
  <si>
    <t xml:space="preserve">3909767	</t>
  </si>
  <si>
    <t xml:space="preserve">48806	</t>
  </si>
  <si>
    <t xml:space="preserve">999226733634312	</t>
  </si>
  <si>
    <t>[卡加延德奥罗]温敏暂住旅馆(Win Min Transient Inn)(100677961)</t>
  </si>
  <si>
    <t>GUNDAY/LEON GARRY,GUNDAY/JOAN MARGATE</t>
  </si>
  <si>
    <t xml:space="preserve">3910031	</t>
  </si>
  <si>
    <t xml:space="preserve">|84149418	</t>
  </si>
  <si>
    <t xml:space="preserve">999226734275404	</t>
  </si>
  <si>
    <t>[奎松市]塞达维蒂斯北酒店(Seda Vertis North)(55281097)</t>
  </si>
  <si>
    <t>Sisante/Beverly</t>
  </si>
  <si>
    <t xml:space="preserve">3910515	</t>
  </si>
  <si>
    <t xml:space="preserve">2921567	</t>
  </si>
  <si>
    <t xml:space="preserve">999226734468215	</t>
  </si>
  <si>
    <t>[曼谷]曼谷素坤逸希尔顿逸林酒店(DoubleTree by Hilton Sukhumvit Bangkok)(55439456)</t>
  </si>
  <si>
    <t>特大床客房&lt;2人入住&gt;&lt;不退款&gt;</t>
  </si>
  <si>
    <t>TIAN/WANG</t>
  </si>
  <si>
    <t xml:space="preserve">3910580	</t>
  </si>
  <si>
    <t xml:space="preserve">999226734775625	</t>
  </si>
  <si>
    <t>[索伦托]特拉蒙塔诺帝国酒店(Imperial Hotel Tramontano)(89930618)</t>
  </si>
  <si>
    <t>海景高级双人房&lt;2人入住&gt;&lt;不退款&gt;&lt;早餐&gt;</t>
  </si>
  <si>
    <t>CAPELETTI/MARLENE APARECIDA</t>
  </si>
  <si>
    <t xml:space="preserve">3910846	</t>
  </si>
  <si>
    <t xml:space="preserve">1694344812827	</t>
  </si>
  <si>
    <t xml:space="preserve">999226735156054	</t>
  </si>
  <si>
    <t>标准房（双床）&lt;2人入住&gt;&lt;不退款&gt;</t>
  </si>
  <si>
    <t>FU/XUAN</t>
  </si>
  <si>
    <t xml:space="preserve">3911200	</t>
  </si>
  <si>
    <t xml:space="preserve">999226735269925	</t>
  </si>
  <si>
    <t>[Al Riffa]占奈酒店公寓及别墅(Jannah Hotel Apartments &amp; Villas)(70165114)</t>
  </si>
  <si>
    <t>Studio Twin Beds&lt;2人入住&gt;&lt;不退款&gt;</t>
  </si>
  <si>
    <t>Chen/Fang</t>
  </si>
  <si>
    <t xml:space="preserve">3911428	</t>
  </si>
  <si>
    <t xml:space="preserve">137685563	</t>
  </si>
  <si>
    <t xml:space="preserve">999226735293871	</t>
  </si>
  <si>
    <t>Cao/Hongfei</t>
  </si>
  <si>
    <t xml:space="preserve">3911487	</t>
  </si>
  <si>
    <t xml:space="preserve">999226735738947	</t>
  </si>
  <si>
    <t>[中雅加达]雅加达希尔顿逸林酒店 - 迪本尼格罗(DoubleTree by Hilton Jakarta - Diponegoro)(55254050)</t>
  </si>
  <si>
    <t>HUANG/CHINGYAO</t>
  </si>
  <si>
    <t xml:space="preserve">3911987	</t>
  </si>
  <si>
    <t xml:space="preserve">999226735739765	</t>
  </si>
  <si>
    <t>[菲乌米奇诺]学院酒店(Academy Hotel)(89917902)</t>
  </si>
  <si>
    <t>标准房(双床)&lt;2人入住&gt;&lt;不退款&gt;</t>
  </si>
  <si>
    <t>KONG/FANTAO</t>
  </si>
  <si>
    <t xml:space="preserve">3911988	</t>
  </si>
  <si>
    <t xml:space="preserve">173092	</t>
  </si>
  <si>
    <t xml:space="preserve">999226738690034	</t>
  </si>
  <si>
    <t>[曼谷]曼谷千禧希尔顿酒店(Millennium Hilton Bangkok)(55269931)</t>
  </si>
  <si>
    <t>HU/WENMING</t>
  </si>
  <si>
    <t xml:space="preserve">3912618	</t>
  </si>
  <si>
    <t xml:space="preserve">HTH-7P52PGH6+C4-E00	</t>
  </si>
  <si>
    <t xml:space="preserve">999226739602390	</t>
  </si>
  <si>
    <t>[怀特普莱恩斯]怀特布莱恩斯市区索尼斯塔酒店(Sonesta White Plains Downtown)(55505206)</t>
  </si>
  <si>
    <t>Phakos/Daniel R</t>
  </si>
  <si>
    <t xml:space="preserve">3912902	</t>
  </si>
  <si>
    <t xml:space="preserve">999226740007695	</t>
  </si>
  <si>
    <t>[奇克托瓦加]布法罗千禧酒店(Millennium Buffalo)(55547089)</t>
  </si>
  <si>
    <t>豪华特大号床间&lt;2人入住&gt;&lt;不退款&gt;</t>
  </si>
  <si>
    <t>Hossain/Md Rakib</t>
  </si>
  <si>
    <t xml:space="preserve">3913006	</t>
  </si>
  <si>
    <t xml:space="preserve">0799AEP570	</t>
  </si>
  <si>
    <t xml:space="preserve">999226741404165	</t>
  </si>
  <si>
    <t>[阿拉木图]萨日艾奇可酒店(Saraishyq Hotel)(92032095)</t>
  </si>
  <si>
    <t>标准双人床房&lt;2人入住&gt;&lt;不退款&gt;&lt;早餐&gt;</t>
  </si>
  <si>
    <t>Liu/Zhengfeng</t>
  </si>
  <si>
    <t xml:space="preserve">3913361	</t>
  </si>
  <si>
    <t xml:space="preserve">20230911-14960-1206821176	</t>
  </si>
  <si>
    <t xml:space="preserve">999226741875661	</t>
  </si>
  <si>
    <t>LI/HONGJIANG</t>
  </si>
  <si>
    <t xml:space="preserve">3913741	</t>
  </si>
  <si>
    <t xml:space="preserve">999226742558507	</t>
  </si>
  <si>
    <t>[文德甲]文德甲Jelai酒店(Hotel Jelai @ Mentakab)(94360848)</t>
  </si>
  <si>
    <t>双人房（1 张双人床）&lt;2人入住&gt;&lt;不退款&gt;</t>
  </si>
  <si>
    <t>TAJUDIN/ILI NADHIRAH</t>
  </si>
  <si>
    <t xml:space="preserve">3913946	</t>
  </si>
  <si>
    <t xml:space="preserve">|84577956	</t>
  </si>
  <si>
    <t xml:space="preserve">999226742870792	</t>
  </si>
  <si>
    <t>[巴厘岛]努沙杜瓦的水晶奢华海湾度假村(The Crystal Luxury Bay Resort Nusa Dua)(55906967)</t>
  </si>
  <si>
    <t>池景豪华房&lt;2人入住&gt;&lt;不退款&gt;&lt;早餐&gt;</t>
  </si>
  <si>
    <t>LAI/ZHICHENG,CHEN/PENGWEI</t>
  </si>
  <si>
    <t xml:space="preserve">3913999	</t>
  </si>
  <si>
    <t xml:space="preserve">GTT-C8FVW0UM76	</t>
  </si>
  <si>
    <t xml:space="preserve">999226743884191	</t>
  </si>
  <si>
    <t>[小费里]小码头卡普里罗德威酒店(Rodeway Capri Inn)(55812126)</t>
  </si>
  <si>
    <t>特大号床间&lt;2人入住&gt;&lt;不退款&gt;&lt;早餐&gt;</t>
  </si>
  <si>
    <t>Kattan/Mohammad</t>
  </si>
  <si>
    <t xml:space="preserve">3914275	</t>
  </si>
  <si>
    <t xml:space="preserve">999226744971514	</t>
  </si>
  <si>
    <t>[曼谷]暹罗传统酒店(The Siam Heritage Hotel)(55491633)</t>
  </si>
  <si>
    <t>行政套房&lt;2人入住&gt;&lt;不退款&gt;</t>
  </si>
  <si>
    <t>XIA/YIMING</t>
  </si>
  <si>
    <t xml:space="preserve">3914578	</t>
  </si>
  <si>
    <t xml:space="preserve">-84620703	</t>
  </si>
  <si>
    <t xml:space="preserve">999226745141484	</t>
  </si>
  <si>
    <t>[布达佩斯]布达佩斯星兹套房&amp;Spa酒店(Kozmo Hotel Suites &amp; Spa - the Leading Hotels of the World)(110040674)</t>
  </si>
  <si>
    <t>KANG/Ji</t>
  </si>
  <si>
    <t xml:space="preserve">3914603	</t>
  </si>
  <si>
    <t xml:space="preserve">-84623069	</t>
  </si>
  <si>
    <t xml:space="preserve">999226745327289	</t>
  </si>
  <si>
    <t>[曼谷]曼谷路易斯酒馆酒店(Louis Tavern Hotel)(68031221)</t>
  </si>
  <si>
    <t>KULWISETH/KORRAKIT</t>
  </si>
  <si>
    <t xml:space="preserve">3914636	</t>
  </si>
  <si>
    <t xml:space="preserve">999226745485108	</t>
  </si>
  <si>
    <t>[古晋]默迪卡宫酒店和套房(Merdeka Palace Hotel &amp; Suites)(55680281)</t>
  </si>
  <si>
    <t>MUAYMUN/CHALERMPOL</t>
  </si>
  <si>
    <t xml:space="preserve">3914660	</t>
  </si>
  <si>
    <t>2983964fead02a39c4</t>
  </si>
  <si>
    <t xml:space="preserve">2983964fead0711191	</t>
  </si>
  <si>
    <t xml:space="preserve">999226745522277	</t>
  </si>
  <si>
    <t>SHAHADAN /YUSNI</t>
  </si>
  <si>
    <t xml:space="preserve">3914726	</t>
  </si>
  <si>
    <t xml:space="preserve">|84629092	</t>
  </si>
  <si>
    <t xml:space="preserve">999226746207350	</t>
  </si>
  <si>
    <t>[德黑兰]德黑兰珀斯革命广场酒店(Parsian Enghelab Hotel Tehran)(111415888)</t>
  </si>
  <si>
    <t>GUAN/WENJIE,XU/KEBIN</t>
  </si>
  <si>
    <t xml:space="preserve">3914907	</t>
  </si>
  <si>
    <t xml:space="preserve">999226750131872	</t>
  </si>
  <si>
    <t>[Salaya]棕榈酒店(The Palm Hotel)(103763304)</t>
  </si>
  <si>
    <t>ALMUHAYMIL/SULAIMAN ALI A,MEKWANICH/WARISANAN</t>
  </si>
  <si>
    <t xml:space="preserve">3915856	</t>
  </si>
  <si>
    <t xml:space="preserve">8585716	</t>
  </si>
  <si>
    <t xml:space="preserve">999226751069802	</t>
  </si>
  <si>
    <t>[曼谷]曼谷湄南河畔华美达广场酒店(Ramada Plaza by Wyndham Bangkok Menam Riverside)(55289780)</t>
  </si>
  <si>
    <t>河景豪华双床房&lt;2人入住&gt;&lt;不退款&gt;&lt;早餐&gt;</t>
  </si>
  <si>
    <t>LI/YUANXIN</t>
  </si>
  <si>
    <t xml:space="preserve">3916210	</t>
  </si>
  <si>
    <t xml:space="preserve">1079966260	</t>
  </si>
  <si>
    <t xml:space="preserve">999226752176503	</t>
  </si>
  <si>
    <t>[阿瓦达]丹佛中央 - 阿瓦达郊区长住套房酒店(Suburban Studios Denver Central-Arvada)(103761124)</t>
  </si>
  <si>
    <t>标准大号床客房&lt;2人入住&gt;&lt;不退款&gt;</t>
  </si>
  <si>
    <t>GONZALES/ALEXANDRA</t>
  </si>
  <si>
    <t xml:space="preserve">3916820	</t>
  </si>
  <si>
    <t xml:space="preserve">13645980	</t>
  </si>
  <si>
    <t xml:space="preserve">999226752652059	</t>
  </si>
  <si>
    <t>[奥隆阿波]苏比克酒店(Subic Residencias)(95688885)</t>
  </si>
  <si>
    <t>MO/XIANHUA</t>
  </si>
  <si>
    <t xml:space="preserve">3916947	</t>
  </si>
  <si>
    <t xml:space="preserve">|84808399	</t>
  </si>
  <si>
    <t xml:space="preserve">999226753091195	</t>
  </si>
  <si>
    <t>[迪拜]迪拜溪畔君门大酒店(Grand Kingsgate Waterfront Hotel by Millennium)(110133452)</t>
  </si>
  <si>
    <t>AKBAR/HEER</t>
  </si>
  <si>
    <t xml:space="preserve">3917199	</t>
  </si>
  <si>
    <t xml:space="preserve">10010143	</t>
  </si>
  <si>
    <t xml:space="preserve">999226753479763	</t>
  </si>
  <si>
    <t>AN/SOLYI,KWON/DOHOON</t>
  </si>
  <si>
    <t xml:space="preserve">3917317	</t>
  </si>
  <si>
    <t xml:space="preserve">10010145	</t>
  </si>
  <si>
    <t>，</t>
  </si>
  <si>
    <t>直采</t>
  </si>
  <si>
    <t>260932.43 HKD</t>
  </si>
  <si>
    <t>A230915114545481</t>
  </si>
  <si>
    <t>A230915114622481</t>
  </si>
  <si>
    <t>总计：260932.43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</si>
  <si>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</si>
  <si>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</si>
  <si>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</si>
  <si>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</si>
  <si>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</si>
  <si>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</si>
  <si>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</si>
  <si>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</si>
  <si>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</si>
  <si>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</si>
  <si>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</si>
  <si>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</si>
  <si>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</si>
  <si>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</si>
  <si>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</si>
  <si>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</si>
  <si>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</si>
  <si>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</si>
  <si>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</si>
  <si>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2023-09-11</t>
  </si>
  <si>
    <t>3917317</t>
  </si>
  <si>
    <t>迪拜溪畔君门大酒店</t>
  </si>
  <si>
    <t>AN SOLYI,KWON DOHOON</t>
  </si>
  <si>
    <t>2023-09-12</t>
  </si>
  <si>
    <t>退房日周结</t>
  </si>
  <si>
    <t>485.86</t>
  </si>
  <si>
    <t>517.42</t>
  </si>
  <si>
    <t>0</t>
  </si>
  <si>
    <t>0.00</t>
  </si>
  <si>
    <t>携程汇智国际直连</t>
  </si>
  <si>
    <t>925</t>
  </si>
  <si>
    <t>2023-09-11 22:46:25</t>
  </si>
  <si>
    <t>否</t>
  </si>
  <si>
    <t>汇智国际旅游发展有限公司</t>
  </si>
  <si>
    <t>直连</t>
  </si>
  <si>
    <t>阿拉伯联合酋长国</t>
  </si>
  <si>
    <t>3917199</t>
  </si>
  <si>
    <t>AKBAR HEER</t>
  </si>
  <si>
    <t>306.47</t>
  </si>
  <si>
    <t>326.38</t>
  </si>
  <si>
    <t>2023-09-11 22:16:11</t>
  </si>
  <si>
    <t>3916947</t>
  </si>
  <si>
    <t>苏比克公寓</t>
  </si>
  <si>
    <t>MO XIANHUA</t>
  </si>
  <si>
    <t>309.36</t>
  </si>
  <si>
    <t>329.46</t>
  </si>
  <si>
    <t>2023-09-11 21:53:13</t>
  </si>
  <si>
    <t>菲律宾</t>
  </si>
  <si>
    <t>3916820</t>
  </si>
  <si>
    <t>丹佛中央 - 阿瓦达郊区长住套房酒店</t>
  </si>
  <si>
    <t>GONZALES ALEXANDRA</t>
  </si>
  <si>
    <t>563.77</t>
  </si>
  <si>
    <t>600.39</t>
  </si>
  <si>
    <t>2023-09-11 21:07:33</t>
  </si>
  <si>
    <t>美国</t>
  </si>
  <si>
    <t>3916210</t>
  </si>
  <si>
    <t>曼谷华美达广场湄南河畔酒店</t>
  </si>
  <si>
    <t>LI YUANXIN</t>
  </si>
  <si>
    <t>515.58</t>
  </si>
  <si>
    <t>549.07</t>
  </si>
  <si>
    <t>2023-09-11 19:53:35</t>
  </si>
  <si>
    <t>泰国</t>
  </si>
  <si>
    <t>3915856</t>
  </si>
  <si>
    <t>棕榈酒店</t>
  </si>
  <si>
    <t>ALMUHAYMIL SULAIMAN ALI A,MEKWANICH WARISANAN</t>
  </si>
  <si>
    <t>158.38</t>
  </si>
  <si>
    <t>168.67</t>
  </si>
  <si>
    <t>2023-09-11 18:34:26</t>
  </si>
  <si>
    <t>3914907</t>
  </si>
  <si>
    <t>德黑兰珀斯革命广场酒店</t>
  </si>
  <si>
    <t>GUAN WENJIE,XU KEBIN</t>
  </si>
  <si>
    <t>473.38</t>
  </si>
  <si>
    <t>504.13</t>
  </si>
  <si>
    <t>2023-09-11 14:46:00</t>
  </si>
  <si>
    <t>伊朗</t>
  </si>
  <si>
    <t>3914726</t>
  </si>
  <si>
    <t>文德甲哲莱旅馆</t>
  </si>
  <si>
    <t>SHAHADAN YUSNI</t>
  </si>
  <si>
    <t>121.69</t>
  </si>
  <si>
    <t>129.59</t>
  </si>
  <si>
    <t>2023-09-11 14:01:52</t>
  </si>
  <si>
    <t>马来西亚</t>
  </si>
  <si>
    <t>3914660</t>
  </si>
  <si>
    <t>默迪卡宫酒店和套房</t>
  </si>
  <si>
    <t>MUAYMUN CHALERMPOL</t>
  </si>
  <si>
    <t>489.99</t>
  </si>
  <si>
    <t>521.82</t>
  </si>
  <si>
    <t>2023-09-11 14:00:23</t>
  </si>
  <si>
    <t>3914636</t>
  </si>
  <si>
    <t>路易斯酒馆酒店</t>
  </si>
  <si>
    <t>KULWISETH KORRAKIT</t>
  </si>
  <si>
    <t>225.24</t>
  </si>
  <si>
    <t>239.87</t>
  </si>
  <si>
    <t>2023-09-11 13:49:47</t>
  </si>
  <si>
    <t>3914603</t>
  </si>
  <si>
    <t>布达佩斯星兹套房&amp;Spa酒店</t>
  </si>
  <si>
    <t>KANG Ji</t>
  </si>
  <si>
    <t>868.27</t>
  </si>
  <si>
    <t>924.67</t>
  </si>
  <si>
    <t>2023-09-11 13:38:44</t>
  </si>
  <si>
    <t>匈牙利</t>
  </si>
  <si>
    <t>3914578</t>
  </si>
  <si>
    <t>暹罗传统酒店</t>
  </si>
  <si>
    <t>XIA YIMING</t>
  </si>
  <si>
    <t>551.05</t>
  </si>
  <si>
    <t>586.85</t>
  </si>
  <si>
    <t>2023-09-11 13:29:40</t>
  </si>
  <si>
    <t>3914275</t>
  </si>
  <si>
    <t>罗德威卡普里旅馆</t>
  </si>
  <si>
    <t>Kattan Mohammad</t>
  </si>
  <si>
    <t>661.23</t>
  </si>
  <si>
    <t>704.19</t>
  </si>
  <si>
    <t>2023-09-11 12:28:42</t>
  </si>
  <si>
    <t>3913999</t>
  </si>
  <si>
    <t>努沙杜瓦的水晶奢华海湾度假村</t>
  </si>
  <si>
    <t>LAI ZHICHENG,CHEN PENGWEI</t>
  </si>
  <si>
    <t>641.84</t>
  </si>
  <si>
    <t>683.54</t>
  </si>
  <si>
    <t>2023-09-11 11:32:19</t>
  </si>
  <si>
    <t>印度尼西亚</t>
  </si>
  <si>
    <t>3913946</t>
  </si>
  <si>
    <t>TAJUDIN ILI NADHIRAH</t>
  </si>
  <si>
    <t>2023-09-11 11:15:15</t>
  </si>
  <si>
    <t>3913741</t>
  </si>
  <si>
    <t>曼谷千禧希尔顿酒店</t>
  </si>
  <si>
    <t>LI HONGJIANG</t>
  </si>
  <si>
    <t>909.51</t>
  </si>
  <si>
    <t>968.59</t>
  </si>
  <si>
    <t>2023-09-11 10:35:15</t>
  </si>
  <si>
    <t>3913361</t>
  </si>
  <si>
    <t>萨拉齐克酒店</t>
  </si>
  <si>
    <t>Liu Zhengfeng</t>
  </si>
  <si>
    <t>461.73</t>
  </si>
  <si>
    <t>491.73</t>
  </si>
  <si>
    <t>2023-09-11 10:04:56</t>
  </si>
  <si>
    <t>哈萨克斯坦</t>
  </si>
  <si>
    <t>3913006</t>
  </si>
  <si>
    <t>布法罗千禧酒店</t>
  </si>
  <si>
    <t>Hossain Md Rakib</t>
  </si>
  <si>
    <t>552.56</t>
  </si>
  <si>
    <t>588.46</t>
  </si>
  <si>
    <t>2023-09-11 08:18:37</t>
  </si>
  <si>
    <t>3912902</t>
  </si>
  <si>
    <t>怀特普莱恩斯中心索内斯塔酒店</t>
  </si>
  <si>
    <t>Phakos Daniel R</t>
  </si>
  <si>
    <t>1190.73</t>
  </si>
  <si>
    <t>1268.08</t>
  </si>
  <si>
    <t>2023-09-11 07:18:17</t>
  </si>
  <si>
    <t>3912618</t>
  </si>
  <si>
    <t>HU WENMING</t>
  </si>
  <si>
    <t>911.04</t>
  </si>
  <si>
    <t>970.22</t>
  </si>
  <si>
    <t>2023-09-11 01:44:03</t>
  </si>
  <si>
    <t>2023-09-10</t>
  </si>
  <si>
    <t>3911988</t>
  </si>
  <si>
    <t>阿克黛米酒店</t>
  </si>
  <si>
    <t>KONG FANTAO</t>
  </si>
  <si>
    <t>846.52</t>
  </si>
  <si>
    <t>901.51</t>
  </si>
  <si>
    <t>2023-09-10 22:56:43</t>
  </si>
  <si>
    <t>意大利</t>
  </si>
  <si>
    <t>3911987</t>
  </si>
  <si>
    <t>雅加达希尔顿逸林酒店 - 迪本尼格罗</t>
  </si>
  <si>
    <t>HUANG CHINGYAO</t>
  </si>
  <si>
    <t>864.17</t>
  </si>
  <si>
    <t>920.31</t>
  </si>
  <si>
    <t>2023-09-10 22:55:39</t>
  </si>
  <si>
    <t>3911487</t>
  </si>
  <si>
    <t>仁川君悦大酒店</t>
  </si>
  <si>
    <t>Cao Hongfei</t>
  </si>
  <si>
    <t>948.50</t>
  </si>
  <si>
    <t>1010.12</t>
  </si>
  <si>
    <t>2023-09-10 21:12:06</t>
  </si>
  <si>
    <t>韩国</t>
  </si>
  <si>
    <t>3911428</t>
  </si>
  <si>
    <t>拉斯海马坚奈度假村</t>
  </si>
  <si>
    <t>Chen Fang</t>
  </si>
  <si>
    <t>419.86</t>
  </si>
  <si>
    <t>447.13</t>
  </si>
  <si>
    <t>2023-09-10 21:06:19</t>
  </si>
  <si>
    <t>3911200</t>
  </si>
  <si>
    <t>FU XUAN</t>
  </si>
  <si>
    <t>2023-09-10 20:37:10</t>
  </si>
  <si>
    <t>3910846</t>
  </si>
  <si>
    <t>特拉蒙塔诺帝国酒店</t>
  </si>
  <si>
    <t>CAPELETTI MARLENE APARECIDA</t>
  </si>
  <si>
    <t>4339.35</t>
  </si>
  <si>
    <t>4621.25</t>
  </si>
  <si>
    <t>2023-09-10 19:20:11</t>
  </si>
  <si>
    <t>3910580</t>
  </si>
  <si>
    <t>曼谷素坤逸希尔顿逸林酒店及度假村</t>
  </si>
  <si>
    <t>TIAN WANG</t>
  </si>
  <si>
    <t>1218.78</t>
  </si>
  <si>
    <t>1297.96</t>
  </si>
  <si>
    <t>2023-09-10 18:37:30</t>
  </si>
  <si>
    <t>3910515</t>
  </si>
  <si>
    <t>塞达维蒂斯北酒店</t>
  </si>
  <si>
    <t>Sisante Beverly</t>
  </si>
  <si>
    <t>669.00</t>
  </si>
  <si>
    <t>712.46</t>
  </si>
  <si>
    <t>2023-09-10 18:16:14</t>
  </si>
  <si>
    <t>3910031</t>
  </si>
  <si>
    <t>Win Min Transient Inn</t>
  </si>
  <si>
    <t>GUNDAY LEON GARRY,GUNDAY JOAN MARGATE</t>
  </si>
  <si>
    <t>110.40</t>
  </si>
  <si>
    <t>117.57</t>
  </si>
  <si>
    <t>2023-09-10 16:41:44</t>
  </si>
  <si>
    <t>3909767</t>
  </si>
  <si>
    <t>曼谷中城酒店</t>
  </si>
  <si>
    <t>PORNPRASERTSUK JIRAPORN</t>
  </si>
  <si>
    <t>308.00</t>
  </si>
  <si>
    <t>328.01</t>
  </si>
  <si>
    <t>2023-09-10 20:49:25</t>
  </si>
  <si>
    <t>3909755</t>
  </si>
  <si>
    <t>巴塔姆中心哈里斯酒店</t>
  </si>
  <si>
    <t>PONE THET LONE</t>
  </si>
  <si>
    <t>401.59</t>
  </si>
  <si>
    <t>427.68</t>
  </si>
  <si>
    <t>2023-09-10 16:02:43</t>
  </si>
  <si>
    <t>3908722</t>
  </si>
  <si>
    <t>曼谷素坤逸希尔顿酒店</t>
  </si>
  <si>
    <t>LIN GUANGQIN</t>
  </si>
  <si>
    <t>1890.41</t>
  </si>
  <si>
    <t>2013.22</t>
  </si>
  <si>
    <t>2023-09-10 11:12:14</t>
  </si>
  <si>
    <t>3908707</t>
  </si>
  <si>
    <t>曼谷是隆巴利酒店</t>
  </si>
  <si>
    <t>COLKER DARREN,THAMMAPORN ANUCHA</t>
  </si>
  <si>
    <t>189.69</t>
  </si>
  <si>
    <t>202.01</t>
  </si>
  <si>
    <t>2023-09-10 11:05:55</t>
  </si>
  <si>
    <t>3908358</t>
  </si>
  <si>
    <t>吉隆坡国际机场萨玛萨玛酒店</t>
  </si>
  <si>
    <t>Lucky Bryan</t>
  </si>
  <si>
    <t>885.79</t>
  </si>
  <si>
    <t>943.33</t>
  </si>
  <si>
    <t>2023-09-10 09:20:16</t>
  </si>
  <si>
    <t>3908256</t>
  </si>
  <si>
    <t>泽尼特奥尔加斯伯爵酒店</t>
  </si>
  <si>
    <t>WU SIYU</t>
  </si>
  <si>
    <t>638.39</t>
  </si>
  <si>
    <t>679.86</t>
  </si>
  <si>
    <t>2023-09-10 08:46:42</t>
  </si>
  <si>
    <t>西班牙</t>
  </si>
  <si>
    <t>3908223</t>
  </si>
  <si>
    <t>塞卡精品度假酒店</t>
  </si>
  <si>
    <t>ABDULLAH O AKELE BADER,AWAE NAWAF</t>
  </si>
  <si>
    <t>438.70</t>
  </si>
  <si>
    <t>467.20</t>
  </si>
  <si>
    <t>2023-09-10 08:20:25</t>
  </si>
  <si>
    <t>3908097</t>
  </si>
  <si>
    <t>Star Inn Lisbon Airport</t>
  </si>
  <si>
    <t>ALBUQUERQUE ARISTIDES MOURA</t>
  </si>
  <si>
    <t>1355.48</t>
  </si>
  <si>
    <t>1443.54</t>
  </si>
  <si>
    <t>2023-09-10 06:13:18</t>
  </si>
  <si>
    <t>葡萄牙</t>
  </si>
  <si>
    <t>3907988</t>
  </si>
  <si>
    <t>萨瓦蒂芭东渡假村酒店</t>
  </si>
  <si>
    <t>THAIGTAP TIPMONTA</t>
  </si>
  <si>
    <t>512.30</t>
  </si>
  <si>
    <t>545.58</t>
  </si>
  <si>
    <t>2023-09-10 03:10:17</t>
  </si>
  <si>
    <t>2023-09-09</t>
  </si>
  <si>
    <t>3907199</t>
  </si>
  <si>
    <t>巴厘岛伍拉·赖国际机场希尔顿花园酒店</t>
  </si>
  <si>
    <t>WANG YANLING,HONG ZHENPING</t>
  </si>
  <si>
    <t>278.39</t>
  </si>
  <si>
    <t>296.47</t>
  </si>
  <si>
    <t>2023-09-09 22:11:28</t>
  </si>
  <si>
    <t>3907198</t>
  </si>
  <si>
    <t>PAWLEY CLIONA</t>
  </si>
  <si>
    <t>876.72</t>
  </si>
  <si>
    <t>933.67</t>
  </si>
  <si>
    <t>2023-09-09 22:11:20</t>
  </si>
  <si>
    <t>3907196</t>
  </si>
  <si>
    <t>阿里瓦特里奥公寓</t>
  </si>
  <si>
    <t>FENG YANGSHENG</t>
  </si>
  <si>
    <t>1119.81</t>
  </si>
  <si>
    <t>1192.56</t>
  </si>
  <si>
    <t>2023-09-09 22:11:11</t>
  </si>
  <si>
    <t>3906753</t>
  </si>
  <si>
    <t>华凌第比利斯酒店</t>
  </si>
  <si>
    <t>guo huojin,wang senlin,li Qingfeng</t>
  </si>
  <si>
    <t>1851.56</t>
  </si>
  <si>
    <t>1971.84</t>
  </si>
  <si>
    <t>2023-09-09 20:49:55</t>
  </si>
  <si>
    <t>格鲁吉亚</t>
  </si>
  <si>
    <t>3906645</t>
  </si>
  <si>
    <t>华美达济州市酒店</t>
  </si>
  <si>
    <t>JEONG HUNGI</t>
  </si>
  <si>
    <t>416.30</t>
  </si>
  <si>
    <t>443.34</t>
  </si>
  <si>
    <t>2023-09-09 20:04:40</t>
  </si>
  <si>
    <t>3906591</t>
  </si>
  <si>
    <t>麦克斯韦酒店</t>
  </si>
  <si>
    <t>ABDOLRAZAGH HOSSEIN,MALEKI ZAHRA</t>
  </si>
  <si>
    <t>1138.60</t>
  </si>
  <si>
    <t>1212.57</t>
  </si>
  <si>
    <t>2023-09-09 20:02:48</t>
  </si>
  <si>
    <t>土耳其</t>
  </si>
  <si>
    <t>3904501</t>
  </si>
  <si>
    <t>曼谷飞越大酒店</t>
  </si>
  <si>
    <t>Zhou Yanfei</t>
  </si>
  <si>
    <t>544.00</t>
  </si>
  <si>
    <t>579.34</t>
  </si>
  <si>
    <t>2023-09-09 12:55:52</t>
  </si>
  <si>
    <t>3904494</t>
  </si>
  <si>
    <t>首尔三井酒店</t>
  </si>
  <si>
    <t>ZHU YUXUAN</t>
  </si>
  <si>
    <t>548.70</t>
  </si>
  <si>
    <t>584.34</t>
  </si>
  <si>
    <t>2023-09-09 13:05:40</t>
  </si>
  <si>
    <t>3903988</t>
  </si>
  <si>
    <t>佩达纳酒店</t>
  </si>
  <si>
    <t>ANUNTAPADIT PHANTHAKAN</t>
  </si>
  <si>
    <t>1158.78</t>
  </si>
  <si>
    <t>1234.06</t>
  </si>
  <si>
    <t>2023-09-09 10:54:42</t>
  </si>
  <si>
    <t>3903693</t>
  </si>
  <si>
    <t>希尔顿伯明翰大街欢朋酒店</t>
  </si>
  <si>
    <t>WANG RUOYU,YANG TIANYI</t>
  </si>
  <si>
    <t>1902.69</t>
  </si>
  <si>
    <t>2026.29</t>
  </si>
  <si>
    <t>2023-09-09 09:14:39</t>
  </si>
  <si>
    <t>英国</t>
  </si>
  <si>
    <t>3903542</t>
  </si>
  <si>
    <t>UHG四分之一华蓝逢</t>
  </si>
  <si>
    <t>LIM BEE LENG</t>
  </si>
  <si>
    <t>470.09</t>
  </si>
  <si>
    <t>500.63</t>
  </si>
  <si>
    <t>2023-09-09 08:11:01</t>
  </si>
  <si>
    <t>3903429</t>
  </si>
  <si>
    <t>阿瓦尼中央酒店 釜山</t>
  </si>
  <si>
    <t>Mun Jiyeon</t>
  </si>
  <si>
    <t>559.68</t>
  </si>
  <si>
    <t>596.04</t>
  </si>
  <si>
    <t>2023-09-09 07:21:31</t>
  </si>
  <si>
    <t>2023-09-08</t>
  </si>
  <si>
    <t>3902914</t>
  </si>
  <si>
    <t>首尔明洞相铁FRESA INN酒店</t>
  </si>
  <si>
    <t>NAKAYAMA RIE</t>
  </si>
  <si>
    <t>747.12</t>
  </si>
  <si>
    <t>797.10</t>
  </si>
  <si>
    <t>2023-09-08 23:41:10</t>
  </si>
  <si>
    <t>3902309</t>
  </si>
  <si>
    <t>洛杉矶 - 洛杉矶国际机场假日酒店</t>
  </si>
  <si>
    <t>ZHAO JIANG,ZHAO WEI</t>
  </si>
  <si>
    <t>1807.28</t>
  </si>
  <si>
    <t>1928.18</t>
  </si>
  <si>
    <t>2023-09-08 22:07:44</t>
  </si>
  <si>
    <t>3901956</t>
  </si>
  <si>
    <t>国际机场 KLIA-KLIA2途恩酒店</t>
  </si>
  <si>
    <t>XU HONGYAN</t>
  </si>
  <si>
    <t>412.00</t>
  </si>
  <si>
    <t>439.56</t>
  </si>
  <si>
    <t>2023-09-08 20:37:44</t>
  </si>
  <si>
    <t>3900363</t>
  </si>
  <si>
    <t>卡萨布兰卡中心别墅康铂饭店</t>
  </si>
  <si>
    <t>LIU YU,CHEN JIAN</t>
  </si>
  <si>
    <t>945.81</t>
  </si>
  <si>
    <t>1009.08</t>
  </si>
  <si>
    <t>2023-09-08 14:16:54</t>
  </si>
  <si>
    <t>摩洛哥</t>
  </si>
  <si>
    <t>3899714</t>
  </si>
  <si>
    <t>ROSE EMIIY</t>
  </si>
  <si>
    <t>234.35</t>
  </si>
  <si>
    <t>250.03</t>
  </si>
  <si>
    <t>2023-09-08 11:51:37</t>
  </si>
  <si>
    <t>3899087</t>
  </si>
  <si>
    <t>帕赛卡巴雅酒店</t>
  </si>
  <si>
    <t>ARIS ORIZA</t>
  </si>
  <si>
    <t>574.30</t>
  </si>
  <si>
    <t>612.72</t>
  </si>
  <si>
    <t>2023-09-08 08:10:39</t>
  </si>
  <si>
    <t>2023-09-07</t>
  </si>
  <si>
    <t>3898395</t>
  </si>
  <si>
    <t>巴黎拉丁街区酒店</t>
  </si>
  <si>
    <t>ZHAO LEI,ZHANG XIAOQIN</t>
  </si>
  <si>
    <t>4416.42</t>
  </si>
  <si>
    <t>4723.95</t>
  </si>
  <si>
    <t>2023-09-07 23:59:37</t>
  </si>
  <si>
    <t>法国</t>
  </si>
  <si>
    <t>3898255</t>
  </si>
  <si>
    <t>曼谷皇家套房酒店 (SHA Plus+)</t>
  </si>
  <si>
    <t>BURINRATTANAKUL SUHARIT</t>
  </si>
  <si>
    <t>513.11</t>
  </si>
  <si>
    <t>548.84</t>
  </si>
  <si>
    <t>2023-09-07 23:10:25</t>
  </si>
  <si>
    <t>3897317</t>
  </si>
  <si>
    <t>NOH HYOJEONG</t>
  </si>
  <si>
    <t>1044.08</t>
  </si>
  <si>
    <t>1116.78</t>
  </si>
  <si>
    <t>2023-09-07 20:26:37</t>
  </si>
  <si>
    <t>3896603</t>
  </si>
  <si>
    <t>曼谷阿尔梅洛兹酒店 - 主要清真饭店</t>
  </si>
  <si>
    <t>MAHAMA RUSLAM,CHOOLEG SOMPORN</t>
  </si>
  <si>
    <t>358.00</t>
  </si>
  <si>
    <t>382.93</t>
  </si>
  <si>
    <t>2023-09-07 19:11:53</t>
  </si>
  <si>
    <t>3894795</t>
  </si>
  <si>
    <t>爱丽丝&amp;旅行箱酒店</t>
  </si>
  <si>
    <t>XIONG YI PING</t>
  </si>
  <si>
    <t>969.58</t>
  </si>
  <si>
    <t>1037.10</t>
  </si>
  <si>
    <t>2023-09-07 12:50:07</t>
  </si>
  <si>
    <t>3894779</t>
  </si>
  <si>
    <t>MA ZHOUXIAO</t>
  </si>
  <si>
    <t>1001.20</t>
  </si>
  <si>
    <t>1070.92</t>
  </si>
  <si>
    <t>2023-09-07 11:53:55</t>
  </si>
  <si>
    <t>3894720</t>
  </si>
  <si>
    <t>兹因酒店</t>
  </si>
  <si>
    <t>BRALL RANEE</t>
  </si>
  <si>
    <t>218.95</t>
  </si>
  <si>
    <t>234.20</t>
  </si>
  <si>
    <t>2023-09-07 11:30:22</t>
  </si>
  <si>
    <t>3894525</t>
  </si>
  <si>
    <t>巴淡岛艺术酒店</t>
  </si>
  <si>
    <t>Chow Kim Ghee</t>
  </si>
  <si>
    <t>263.44</t>
  </si>
  <si>
    <t>281.78</t>
  </si>
  <si>
    <t>2023-09-07 10:36:10</t>
  </si>
  <si>
    <t>3894473</t>
  </si>
  <si>
    <t>巴鲁纳智选假日酒店</t>
  </si>
  <si>
    <t>Song heng,Wang Ting</t>
  </si>
  <si>
    <t>1355.37</t>
  </si>
  <si>
    <t>1449.75</t>
  </si>
  <si>
    <t>2023-09-07 10:16:19</t>
  </si>
  <si>
    <t>3894291</t>
  </si>
  <si>
    <t>阿万特酒店</t>
  </si>
  <si>
    <t>CAI JINGRONG</t>
  </si>
  <si>
    <t>1960.00</t>
  </si>
  <si>
    <t>2096.48</t>
  </si>
  <si>
    <t>2023-09-07 09:57:52</t>
  </si>
  <si>
    <t>3893891</t>
  </si>
  <si>
    <t>路客(Prio)·清迈机场购物中心店</t>
  </si>
  <si>
    <t>CHOMPHUSRI CHINNAWAT</t>
  </si>
  <si>
    <t>195.00</t>
  </si>
  <si>
    <t>208.58</t>
  </si>
  <si>
    <t>2023-09-07 03:39:02</t>
  </si>
  <si>
    <t>2023-09-06</t>
  </si>
  <si>
    <t>3892891</t>
  </si>
  <si>
    <t>曼谷华尔道夫酒店</t>
  </si>
  <si>
    <t>KO WAI LING</t>
  </si>
  <si>
    <t>12546.41</t>
  </si>
  <si>
    <t>13437.30</t>
  </si>
  <si>
    <t>2023-09-06 22:28:38</t>
  </si>
  <si>
    <t>3889567</t>
  </si>
  <si>
    <t>巴黎热讷维耶 F1 酒店</t>
  </si>
  <si>
    <t>Nasir Hussein</t>
  </si>
  <si>
    <t>493.43</t>
  </si>
  <si>
    <t>528.47</t>
  </si>
  <si>
    <t>2023-09-06 09:20:17</t>
  </si>
  <si>
    <t>2023-09-05</t>
  </si>
  <si>
    <t>3887023</t>
  </si>
  <si>
    <t>莱恩酒店</t>
  </si>
  <si>
    <t>ZHANG QIANGQIANG</t>
  </si>
  <si>
    <t>328.00</t>
  </si>
  <si>
    <t>352.50</t>
  </si>
  <si>
    <t>2023-09-05 18:30:03</t>
  </si>
  <si>
    <t>3884494</t>
  </si>
  <si>
    <t>普林塞萨港苟酒店</t>
  </si>
  <si>
    <t>SEBANES JENY CHRIS</t>
  </si>
  <si>
    <t>167.51</t>
  </si>
  <si>
    <t>180.02</t>
  </si>
  <si>
    <t>2023-09-05 08:45:17</t>
  </si>
  <si>
    <t>3884290</t>
  </si>
  <si>
    <t>Sphera by Stellar Hotels, Yerevan</t>
  </si>
  <si>
    <t>LEE SOON JYE</t>
  </si>
  <si>
    <t>897.55</t>
  </si>
  <si>
    <t>964.59</t>
  </si>
  <si>
    <t>2023-09-05 06:34:57</t>
  </si>
  <si>
    <t>亚美尼亚</t>
  </si>
  <si>
    <t>3884152</t>
  </si>
  <si>
    <t>亚洲机场饭店</t>
  </si>
  <si>
    <t>MIKHWAMCHAROEN MISS WARAPHON</t>
  </si>
  <si>
    <t>207.04</t>
  </si>
  <si>
    <t>222.50</t>
  </si>
  <si>
    <t>2023-09-05 03:08:08</t>
  </si>
  <si>
    <t>3884106</t>
  </si>
  <si>
    <t>罗马诺德诺瓦酒店</t>
  </si>
  <si>
    <t>Segal Ayelet</t>
  </si>
  <si>
    <t>1671.86</t>
  </si>
  <si>
    <t>1796.73</t>
  </si>
  <si>
    <t>2023-09-05 01:59:16</t>
  </si>
  <si>
    <t>2023-09-04</t>
  </si>
  <si>
    <t>3883405</t>
  </si>
  <si>
    <t>巴黎戴高乐机场宜必思尚品酒店</t>
  </si>
  <si>
    <t>ZHAO WENJING,Zhu LIMIN</t>
  </si>
  <si>
    <t>793.63</t>
  </si>
  <si>
    <t>854.74</t>
  </si>
  <si>
    <t>2023-09-04 22:50:58</t>
  </si>
  <si>
    <t>3881693</t>
  </si>
  <si>
    <t>蒂拉德亚酒店</t>
  </si>
  <si>
    <t>TIAN MIN</t>
  </si>
  <si>
    <t>1607.39</t>
  </si>
  <si>
    <t>1731.17</t>
  </si>
  <si>
    <t>2023-09-04 16:53:25</t>
  </si>
  <si>
    <t>3880685</t>
  </si>
  <si>
    <t>迈阿密国际机场克拉丽奥套房酒店</t>
  </si>
  <si>
    <t>ZHANG PING</t>
  </si>
  <si>
    <t>438.52</t>
  </si>
  <si>
    <t>472.29</t>
  </si>
  <si>
    <t>2023-09-04 13:27:12</t>
  </si>
  <si>
    <t>2023-09-03</t>
  </si>
  <si>
    <t>3878492</t>
  </si>
  <si>
    <t>都柏林葛雷斯罕里乌广场酒店</t>
  </si>
  <si>
    <t>Cronin Eileen</t>
  </si>
  <si>
    <t>1382.72</t>
  </si>
  <si>
    <t>1489.20</t>
  </si>
  <si>
    <t>2023-09-03 21:12:45</t>
  </si>
  <si>
    <t>爱尔兰</t>
  </si>
  <si>
    <t>2023-09-02</t>
  </si>
  <si>
    <t>3874333</t>
  </si>
  <si>
    <t>伦敦希思罗机场宜必思酒店</t>
  </si>
  <si>
    <t>LI JING</t>
  </si>
  <si>
    <t>829.16</t>
  </si>
  <si>
    <t>892.91</t>
  </si>
  <si>
    <t>2023-09-02 21:50:52</t>
  </si>
  <si>
    <t>3873549</t>
  </si>
  <si>
    <t>JIN HAIZHOU,LI XIAOFEI</t>
  </si>
  <si>
    <t>2929.99</t>
  </si>
  <si>
    <t>3155.28</t>
  </si>
  <si>
    <t>2023-09-02 19:10:21</t>
  </si>
  <si>
    <t>3873027</t>
  </si>
  <si>
    <t>曼谷素坤逸奥克伍德华庭工作室酒店</t>
  </si>
  <si>
    <t>LEOW CHOR HOW</t>
  </si>
  <si>
    <t>3127.97</t>
  </si>
  <si>
    <t>3368.48</t>
  </si>
  <si>
    <t>2023-09-02 16:52:53</t>
  </si>
  <si>
    <t>3873000</t>
  </si>
  <si>
    <t>伦敦奥林匹亚希尔顿酒店</t>
  </si>
  <si>
    <t>SUN MUYUAN</t>
  </si>
  <si>
    <t>3022.24</t>
  </si>
  <si>
    <t>3254.62</t>
  </si>
  <si>
    <t>2023-09-02 16:22:29</t>
  </si>
  <si>
    <t>3872793</t>
  </si>
  <si>
    <t>曼谷大仓新颐饭店</t>
  </si>
  <si>
    <t>LIU KIM CHOR,WONG MEI YI,LIU KIM MING,SO YAT MAN,LIU PO YEE,MOK SUI FOON</t>
  </si>
  <si>
    <t>12537.02</t>
  </si>
  <si>
    <t>13500.99</t>
  </si>
  <si>
    <t>2023-09-02 17:34:08</t>
  </si>
  <si>
    <t>2023-09-01</t>
  </si>
  <si>
    <t>3868984</t>
  </si>
  <si>
    <t>旅游山林小屋素坤逸11号酒店</t>
  </si>
  <si>
    <t>LEE HYUN SOO</t>
  </si>
  <si>
    <t>1575.25</t>
  </si>
  <si>
    <t>1697.65</t>
  </si>
  <si>
    <t>2023-09-01 17:51:48</t>
  </si>
  <si>
    <t>2023-08-31</t>
  </si>
  <si>
    <t>3865252</t>
  </si>
  <si>
    <t>玛雅普吉岛机场酒店(SHA Plus+)</t>
  </si>
  <si>
    <t>OU XIANGMING,LAI JIANNING</t>
  </si>
  <si>
    <t>245.57</t>
  </si>
  <si>
    <t>263.94</t>
  </si>
  <si>
    <t>2023-08-31 21:42:15</t>
  </si>
  <si>
    <t>2023-08-30</t>
  </si>
  <si>
    <t>3857308</t>
  </si>
  <si>
    <t>皇家普吉城市酒店(SHA Plus+)</t>
  </si>
  <si>
    <t>chen libi,xiao hongshan</t>
  </si>
  <si>
    <t>602.88</t>
  </si>
  <si>
    <t>648.26</t>
  </si>
  <si>
    <t>2023-08-30 10:51:16</t>
  </si>
  <si>
    <t>3857291</t>
  </si>
  <si>
    <t>xiao yingmei,xiao yingru</t>
  </si>
  <si>
    <t>2023-08-30 10:47:03</t>
  </si>
  <si>
    <t>3856779</t>
  </si>
  <si>
    <t>迪沙鲁沙洋海滩度假村</t>
  </si>
  <si>
    <t>AIREEN NUR</t>
  </si>
  <si>
    <t>1346.08</t>
  </si>
  <si>
    <t>1447.40</t>
  </si>
  <si>
    <t>2023-08-30 07:37:51</t>
  </si>
  <si>
    <t>3856580</t>
  </si>
  <si>
    <t>全景拉姆西斯酒店及咖啡厅</t>
  </si>
  <si>
    <t>Habrou Mohcine,Ennadi Hafsa</t>
  </si>
  <si>
    <t>119.02</t>
  </si>
  <si>
    <t>127.98</t>
  </si>
  <si>
    <t>2023-08-30 03:38:34</t>
  </si>
  <si>
    <t>埃及</t>
  </si>
  <si>
    <t>2023-08-29</t>
  </si>
  <si>
    <t>3853404</t>
  </si>
  <si>
    <t>自由中心西贡河畔酒店</t>
  </si>
  <si>
    <t>Su Huali</t>
  </si>
  <si>
    <t>1408.37</t>
  </si>
  <si>
    <t>1512.43</t>
  </si>
  <si>
    <t>2023-08-29 15:05:38</t>
  </si>
  <si>
    <t>越南</t>
  </si>
  <si>
    <t>3852738</t>
  </si>
  <si>
    <t>安德鲁斯酒店</t>
  </si>
  <si>
    <t>TANG GUOQIANG,LUO XIANZHI</t>
  </si>
  <si>
    <t>5802.26</t>
  </si>
  <si>
    <t>6230.95</t>
  </si>
  <si>
    <t>2023-08-29 13:04:37</t>
  </si>
  <si>
    <t>3851333</t>
  </si>
  <si>
    <t>伯克利海滨酒店</t>
  </si>
  <si>
    <t>KORN TAYLOR</t>
  </si>
  <si>
    <t>4268.55</t>
  </si>
  <si>
    <t>4583.92</t>
  </si>
  <si>
    <t>2023-08-29 01:58:52</t>
  </si>
  <si>
    <t>2023-08-28</t>
  </si>
  <si>
    <t>3850855</t>
  </si>
  <si>
    <t>El Vicen? de la Mar - Adults Only - over 12</t>
  </si>
  <si>
    <t>KIM SUNGMIN</t>
  </si>
  <si>
    <t>4098.33</t>
  </si>
  <si>
    <t>4401.60</t>
  </si>
  <si>
    <t>2023-08-28 23:21:36</t>
  </si>
  <si>
    <t>3849342</t>
  </si>
  <si>
    <t>泗水机场首相旅馆</t>
  </si>
  <si>
    <t>HE YAO,HE LUXI</t>
  </si>
  <si>
    <t>218.05</t>
  </si>
  <si>
    <t>234.19</t>
  </si>
  <si>
    <t>2023-08-28 18:27:51</t>
  </si>
  <si>
    <t>3848349</t>
  </si>
  <si>
    <t>波赛顿雅典酒店</t>
  </si>
  <si>
    <t>WANG HANG</t>
  </si>
  <si>
    <t>1152.03</t>
  </si>
  <si>
    <t>1237.28</t>
  </si>
  <si>
    <t>2023-08-28 14:32:17</t>
  </si>
  <si>
    <t>希腊</t>
  </si>
  <si>
    <t>3847275</t>
  </si>
  <si>
    <t>布鲁日卡塞尔贝格大酒店</t>
  </si>
  <si>
    <t>VERDEJA ALBERTO</t>
  </si>
  <si>
    <t>1113.62</t>
  </si>
  <si>
    <t>1196.03</t>
  </si>
  <si>
    <t>2023-08-28 09:48:12</t>
  </si>
  <si>
    <t>比利时</t>
  </si>
  <si>
    <t>3846418</t>
  </si>
  <si>
    <t>新村 24 民宿</t>
  </si>
  <si>
    <t>LAI YUEN BING</t>
  </si>
  <si>
    <t>1350.77</t>
  </si>
  <si>
    <t>1450.72</t>
  </si>
  <si>
    <t>2023-08-28 00:04:22</t>
  </si>
  <si>
    <t>2023-08-27</t>
  </si>
  <si>
    <t>3844077</t>
  </si>
  <si>
    <t>贝尔基耶利酒店</t>
  </si>
  <si>
    <t>han qi</t>
  </si>
  <si>
    <t>1773.59</t>
  </si>
  <si>
    <t>1904.83</t>
  </si>
  <si>
    <t>2023-08-27 16:17:45</t>
  </si>
  <si>
    <t>3841666</t>
  </si>
  <si>
    <t>巴厘岛水明漾安可温德姆华美达酒店 - CHSE 认证</t>
  </si>
  <si>
    <t>Aggawal Sunny,Aggawal Sunny</t>
  </si>
  <si>
    <t>614.22</t>
  </si>
  <si>
    <t>659.46</t>
  </si>
  <si>
    <t>2023-08-27 00:33:58</t>
  </si>
  <si>
    <t>2023-08-26</t>
  </si>
  <si>
    <t>3841347</t>
  </si>
  <si>
    <t>普吉岛芭东海滨酒店</t>
  </si>
  <si>
    <t>HUANG MINCONG,YANG QISHAN</t>
  </si>
  <si>
    <t>1310.24</t>
  </si>
  <si>
    <t>1406.74</t>
  </si>
  <si>
    <t>2023-08-26 22:31:19</t>
  </si>
  <si>
    <t>3837503</t>
  </si>
  <si>
    <t>阿斯维尔机场克拉丽奥酒店</t>
  </si>
  <si>
    <t>SHTEFKO IVAN</t>
  </si>
  <si>
    <t>2949.22</t>
  </si>
  <si>
    <t>3166.44</t>
  </si>
  <si>
    <t>2023-08-26 08:39:10</t>
  </si>
  <si>
    <t>2023-08-25</t>
  </si>
  <si>
    <t>3836737</t>
  </si>
  <si>
    <t>曼谷力狮套房酒店</t>
  </si>
  <si>
    <t>LAI WING YEE,HO KA CHUN</t>
  </si>
  <si>
    <t>2955.84</t>
  </si>
  <si>
    <t>3176.62</t>
  </si>
  <si>
    <t>2023-08-25 23:31:53</t>
  </si>
  <si>
    <t>3835367</t>
  </si>
  <si>
    <t>布拉格莱昂德奥罗住宅酒店</t>
  </si>
  <si>
    <t>FU JIANBING</t>
  </si>
  <si>
    <t>2876.75</t>
  </si>
  <si>
    <t>3091.62</t>
  </si>
  <si>
    <t>2023-08-25 18:59:30</t>
  </si>
  <si>
    <t>捷克</t>
  </si>
  <si>
    <t>3832707</t>
  </si>
  <si>
    <t xml:space="preserve">声音花园机场酒店  </t>
  </si>
  <si>
    <t>LIN HUALUN</t>
  </si>
  <si>
    <t>1533.99</t>
  </si>
  <si>
    <t>1648.57</t>
  </si>
  <si>
    <t>2023-08-25 09:45:38</t>
  </si>
  <si>
    <t>波兰</t>
  </si>
  <si>
    <t>2023-08-23</t>
  </si>
  <si>
    <t>3825628</t>
  </si>
  <si>
    <t>Meritel Hanoi</t>
  </si>
  <si>
    <t>LEUNG CHUN HO,WONG SUET YAN</t>
  </si>
  <si>
    <t>1111.51</t>
  </si>
  <si>
    <t>1191.58</t>
  </si>
  <si>
    <t>2023-08-23 20:01:57</t>
  </si>
  <si>
    <t>3823446</t>
  </si>
  <si>
    <t>CHIU CHUN YIN,LEE SIU HUNG</t>
  </si>
  <si>
    <t>2243.09</t>
  </si>
  <si>
    <t>2404.68</t>
  </si>
  <si>
    <t>2023-08-23 12:27:24</t>
  </si>
  <si>
    <t>2023-08-21</t>
  </si>
  <si>
    <t>3816709</t>
  </si>
  <si>
    <t>加迪纳阿索克酒店及公寓</t>
  </si>
  <si>
    <t>YIU KA CHUN,WONG TIM TIM</t>
  </si>
  <si>
    <t>1855.02</t>
  </si>
  <si>
    <t>1989.72</t>
  </si>
  <si>
    <t>2023-08-21 23:30:30</t>
  </si>
  <si>
    <t>3815275</t>
  </si>
  <si>
    <t>斯堪迪克码头大酒店</t>
  </si>
  <si>
    <t>HO LI-CHU</t>
  </si>
  <si>
    <t>1104.69</t>
  </si>
  <si>
    <t>1184.91</t>
  </si>
  <si>
    <t>2023-08-21 18:15:25</t>
  </si>
  <si>
    <t>芬兰</t>
  </si>
  <si>
    <t>2023-08-19</t>
  </si>
  <si>
    <t>3806927</t>
  </si>
  <si>
    <t>维也纳普拉特鲁姆斯酒店</t>
  </si>
  <si>
    <t>Mukherjee Achyut</t>
  </si>
  <si>
    <t>4848.90</t>
  </si>
  <si>
    <t>5202.68</t>
  </si>
  <si>
    <t>2023-08-19 21:44:41</t>
  </si>
  <si>
    <t>奥地利</t>
  </si>
  <si>
    <t>3806341</t>
  </si>
  <si>
    <t>新加坡史各士皇族酒店</t>
  </si>
  <si>
    <t>GAN JIA HUI</t>
  </si>
  <si>
    <t>1444.00</t>
  </si>
  <si>
    <t>1549.36</t>
  </si>
  <si>
    <t>2023-08-21 10:05:28</t>
  </si>
  <si>
    <t>新加坡</t>
  </si>
  <si>
    <t>2023-08-18</t>
  </si>
  <si>
    <t>3802527</t>
  </si>
  <si>
    <t>H?tel Madame Rêve</t>
  </si>
  <si>
    <t>QUE FANBO,He Alice Yi</t>
  </si>
  <si>
    <t>12198.55</t>
  </si>
  <si>
    <t>13081.56</t>
  </si>
  <si>
    <t>2023-08-18 23:51:24</t>
  </si>
  <si>
    <t>3802218</t>
  </si>
  <si>
    <t>公主天堂阁帕岸岛酒店</t>
  </si>
  <si>
    <t>jeong jaesik</t>
  </si>
  <si>
    <t>1591.11</t>
  </si>
  <si>
    <t>1706.28</t>
  </si>
  <si>
    <t>2023-08-18 22:28:53</t>
  </si>
  <si>
    <t>3802079</t>
  </si>
  <si>
    <t>沃提斯塞维利亚尔贾拉菲旅馆</t>
  </si>
  <si>
    <t>Mahmood Khan Musharaf</t>
  </si>
  <si>
    <t>1707.93</t>
  </si>
  <si>
    <t>1831.56</t>
  </si>
  <si>
    <t>2023-08-18 22:00:09</t>
  </si>
  <si>
    <t>2023-08-16</t>
  </si>
  <si>
    <t>3788354</t>
  </si>
  <si>
    <t>OYO拉斯维加斯娱乐场酒店</t>
  </si>
  <si>
    <t>ISIDORO TOMAS</t>
  </si>
  <si>
    <t>340.35</t>
  </si>
  <si>
    <t>364.60</t>
  </si>
  <si>
    <t>2023-08-16 05:03:35</t>
  </si>
  <si>
    <t>2023-08-15</t>
  </si>
  <si>
    <t>3787310</t>
  </si>
  <si>
    <t>芙蓉酒店</t>
  </si>
  <si>
    <t>Shah Jenifei,Ryan Joshua</t>
  </si>
  <si>
    <t>1283.76</t>
  </si>
  <si>
    <t>1380.39</t>
  </si>
  <si>
    <t>2023-08-15 21:29:48</t>
  </si>
  <si>
    <t>冰岛</t>
  </si>
  <si>
    <t>3784565</t>
  </si>
  <si>
    <t>费城会议中心戴斯酒店</t>
  </si>
  <si>
    <t>LIN YEN CHUN</t>
  </si>
  <si>
    <t>2615.65</t>
  </si>
  <si>
    <t>2812.53</t>
  </si>
  <si>
    <t>-2812</t>
  </si>
  <si>
    <t>-2615</t>
  </si>
  <si>
    <t>2023-08-15 12:12:53</t>
  </si>
  <si>
    <t>2023-08-14</t>
  </si>
  <si>
    <t>3778900</t>
  </si>
  <si>
    <t>罗拔申码头河畔酒店</t>
  </si>
  <si>
    <t>Gratzer Peter</t>
  </si>
  <si>
    <t>2891.05</t>
  </si>
  <si>
    <t>3114.01</t>
  </si>
  <si>
    <t>2023-08-14 10:07:22</t>
  </si>
  <si>
    <t>2023-08-13</t>
  </si>
  <si>
    <t>3776180</t>
  </si>
  <si>
    <t>钟楼巴黎东巴涅奥莱酒店</t>
  </si>
  <si>
    <t>SHEN CAIXIA,LI JIA</t>
  </si>
  <si>
    <t>4780.78</t>
  </si>
  <si>
    <t>5149.48</t>
  </si>
  <si>
    <t>2023-08-13 18:02:39</t>
  </si>
  <si>
    <t>3775843</t>
  </si>
  <si>
    <t>赛文酒店</t>
  </si>
  <si>
    <t>GUO LIZHONGHUI,GUO LI</t>
  </si>
  <si>
    <t>4083.18</t>
  </si>
  <si>
    <t>4398.08</t>
  </si>
  <si>
    <t>2023-08-13 17:02:40</t>
  </si>
  <si>
    <t>2023-08-12</t>
  </si>
  <si>
    <t>3772515</t>
  </si>
  <si>
    <t>三河酒庄驿站</t>
  </si>
  <si>
    <t>Gobbers Regine</t>
  </si>
  <si>
    <t>3376.33</t>
  </si>
  <si>
    <t>3637.50</t>
  </si>
  <si>
    <t>2023-08-12 21:11:38</t>
  </si>
  <si>
    <t>3769156</t>
  </si>
  <si>
    <t>巴黎12区贝西村康铂酒店</t>
  </si>
  <si>
    <t>Perrin Romain</t>
  </si>
  <si>
    <t>2401.42</t>
  </si>
  <si>
    <t>2587.18</t>
  </si>
  <si>
    <t>2023-08-12 05:54:04</t>
  </si>
  <si>
    <t>2023-08-11</t>
  </si>
  <si>
    <t>3764895</t>
  </si>
  <si>
    <t>圣克莱尔 - 壮丽英哩酒店</t>
  </si>
  <si>
    <t>lee Jo</t>
  </si>
  <si>
    <t>8663.25</t>
  </si>
  <si>
    <t>9360.62</t>
  </si>
  <si>
    <t>2023-08-11 09:58:41</t>
  </si>
  <si>
    <t>2023-08-10</t>
  </si>
  <si>
    <t>3761315</t>
  </si>
  <si>
    <t>莫尔珀尔水晶宫酒店</t>
  </si>
  <si>
    <t>DONG YAYING,LIU QINGQING</t>
  </si>
  <si>
    <t>467.52</t>
  </si>
  <si>
    <t>505.97</t>
  </si>
  <si>
    <t>2023-08-10 16:08:03</t>
  </si>
  <si>
    <t>3761093</t>
  </si>
  <si>
    <t>大不列颠爱丁堡酒店</t>
  </si>
  <si>
    <t>YUAN RUI</t>
  </si>
  <si>
    <t>4316.19</t>
  </si>
  <si>
    <t>4671.20</t>
  </si>
  <si>
    <t>2023-08-10 15:29:08</t>
  </si>
  <si>
    <t>2023-08-09</t>
  </si>
  <si>
    <t>3753653</t>
  </si>
  <si>
    <t>普吉岛苏林酒店</t>
  </si>
  <si>
    <t>LI YAO,WANG LAN</t>
  </si>
  <si>
    <t>5999.99</t>
  </si>
  <si>
    <t>6498.42</t>
  </si>
  <si>
    <t>2166.14</t>
  </si>
  <si>
    <t>-4332</t>
  </si>
  <si>
    <t>-3999</t>
  </si>
  <si>
    <t>2023-08-15 22:42:10</t>
  </si>
  <si>
    <t>2023-08-08</t>
  </si>
  <si>
    <t>3751417</t>
  </si>
  <si>
    <t>新加坡香格里拉圣淘沙度假村</t>
  </si>
  <si>
    <t>NG BEE NAK</t>
  </si>
  <si>
    <t>4882.82</t>
  </si>
  <si>
    <t>5288.44</t>
  </si>
  <si>
    <t>2023-08-08 17:31:30</t>
  </si>
  <si>
    <t>2023-07-30</t>
  </si>
  <si>
    <t>3707544</t>
  </si>
  <si>
    <t>斐济盖特威度假酒店</t>
  </si>
  <si>
    <t>WANG RUOXIN</t>
  </si>
  <si>
    <t>2663.19</t>
  </si>
  <si>
    <t>2898.24</t>
  </si>
  <si>
    <t>2023-07-30 16:03:06</t>
  </si>
  <si>
    <t>斐济</t>
  </si>
  <si>
    <t>3705310</t>
  </si>
  <si>
    <t>爱丁堡中心南桥 - 皇家大道宜必思酒店</t>
  </si>
  <si>
    <t>MO LIANPING,LU LIN</t>
  </si>
  <si>
    <t>2674.42</t>
  </si>
  <si>
    <t>2910.46</t>
  </si>
  <si>
    <t>2023-07-30 02:11:46</t>
  </si>
  <si>
    <t>2023-07-26</t>
  </si>
  <si>
    <t>3688349</t>
  </si>
  <si>
    <t>爪哇布罗莫吉瓦度假村</t>
  </si>
  <si>
    <t>LI JIAYI,DU LINYIXIAO</t>
  </si>
  <si>
    <t>835.87</t>
  </si>
  <si>
    <t>913.02</t>
  </si>
  <si>
    <t>2023-07-26 17:44:14</t>
  </si>
  <si>
    <t>3685602</t>
  </si>
  <si>
    <t>贝尔蒙特马尼拉酒店</t>
  </si>
  <si>
    <t>Blas Wilson Gutierrez</t>
  </si>
  <si>
    <t>1907.11</t>
  </si>
  <si>
    <t>2083.14</t>
  </si>
  <si>
    <t>2023-07-26 01:47:00</t>
  </si>
  <si>
    <t>2023-07-23</t>
  </si>
  <si>
    <t>3674674</t>
  </si>
  <si>
    <t>拉塞尔酒店</t>
  </si>
  <si>
    <t>Sterrenburg Bart Cornelis</t>
  </si>
  <si>
    <t>1823.85</t>
  </si>
  <si>
    <t>1979.00</t>
  </si>
  <si>
    <t>2023-07-23 18:47:39</t>
  </si>
  <si>
    <t>2023-07-20</t>
  </si>
  <si>
    <t>3659931</t>
  </si>
  <si>
    <t>曼谷素坤逸 15 瑞享饭店 (SHA Plus+)</t>
  </si>
  <si>
    <t>KIM HAEUN</t>
  </si>
  <si>
    <t>1260.00</t>
  </si>
  <si>
    <t>1358.64</t>
  </si>
  <si>
    <t>2023-07-21 11:03:19</t>
  </si>
  <si>
    <t>2023-07-16</t>
  </si>
  <si>
    <t>3644664</t>
  </si>
  <si>
    <t>大西洋港诺富特酒店</t>
  </si>
  <si>
    <t>Siemon Dirk,Siemon Dorothee,Siemon Leonard</t>
  </si>
  <si>
    <t>2408.90</t>
  </si>
  <si>
    <t>2629.52</t>
  </si>
  <si>
    <t>2023-07-16 21:09:35</t>
  </si>
  <si>
    <t>巴西</t>
  </si>
  <si>
    <t>3642334</t>
  </si>
  <si>
    <t>新加坡81酒店公主</t>
  </si>
  <si>
    <t>LUO QIANJUN,HE DEYAO</t>
  </si>
  <si>
    <t>1023.41</t>
  </si>
  <si>
    <t>1117.14</t>
  </si>
  <si>
    <t>2023-07-16 12:08:45</t>
  </si>
  <si>
    <t>3642325</t>
  </si>
  <si>
    <t>CAI CHUHONG,LI JIAYING</t>
  </si>
  <si>
    <t>2023-07-16 12:03:30</t>
  </si>
  <si>
    <t>2023-07-03</t>
  </si>
  <si>
    <t>3585219</t>
  </si>
  <si>
    <t>富国岛新世界度假酒店</t>
  </si>
  <si>
    <t>LEUNG CHI FAI</t>
  </si>
  <si>
    <t>12423.98</t>
  </si>
  <si>
    <t>13392.24</t>
  </si>
  <si>
    <t>2023-07-03 14:46:36</t>
  </si>
  <si>
    <t>2023-07-01</t>
  </si>
  <si>
    <t>3577834</t>
  </si>
  <si>
    <t>阿瓦海度假酒店</t>
  </si>
  <si>
    <t>ZAINUDDIN NATASHA AISYAH</t>
  </si>
  <si>
    <t>477.60</t>
  </si>
  <si>
    <t>514.60</t>
  </si>
  <si>
    <t>2023-07-01 15:46:02</t>
  </si>
  <si>
    <t>2023-06-27</t>
  </si>
  <si>
    <t>3559791</t>
  </si>
  <si>
    <t>曼谷瑞博朗得酒店</t>
  </si>
  <si>
    <t>Yuen Johnny Yim Tsz,Ko Ching Man,WONG KWOK HEUNG WONDA,Lau Wing Lok Tally</t>
  </si>
  <si>
    <t>3911.98</t>
  </si>
  <si>
    <t>4222.32</t>
  </si>
  <si>
    <t>2023-06-28 10:08:38</t>
  </si>
  <si>
    <t>2023-06-17</t>
  </si>
  <si>
    <t>3518099</t>
  </si>
  <si>
    <t>弗莱特普瑞米尔南博酒店</t>
  </si>
  <si>
    <t>TAN SHUANGJIANG</t>
  </si>
  <si>
    <t>318.20</t>
  </si>
  <si>
    <t>348.41</t>
  </si>
  <si>
    <t>2023-06-17 23:13:51</t>
  </si>
  <si>
    <t>2023-06-15</t>
  </si>
  <si>
    <t>3508201</t>
  </si>
  <si>
    <t>宝沙巴休闲酒店</t>
  </si>
  <si>
    <t>YAHYA INSYIRAH HAMIZAH BINTE</t>
  </si>
  <si>
    <t>1266.29</t>
  </si>
  <si>
    <t>1384.38</t>
  </si>
  <si>
    <t>2023-06-15 18:25:08</t>
  </si>
  <si>
    <t>2023-05-02</t>
  </si>
  <si>
    <t>3314717</t>
  </si>
  <si>
    <t>欧根亲王诺瓦姆酒店</t>
  </si>
  <si>
    <t>LEE SIOW WEE</t>
  </si>
  <si>
    <t>1782.22</t>
  </si>
  <si>
    <t>2017.00</t>
  </si>
  <si>
    <t>2023-05-02 00:27:08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</si>
</sst>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45179</v>
      </c>
      <c r="G2" s="6">
        <v>45181</v>
      </c>
      <c r="H2" s="4">
        <v>1</v>
      </c>
      <c r="I2" s="4">
        <v>2</v>
      </c>
      <c r="J2" s="4">
        <v>2</v>
      </c>
      <c r="K2" s="4" t="s">
        <v>30</v>
      </c>
      <c r="L2" s="4">
        <v>2017</v>
      </c>
      <c r="M2" s="4">
        <v>2017</v>
      </c>
      <c r="N2" s="4" t="s">
        <v>31</v>
      </c>
      <c r="O2" s="4" t="s">
        <v>32</v>
      </c>
      <c r="P2" s="4" t="s">
        <v>33</v>
      </c>
      <c r="Q2" s="4">
        <v>0</v>
      </c>
      <c r="R2" s="7">
        <v>45048</v>
      </c>
      <c r="S2" s="6">
        <v>45184</v>
      </c>
      <c r="T2" s="4" t="s">
        <v>34</v>
      </c>
      <c r="U2" s="4">
        <v>2017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45180</v>
      </c>
      <c r="G3" s="6">
        <v>45181</v>
      </c>
      <c r="H3" s="4">
        <v>1</v>
      </c>
      <c r="I3" s="4">
        <v>1</v>
      </c>
      <c r="J3" s="4">
        <v>1</v>
      </c>
      <c r="K3" s="4" t="s">
        <v>30</v>
      </c>
      <c r="L3" s="4">
        <v>417.76</v>
      </c>
      <c r="M3" s="4">
        <v>417.76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45091.0000115741</v>
      </c>
      <c r="S3" s="6">
        <v>45184</v>
      </c>
      <c r="T3" s="4" t="s">
        <v>34</v>
      </c>
      <c r="U3" s="4">
        <v>417.76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45179</v>
      </c>
      <c r="G4" s="6">
        <v>45181</v>
      </c>
      <c r="H4" s="4">
        <v>1</v>
      </c>
      <c r="I4" s="4">
        <v>2</v>
      </c>
      <c r="J4" s="4">
        <v>2</v>
      </c>
      <c r="K4" s="4" t="s">
        <v>30</v>
      </c>
      <c r="L4" s="4">
        <v>1384.38</v>
      </c>
      <c r="M4" s="4">
        <v>1384.38</v>
      </c>
      <c r="N4" s="4" t="s">
        <v>46</v>
      </c>
      <c r="O4" s="4" t="s">
        <v>32</v>
      </c>
      <c r="P4" s="4" t="s">
        <v>33</v>
      </c>
      <c r="Q4" s="4">
        <v>0</v>
      </c>
      <c r="R4" s="7">
        <v>45092.0000115741</v>
      </c>
      <c r="S4" s="6">
        <v>45184</v>
      </c>
      <c r="T4" s="4" t="s">
        <v>34</v>
      </c>
      <c r="U4" s="4">
        <v>1384.38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29</v>
      </c>
      <c r="F5" s="6">
        <v>45180</v>
      </c>
      <c r="G5" s="6">
        <v>45181</v>
      </c>
      <c r="H5" s="4">
        <v>1</v>
      </c>
      <c r="I5" s="4">
        <v>1</v>
      </c>
      <c r="J5" s="4">
        <v>1</v>
      </c>
      <c r="K5" s="4" t="s">
        <v>30</v>
      </c>
      <c r="L5" s="4">
        <v>348.41</v>
      </c>
      <c r="M5" s="4">
        <v>348.41</v>
      </c>
      <c r="N5" s="4" t="s">
        <v>51</v>
      </c>
      <c r="O5" s="4" t="s">
        <v>32</v>
      </c>
      <c r="P5" s="4" t="s">
        <v>33</v>
      </c>
      <c r="Q5" s="4">
        <v>0</v>
      </c>
      <c r="R5" s="7">
        <v>45094</v>
      </c>
      <c r="S5" s="6">
        <v>45184</v>
      </c>
      <c r="T5" s="4" t="s">
        <v>34</v>
      </c>
      <c r="U5" s="4">
        <v>348.41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6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45175</v>
      </c>
      <c r="G6" s="6">
        <v>45181</v>
      </c>
      <c r="H6" s="4">
        <v>2</v>
      </c>
      <c r="I6" s="4">
        <v>6</v>
      </c>
      <c r="J6" s="4">
        <v>12</v>
      </c>
      <c r="K6" s="4" t="s">
        <v>30</v>
      </c>
      <c r="L6" s="4">
        <v>4222.32</v>
      </c>
      <c r="M6" s="4">
        <v>4222.32</v>
      </c>
      <c r="N6" s="4" t="s">
        <v>57</v>
      </c>
      <c r="O6" s="4" t="s">
        <v>32</v>
      </c>
      <c r="P6" s="4" t="s">
        <v>33</v>
      </c>
      <c r="Q6" s="4">
        <v>0</v>
      </c>
      <c r="R6" s="7">
        <v>45104</v>
      </c>
      <c r="S6" s="6">
        <v>45184</v>
      </c>
      <c r="T6" s="4" t="s">
        <v>34</v>
      </c>
      <c r="U6" s="4">
        <v>4222.32</v>
      </c>
      <c r="V6" s="4">
        <v>0</v>
      </c>
      <c r="W6" s="4">
        <v>0</v>
      </c>
      <c r="X6" s="4" t="s">
        <v>58</v>
      </c>
      <c r="Y6" s="4">
        <v>127117756</v>
      </c>
      <c r="Z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45179</v>
      </c>
      <c r="G7" s="6">
        <v>45181</v>
      </c>
      <c r="H7" s="4">
        <v>1</v>
      </c>
      <c r="I7" s="4">
        <v>2</v>
      </c>
      <c r="J7" s="4">
        <v>2</v>
      </c>
      <c r="K7" s="4" t="s">
        <v>30</v>
      </c>
      <c r="L7" s="4">
        <v>514.6</v>
      </c>
      <c r="M7" s="4">
        <v>514.6</v>
      </c>
      <c r="N7" s="4" t="s">
        <v>63</v>
      </c>
      <c r="O7" s="4" t="s">
        <v>32</v>
      </c>
      <c r="P7" s="4" t="s">
        <v>33</v>
      </c>
      <c r="Q7" s="4">
        <v>0</v>
      </c>
      <c r="R7" s="7">
        <v>45108</v>
      </c>
      <c r="S7" s="6">
        <v>45184</v>
      </c>
      <c r="T7" s="4" t="s">
        <v>34</v>
      </c>
      <c r="U7" s="4">
        <v>514.6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45177</v>
      </c>
      <c r="G8" s="6">
        <v>45181</v>
      </c>
      <c r="H8" s="4">
        <v>2</v>
      </c>
      <c r="I8" s="4">
        <v>4</v>
      </c>
      <c r="J8" s="4">
        <v>8</v>
      </c>
      <c r="K8" s="4" t="s">
        <v>30</v>
      </c>
      <c r="L8" s="4">
        <v>13392.24</v>
      </c>
      <c r="M8" s="4">
        <v>13392.24</v>
      </c>
      <c r="N8" s="4" t="s">
        <v>69</v>
      </c>
      <c r="O8" s="4" t="s">
        <v>32</v>
      </c>
      <c r="P8" s="4" t="s">
        <v>33</v>
      </c>
      <c r="Q8" s="4">
        <v>0</v>
      </c>
      <c r="R8" s="7">
        <v>45110.0000115741</v>
      </c>
      <c r="S8" s="6">
        <v>45184</v>
      </c>
      <c r="T8" s="4" t="s">
        <v>34</v>
      </c>
      <c r="U8" s="4">
        <v>13392.24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37</v>
      </c>
      <c r="B9" s="4" t="s">
        <v>26</v>
      </c>
      <c r="C9" s="4" t="s">
        <v>72</v>
      </c>
      <c r="D9" s="4" t="s">
        <v>38</v>
      </c>
      <c r="E9" s="4" t="s">
        <v>39</v>
      </c>
      <c r="F9" s="6">
        <v>45180</v>
      </c>
      <c r="G9" s="6">
        <v>45181</v>
      </c>
      <c r="H9" s="4">
        <v>1</v>
      </c>
      <c r="I9" s="4">
        <v>1</v>
      </c>
      <c r="J9" s="4">
        <v>1</v>
      </c>
      <c r="K9" s="4" t="s">
        <v>30</v>
      </c>
      <c r="L9" s="4">
        <v>-417.76</v>
      </c>
      <c r="M9" s="4">
        <v>-417.76</v>
      </c>
      <c r="N9" s="4" t="s">
        <v>40</v>
      </c>
      <c r="O9" s="4" t="s">
        <v>32</v>
      </c>
      <c r="P9" s="4" t="s">
        <v>33</v>
      </c>
      <c r="Q9" s="4">
        <v>0</v>
      </c>
      <c r="R9" s="7">
        <v>45091.0000115741</v>
      </c>
      <c r="S9" s="6">
        <v>45184</v>
      </c>
      <c r="T9" s="4" t="s">
        <v>34</v>
      </c>
      <c r="U9" s="4">
        <v>-417.76</v>
      </c>
      <c r="V9" s="4">
        <v>0</v>
      </c>
      <c r="W9" s="4">
        <v>0</v>
      </c>
      <c r="X9" s="4" t="s">
        <v>41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45180</v>
      </c>
      <c r="G10" s="6">
        <v>45181</v>
      </c>
      <c r="H10" s="4">
        <v>1</v>
      </c>
      <c r="I10" s="4">
        <v>1</v>
      </c>
      <c r="J10" s="4">
        <v>1</v>
      </c>
      <c r="K10" s="4" t="s">
        <v>30</v>
      </c>
      <c r="L10" s="4">
        <v>463.07</v>
      </c>
      <c r="M10" s="4">
        <v>463.07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45121</v>
      </c>
      <c r="S10" s="6">
        <v>45184</v>
      </c>
      <c r="T10" s="4" t="s">
        <v>34</v>
      </c>
      <c r="U10" s="4">
        <v>463.07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45179</v>
      </c>
      <c r="G11" s="6">
        <v>45181</v>
      </c>
      <c r="H11" s="4">
        <v>1</v>
      </c>
      <c r="I11" s="4">
        <v>2</v>
      </c>
      <c r="J11" s="4">
        <v>2</v>
      </c>
      <c r="K11" s="4" t="s">
        <v>30</v>
      </c>
      <c r="L11" s="4">
        <v>1117.14</v>
      </c>
      <c r="M11" s="4">
        <v>1117.14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45123.0000115741</v>
      </c>
      <c r="S11" s="6">
        <v>45184</v>
      </c>
      <c r="T11" s="4" t="s">
        <v>34</v>
      </c>
      <c r="U11" s="4">
        <v>1117.14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80</v>
      </c>
      <c r="E12" s="4" t="s">
        <v>86</v>
      </c>
      <c r="F12" s="6">
        <v>45179</v>
      </c>
      <c r="G12" s="6">
        <v>45181</v>
      </c>
      <c r="H12" s="4">
        <v>1</v>
      </c>
      <c r="I12" s="4">
        <v>2</v>
      </c>
      <c r="J12" s="4">
        <v>2</v>
      </c>
      <c r="K12" s="4" t="s">
        <v>30</v>
      </c>
      <c r="L12" s="4">
        <v>1117.14</v>
      </c>
      <c r="M12" s="4">
        <v>1117.14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45123.0000115741</v>
      </c>
      <c r="S12" s="6">
        <v>45184</v>
      </c>
      <c r="T12" s="4" t="s">
        <v>34</v>
      </c>
      <c r="U12" s="4">
        <v>1117.14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45179</v>
      </c>
      <c r="G13" s="6">
        <v>45181</v>
      </c>
      <c r="H13" s="4">
        <v>2</v>
      </c>
      <c r="I13" s="4">
        <v>2</v>
      </c>
      <c r="J13" s="4">
        <v>4</v>
      </c>
      <c r="K13" s="4" t="s">
        <v>30</v>
      </c>
      <c r="L13" s="4">
        <v>2629.52</v>
      </c>
      <c r="M13" s="4">
        <v>2629.52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45123.0000115741</v>
      </c>
      <c r="S13" s="6">
        <v>45184</v>
      </c>
      <c r="T13" s="4" t="s">
        <v>34</v>
      </c>
      <c r="U13" s="4">
        <v>2629.52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45179</v>
      </c>
      <c r="G14" s="6">
        <v>45181</v>
      </c>
      <c r="H14" s="4">
        <v>1</v>
      </c>
      <c r="I14" s="4">
        <v>2</v>
      </c>
      <c r="J14" s="4">
        <v>2</v>
      </c>
      <c r="K14" s="4" t="s">
        <v>30</v>
      </c>
      <c r="L14" s="4">
        <v>1358.64</v>
      </c>
      <c r="M14" s="4">
        <v>1358.64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45127</v>
      </c>
      <c r="S14" s="6">
        <v>45184</v>
      </c>
      <c r="T14" s="4" t="s">
        <v>34</v>
      </c>
      <c r="U14" s="4">
        <v>1358.64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45179</v>
      </c>
      <c r="G15" s="6">
        <v>45181</v>
      </c>
      <c r="H15" s="4">
        <v>1</v>
      </c>
      <c r="I15" s="4">
        <v>2</v>
      </c>
      <c r="J15" s="4">
        <v>2</v>
      </c>
      <c r="K15" s="4" t="s">
        <v>30</v>
      </c>
      <c r="L15" s="4">
        <v>3295.24</v>
      </c>
      <c r="M15" s="4">
        <v>3295.24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45127</v>
      </c>
      <c r="S15" s="6">
        <v>45184</v>
      </c>
      <c r="T15" s="4" t="s">
        <v>34</v>
      </c>
      <c r="U15" s="4">
        <v>3295.24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45179</v>
      </c>
      <c r="G16" s="6">
        <v>45181</v>
      </c>
      <c r="H16" s="4">
        <v>1</v>
      </c>
      <c r="I16" s="4">
        <v>2</v>
      </c>
      <c r="J16" s="4">
        <v>2</v>
      </c>
      <c r="K16" s="4" t="s">
        <v>30</v>
      </c>
      <c r="L16" s="4">
        <v>1979</v>
      </c>
      <c r="M16" s="4">
        <v>1979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45130.0000115741</v>
      </c>
      <c r="S16" s="6">
        <v>45184</v>
      </c>
      <c r="T16" s="4" t="s">
        <v>34</v>
      </c>
      <c r="U16" s="4">
        <v>1979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45178</v>
      </c>
      <c r="G17" s="6">
        <v>45181</v>
      </c>
      <c r="H17" s="4">
        <v>1</v>
      </c>
      <c r="I17" s="4">
        <v>3</v>
      </c>
      <c r="J17" s="4">
        <v>3</v>
      </c>
      <c r="K17" s="4" t="s">
        <v>30</v>
      </c>
      <c r="L17" s="4">
        <v>2083.14</v>
      </c>
      <c r="M17" s="4">
        <v>2083.14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45133</v>
      </c>
      <c r="S17" s="6">
        <v>45184</v>
      </c>
      <c r="T17" s="4" t="s">
        <v>34</v>
      </c>
      <c r="U17" s="4">
        <v>2083.14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45180</v>
      </c>
      <c r="G18" s="6">
        <v>45181</v>
      </c>
      <c r="H18" s="4">
        <v>1</v>
      </c>
      <c r="I18" s="4">
        <v>1</v>
      </c>
      <c r="J18" s="4">
        <v>1</v>
      </c>
      <c r="K18" s="4" t="s">
        <v>30</v>
      </c>
      <c r="L18" s="4">
        <v>913.02</v>
      </c>
      <c r="M18" s="4">
        <v>913.02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45133.0000115741</v>
      </c>
      <c r="S18" s="6">
        <v>45184</v>
      </c>
      <c r="T18" s="4" t="s">
        <v>34</v>
      </c>
      <c r="U18" s="4">
        <v>913.02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45179</v>
      </c>
      <c r="G19" s="6">
        <v>45181</v>
      </c>
      <c r="H19" s="4">
        <v>1</v>
      </c>
      <c r="I19" s="4">
        <v>2</v>
      </c>
      <c r="J19" s="4">
        <v>2</v>
      </c>
      <c r="K19" s="4" t="s">
        <v>30</v>
      </c>
      <c r="L19" s="4">
        <v>2908.36</v>
      </c>
      <c r="M19" s="4">
        <v>2908.36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45137.0000115741</v>
      </c>
      <c r="S19" s="6">
        <v>45184</v>
      </c>
      <c r="T19" s="4" t="s">
        <v>34</v>
      </c>
      <c r="U19" s="4">
        <v>2908.36</v>
      </c>
      <c r="V19" s="4">
        <v>0</v>
      </c>
      <c r="W19" s="4">
        <v>0</v>
      </c>
      <c r="X19" s="4" t="s">
        <v>130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72</v>
      </c>
      <c r="D20" s="4" t="s">
        <v>127</v>
      </c>
      <c r="E20" s="4" t="s">
        <v>128</v>
      </c>
      <c r="F20" s="6">
        <v>45179</v>
      </c>
      <c r="G20" s="6">
        <v>45181</v>
      </c>
      <c r="H20" s="4">
        <v>1</v>
      </c>
      <c r="I20" s="4">
        <v>2</v>
      </c>
      <c r="J20" s="4">
        <v>2</v>
      </c>
      <c r="K20" s="4" t="s">
        <v>30</v>
      </c>
      <c r="L20" s="4">
        <v>-2908.36</v>
      </c>
      <c r="M20" s="4">
        <v>-2908.36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45137.0000115741</v>
      </c>
      <c r="S20" s="6">
        <v>45184</v>
      </c>
      <c r="T20" s="4" t="s">
        <v>34</v>
      </c>
      <c r="U20" s="4">
        <v>-2908.36</v>
      </c>
      <c r="V20" s="4">
        <v>0</v>
      </c>
      <c r="W20" s="4">
        <v>0</v>
      </c>
      <c r="X20" s="4" t="s">
        <v>130</v>
      </c>
      <c r="Y20" s="4" t="s">
        <v>42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127</v>
      </c>
      <c r="E21" s="4" t="s">
        <v>132</v>
      </c>
      <c r="F21" s="6">
        <v>45179</v>
      </c>
      <c r="G21" s="6">
        <v>45181</v>
      </c>
      <c r="H21" s="4">
        <v>1</v>
      </c>
      <c r="I21" s="4">
        <v>2</v>
      </c>
      <c r="J21" s="4">
        <v>2</v>
      </c>
      <c r="K21" s="4" t="s">
        <v>30</v>
      </c>
      <c r="L21" s="4">
        <v>2910.46</v>
      </c>
      <c r="M21" s="4">
        <v>2910.46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45137.0000115741</v>
      </c>
      <c r="S21" s="6">
        <v>45184</v>
      </c>
      <c r="T21" s="4" t="s">
        <v>34</v>
      </c>
      <c r="U21" s="4">
        <v>2910.46</v>
      </c>
      <c r="V21" s="4">
        <v>0</v>
      </c>
      <c r="W21" s="4">
        <v>0</v>
      </c>
      <c r="X21" s="4" t="s">
        <v>133</v>
      </c>
      <c r="Y21" s="4" t="s">
        <v>42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45179</v>
      </c>
      <c r="G22" s="6">
        <v>45181</v>
      </c>
      <c r="H22" s="4">
        <v>1</v>
      </c>
      <c r="I22" s="4">
        <v>2</v>
      </c>
      <c r="J22" s="4">
        <v>2</v>
      </c>
      <c r="K22" s="4" t="s">
        <v>30</v>
      </c>
      <c r="L22" s="4">
        <v>5105.7</v>
      </c>
      <c r="M22" s="4">
        <v>5105.7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45138.0000115741</v>
      </c>
      <c r="S22" s="6">
        <v>45184</v>
      </c>
      <c r="T22" s="4" t="s">
        <v>34</v>
      </c>
      <c r="U22" s="4">
        <v>5105.7</v>
      </c>
      <c r="V22" s="4">
        <v>0</v>
      </c>
      <c r="W22" s="4">
        <v>0</v>
      </c>
      <c r="X22" s="4" t="s">
        <v>138</v>
      </c>
      <c r="Y22" s="4" t="s">
        <v>42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45179</v>
      </c>
      <c r="G23" s="6">
        <v>45181</v>
      </c>
      <c r="H23" s="4">
        <v>1</v>
      </c>
      <c r="I23" s="4">
        <v>2</v>
      </c>
      <c r="J23" s="4">
        <v>2</v>
      </c>
      <c r="K23" s="4" t="s">
        <v>30</v>
      </c>
      <c r="L23" s="4">
        <v>6887.76</v>
      </c>
      <c r="M23" s="4">
        <v>6887.76</v>
      </c>
      <c r="N23" s="4" t="s">
        <v>142</v>
      </c>
      <c r="O23" s="4" t="s">
        <v>32</v>
      </c>
      <c r="P23" s="4" t="s">
        <v>33</v>
      </c>
      <c r="Q23" s="4">
        <v>0</v>
      </c>
      <c r="R23" s="7">
        <v>45140</v>
      </c>
      <c r="S23" s="6">
        <v>45184</v>
      </c>
      <c r="T23" s="4" t="s">
        <v>34</v>
      </c>
      <c r="U23" s="4">
        <v>6887.76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45177</v>
      </c>
      <c r="G24" s="6">
        <v>45181</v>
      </c>
      <c r="H24" s="4">
        <v>1</v>
      </c>
      <c r="I24" s="4">
        <v>4</v>
      </c>
      <c r="J24" s="4">
        <v>4</v>
      </c>
      <c r="K24" s="4" t="s">
        <v>30</v>
      </c>
      <c r="L24" s="4">
        <v>3066.44</v>
      </c>
      <c r="M24" s="4">
        <v>3066.44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45142</v>
      </c>
      <c r="S24" s="6">
        <v>45184</v>
      </c>
      <c r="T24" s="4" t="s">
        <v>34</v>
      </c>
      <c r="U24" s="4">
        <v>3066.44</v>
      </c>
      <c r="V24" s="4">
        <v>0</v>
      </c>
      <c r="W24" s="4">
        <v>0</v>
      </c>
      <c r="X24" s="4" t="s">
        <v>149</v>
      </c>
      <c r="Y24" s="4" t="s">
        <v>42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45179</v>
      </c>
      <c r="G25" s="6">
        <v>45181</v>
      </c>
      <c r="H25" s="4">
        <v>1</v>
      </c>
      <c r="I25" s="4">
        <v>2</v>
      </c>
      <c r="J25" s="4">
        <v>2</v>
      </c>
      <c r="K25" s="4" t="s">
        <v>30</v>
      </c>
      <c r="L25" s="4">
        <v>5288.44</v>
      </c>
      <c r="M25" s="4">
        <v>5288.44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45146.0000115741</v>
      </c>
      <c r="S25" s="6">
        <v>45184</v>
      </c>
      <c r="T25" s="4" t="s">
        <v>34</v>
      </c>
      <c r="U25" s="4">
        <v>5288.44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45178</v>
      </c>
      <c r="G26" s="6">
        <v>45181</v>
      </c>
      <c r="H26" s="4">
        <v>1</v>
      </c>
      <c r="I26" s="4">
        <v>3</v>
      </c>
      <c r="J26" s="4">
        <v>3</v>
      </c>
      <c r="K26" s="4" t="s">
        <v>30</v>
      </c>
      <c r="L26" s="4">
        <v>6498.42</v>
      </c>
      <c r="M26" s="4">
        <v>6498.42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45147.0000115741</v>
      </c>
      <c r="S26" s="6">
        <v>45184</v>
      </c>
      <c r="T26" s="4" t="s">
        <v>34</v>
      </c>
      <c r="U26" s="4">
        <v>6498.42</v>
      </c>
      <c r="V26" s="4">
        <v>0</v>
      </c>
      <c r="W26" s="4">
        <v>0</v>
      </c>
      <c r="X26" s="4" t="s">
        <v>160</v>
      </c>
      <c r="Y26" s="4" t="s">
        <v>42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45176</v>
      </c>
      <c r="G27" s="6">
        <v>45181</v>
      </c>
      <c r="H27" s="4">
        <v>1</v>
      </c>
      <c r="I27" s="4">
        <v>5</v>
      </c>
      <c r="J27" s="4">
        <v>5</v>
      </c>
      <c r="K27" s="4" t="s">
        <v>30</v>
      </c>
      <c r="L27" s="4">
        <v>6120.85</v>
      </c>
      <c r="M27" s="4">
        <v>6120.85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45147.0000115741</v>
      </c>
      <c r="S27" s="6">
        <v>45184</v>
      </c>
      <c r="T27" s="4" t="s">
        <v>34</v>
      </c>
      <c r="U27" s="4">
        <v>6120.85</v>
      </c>
      <c r="V27" s="4">
        <v>0</v>
      </c>
      <c r="W27" s="4">
        <v>0</v>
      </c>
      <c r="X27" s="4" t="s">
        <v>165</v>
      </c>
      <c r="Y27" s="4" t="s">
        <v>42</v>
      </c>
    </row>
    <row r="28" s="4" customFormat="1" spans="1:25">
      <c r="A28" s="4" t="s">
        <v>161</v>
      </c>
      <c r="B28" s="4" t="s">
        <v>26</v>
      </c>
      <c r="C28" s="4" t="s">
        <v>72</v>
      </c>
      <c r="D28" s="4" t="s">
        <v>162</v>
      </c>
      <c r="E28" s="4" t="s">
        <v>163</v>
      </c>
      <c r="F28" s="6">
        <v>45176</v>
      </c>
      <c r="G28" s="6">
        <v>45181</v>
      </c>
      <c r="H28" s="4">
        <v>1</v>
      </c>
      <c r="I28" s="4">
        <v>5</v>
      </c>
      <c r="J28" s="4">
        <v>5</v>
      </c>
      <c r="K28" s="4" t="s">
        <v>30</v>
      </c>
      <c r="L28" s="4">
        <v>-6120.85</v>
      </c>
      <c r="M28" s="4">
        <v>-6120.85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45147.0000115741</v>
      </c>
      <c r="S28" s="6">
        <v>45184</v>
      </c>
      <c r="T28" s="4" t="s">
        <v>34</v>
      </c>
      <c r="U28" s="4">
        <v>-6120.85</v>
      </c>
      <c r="V28" s="4">
        <v>0</v>
      </c>
      <c r="W28" s="4">
        <v>0</v>
      </c>
      <c r="X28" s="4" t="s">
        <v>165</v>
      </c>
      <c r="Y28" s="4" t="s">
        <v>42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45177</v>
      </c>
      <c r="G29" s="6">
        <v>45181</v>
      </c>
      <c r="H29" s="4">
        <v>1</v>
      </c>
      <c r="I29" s="4">
        <v>4</v>
      </c>
      <c r="J29" s="4">
        <v>4</v>
      </c>
      <c r="K29" s="4" t="s">
        <v>30</v>
      </c>
      <c r="L29" s="4">
        <v>4671.2</v>
      </c>
      <c r="M29" s="4">
        <v>4671.2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45148.0000115741</v>
      </c>
      <c r="S29" s="6">
        <v>45184</v>
      </c>
      <c r="T29" s="4" t="s">
        <v>34</v>
      </c>
      <c r="U29" s="4">
        <v>4671.2</v>
      </c>
      <c r="V29" s="4">
        <v>0</v>
      </c>
      <c r="W29" s="4">
        <v>4630.94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45180</v>
      </c>
      <c r="G30" s="6">
        <v>45181</v>
      </c>
      <c r="H30" s="4">
        <v>1</v>
      </c>
      <c r="I30" s="4">
        <v>1</v>
      </c>
      <c r="J30" s="4">
        <v>1</v>
      </c>
      <c r="K30" s="4" t="s">
        <v>30</v>
      </c>
      <c r="L30" s="4">
        <v>505.97</v>
      </c>
      <c r="M30" s="4">
        <v>505.97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45148</v>
      </c>
      <c r="S30" s="6">
        <v>45184</v>
      </c>
      <c r="T30" s="4" t="s">
        <v>34</v>
      </c>
      <c r="U30" s="4">
        <v>505.97</v>
      </c>
      <c r="V30" s="4">
        <v>0</v>
      </c>
      <c r="W30" s="4">
        <v>0</v>
      </c>
      <c r="X30" s="4" t="s">
        <v>176</v>
      </c>
      <c r="Y30" s="4" t="s">
        <v>42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45178</v>
      </c>
      <c r="G31" s="6">
        <v>45181</v>
      </c>
      <c r="H31" s="4">
        <v>2</v>
      </c>
      <c r="I31" s="4">
        <v>3</v>
      </c>
      <c r="J31" s="4">
        <v>6</v>
      </c>
      <c r="K31" s="4" t="s">
        <v>30</v>
      </c>
      <c r="L31" s="4">
        <v>9360.62</v>
      </c>
      <c r="M31" s="4">
        <v>9360.62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45149.0000115741</v>
      </c>
      <c r="S31" s="6">
        <v>45184</v>
      </c>
      <c r="T31" s="4" t="s">
        <v>34</v>
      </c>
      <c r="U31" s="4">
        <v>9360.62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45179</v>
      </c>
      <c r="G32" s="6">
        <v>45181</v>
      </c>
      <c r="H32" s="4">
        <v>1</v>
      </c>
      <c r="I32" s="4">
        <v>2</v>
      </c>
      <c r="J32" s="4">
        <v>2</v>
      </c>
      <c r="K32" s="4" t="s">
        <v>30</v>
      </c>
      <c r="L32" s="4">
        <v>2587.18</v>
      </c>
      <c r="M32" s="4">
        <v>2587.18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45150.0000115741</v>
      </c>
      <c r="S32" s="6">
        <v>45184</v>
      </c>
      <c r="T32" s="4" t="s">
        <v>34</v>
      </c>
      <c r="U32" s="4">
        <v>2587.18</v>
      </c>
      <c r="V32" s="4">
        <v>0</v>
      </c>
      <c r="W32" s="4">
        <v>0</v>
      </c>
      <c r="X32" s="4" t="s">
        <v>185</v>
      </c>
      <c r="Y32" s="4" t="s">
        <v>186</v>
      </c>
    </row>
    <row r="33" s="4" customFormat="1" spans="1:25">
      <c r="A33" s="4" t="s">
        <v>187</v>
      </c>
      <c r="B33" s="4" t="s">
        <v>26</v>
      </c>
      <c r="C33" s="4" t="s">
        <v>27</v>
      </c>
      <c r="D33" s="4" t="s">
        <v>188</v>
      </c>
      <c r="E33" s="4" t="s">
        <v>189</v>
      </c>
      <c r="F33" s="6">
        <v>45178</v>
      </c>
      <c r="G33" s="6">
        <v>45181</v>
      </c>
      <c r="H33" s="4">
        <v>1</v>
      </c>
      <c r="I33" s="4">
        <v>3</v>
      </c>
      <c r="J33" s="4">
        <v>3</v>
      </c>
      <c r="K33" s="4" t="s">
        <v>30</v>
      </c>
      <c r="L33" s="4">
        <v>3637.5</v>
      </c>
      <c r="M33" s="4">
        <v>3637.5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45150.0000115741</v>
      </c>
      <c r="S33" s="6">
        <v>45184</v>
      </c>
      <c r="T33" s="4" t="s">
        <v>34</v>
      </c>
      <c r="U33" s="4">
        <v>3637.5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45179</v>
      </c>
      <c r="G34" s="6">
        <v>45181</v>
      </c>
      <c r="H34" s="4">
        <v>1</v>
      </c>
      <c r="I34" s="4">
        <v>2</v>
      </c>
      <c r="J34" s="4">
        <v>2</v>
      </c>
      <c r="K34" s="4" t="s">
        <v>30</v>
      </c>
      <c r="L34" s="4">
        <v>4398.08</v>
      </c>
      <c r="M34" s="4">
        <v>4398.08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45151.0000115741</v>
      </c>
      <c r="S34" s="6">
        <v>45184</v>
      </c>
      <c r="T34" s="4" t="s">
        <v>34</v>
      </c>
      <c r="U34" s="4">
        <v>4398.08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45177</v>
      </c>
      <c r="G35" s="6">
        <v>45181</v>
      </c>
      <c r="H35" s="4">
        <v>1</v>
      </c>
      <c r="I35" s="4">
        <v>4</v>
      </c>
      <c r="J35" s="4">
        <v>4</v>
      </c>
      <c r="K35" s="4" t="s">
        <v>30</v>
      </c>
      <c r="L35" s="4">
        <v>5149.48</v>
      </c>
      <c r="M35" s="4">
        <v>5149.48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45151</v>
      </c>
      <c r="S35" s="6">
        <v>45184</v>
      </c>
      <c r="T35" s="4" t="s">
        <v>34</v>
      </c>
      <c r="U35" s="4">
        <v>5149.48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45178</v>
      </c>
      <c r="G36" s="6">
        <v>45181</v>
      </c>
      <c r="H36" s="4">
        <v>1</v>
      </c>
      <c r="I36" s="4">
        <v>3</v>
      </c>
      <c r="J36" s="4">
        <v>3</v>
      </c>
      <c r="K36" s="4" t="s">
        <v>30</v>
      </c>
      <c r="L36" s="4">
        <v>3114.01</v>
      </c>
      <c r="M36" s="4">
        <v>3114.01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45152</v>
      </c>
      <c r="S36" s="6">
        <v>45184</v>
      </c>
      <c r="T36" s="4" t="s">
        <v>34</v>
      </c>
      <c r="U36" s="4">
        <v>3114.01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45178</v>
      </c>
      <c r="G37" s="6">
        <v>45181</v>
      </c>
      <c r="H37" s="4">
        <v>1</v>
      </c>
      <c r="I37" s="4">
        <v>3</v>
      </c>
      <c r="J37" s="4">
        <v>3</v>
      </c>
      <c r="K37" s="4" t="s">
        <v>30</v>
      </c>
      <c r="L37" s="4">
        <v>2812.53</v>
      </c>
      <c r="M37" s="4">
        <v>2812.53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45153.0000115741</v>
      </c>
      <c r="S37" s="6">
        <v>45184</v>
      </c>
      <c r="T37" s="4" t="s">
        <v>34</v>
      </c>
      <c r="U37" s="4">
        <v>2812.53</v>
      </c>
      <c r="V37" s="4">
        <v>0</v>
      </c>
      <c r="W37" s="4">
        <v>0</v>
      </c>
      <c r="X37" s="4" t="s">
        <v>215</v>
      </c>
      <c r="Y37" s="4" t="s">
        <v>42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45180</v>
      </c>
      <c r="G38" s="6">
        <v>45181</v>
      </c>
      <c r="H38" s="4">
        <v>1</v>
      </c>
      <c r="I38" s="4">
        <v>1</v>
      </c>
      <c r="J38" s="4">
        <v>1</v>
      </c>
      <c r="K38" s="4" t="s">
        <v>30</v>
      </c>
      <c r="L38" s="4">
        <v>1380.39</v>
      </c>
      <c r="M38" s="4">
        <v>1380.39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45153.0000115741</v>
      </c>
      <c r="S38" s="6">
        <v>45184</v>
      </c>
      <c r="T38" s="4" t="s">
        <v>34</v>
      </c>
      <c r="U38" s="4">
        <v>1380.39</v>
      </c>
      <c r="V38" s="4">
        <v>0</v>
      </c>
      <c r="W38" s="4">
        <v>0</v>
      </c>
      <c r="X38" s="4" t="s">
        <v>220</v>
      </c>
      <c r="Y38" s="4" t="s">
        <v>42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45179</v>
      </c>
      <c r="G39" s="6">
        <v>45181</v>
      </c>
      <c r="H39" s="4">
        <v>1</v>
      </c>
      <c r="I39" s="4">
        <v>2</v>
      </c>
      <c r="J39" s="4">
        <v>2</v>
      </c>
      <c r="K39" s="4" t="s">
        <v>30</v>
      </c>
      <c r="L39" s="4">
        <v>364.6</v>
      </c>
      <c r="M39" s="4">
        <v>364.6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45154</v>
      </c>
      <c r="S39" s="6">
        <v>45184</v>
      </c>
      <c r="T39" s="4" t="s">
        <v>34</v>
      </c>
      <c r="U39" s="4">
        <v>364.6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134</v>
      </c>
      <c r="B40" s="4" t="s">
        <v>26</v>
      </c>
      <c r="C40" s="4" t="s">
        <v>72</v>
      </c>
      <c r="D40" s="4" t="s">
        <v>135</v>
      </c>
      <c r="E40" s="4" t="s">
        <v>136</v>
      </c>
      <c r="F40" s="6">
        <v>45179</v>
      </c>
      <c r="G40" s="6">
        <v>45181</v>
      </c>
      <c r="H40" s="4">
        <v>1</v>
      </c>
      <c r="I40" s="4">
        <v>2</v>
      </c>
      <c r="J40" s="4">
        <v>2</v>
      </c>
      <c r="K40" s="4" t="s">
        <v>30</v>
      </c>
      <c r="L40" s="4">
        <v>-5105.7</v>
      </c>
      <c r="M40" s="4">
        <v>-5105.7</v>
      </c>
      <c r="N40" s="4" t="s">
        <v>137</v>
      </c>
      <c r="O40" s="4" t="s">
        <v>32</v>
      </c>
      <c r="P40" s="4" t="s">
        <v>33</v>
      </c>
      <c r="Q40" s="4">
        <v>0</v>
      </c>
      <c r="R40" s="7">
        <v>45138.0000115741</v>
      </c>
      <c r="S40" s="6">
        <v>45184</v>
      </c>
      <c r="T40" s="4" t="s">
        <v>34</v>
      </c>
      <c r="U40" s="4">
        <v>-5105.7</v>
      </c>
      <c r="V40" s="4">
        <v>0</v>
      </c>
      <c r="W40" s="4">
        <v>0</v>
      </c>
      <c r="X40" s="4" t="s">
        <v>138</v>
      </c>
      <c r="Y40" s="4" t="s">
        <v>42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45179</v>
      </c>
      <c r="G41" s="6">
        <v>45181</v>
      </c>
      <c r="H41" s="4">
        <v>1</v>
      </c>
      <c r="I41" s="4">
        <v>2</v>
      </c>
      <c r="J41" s="4">
        <v>2</v>
      </c>
      <c r="K41" s="4" t="s">
        <v>30</v>
      </c>
      <c r="L41" s="4">
        <v>2731</v>
      </c>
      <c r="M41" s="4">
        <v>2731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45155</v>
      </c>
      <c r="S41" s="6">
        <v>45184</v>
      </c>
      <c r="T41" s="4" t="s">
        <v>34</v>
      </c>
      <c r="U41" s="4">
        <v>2731</v>
      </c>
      <c r="V41" s="4">
        <v>0</v>
      </c>
      <c r="W41" s="4">
        <v>0</v>
      </c>
      <c r="X41" s="4" t="s">
        <v>231</v>
      </c>
      <c r="Y41" s="4" t="s">
        <v>42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45176</v>
      </c>
      <c r="G42" s="6">
        <v>45181</v>
      </c>
      <c r="H42" s="4">
        <v>1</v>
      </c>
      <c r="I42" s="4">
        <v>5</v>
      </c>
      <c r="J42" s="4">
        <v>5</v>
      </c>
      <c r="K42" s="4" t="s">
        <v>30</v>
      </c>
      <c r="L42" s="4">
        <v>1831.56</v>
      </c>
      <c r="M42" s="4">
        <v>1831.56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45156</v>
      </c>
      <c r="S42" s="6">
        <v>45184</v>
      </c>
      <c r="T42" s="4" t="s">
        <v>34</v>
      </c>
      <c r="U42" s="4">
        <v>1831.56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45179</v>
      </c>
      <c r="G43" s="6">
        <v>45181</v>
      </c>
      <c r="H43" s="4">
        <v>1</v>
      </c>
      <c r="I43" s="4">
        <v>2</v>
      </c>
      <c r="J43" s="4">
        <v>2</v>
      </c>
      <c r="K43" s="4" t="s">
        <v>30</v>
      </c>
      <c r="L43" s="4">
        <v>1706.28</v>
      </c>
      <c r="M43" s="4">
        <v>1706.28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45156</v>
      </c>
      <c r="S43" s="6">
        <v>45184</v>
      </c>
      <c r="T43" s="4" t="s">
        <v>34</v>
      </c>
      <c r="U43" s="4">
        <v>1706.28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245</v>
      </c>
      <c r="E44" s="4" t="s">
        <v>246</v>
      </c>
      <c r="F44" s="6">
        <v>45179</v>
      </c>
      <c r="G44" s="6">
        <v>45181</v>
      </c>
      <c r="H44" s="4">
        <v>1</v>
      </c>
      <c r="I44" s="4">
        <v>2</v>
      </c>
      <c r="J44" s="4">
        <v>2</v>
      </c>
      <c r="K44" s="4" t="s">
        <v>30</v>
      </c>
      <c r="L44" s="4">
        <v>13081.56</v>
      </c>
      <c r="M44" s="4">
        <v>13081.56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45156</v>
      </c>
      <c r="S44" s="6">
        <v>45184</v>
      </c>
      <c r="T44" s="4" t="s">
        <v>34</v>
      </c>
      <c r="U44" s="4">
        <v>13081.56</v>
      </c>
      <c r="V44" s="4">
        <v>0</v>
      </c>
      <c r="W44" s="4">
        <v>0</v>
      </c>
      <c r="X44" s="4" t="s">
        <v>248</v>
      </c>
      <c r="Y44" s="4" t="s">
        <v>249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252</v>
      </c>
      <c r="F45" s="6">
        <v>45180</v>
      </c>
      <c r="G45" s="6">
        <v>45181</v>
      </c>
      <c r="H45" s="4">
        <v>1</v>
      </c>
      <c r="I45" s="4">
        <v>1</v>
      </c>
      <c r="J45" s="4">
        <v>1</v>
      </c>
      <c r="K45" s="4" t="s">
        <v>30</v>
      </c>
      <c r="L45" s="4">
        <v>1549.36</v>
      </c>
      <c r="M45" s="4">
        <v>1549.36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45157.0000115741</v>
      </c>
      <c r="S45" s="6">
        <v>45184</v>
      </c>
      <c r="T45" s="4" t="s">
        <v>34</v>
      </c>
      <c r="U45" s="4">
        <v>1549.36</v>
      </c>
      <c r="V45" s="4">
        <v>0</v>
      </c>
      <c r="W45" s="4">
        <v>0</v>
      </c>
      <c r="X45" s="4" t="s">
        <v>254</v>
      </c>
      <c r="Y45" s="4" t="s">
        <v>42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45177</v>
      </c>
      <c r="G46" s="6">
        <v>45181</v>
      </c>
      <c r="H46" s="4">
        <v>1</v>
      </c>
      <c r="I46" s="4">
        <v>4</v>
      </c>
      <c r="J46" s="4">
        <v>4</v>
      </c>
      <c r="K46" s="4" t="s">
        <v>30</v>
      </c>
      <c r="L46" s="4">
        <v>5202.68</v>
      </c>
      <c r="M46" s="4">
        <v>5202.68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45157</v>
      </c>
      <c r="S46" s="6">
        <v>45184</v>
      </c>
      <c r="T46" s="4" t="s">
        <v>34</v>
      </c>
      <c r="U46" s="4">
        <v>5202.68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45180</v>
      </c>
      <c r="G47" s="6">
        <v>45181</v>
      </c>
      <c r="H47" s="4">
        <v>1</v>
      </c>
      <c r="I47" s="4">
        <v>1</v>
      </c>
      <c r="J47" s="4">
        <v>1</v>
      </c>
      <c r="K47" s="4" t="s">
        <v>30</v>
      </c>
      <c r="L47" s="4">
        <v>1184.91</v>
      </c>
      <c r="M47" s="4">
        <v>1184.91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45159.0000115741</v>
      </c>
      <c r="S47" s="6">
        <v>45184</v>
      </c>
      <c r="T47" s="4" t="s">
        <v>34</v>
      </c>
      <c r="U47" s="4">
        <v>1184.91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45180</v>
      </c>
      <c r="G48" s="6">
        <v>45181</v>
      </c>
      <c r="H48" s="4">
        <v>2</v>
      </c>
      <c r="I48" s="4">
        <v>1</v>
      </c>
      <c r="J48" s="4">
        <v>2</v>
      </c>
      <c r="K48" s="4" t="s">
        <v>30</v>
      </c>
      <c r="L48" s="4">
        <v>6126.02</v>
      </c>
      <c r="M48" s="4">
        <v>6126.02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45159.0000115741</v>
      </c>
      <c r="S48" s="6">
        <v>45184</v>
      </c>
      <c r="T48" s="4" t="s">
        <v>34</v>
      </c>
      <c r="U48" s="4">
        <v>6126.02</v>
      </c>
      <c r="V48" s="4">
        <v>0</v>
      </c>
      <c r="W48" s="4">
        <v>0</v>
      </c>
      <c r="X48" s="4" t="s">
        <v>271</v>
      </c>
      <c r="Y48" s="4" t="s">
        <v>42</v>
      </c>
    </row>
    <row r="49" s="4" customFormat="1" spans="1:25">
      <c r="A49" s="4" t="s">
        <v>267</v>
      </c>
      <c r="B49" s="4" t="s">
        <v>26</v>
      </c>
      <c r="C49" s="4" t="s">
        <v>72</v>
      </c>
      <c r="D49" s="4" t="s">
        <v>268</v>
      </c>
      <c r="E49" s="4" t="s">
        <v>269</v>
      </c>
      <c r="F49" s="6">
        <v>45180</v>
      </c>
      <c r="G49" s="6">
        <v>45181</v>
      </c>
      <c r="H49" s="4">
        <v>2</v>
      </c>
      <c r="I49" s="4">
        <v>1</v>
      </c>
      <c r="J49" s="4">
        <v>2</v>
      </c>
      <c r="K49" s="4" t="s">
        <v>30</v>
      </c>
      <c r="L49" s="4">
        <v>-6126.02</v>
      </c>
      <c r="M49" s="4">
        <v>-6126.02</v>
      </c>
      <c r="N49" s="4" t="s">
        <v>270</v>
      </c>
      <c r="O49" s="4" t="s">
        <v>32</v>
      </c>
      <c r="P49" s="4" t="s">
        <v>33</v>
      </c>
      <c r="Q49" s="4">
        <v>0</v>
      </c>
      <c r="R49" s="7">
        <v>45159.0000115741</v>
      </c>
      <c r="S49" s="6">
        <v>45184</v>
      </c>
      <c r="T49" s="4" t="s">
        <v>34</v>
      </c>
      <c r="U49" s="4">
        <v>-6126.02</v>
      </c>
      <c r="V49" s="4">
        <v>0</v>
      </c>
      <c r="W49" s="4">
        <v>0</v>
      </c>
      <c r="X49" s="4" t="s">
        <v>271</v>
      </c>
      <c r="Y49" s="4" t="s">
        <v>42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273</v>
      </c>
      <c r="E50" s="4" t="s">
        <v>274</v>
      </c>
      <c r="F50" s="6">
        <v>45179</v>
      </c>
      <c r="G50" s="6">
        <v>45181</v>
      </c>
      <c r="H50" s="4">
        <v>1</v>
      </c>
      <c r="I50" s="4">
        <v>2</v>
      </c>
      <c r="J50" s="4">
        <v>2</v>
      </c>
      <c r="K50" s="4" t="s">
        <v>30</v>
      </c>
      <c r="L50" s="4">
        <v>543.14</v>
      </c>
      <c r="M50" s="4">
        <v>543.14</v>
      </c>
      <c r="N50" s="4" t="s">
        <v>275</v>
      </c>
      <c r="O50" s="4" t="s">
        <v>32</v>
      </c>
      <c r="P50" s="4" t="s">
        <v>33</v>
      </c>
      <c r="Q50" s="4">
        <v>0</v>
      </c>
      <c r="R50" s="7">
        <v>45159</v>
      </c>
      <c r="S50" s="6">
        <v>45184</v>
      </c>
      <c r="T50" s="4" t="s">
        <v>34</v>
      </c>
      <c r="U50" s="4">
        <v>543.14</v>
      </c>
      <c r="V50" s="4">
        <v>0</v>
      </c>
      <c r="W50" s="4">
        <v>0</v>
      </c>
      <c r="X50" s="4" t="s">
        <v>276</v>
      </c>
      <c r="Y50" s="4" t="s">
        <v>277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45178</v>
      </c>
      <c r="G51" s="6">
        <v>45181</v>
      </c>
      <c r="H51" s="4">
        <v>1</v>
      </c>
      <c r="I51" s="4">
        <v>3</v>
      </c>
      <c r="J51" s="4">
        <v>3</v>
      </c>
      <c r="K51" s="4" t="s">
        <v>30</v>
      </c>
      <c r="L51" s="4">
        <v>1989.72</v>
      </c>
      <c r="M51" s="4">
        <v>1989.72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45159.0000115741</v>
      </c>
      <c r="S51" s="6">
        <v>45184</v>
      </c>
      <c r="T51" s="4" t="s">
        <v>34</v>
      </c>
      <c r="U51" s="4">
        <v>1989.72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45177</v>
      </c>
      <c r="G52" s="6">
        <v>45181</v>
      </c>
      <c r="H52" s="4">
        <v>1</v>
      </c>
      <c r="I52" s="4">
        <v>4</v>
      </c>
      <c r="J52" s="4">
        <v>4</v>
      </c>
      <c r="K52" s="4" t="s">
        <v>30</v>
      </c>
      <c r="L52" s="4">
        <v>2404.68</v>
      </c>
      <c r="M52" s="4">
        <v>2404.68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45161</v>
      </c>
      <c r="S52" s="6">
        <v>45184</v>
      </c>
      <c r="T52" s="4" t="s">
        <v>34</v>
      </c>
      <c r="U52" s="4">
        <v>2404.68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45180</v>
      </c>
      <c r="G53" s="6">
        <v>45181</v>
      </c>
      <c r="H53" s="4">
        <v>1</v>
      </c>
      <c r="I53" s="4">
        <v>1</v>
      </c>
      <c r="J53" s="4">
        <v>1</v>
      </c>
      <c r="K53" s="4" t="s">
        <v>30</v>
      </c>
      <c r="L53" s="4">
        <v>1191.58</v>
      </c>
      <c r="M53" s="4">
        <v>1191.58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45161</v>
      </c>
      <c r="S53" s="6">
        <v>45184</v>
      </c>
      <c r="T53" s="4" t="s">
        <v>34</v>
      </c>
      <c r="U53" s="4">
        <v>1191.58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145</v>
      </c>
      <c r="B54" s="4" t="s">
        <v>26</v>
      </c>
      <c r="C54" s="4" t="s">
        <v>72</v>
      </c>
      <c r="D54" s="4" t="s">
        <v>146</v>
      </c>
      <c r="E54" s="4" t="s">
        <v>147</v>
      </c>
      <c r="F54" s="6">
        <v>45177</v>
      </c>
      <c r="G54" s="6">
        <v>45181</v>
      </c>
      <c r="H54" s="4">
        <v>1</v>
      </c>
      <c r="I54" s="4">
        <v>4</v>
      </c>
      <c r="J54" s="4">
        <v>4</v>
      </c>
      <c r="K54" s="4" t="s">
        <v>30</v>
      </c>
      <c r="L54" s="4">
        <v>-3066.44</v>
      </c>
      <c r="M54" s="4">
        <v>-3066.44</v>
      </c>
      <c r="N54" s="4" t="s">
        <v>148</v>
      </c>
      <c r="O54" s="4" t="s">
        <v>32</v>
      </c>
      <c r="P54" s="4" t="s">
        <v>33</v>
      </c>
      <c r="Q54" s="4">
        <v>0</v>
      </c>
      <c r="R54" s="7">
        <v>45142</v>
      </c>
      <c r="S54" s="6">
        <v>45184</v>
      </c>
      <c r="T54" s="4" t="s">
        <v>34</v>
      </c>
      <c r="U54" s="4">
        <v>-3066.44</v>
      </c>
      <c r="V54" s="4">
        <v>0</v>
      </c>
      <c r="W54" s="4">
        <v>0</v>
      </c>
      <c r="X54" s="4" t="s">
        <v>149</v>
      </c>
      <c r="Y54" s="4" t="s">
        <v>42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45178</v>
      </c>
      <c r="G55" s="6">
        <v>45181</v>
      </c>
      <c r="H55" s="4">
        <v>1</v>
      </c>
      <c r="I55" s="4">
        <v>3</v>
      </c>
      <c r="J55" s="4">
        <v>3</v>
      </c>
      <c r="K55" s="4" t="s">
        <v>30</v>
      </c>
      <c r="L55" s="4">
        <v>1648.57</v>
      </c>
      <c r="M55" s="4">
        <v>1648.57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45163</v>
      </c>
      <c r="S55" s="6">
        <v>45184</v>
      </c>
      <c r="T55" s="4" t="s">
        <v>34</v>
      </c>
      <c r="U55" s="4">
        <v>1648.57</v>
      </c>
      <c r="V55" s="4">
        <v>0</v>
      </c>
      <c r="W55" s="4">
        <v>0</v>
      </c>
      <c r="X55" s="4" t="s">
        <v>300</v>
      </c>
      <c r="Y55" s="4" t="s">
        <v>301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45178</v>
      </c>
      <c r="G56" s="6">
        <v>45181</v>
      </c>
      <c r="H56" s="4">
        <v>1</v>
      </c>
      <c r="I56" s="4">
        <v>3</v>
      </c>
      <c r="J56" s="4">
        <v>3</v>
      </c>
      <c r="K56" s="4" t="s">
        <v>30</v>
      </c>
      <c r="L56" s="4">
        <v>3091.62</v>
      </c>
      <c r="M56" s="4">
        <v>3091.62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45163</v>
      </c>
      <c r="S56" s="6">
        <v>45184</v>
      </c>
      <c r="T56" s="4" t="s">
        <v>34</v>
      </c>
      <c r="U56" s="4">
        <v>3091.62</v>
      </c>
      <c r="V56" s="4">
        <v>0</v>
      </c>
      <c r="W56" s="4">
        <v>0</v>
      </c>
      <c r="X56" s="4" t="s">
        <v>306</v>
      </c>
      <c r="Y56" s="4" t="s">
        <v>42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45174</v>
      </c>
      <c r="G57" s="6">
        <v>45181</v>
      </c>
      <c r="H57" s="4">
        <v>1</v>
      </c>
      <c r="I57" s="4">
        <v>7</v>
      </c>
      <c r="J57" s="4">
        <v>7</v>
      </c>
      <c r="K57" s="4" t="s">
        <v>30</v>
      </c>
      <c r="L57" s="4">
        <v>3176.62</v>
      </c>
      <c r="M57" s="4">
        <v>3176.62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45163</v>
      </c>
      <c r="S57" s="6">
        <v>45184</v>
      </c>
      <c r="T57" s="4" t="s">
        <v>34</v>
      </c>
      <c r="U57" s="4">
        <v>3176.62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45177</v>
      </c>
      <c r="G58" s="6">
        <v>45181</v>
      </c>
      <c r="H58" s="4">
        <v>1</v>
      </c>
      <c r="I58" s="4">
        <v>4</v>
      </c>
      <c r="J58" s="4">
        <v>4</v>
      </c>
      <c r="K58" s="4" t="s">
        <v>30</v>
      </c>
      <c r="L58" s="4">
        <v>3166.44</v>
      </c>
      <c r="M58" s="4">
        <v>3166.44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45164</v>
      </c>
      <c r="S58" s="6">
        <v>45184</v>
      </c>
      <c r="T58" s="4" t="s">
        <v>34</v>
      </c>
      <c r="U58" s="4">
        <v>3166.44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272</v>
      </c>
      <c r="B59" s="4" t="s">
        <v>26</v>
      </c>
      <c r="C59" s="4" t="s">
        <v>72</v>
      </c>
      <c r="D59" s="4" t="s">
        <v>273</v>
      </c>
      <c r="E59" s="4" t="s">
        <v>274</v>
      </c>
      <c r="F59" s="6">
        <v>45179</v>
      </c>
      <c r="G59" s="6">
        <v>45181</v>
      </c>
      <c r="H59" s="4">
        <v>1</v>
      </c>
      <c r="I59" s="4">
        <v>2</v>
      </c>
      <c r="J59" s="4">
        <v>2</v>
      </c>
      <c r="K59" s="4" t="s">
        <v>30</v>
      </c>
      <c r="L59" s="4">
        <v>-543.14</v>
      </c>
      <c r="M59" s="4">
        <v>-543.14</v>
      </c>
      <c r="N59" s="4" t="s">
        <v>275</v>
      </c>
      <c r="O59" s="4" t="s">
        <v>32</v>
      </c>
      <c r="P59" s="4" t="s">
        <v>33</v>
      </c>
      <c r="Q59" s="4">
        <v>0</v>
      </c>
      <c r="R59" s="7">
        <v>45159</v>
      </c>
      <c r="S59" s="6">
        <v>45184</v>
      </c>
      <c r="T59" s="4" t="s">
        <v>34</v>
      </c>
      <c r="U59" s="4">
        <v>-543.14</v>
      </c>
      <c r="V59" s="4">
        <v>0</v>
      </c>
      <c r="W59" s="4">
        <v>0</v>
      </c>
      <c r="X59" s="4" t="s">
        <v>276</v>
      </c>
      <c r="Y59" s="4" t="s">
        <v>277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45179</v>
      </c>
      <c r="G60" s="6">
        <v>45181</v>
      </c>
      <c r="H60" s="4">
        <v>1</v>
      </c>
      <c r="I60" s="4">
        <v>2</v>
      </c>
      <c r="J60" s="4">
        <v>2</v>
      </c>
      <c r="K60" s="4" t="s">
        <v>30</v>
      </c>
      <c r="L60" s="4">
        <v>1406.74</v>
      </c>
      <c r="M60" s="4">
        <v>1406.74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45164</v>
      </c>
      <c r="S60" s="6">
        <v>45184</v>
      </c>
      <c r="T60" s="4" t="s">
        <v>34</v>
      </c>
      <c r="U60" s="4">
        <v>1406.74</v>
      </c>
      <c r="V60" s="4">
        <v>0</v>
      </c>
      <c r="W60" s="4">
        <v>0</v>
      </c>
      <c r="X60" s="4" t="s">
        <v>323</v>
      </c>
      <c r="Y60" s="4" t="s">
        <v>42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45179</v>
      </c>
      <c r="G61" s="6">
        <v>45181</v>
      </c>
      <c r="H61" s="4">
        <v>1</v>
      </c>
      <c r="I61" s="4">
        <v>2</v>
      </c>
      <c r="J61" s="4">
        <v>2</v>
      </c>
      <c r="K61" s="4" t="s">
        <v>30</v>
      </c>
      <c r="L61" s="4">
        <v>659.46</v>
      </c>
      <c r="M61" s="4">
        <v>659.46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45165.0000115741</v>
      </c>
      <c r="S61" s="6">
        <v>45184</v>
      </c>
      <c r="T61" s="4" t="s">
        <v>34</v>
      </c>
      <c r="U61" s="4">
        <v>659.46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45180</v>
      </c>
      <c r="G62" s="6">
        <v>45181</v>
      </c>
      <c r="H62" s="4">
        <v>1</v>
      </c>
      <c r="I62" s="4">
        <v>1</v>
      </c>
      <c r="J62" s="4">
        <v>1</v>
      </c>
      <c r="K62" s="4" t="s">
        <v>30</v>
      </c>
      <c r="L62" s="4">
        <v>1904.83</v>
      </c>
      <c r="M62" s="4">
        <v>1904.83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45165</v>
      </c>
      <c r="S62" s="6">
        <v>45184</v>
      </c>
      <c r="T62" s="4" t="s">
        <v>34</v>
      </c>
      <c r="U62" s="4">
        <v>1904.83</v>
      </c>
      <c r="V62" s="4">
        <v>0</v>
      </c>
      <c r="W62" s="4">
        <v>0</v>
      </c>
      <c r="X62" s="4" t="s">
        <v>334</v>
      </c>
      <c r="Y62" s="4" t="s">
        <v>42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45175</v>
      </c>
      <c r="G63" s="6">
        <v>45181</v>
      </c>
      <c r="H63" s="4">
        <v>1</v>
      </c>
      <c r="I63" s="4">
        <v>6</v>
      </c>
      <c r="J63" s="4">
        <v>6</v>
      </c>
      <c r="K63" s="4" t="s">
        <v>30</v>
      </c>
      <c r="L63" s="4">
        <v>9253.38</v>
      </c>
      <c r="M63" s="4">
        <v>9253.38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45165.0000115741</v>
      </c>
      <c r="S63" s="6">
        <v>45184</v>
      </c>
      <c r="T63" s="4" t="s">
        <v>34</v>
      </c>
      <c r="U63" s="4">
        <v>9253.38</v>
      </c>
      <c r="V63" s="4">
        <v>0</v>
      </c>
      <c r="W63" s="4">
        <v>0</v>
      </c>
      <c r="X63" s="4" t="s">
        <v>339</v>
      </c>
      <c r="Y63" s="4" t="s">
        <v>42</v>
      </c>
    </row>
    <row r="64" s="4" customFormat="1" spans="1:25">
      <c r="A64" s="4" t="s">
        <v>335</v>
      </c>
      <c r="B64" s="4" t="s">
        <v>26</v>
      </c>
      <c r="C64" s="4" t="s">
        <v>72</v>
      </c>
      <c r="D64" s="4" t="s">
        <v>336</v>
      </c>
      <c r="E64" s="4" t="s">
        <v>337</v>
      </c>
      <c r="F64" s="6">
        <v>45175</v>
      </c>
      <c r="G64" s="6">
        <v>45181</v>
      </c>
      <c r="H64" s="4">
        <v>1</v>
      </c>
      <c r="I64" s="4">
        <v>6</v>
      </c>
      <c r="J64" s="4">
        <v>6</v>
      </c>
      <c r="K64" s="4" t="s">
        <v>30</v>
      </c>
      <c r="L64" s="4">
        <v>-9253.38</v>
      </c>
      <c r="M64" s="4">
        <v>-9253.38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45165.0000115741</v>
      </c>
      <c r="S64" s="6">
        <v>45184</v>
      </c>
      <c r="T64" s="4" t="s">
        <v>34</v>
      </c>
      <c r="U64" s="4">
        <v>-9253.38</v>
      </c>
      <c r="V64" s="4">
        <v>0</v>
      </c>
      <c r="W64" s="4">
        <v>0</v>
      </c>
      <c r="X64" s="4" t="s">
        <v>339</v>
      </c>
      <c r="Y64" s="4" t="s">
        <v>42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45177</v>
      </c>
      <c r="G65" s="6">
        <v>45181</v>
      </c>
      <c r="H65" s="4">
        <v>1</v>
      </c>
      <c r="I65" s="4">
        <v>4</v>
      </c>
      <c r="J65" s="4">
        <v>4</v>
      </c>
      <c r="K65" s="4" t="s">
        <v>30</v>
      </c>
      <c r="L65" s="4">
        <v>1450.72</v>
      </c>
      <c r="M65" s="4">
        <v>1450.72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45166</v>
      </c>
      <c r="S65" s="6">
        <v>45184</v>
      </c>
      <c r="T65" s="4" t="s">
        <v>34</v>
      </c>
      <c r="U65" s="4">
        <v>1450.72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132</v>
      </c>
      <c r="F66" s="6">
        <v>45180</v>
      </c>
      <c r="G66" s="6">
        <v>45181</v>
      </c>
      <c r="H66" s="4">
        <v>1</v>
      </c>
      <c r="I66" s="4">
        <v>1</v>
      </c>
      <c r="J66" s="4">
        <v>1</v>
      </c>
      <c r="K66" s="4" t="s">
        <v>30</v>
      </c>
      <c r="L66" s="4">
        <v>1196.03</v>
      </c>
      <c r="M66" s="4">
        <v>1196.03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45166.0000115741</v>
      </c>
      <c r="S66" s="6">
        <v>45184</v>
      </c>
      <c r="T66" s="4" t="s">
        <v>34</v>
      </c>
      <c r="U66" s="4">
        <v>1196.03</v>
      </c>
      <c r="V66" s="4">
        <v>0</v>
      </c>
      <c r="W66" s="4">
        <v>0</v>
      </c>
      <c r="X66" s="4" t="s">
        <v>349</v>
      </c>
      <c r="Y66" s="4" t="s">
        <v>42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352</v>
      </c>
      <c r="F67" s="6">
        <v>45180</v>
      </c>
      <c r="G67" s="6">
        <v>45181</v>
      </c>
      <c r="H67" s="4">
        <v>1</v>
      </c>
      <c r="I67" s="4">
        <v>1</v>
      </c>
      <c r="J67" s="4">
        <v>1</v>
      </c>
      <c r="K67" s="4" t="s">
        <v>30</v>
      </c>
      <c r="L67" s="4">
        <v>1237.28</v>
      </c>
      <c r="M67" s="4">
        <v>1237.28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45166</v>
      </c>
      <c r="S67" s="6">
        <v>45184</v>
      </c>
      <c r="T67" s="4" t="s">
        <v>34</v>
      </c>
      <c r="U67" s="4">
        <v>1237.28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45179</v>
      </c>
      <c r="G68" s="6">
        <v>45181</v>
      </c>
      <c r="H68" s="4">
        <v>1</v>
      </c>
      <c r="I68" s="4">
        <v>2</v>
      </c>
      <c r="J68" s="4">
        <v>2</v>
      </c>
      <c r="K68" s="4" t="s">
        <v>30</v>
      </c>
      <c r="L68" s="4">
        <v>2898.24</v>
      </c>
      <c r="M68" s="4">
        <v>2898.24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45137.0000115741</v>
      </c>
      <c r="S68" s="6">
        <v>45184</v>
      </c>
      <c r="T68" s="4" t="s">
        <v>34</v>
      </c>
      <c r="U68" s="4">
        <v>2898.24</v>
      </c>
      <c r="V68" s="4">
        <v>0</v>
      </c>
      <c r="W68" s="4">
        <v>0</v>
      </c>
      <c r="X68" s="4" t="s">
        <v>360</v>
      </c>
      <c r="Y68" s="4" t="s">
        <v>42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45180</v>
      </c>
      <c r="G69" s="6">
        <v>45181</v>
      </c>
      <c r="H69" s="4">
        <v>1</v>
      </c>
      <c r="I69" s="4">
        <v>1</v>
      </c>
      <c r="J69" s="4">
        <v>1</v>
      </c>
      <c r="K69" s="4" t="s">
        <v>30</v>
      </c>
      <c r="L69" s="4">
        <v>234.19</v>
      </c>
      <c r="M69" s="4">
        <v>234.19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45166.0000115741</v>
      </c>
      <c r="S69" s="6">
        <v>45184</v>
      </c>
      <c r="T69" s="4" t="s">
        <v>34</v>
      </c>
      <c r="U69" s="4">
        <v>234.19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45180</v>
      </c>
      <c r="G70" s="6">
        <v>45181</v>
      </c>
      <c r="H70" s="4">
        <v>1</v>
      </c>
      <c r="I70" s="4">
        <v>1</v>
      </c>
      <c r="J70" s="4">
        <v>1</v>
      </c>
      <c r="K70" s="4" t="s">
        <v>30</v>
      </c>
      <c r="L70" s="4">
        <v>4401.6</v>
      </c>
      <c r="M70" s="4">
        <v>4401.6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45166</v>
      </c>
      <c r="S70" s="6">
        <v>45184</v>
      </c>
      <c r="T70" s="4" t="s">
        <v>34</v>
      </c>
      <c r="U70" s="4">
        <v>4401.6</v>
      </c>
      <c r="V70" s="4">
        <v>0</v>
      </c>
      <c r="W70" s="4">
        <v>0</v>
      </c>
      <c r="X70" s="4" t="s">
        <v>371</v>
      </c>
      <c r="Y70" s="4" t="s">
        <v>372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375</v>
      </c>
      <c r="F71" s="6">
        <v>45179</v>
      </c>
      <c r="G71" s="6">
        <v>45181</v>
      </c>
      <c r="H71" s="4">
        <v>1</v>
      </c>
      <c r="I71" s="4">
        <v>2</v>
      </c>
      <c r="J71" s="4">
        <v>2</v>
      </c>
      <c r="K71" s="4" t="s">
        <v>30</v>
      </c>
      <c r="L71" s="4">
        <v>4583.92</v>
      </c>
      <c r="M71" s="4">
        <v>4583.92</v>
      </c>
      <c r="N71" s="4" t="s">
        <v>376</v>
      </c>
      <c r="O71" s="4" t="s">
        <v>32</v>
      </c>
      <c r="P71" s="4" t="s">
        <v>33</v>
      </c>
      <c r="Q71" s="4">
        <v>0</v>
      </c>
      <c r="R71" s="7">
        <v>45167.0000115741</v>
      </c>
      <c r="S71" s="6">
        <v>45184</v>
      </c>
      <c r="T71" s="4" t="s">
        <v>34</v>
      </c>
      <c r="U71" s="4">
        <v>4583.92</v>
      </c>
      <c r="V71" s="4">
        <v>0</v>
      </c>
      <c r="W71" s="4">
        <v>0</v>
      </c>
      <c r="X71" s="4" t="s">
        <v>377</v>
      </c>
      <c r="Y71" s="4" t="s">
        <v>378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380</v>
      </c>
      <c r="E72" s="4" t="s">
        <v>381</v>
      </c>
      <c r="F72" s="6">
        <v>45179</v>
      </c>
      <c r="G72" s="6">
        <v>45181</v>
      </c>
      <c r="H72" s="4">
        <v>1</v>
      </c>
      <c r="I72" s="4">
        <v>2</v>
      </c>
      <c r="J72" s="4">
        <v>2</v>
      </c>
      <c r="K72" s="4" t="s">
        <v>30</v>
      </c>
      <c r="L72" s="4">
        <v>6230.95</v>
      </c>
      <c r="M72" s="4">
        <v>6230.95</v>
      </c>
      <c r="N72" s="4" t="s">
        <v>382</v>
      </c>
      <c r="O72" s="4" t="s">
        <v>32</v>
      </c>
      <c r="P72" s="4" t="s">
        <v>33</v>
      </c>
      <c r="Q72" s="4">
        <v>0</v>
      </c>
      <c r="R72" s="7">
        <v>45167.0000115741</v>
      </c>
      <c r="S72" s="6">
        <v>45184</v>
      </c>
      <c r="T72" s="4" t="s">
        <v>34</v>
      </c>
      <c r="U72" s="4">
        <v>6230.95</v>
      </c>
      <c r="V72" s="4">
        <v>0</v>
      </c>
      <c r="W72" s="4">
        <v>0</v>
      </c>
      <c r="X72" s="4" t="s">
        <v>42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386</v>
      </c>
      <c r="F73" s="6">
        <v>45179</v>
      </c>
      <c r="G73" s="6">
        <v>45181</v>
      </c>
      <c r="H73" s="4">
        <v>1</v>
      </c>
      <c r="I73" s="4">
        <v>2</v>
      </c>
      <c r="J73" s="4">
        <v>2</v>
      </c>
      <c r="K73" s="4" t="s">
        <v>30</v>
      </c>
      <c r="L73" s="4">
        <v>1512.43</v>
      </c>
      <c r="M73" s="4">
        <v>1512.43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45167.0000115741</v>
      </c>
      <c r="S73" s="6">
        <v>45184</v>
      </c>
      <c r="T73" s="4" t="s">
        <v>34</v>
      </c>
      <c r="U73" s="4">
        <v>1512.43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183</v>
      </c>
      <c r="F74" s="6">
        <v>45180</v>
      </c>
      <c r="G74" s="6">
        <v>45181</v>
      </c>
      <c r="H74" s="4">
        <v>1</v>
      </c>
      <c r="I74" s="4">
        <v>1</v>
      </c>
      <c r="J74" s="4">
        <v>1</v>
      </c>
      <c r="K74" s="4" t="s">
        <v>30</v>
      </c>
      <c r="L74" s="4">
        <v>127.98</v>
      </c>
      <c r="M74" s="4">
        <v>127.98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45168</v>
      </c>
      <c r="S74" s="6">
        <v>45184</v>
      </c>
      <c r="T74" s="4" t="s">
        <v>34</v>
      </c>
      <c r="U74" s="4">
        <v>127.98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45179</v>
      </c>
      <c r="G75" s="6">
        <v>45181</v>
      </c>
      <c r="H75" s="4">
        <v>1</v>
      </c>
      <c r="I75" s="4">
        <v>2</v>
      </c>
      <c r="J75" s="4">
        <v>2</v>
      </c>
      <c r="K75" s="4" t="s">
        <v>30</v>
      </c>
      <c r="L75" s="4">
        <v>1446.18</v>
      </c>
      <c r="M75" s="4">
        <v>1446.18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45168</v>
      </c>
      <c r="S75" s="6">
        <v>45184</v>
      </c>
      <c r="T75" s="4" t="s">
        <v>34</v>
      </c>
      <c r="U75" s="4">
        <v>1446.18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56</v>
      </c>
      <c r="F76" s="6">
        <v>45179</v>
      </c>
      <c r="G76" s="6">
        <v>45181</v>
      </c>
      <c r="H76" s="4">
        <v>1</v>
      </c>
      <c r="I76" s="4">
        <v>2</v>
      </c>
      <c r="J76" s="4">
        <v>2</v>
      </c>
      <c r="K76" s="4" t="s">
        <v>30</v>
      </c>
      <c r="L76" s="4">
        <v>648.26</v>
      </c>
      <c r="M76" s="4">
        <v>648.26</v>
      </c>
      <c r="N76" s="4" t="s">
        <v>403</v>
      </c>
      <c r="O76" s="4" t="s">
        <v>32</v>
      </c>
      <c r="P76" s="4" t="s">
        <v>33</v>
      </c>
      <c r="Q76" s="4">
        <v>0</v>
      </c>
      <c r="R76" s="7">
        <v>45168</v>
      </c>
      <c r="S76" s="6">
        <v>45184</v>
      </c>
      <c r="T76" s="4" t="s">
        <v>34</v>
      </c>
      <c r="U76" s="4">
        <v>648.26</v>
      </c>
      <c r="V76" s="4">
        <v>0</v>
      </c>
      <c r="W76" s="4">
        <v>0</v>
      </c>
      <c r="X76" s="4" t="s">
        <v>404</v>
      </c>
      <c r="Y76" s="4" t="s">
        <v>42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402</v>
      </c>
      <c r="E77" s="4" t="s">
        <v>56</v>
      </c>
      <c r="F77" s="6">
        <v>45179</v>
      </c>
      <c r="G77" s="6">
        <v>45181</v>
      </c>
      <c r="H77" s="4">
        <v>1</v>
      </c>
      <c r="I77" s="4">
        <v>2</v>
      </c>
      <c r="J77" s="4">
        <v>2</v>
      </c>
      <c r="K77" s="4" t="s">
        <v>30</v>
      </c>
      <c r="L77" s="4">
        <v>648.26</v>
      </c>
      <c r="M77" s="4">
        <v>648.26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45168.0000115741</v>
      </c>
      <c r="S77" s="6">
        <v>45184</v>
      </c>
      <c r="T77" s="4" t="s">
        <v>34</v>
      </c>
      <c r="U77" s="4">
        <v>648.26</v>
      </c>
      <c r="V77" s="4">
        <v>0</v>
      </c>
      <c r="W77" s="4">
        <v>0</v>
      </c>
      <c r="X77" s="4" t="s">
        <v>407</v>
      </c>
      <c r="Y77" s="4" t="s">
        <v>42</v>
      </c>
    </row>
    <row r="78" s="4" customFormat="1" spans="1:25">
      <c r="A78" s="4" t="s">
        <v>156</v>
      </c>
      <c r="B78" s="4" t="s">
        <v>26</v>
      </c>
      <c r="C78" s="4" t="s">
        <v>408</v>
      </c>
      <c r="D78" s="4" t="s">
        <v>157</v>
      </c>
      <c r="E78" s="4" t="s">
        <v>158</v>
      </c>
      <c r="F78" s="6">
        <v>45178</v>
      </c>
      <c r="G78" s="6">
        <v>45181</v>
      </c>
      <c r="H78" s="4">
        <v>1</v>
      </c>
      <c r="I78" s="4">
        <v>3</v>
      </c>
      <c r="J78" s="4">
        <v>3</v>
      </c>
      <c r="K78" s="4" t="s">
        <v>30</v>
      </c>
      <c r="L78" s="4">
        <v>-4332.28</v>
      </c>
      <c r="M78" s="4">
        <v>-4332.28</v>
      </c>
      <c r="N78" s="4" t="s">
        <v>159</v>
      </c>
      <c r="O78" s="4" t="s">
        <v>32</v>
      </c>
      <c r="P78" s="4" t="s">
        <v>33</v>
      </c>
      <c r="Q78" s="4">
        <v>0</v>
      </c>
      <c r="R78" s="7">
        <v>45147.0266435185</v>
      </c>
      <c r="S78" s="6">
        <v>45184</v>
      </c>
      <c r="T78" s="4" t="s">
        <v>34</v>
      </c>
      <c r="U78" s="4">
        <v>-4332.28</v>
      </c>
      <c r="V78" s="4">
        <v>0</v>
      </c>
      <c r="W78" s="4">
        <v>0</v>
      </c>
      <c r="X78" s="4" t="s">
        <v>160</v>
      </c>
      <c r="Y78" s="4" t="s">
        <v>42</v>
      </c>
    </row>
    <row r="79" s="4" customFormat="1" spans="1:25">
      <c r="A79" s="4" t="s">
        <v>73</v>
      </c>
      <c r="B79" s="4" t="s">
        <v>26</v>
      </c>
      <c r="C79" s="4" t="s">
        <v>72</v>
      </c>
      <c r="D79" s="4" t="s">
        <v>74</v>
      </c>
      <c r="E79" s="4" t="s">
        <v>75</v>
      </c>
      <c r="F79" s="6">
        <v>45180</v>
      </c>
      <c r="G79" s="6">
        <v>45181</v>
      </c>
      <c r="H79" s="4">
        <v>1</v>
      </c>
      <c r="I79" s="4">
        <v>1</v>
      </c>
      <c r="J79" s="4">
        <v>1</v>
      </c>
      <c r="K79" s="4" t="s">
        <v>30</v>
      </c>
      <c r="L79" s="4">
        <v>-463.07</v>
      </c>
      <c r="M79" s="4">
        <v>-463.07</v>
      </c>
      <c r="N79" s="4" t="s">
        <v>76</v>
      </c>
      <c r="O79" s="4" t="s">
        <v>32</v>
      </c>
      <c r="P79" s="4" t="s">
        <v>33</v>
      </c>
      <c r="Q79" s="4">
        <v>0</v>
      </c>
      <c r="R79" s="7">
        <v>45121</v>
      </c>
      <c r="S79" s="6">
        <v>45184</v>
      </c>
      <c r="T79" s="4" t="s">
        <v>34</v>
      </c>
      <c r="U79" s="4">
        <v>-463.07</v>
      </c>
      <c r="V79" s="4">
        <v>0</v>
      </c>
      <c r="W79" s="4">
        <v>0</v>
      </c>
      <c r="X79" s="4" t="s">
        <v>77</v>
      </c>
      <c r="Y79" s="4" t="s">
        <v>78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62</v>
      </c>
      <c r="F80" s="6">
        <v>45180</v>
      </c>
      <c r="G80" s="6">
        <v>45181</v>
      </c>
      <c r="H80" s="4">
        <v>1</v>
      </c>
      <c r="I80" s="4">
        <v>1</v>
      </c>
      <c r="J80" s="4">
        <v>1</v>
      </c>
      <c r="K80" s="4" t="s">
        <v>30</v>
      </c>
      <c r="L80" s="4">
        <v>263.94</v>
      </c>
      <c r="M80" s="4">
        <v>263.94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45169</v>
      </c>
      <c r="S80" s="6">
        <v>45184</v>
      </c>
      <c r="T80" s="4" t="s">
        <v>34</v>
      </c>
      <c r="U80" s="4">
        <v>263.94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45180</v>
      </c>
      <c r="G81" s="6">
        <v>45181</v>
      </c>
      <c r="H81" s="4">
        <v>1</v>
      </c>
      <c r="I81" s="4">
        <v>1</v>
      </c>
      <c r="J81" s="4">
        <v>1</v>
      </c>
      <c r="K81" s="4" t="s">
        <v>30</v>
      </c>
      <c r="L81" s="4">
        <v>1275.75</v>
      </c>
      <c r="M81" s="4">
        <v>1275.75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45170.0000115741</v>
      </c>
      <c r="S81" s="6">
        <v>45184</v>
      </c>
      <c r="T81" s="4" t="s">
        <v>34</v>
      </c>
      <c r="U81" s="4">
        <v>1275.75</v>
      </c>
      <c r="V81" s="4">
        <v>0</v>
      </c>
      <c r="W81" s="4">
        <v>0</v>
      </c>
      <c r="X81" s="4" t="s">
        <v>418</v>
      </c>
      <c r="Y81" s="4" t="s">
        <v>42</v>
      </c>
    </row>
    <row r="82" s="4" customFormat="1" spans="1:25">
      <c r="A82" s="4" t="s">
        <v>419</v>
      </c>
      <c r="B82" s="4" t="s">
        <v>26</v>
      </c>
      <c r="C82" s="4" t="s">
        <v>27</v>
      </c>
      <c r="D82" s="4" t="s">
        <v>420</v>
      </c>
      <c r="E82" s="4" t="s">
        <v>421</v>
      </c>
      <c r="F82" s="6">
        <v>45176</v>
      </c>
      <c r="G82" s="6">
        <v>45181</v>
      </c>
      <c r="H82" s="4">
        <v>1</v>
      </c>
      <c r="I82" s="4">
        <v>5</v>
      </c>
      <c r="J82" s="4">
        <v>5</v>
      </c>
      <c r="K82" s="4" t="s">
        <v>30</v>
      </c>
      <c r="L82" s="4">
        <v>1697.65</v>
      </c>
      <c r="M82" s="4">
        <v>1697.65</v>
      </c>
      <c r="N82" s="4" t="s">
        <v>422</v>
      </c>
      <c r="O82" s="4" t="s">
        <v>32</v>
      </c>
      <c r="P82" s="4" t="s">
        <v>33</v>
      </c>
      <c r="Q82" s="4">
        <v>0</v>
      </c>
      <c r="R82" s="7">
        <v>45170</v>
      </c>
      <c r="S82" s="6">
        <v>45184</v>
      </c>
      <c r="T82" s="4" t="s">
        <v>34</v>
      </c>
      <c r="U82" s="4">
        <v>1697.65</v>
      </c>
      <c r="V82" s="4">
        <v>0</v>
      </c>
      <c r="W82" s="4">
        <v>0</v>
      </c>
      <c r="X82" s="4" t="s">
        <v>423</v>
      </c>
      <c r="Y82" s="4" t="s">
        <v>42</v>
      </c>
    </row>
    <row r="83" s="4" customFormat="1" spans="1:25">
      <c r="A83" s="4" t="s">
        <v>414</v>
      </c>
      <c r="B83" s="4" t="s">
        <v>26</v>
      </c>
      <c r="C83" s="4" t="s">
        <v>72</v>
      </c>
      <c r="D83" s="4" t="s">
        <v>415</v>
      </c>
      <c r="E83" s="4" t="s">
        <v>416</v>
      </c>
      <c r="F83" s="6">
        <v>45180</v>
      </c>
      <c r="G83" s="6">
        <v>45181</v>
      </c>
      <c r="H83" s="4">
        <v>1</v>
      </c>
      <c r="I83" s="4">
        <v>1</v>
      </c>
      <c r="J83" s="4">
        <v>1</v>
      </c>
      <c r="K83" s="4" t="s">
        <v>30</v>
      </c>
      <c r="L83" s="4">
        <v>-1275.75</v>
      </c>
      <c r="M83" s="4">
        <v>-1275.75</v>
      </c>
      <c r="N83" s="4" t="s">
        <v>417</v>
      </c>
      <c r="O83" s="4" t="s">
        <v>32</v>
      </c>
      <c r="P83" s="4" t="s">
        <v>33</v>
      </c>
      <c r="Q83" s="4">
        <v>0</v>
      </c>
      <c r="R83" s="7">
        <v>45170.0000115741</v>
      </c>
      <c r="S83" s="6">
        <v>45184</v>
      </c>
      <c r="T83" s="4" t="s">
        <v>34</v>
      </c>
      <c r="U83" s="4">
        <v>-1275.75</v>
      </c>
      <c r="V83" s="4">
        <v>0</v>
      </c>
      <c r="W83" s="4">
        <v>0</v>
      </c>
      <c r="X83" s="4" t="s">
        <v>418</v>
      </c>
      <c r="Y83" s="4" t="s">
        <v>42</v>
      </c>
    </row>
    <row r="84" s="4" customFormat="1" spans="1:26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326</v>
      </c>
      <c r="F84" s="6">
        <v>45178</v>
      </c>
      <c r="G84" s="6">
        <v>45181</v>
      </c>
      <c r="H84" s="4">
        <v>3</v>
      </c>
      <c r="I84" s="4">
        <v>3</v>
      </c>
      <c r="J84" s="4">
        <v>9</v>
      </c>
      <c r="K84" s="4" t="s">
        <v>30</v>
      </c>
      <c r="L84" s="4">
        <v>13500.99</v>
      </c>
      <c r="M84" s="4">
        <v>13500.99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45171</v>
      </c>
      <c r="S84" s="6">
        <v>45184</v>
      </c>
      <c r="T84" s="4" t="s">
        <v>34</v>
      </c>
      <c r="U84" s="4">
        <v>13500.99</v>
      </c>
      <c r="V84" s="4">
        <v>0</v>
      </c>
      <c r="W84" s="4">
        <v>0</v>
      </c>
      <c r="X84" s="4" t="s">
        <v>427</v>
      </c>
      <c r="Y84" s="4">
        <v>7097183</v>
      </c>
      <c r="Z84" s="4" t="s">
        <v>428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431</v>
      </c>
      <c r="F85" s="6">
        <v>45179</v>
      </c>
      <c r="G85" s="6">
        <v>45181</v>
      </c>
      <c r="H85" s="4">
        <v>1</v>
      </c>
      <c r="I85" s="4">
        <v>2</v>
      </c>
      <c r="J85" s="4">
        <v>2</v>
      </c>
      <c r="K85" s="4" t="s">
        <v>30</v>
      </c>
      <c r="L85" s="4">
        <v>3254.62</v>
      </c>
      <c r="M85" s="4">
        <v>3254.62</v>
      </c>
      <c r="N85" s="4" t="s">
        <v>432</v>
      </c>
      <c r="O85" s="4" t="s">
        <v>32</v>
      </c>
      <c r="P85" s="4" t="s">
        <v>33</v>
      </c>
      <c r="Q85" s="4">
        <v>0</v>
      </c>
      <c r="R85" s="7">
        <v>45171</v>
      </c>
      <c r="S85" s="6">
        <v>45184</v>
      </c>
      <c r="T85" s="4" t="s">
        <v>34</v>
      </c>
      <c r="U85" s="4">
        <v>3254.62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6">
      <c r="A86" s="4" t="s">
        <v>435</v>
      </c>
      <c r="B86" s="4" t="s">
        <v>26</v>
      </c>
      <c r="C86" s="4" t="s">
        <v>27</v>
      </c>
      <c r="D86" s="4" t="s">
        <v>285</v>
      </c>
      <c r="E86" s="4" t="s">
        <v>436</v>
      </c>
      <c r="F86" s="6">
        <v>45177</v>
      </c>
      <c r="G86" s="6">
        <v>45181</v>
      </c>
      <c r="H86" s="4">
        <v>2</v>
      </c>
      <c r="I86" s="4">
        <v>4</v>
      </c>
      <c r="J86" s="4">
        <v>8</v>
      </c>
      <c r="K86" s="4" t="s">
        <v>30</v>
      </c>
      <c r="L86" s="4">
        <v>3368.48</v>
      </c>
      <c r="M86" s="4">
        <v>3368.48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45171</v>
      </c>
      <c r="S86" s="6">
        <v>45184</v>
      </c>
      <c r="T86" s="4" t="s">
        <v>34</v>
      </c>
      <c r="U86" s="4">
        <v>3368.48</v>
      </c>
      <c r="V86" s="4">
        <v>0</v>
      </c>
      <c r="W86" s="4">
        <v>0</v>
      </c>
      <c r="X86" s="4" t="s">
        <v>438</v>
      </c>
      <c r="Y86" s="4">
        <v>10124426</v>
      </c>
      <c r="Z86" s="4" t="s">
        <v>439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45178</v>
      </c>
      <c r="G87" s="6">
        <v>45181</v>
      </c>
      <c r="H87" s="4">
        <v>2</v>
      </c>
      <c r="I87" s="4">
        <v>3</v>
      </c>
      <c r="J87" s="4">
        <v>6</v>
      </c>
      <c r="K87" s="4" t="s">
        <v>30</v>
      </c>
      <c r="L87" s="4">
        <v>3155.28</v>
      </c>
      <c r="M87" s="4">
        <v>3155.28</v>
      </c>
      <c r="N87" s="4" t="s">
        <v>443</v>
      </c>
      <c r="O87" s="4" t="s">
        <v>32</v>
      </c>
      <c r="P87" s="4" t="s">
        <v>33</v>
      </c>
      <c r="Q87" s="4">
        <v>0</v>
      </c>
      <c r="R87" s="7">
        <v>45171.0000115741</v>
      </c>
      <c r="S87" s="6">
        <v>45184</v>
      </c>
      <c r="T87" s="4" t="s">
        <v>34</v>
      </c>
      <c r="U87" s="4">
        <v>3155.28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447</v>
      </c>
      <c r="E88" s="4" t="s">
        <v>207</v>
      </c>
      <c r="F88" s="6">
        <v>45180</v>
      </c>
      <c r="G88" s="6">
        <v>45181</v>
      </c>
      <c r="H88" s="4">
        <v>1</v>
      </c>
      <c r="I88" s="4">
        <v>1</v>
      </c>
      <c r="J88" s="4">
        <v>1</v>
      </c>
      <c r="K88" s="4" t="s">
        <v>30</v>
      </c>
      <c r="L88" s="4">
        <v>524.75</v>
      </c>
      <c r="M88" s="4">
        <v>524.75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45171</v>
      </c>
      <c r="S88" s="6">
        <v>45184</v>
      </c>
      <c r="T88" s="4" t="s">
        <v>34</v>
      </c>
      <c r="U88" s="4">
        <v>524.75</v>
      </c>
      <c r="V88" s="4">
        <v>0</v>
      </c>
      <c r="W88" s="4">
        <v>0</v>
      </c>
      <c r="X88" s="4" t="s">
        <v>449</v>
      </c>
      <c r="Y88" s="4" t="s">
        <v>42</v>
      </c>
    </row>
    <row r="89" s="4" customFormat="1" spans="1:25">
      <c r="A89" s="4" t="s">
        <v>446</v>
      </c>
      <c r="B89" s="4" t="s">
        <v>26</v>
      </c>
      <c r="C89" s="4" t="s">
        <v>72</v>
      </c>
      <c r="D89" s="4" t="s">
        <v>447</v>
      </c>
      <c r="E89" s="4" t="s">
        <v>207</v>
      </c>
      <c r="F89" s="6">
        <v>45180</v>
      </c>
      <c r="G89" s="6">
        <v>45181</v>
      </c>
      <c r="H89" s="4">
        <v>1</v>
      </c>
      <c r="I89" s="4">
        <v>1</v>
      </c>
      <c r="J89" s="4">
        <v>1</v>
      </c>
      <c r="K89" s="4" t="s">
        <v>30</v>
      </c>
      <c r="L89" s="4">
        <v>-524.75</v>
      </c>
      <c r="M89" s="4">
        <v>-524.75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45171</v>
      </c>
      <c r="S89" s="6">
        <v>45184</v>
      </c>
      <c r="T89" s="4" t="s">
        <v>34</v>
      </c>
      <c r="U89" s="4">
        <v>-524.75</v>
      </c>
      <c r="V89" s="4">
        <v>0</v>
      </c>
      <c r="W89" s="4">
        <v>0</v>
      </c>
      <c r="X89" s="4" t="s">
        <v>449</v>
      </c>
      <c r="Y89" s="4" t="s">
        <v>42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451</v>
      </c>
      <c r="E90" s="4" t="s">
        <v>218</v>
      </c>
      <c r="F90" s="6">
        <v>45180</v>
      </c>
      <c r="G90" s="6">
        <v>45181</v>
      </c>
      <c r="H90" s="4">
        <v>1</v>
      </c>
      <c r="I90" s="4">
        <v>1</v>
      </c>
      <c r="J90" s="4">
        <v>1</v>
      </c>
      <c r="K90" s="4" t="s">
        <v>30</v>
      </c>
      <c r="L90" s="4">
        <v>892.91</v>
      </c>
      <c r="M90" s="4">
        <v>892.91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45171</v>
      </c>
      <c r="S90" s="6">
        <v>45184</v>
      </c>
      <c r="T90" s="4" t="s">
        <v>34</v>
      </c>
      <c r="U90" s="4">
        <v>892.91</v>
      </c>
      <c r="V90" s="4">
        <v>0</v>
      </c>
      <c r="W90" s="4">
        <v>0</v>
      </c>
      <c r="X90" s="4" t="s">
        <v>453</v>
      </c>
      <c r="Y90" s="4" t="s">
        <v>42</v>
      </c>
    </row>
    <row r="91" s="4" customFormat="1" spans="1:25">
      <c r="A91" s="4" t="s">
        <v>227</v>
      </c>
      <c r="B91" s="4" t="s">
        <v>26</v>
      </c>
      <c r="C91" s="4" t="s">
        <v>72</v>
      </c>
      <c r="D91" s="4" t="s">
        <v>228</v>
      </c>
      <c r="E91" s="4" t="s">
        <v>229</v>
      </c>
      <c r="F91" s="6">
        <v>45179</v>
      </c>
      <c r="G91" s="6">
        <v>45181</v>
      </c>
      <c r="H91" s="4">
        <v>1</v>
      </c>
      <c r="I91" s="4">
        <v>2</v>
      </c>
      <c r="J91" s="4">
        <v>2</v>
      </c>
      <c r="K91" s="4" t="s">
        <v>30</v>
      </c>
      <c r="L91" s="4">
        <v>-2731</v>
      </c>
      <c r="M91" s="4">
        <v>-2731</v>
      </c>
      <c r="N91" s="4" t="s">
        <v>230</v>
      </c>
      <c r="O91" s="4" t="s">
        <v>32</v>
      </c>
      <c r="P91" s="4" t="s">
        <v>33</v>
      </c>
      <c r="Q91" s="4">
        <v>0</v>
      </c>
      <c r="R91" s="7">
        <v>45155</v>
      </c>
      <c r="S91" s="6">
        <v>45184</v>
      </c>
      <c r="T91" s="4" t="s">
        <v>34</v>
      </c>
      <c r="U91" s="4">
        <v>-2731</v>
      </c>
      <c r="V91" s="4">
        <v>0</v>
      </c>
      <c r="W91" s="4">
        <v>0</v>
      </c>
      <c r="X91" s="4" t="s">
        <v>231</v>
      </c>
      <c r="Y91" s="4" t="s">
        <v>42</v>
      </c>
    </row>
    <row r="92" s="4" customFormat="1" spans="1:25">
      <c r="A92" s="4" t="s">
        <v>454</v>
      </c>
      <c r="B92" s="4" t="s">
        <v>26</v>
      </c>
      <c r="C92" s="4" t="s">
        <v>27</v>
      </c>
      <c r="D92" s="4" t="s">
        <v>455</v>
      </c>
      <c r="E92" s="4" t="s">
        <v>456</v>
      </c>
      <c r="F92" s="6">
        <v>45180</v>
      </c>
      <c r="G92" s="6">
        <v>45181</v>
      </c>
      <c r="H92" s="4">
        <v>1</v>
      </c>
      <c r="I92" s="4">
        <v>1</v>
      </c>
      <c r="J92" s="4">
        <v>1</v>
      </c>
      <c r="K92" s="4" t="s">
        <v>30</v>
      </c>
      <c r="L92" s="4">
        <v>128.76</v>
      </c>
      <c r="M92" s="4">
        <v>128.76</v>
      </c>
      <c r="N92" s="4" t="s">
        <v>457</v>
      </c>
      <c r="O92" s="4" t="s">
        <v>32</v>
      </c>
      <c r="P92" s="4" t="s">
        <v>33</v>
      </c>
      <c r="Q92" s="4">
        <v>0</v>
      </c>
      <c r="R92" s="7">
        <v>45172</v>
      </c>
      <c r="S92" s="6">
        <v>45184</v>
      </c>
      <c r="T92" s="4" t="s">
        <v>34</v>
      </c>
      <c r="U92" s="4">
        <v>128.76</v>
      </c>
      <c r="V92" s="4">
        <v>0</v>
      </c>
      <c r="W92" s="4">
        <v>0</v>
      </c>
      <c r="X92" s="4" t="s">
        <v>458</v>
      </c>
      <c r="Y92" s="4" t="s">
        <v>42</v>
      </c>
    </row>
    <row r="93" s="4" customFormat="1" spans="1:25">
      <c r="A93" s="4" t="s">
        <v>454</v>
      </c>
      <c r="B93" s="4" t="s">
        <v>26</v>
      </c>
      <c r="C93" s="4" t="s">
        <v>72</v>
      </c>
      <c r="D93" s="4" t="s">
        <v>455</v>
      </c>
      <c r="E93" s="4" t="s">
        <v>456</v>
      </c>
      <c r="F93" s="6">
        <v>45180</v>
      </c>
      <c r="G93" s="6">
        <v>45181</v>
      </c>
      <c r="H93" s="4">
        <v>1</v>
      </c>
      <c r="I93" s="4">
        <v>1</v>
      </c>
      <c r="J93" s="4">
        <v>1</v>
      </c>
      <c r="K93" s="4" t="s">
        <v>30</v>
      </c>
      <c r="L93" s="4">
        <v>-128.76</v>
      </c>
      <c r="M93" s="4">
        <v>-128.76</v>
      </c>
      <c r="N93" s="4" t="s">
        <v>457</v>
      </c>
      <c r="O93" s="4" t="s">
        <v>32</v>
      </c>
      <c r="P93" s="4" t="s">
        <v>33</v>
      </c>
      <c r="Q93" s="4">
        <v>0</v>
      </c>
      <c r="R93" s="7">
        <v>45172</v>
      </c>
      <c r="S93" s="6">
        <v>45184</v>
      </c>
      <c r="T93" s="4" t="s">
        <v>34</v>
      </c>
      <c r="U93" s="4">
        <v>-128.76</v>
      </c>
      <c r="V93" s="4">
        <v>0</v>
      </c>
      <c r="W93" s="4">
        <v>0</v>
      </c>
      <c r="X93" s="4" t="s">
        <v>458</v>
      </c>
      <c r="Y93" s="4" t="s">
        <v>42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460</v>
      </c>
      <c r="E94" s="4" t="s">
        <v>461</v>
      </c>
      <c r="F94" s="6">
        <v>45180</v>
      </c>
      <c r="G94" s="6">
        <v>45181</v>
      </c>
      <c r="H94" s="4">
        <v>1</v>
      </c>
      <c r="I94" s="4">
        <v>1</v>
      </c>
      <c r="J94" s="4">
        <v>1</v>
      </c>
      <c r="K94" s="4" t="s">
        <v>30</v>
      </c>
      <c r="L94" s="4">
        <v>1489.2</v>
      </c>
      <c r="M94" s="4">
        <v>1489.2</v>
      </c>
      <c r="N94" s="4" t="s">
        <v>462</v>
      </c>
      <c r="O94" s="4" t="s">
        <v>32</v>
      </c>
      <c r="P94" s="4" t="s">
        <v>33</v>
      </c>
      <c r="Q94" s="4">
        <v>0</v>
      </c>
      <c r="R94" s="7">
        <v>45172.0000115741</v>
      </c>
      <c r="S94" s="6">
        <v>45184</v>
      </c>
      <c r="T94" s="4" t="s">
        <v>34</v>
      </c>
      <c r="U94" s="4">
        <v>1489.2</v>
      </c>
      <c r="V94" s="4">
        <v>0</v>
      </c>
      <c r="W94" s="4">
        <v>0</v>
      </c>
      <c r="X94" s="4" t="s">
        <v>463</v>
      </c>
      <c r="Y94" s="4" t="s">
        <v>42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45180</v>
      </c>
      <c r="G95" s="6">
        <v>45181</v>
      </c>
      <c r="H95" s="4">
        <v>1</v>
      </c>
      <c r="I95" s="4">
        <v>1</v>
      </c>
      <c r="J95" s="4">
        <v>1</v>
      </c>
      <c r="K95" s="4" t="s">
        <v>30</v>
      </c>
      <c r="L95" s="4">
        <v>472.29</v>
      </c>
      <c r="M95" s="4">
        <v>472.29</v>
      </c>
      <c r="N95" s="4" t="s">
        <v>467</v>
      </c>
      <c r="O95" s="4" t="s">
        <v>32</v>
      </c>
      <c r="P95" s="4" t="s">
        <v>33</v>
      </c>
      <c r="Q95" s="4">
        <v>0</v>
      </c>
      <c r="R95" s="7">
        <v>45173</v>
      </c>
      <c r="S95" s="6">
        <v>45184</v>
      </c>
      <c r="T95" s="4" t="s">
        <v>34</v>
      </c>
      <c r="U95" s="4">
        <v>472.29</v>
      </c>
      <c r="V95" s="4">
        <v>0</v>
      </c>
      <c r="W95" s="4">
        <v>0</v>
      </c>
      <c r="X95" s="4" t="s">
        <v>468</v>
      </c>
      <c r="Y95" s="4" t="s">
        <v>469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174</v>
      </c>
      <c r="F96" s="6">
        <v>45174</v>
      </c>
      <c r="G96" s="6">
        <v>45181</v>
      </c>
      <c r="H96" s="4">
        <v>1</v>
      </c>
      <c r="I96" s="4">
        <v>7</v>
      </c>
      <c r="J96" s="4">
        <v>7</v>
      </c>
      <c r="K96" s="4" t="s">
        <v>30</v>
      </c>
      <c r="L96" s="4">
        <v>1731.17</v>
      </c>
      <c r="M96" s="4">
        <v>1731.17</v>
      </c>
      <c r="N96" s="4" t="s">
        <v>472</v>
      </c>
      <c r="O96" s="4" t="s">
        <v>32</v>
      </c>
      <c r="P96" s="4" t="s">
        <v>33</v>
      </c>
      <c r="Q96" s="4">
        <v>0</v>
      </c>
      <c r="R96" s="7">
        <v>45173.0000115741</v>
      </c>
      <c r="S96" s="6">
        <v>45184</v>
      </c>
      <c r="T96" s="4" t="s">
        <v>34</v>
      </c>
      <c r="U96" s="4">
        <v>1731.17</v>
      </c>
      <c r="V96" s="4">
        <v>0</v>
      </c>
      <c r="W96" s="4">
        <v>0</v>
      </c>
      <c r="X96" s="4" t="s">
        <v>473</v>
      </c>
      <c r="Y96" s="4" t="s">
        <v>42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45180</v>
      </c>
      <c r="G97" s="6">
        <v>45181</v>
      </c>
      <c r="H97" s="4">
        <v>1</v>
      </c>
      <c r="I97" s="4">
        <v>1</v>
      </c>
      <c r="J97" s="4">
        <v>1</v>
      </c>
      <c r="K97" s="4" t="s">
        <v>30</v>
      </c>
      <c r="L97" s="4">
        <v>854.74</v>
      </c>
      <c r="M97" s="4">
        <v>854.74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45173</v>
      </c>
      <c r="S97" s="6">
        <v>45184</v>
      </c>
      <c r="T97" s="4" t="s">
        <v>34</v>
      </c>
      <c r="U97" s="4">
        <v>854.74</v>
      </c>
      <c r="V97" s="4">
        <v>0</v>
      </c>
      <c r="W97" s="4">
        <v>0</v>
      </c>
      <c r="X97" s="4" t="s">
        <v>478</v>
      </c>
      <c r="Y97" s="4" t="s">
        <v>42</v>
      </c>
    </row>
    <row r="98" s="4" customFormat="1" spans="1:25">
      <c r="A98" s="4" t="s">
        <v>139</v>
      </c>
      <c r="B98" s="4" t="s">
        <v>26</v>
      </c>
      <c r="C98" s="4" t="s">
        <v>72</v>
      </c>
      <c r="D98" s="4" t="s">
        <v>140</v>
      </c>
      <c r="E98" s="4" t="s">
        <v>141</v>
      </c>
      <c r="F98" s="6">
        <v>45179</v>
      </c>
      <c r="G98" s="6">
        <v>45181</v>
      </c>
      <c r="H98" s="4">
        <v>1</v>
      </c>
      <c r="I98" s="4">
        <v>2</v>
      </c>
      <c r="J98" s="4">
        <v>2</v>
      </c>
      <c r="K98" s="4" t="s">
        <v>30</v>
      </c>
      <c r="L98" s="4">
        <v>-6887.76</v>
      </c>
      <c r="M98" s="4">
        <v>-6887.76</v>
      </c>
      <c r="N98" s="4" t="s">
        <v>142</v>
      </c>
      <c r="O98" s="4" t="s">
        <v>32</v>
      </c>
      <c r="P98" s="4" t="s">
        <v>33</v>
      </c>
      <c r="Q98" s="4">
        <v>0</v>
      </c>
      <c r="R98" s="7">
        <v>45140</v>
      </c>
      <c r="S98" s="6">
        <v>45184</v>
      </c>
      <c r="T98" s="4" t="s">
        <v>34</v>
      </c>
      <c r="U98" s="4">
        <v>-6887.76</v>
      </c>
      <c r="V98" s="4">
        <v>0</v>
      </c>
      <c r="W98" s="4">
        <v>0</v>
      </c>
      <c r="X98" s="4" t="s">
        <v>143</v>
      </c>
      <c r="Y98" s="4" t="s">
        <v>144</v>
      </c>
    </row>
    <row r="99" s="4" customFormat="1" spans="1:25">
      <c r="A99" s="4" t="s">
        <v>479</v>
      </c>
      <c r="B99" s="4" t="s">
        <v>26</v>
      </c>
      <c r="C99" s="4" t="s">
        <v>27</v>
      </c>
      <c r="D99" s="4" t="s">
        <v>480</v>
      </c>
      <c r="E99" s="4" t="s">
        <v>481</v>
      </c>
      <c r="F99" s="6">
        <v>45180</v>
      </c>
      <c r="G99" s="6">
        <v>45181</v>
      </c>
      <c r="H99" s="4">
        <v>1</v>
      </c>
      <c r="I99" s="4">
        <v>1</v>
      </c>
      <c r="J99" s="4">
        <v>1</v>
      </c>
      <c r="K99" s="4" t="s">
        <v>30</v>
      </c>
      <c r="L99" s="4">
        <v>1796.73</v>
      </c>
      <c r="M99" s="4">
        <v>1796.73</v>
      </c>
      <c r="N99" s="4" t="s">
        <v>482</v>
      </c>
      <c r="O99" s="4" t="s">
        <v>32</v>
      </c>
      <c r="P99" s="4" t="s">
        <v>33</v>
      </c>
      <c r="Q99" s="4">
        <v>0</v>
      </c>
      <c r="R99" s="7">
        <v>45174</v>
      </c>
      <c r="S99" s="6">
        <v>45184</v>
      </c>
      <c r="T99" s="4" t="s">
        <v>34</v>
      </c>
      <c r="U99" s="4">
        <v>1796.73</v>
      </c>
      <c r="V99" s="4">
        <v>0</v>
      </c>
      <c r="W99" s="4">
        <v>0</v>
      </c>
      <c r="X99" s="4" t="s">
        <v>483</v>
      </c>
      <c r="Y99" s="4" t="s">
        <v>42</v>
      </c>
    </row>
    <row r="100" s="4" customFormat="1" spans="1:25">
      <c r="A100" s="4" t="s">
        <v>484</v>
      </c>
      <c r="B100" s="4" t="s">
        <v>26</v>
      </c>
      <c r="C100" s="4" t="s">
        <v>27</v>
      </c>
      <c r="D100" s="4" t="s">
        <v>485</v>
      </c>
      <c r="E100" s="4" t="s">
        <v>56</v>
      </c>
      <c r="F100" s="6">
        <v>45180</v>
      </c>
      <c r="G100" s="6">
        <v>45181</v>
      </c>
      <c r="H100" s="4">
        <v>1</v>
      </c>
      <c r="I100" s="4">
        <v>1</v>
      </c>
      <c r="J100" s="4">
        <v>1</v>
      </c>
      <c r="K100" s="4" t="s">
        <v>30</v>
      </c>
      <c r="L100" s="4">
        <v>222.5</v>
      </c>
      <c r="M100" s="4">
        <v>222.5</v>
      </c>
      <c r="N100" s="4" t="s">
        <v>486</v>
      </c>
      <c r="O100" s="4" t="s">
        <v>32</v>
      </c>
      <c r="P100" s="4" t="s">
        <v>33</v>
      </c>
      <c r="Q100" s="4">
        <v>0</v>
      </c>
      <c r="R100" s="7">
        <v>45174</v>
      </c>
      <c r="S100" s="6">
        <v>45184</v>
      </c>
      <c r="T100" s="4" t="s">
        <v>34</v>
      </c>
      <c r="U100" s="4">
        <v>222.5</v>
      </c>
      <c r="V100" s="4">
        <v>0</v>
      </c>
      <c r="W100" s="4">
        <v>0</v>
      </c>
      <c r="X100" s="4" t="s">
        <v>487</v>
      </c>
      <c r="Y100" s="4" t="s">
        <v>488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490</v>
      </c>
      <c r="E101" s="4" t="s">
        <v>491</v>
      </c>
      <c r="F101" s="6">
        <v>45179</v>
      </c>
      <c r="G101" s="6">
        <v>45181</v>
      </c>
      <c r="H101" s="4">
        <v>1</v>
      </c>
      <c r="I101" s="4">
        <v>2</v>
      </c>
      <c r="J101" s="4">
        <v>2</v>
      </c>
      <c r="K101" s="4" t="s">
        <v>30</v>
      </c>
      <c r="L101" s="4">
        <v>964.56</v>
      </c>
      <c r="M101" s="4">
        <v>964.56</v>
      </c>
      <c r="N101" s="4" t="s">
        <v>492</v>
      </c>
      <c r="O101" s="4" t="s">
        <v>32</v>
      </c>
      <c r="P101" s="4" t="s">
        <v>33</v>
      </c>
      <c r="Q101" s="4">
        <v>0</v>
      </c>
      <c r="R101" s="7">
        <v>45174.0000115741</v>
      </c>
      <c r="S101" s="6">
        <v>45184</v>
      </c>
      <c r="T101" s="4" t="s">
        <v>34</v>
      </c>
      <c r="U101" s="4">
        <v>964.56</v>
      </c>
      <c r="V101" s="4">
        <v>0</v>
      </c>
      <c r="W101" s="4">
        <v>0</v>
      </c>
      <c r="X101" s="4" t="s">
        <v>493</v>
      </c>
      <c r="Y101" s="4" t="s">
        <v>494</v>
      </c>
    </row>
    <row r="102" s="4" customFormat="1" spans="1:25">
      <c r="A102" s="4" t="s">
        <v>495</v>
      </c>
      <c r="B102" s="4" t="s">
        <v>26</v>
      </c>
      <c r="C102" s="4" t="s">
        <v>27</v>
      </c>
      <c r="D102" s="4" t="s">
        <v>496</v>
      </c>
      <c r="E102" s="4" t="s">
        <v>497</v>
      </c>
      <c r="F102" s="6">
        <v>45180</v>
      </c>
      <c r="G102" s="6">
        <v>45181</v>
      </c>
      <c r="H102" s="4">
        <v>1</v>
      </c>
      <c r="I102" s="4">
        <v>1</v>
      </c>
      <c r="J102" s="4">
        <v>1</v>
      </c>
      <c r="K102" s="4" t="s">
        <v>30</v>
      </c>
      <c r="L102" s="4">
        <v>180.02</v>
      </c>
      <c r="M102" s="4">
        <v>180.02</v>
      </c>
      <c r="N102" s="4" t="s">
        <v>498</v>
      </c>
      <c r="O102" s="4" t="s">
        <v>32</v>
      </c>
      <c r="P102" s="4" t="s">
        <v>33</v>
      </c>
      <c r="Q102" s="4">
        <v>0</v>
      </c>
      <c r="R102" s="7">
        <v>45174.0000115741</v>
      </c>
      <c r="S102" s="6">
        <v>45184</v>
      </c>
      <c r="T102" s="4" t="s">
        <v>34</v>
      </c>
      <c r="U102" s="4">
        <v>180.02</v>
      </c>
      <c r="V102" s="4">
        <v>0</v>
      </c>
      <c r="W102" s="4">
        <v>0</v>
      </c>
      <c r="X102" s="4" t="s">
        <v>499</v>
      </c>
      <c r="Y102" s="4" t="s">
        <v>500</v>
      </c>
    </row>
    <row r="103" s="4" customFormat="1" spans="1:25">
      <c r="A103" s="4" t="s">
        <v>501</v>
      </c>
      <c r="B103" s="4" t="s">
        <v>26</v>
      </c>
      <c r="C103" s="4" t="s">
        <v>27</v>
      </c>
      <c r="D103" s="4" t="s">
        <v>502</v>
      </c>
      <c r="E103" s="4" t="s">
        <v>503</v>
      </c>
      <c r="F103" s="6">
        <v>45180</v>
      </c>
      <c r="G103" s="6">
        <v>45181</v>
      </c>
      <c r="H103" s="4">
        <v>1</v>
      </c>
      <c r="I103" s="4">
        <v>1</v>
      </c>
      <c r="J103" s="4">
        <v>1</v>
      </c>
      <c r="K103" s="4" t="s">
        <v>30</v>
      </c>
      <c r="L103" s="4">
        <v>352.5</v>
      </c>
      <c r="M103" s="4">
        <v>352.5</v>
      </c>
      <c r="N103" s="4" t="s">
        <v>504</v>
      </c>
      <c r="O103" s="4" t="s">
        <v>32</v>
      </c>
      <c r="P103" s="4" t="s">
        <v>33</v>
      </c>
      <c r="Q103" s="4">
        <v>0</v>
      </c>
      <c r="R103" s="7">
        <v>45174.0000115741</v>
      </c>
      <c r="S103" s="6">
        <v>45184</v>
      </c>
      <c r="T103" s="4" t="s">
        <v>34</v>
      </c>
      <c r="U103" s="4">
        <v>352.5</v>
      </c>
      <c r="V103" s="4">
        <v>0</v>
      </c>
      <c r="W103" s="4">
        <v>0</v>
      </c>
      <c r="X103" s="4" t="s">
        <v>505</v>
      </c>
      <c r="Y103" s="4" t="s">
        <v>506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45180</v>
      </c>
      <c r="G104" s="6">
        <v>45181</v>
      </c>
      <c r="H104" s="4">
        <v>1</v>
      </c>
      <c r="I104" s="4">
        <v>1</v>
      </c>
      <c r="J104" s="4">
        <v>1</v>
      </c>
      <c r="K104" s="4" t="s">
        <v>30</v>
      </c>
      <c r="L104" s="4">
        <v>528.47</v>
      </c>
      <c r="M104" s="4">
        <v>528.47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45175</v>
      </c>
      <c r="S104" s="6">
        <v>45184</v>
      </c>
      <c r="T104" s="4" t="s">
        <v>34</v>
      </c>
      <c r="U104" s="4">
        <v>528.47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45180</v>
      </c>
      <c r="G105" s="6">
        <v>45181</v>
      </c>
      <c r="H105" s="4">
        <v>1</v>
      </c>
      <c r="I105" s="4">
        <v>1</v>
      </c>
      <c r="J105" s="4">
        <v>1</v>
      </c>
      <c r="K105" s="4" t="s">
        <v>30</v>
      </c>
      <c r="L105" s="4">
        <v>276.46</v>
      </c>
      <c r="M105" s="4">
        <v>276.46</v>
      </c>
      <c r="N105" s="4" t="s">
        <v>516</v>
      </c>
      <c r="O105" s="4" t="s">
        <v>32</v>
      </c>
      <c r="P105" s="4" t="s">
        <v>33</v>
      </c>
      <c r="Q105" s="4">
        <v>0</v>
      </c>
      <c r="R105" s="7">
        <v>45175.0000115741</v>
      </c>
      <c r="S105" s="6">
        <v>45184</v>
      </c>
      <c r="T105" s="4" t="s">
        <v>34</v>
      </c>
      <c r="U105" s="4">
        <v>276.46</v>
      </c>
      <c r="V105" s="4">
        <v>0</v>
      </c>
      <c r="W105" s="4">
        <v>0</v>
      </c>
      <c r="X105" s="4" t="s">
        <v>517</v>
      </c>
      <c r="Y105" s="4" t="s">
        <v>518</v>
      </c>
    </row>
    <row r="106" s="4" customFormat="1" spans="1:25">
      <c r="A106" s="4" t="s">
        <v>513</v>
      </c>
      <c r="B106" s="4" t="s">
        <v>26</v>
      </c>
      <c r="C106" s="4" t="s">
        <v>72</v>
      </c>
      <c r="D106" s="4" t="s">
        <v>514</v>
      </c>
      <c r="E106" s="4" t="s">
        <v>515</v>
      </c>
      <c r="F106" s="6">
        <v>45180</v>
      </c>
      <c r="G106" s="6">
        <v>45181</v>
      </c>
      <c r="H106" s="4">
        <v>1</v>
      </c>
      <c r="I106" s="4">
        <v>1</v>
      </c>
      <c r="J106" s="4">
        <v>1</v>
      </c>
      <c r="K106" s="4" t="s">
        <v>30</v>
      </c>
      <c r="L106" s="4">
        <v>-276.46</v>
      </c>
      <c r="M106" s="4">
        <v>-276.46</v>
      </c>
      <c r="N106" s="4" t="s">
        <v>516</v>
      </c>
      <c r="O106" s="4" t="s">
        <v>32</v>
      </c>
      <c r="P106" s="4" t="s">
        <v>33</v>
      </c>
      <c r="Q106" s="4">
        <v>0</v>
      </c>
      <c r="R106" s="7">
        <v>45175.0000115741</v>
      </c>
      <c r="S106" s="6">
        <v>45184</v>
      </c>
      <c r="T106" s="4" t="s">
        <v>34</v>
      </c>
      <c r="U106" s="4">
        <v>-276.46</v>
      </c>
      <c r="V106" s="4">
        <v>0</v>
      </c>
      <c r="W106" s="4">
        <v>0</v>
      </c>
      <c r="X106" s="4" t="s">
        <v>517</v>
      </c>
      <c r="Y106" s="4" t="s">
        <v>518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29</v>
      </c>
      <c r="F107" s="6">
        <v>45180</v>
      </c>
      <c r="G107" s="6">
        <v>45181</v>
      </c>
      <c r="H107" s="4">
        <v>1</v>
      </c>
      <c r="I107" s="4">
        <v>1</v>
      </c>
      <c r="J107" s="4">
        <v>1</v>
      </c>
      <c r="K107" s="4" t="s">
        <v>30</v>
      </c>
      <c r="L107" s="4">
        <v>724.68</v>
      </c>
      <c r="M107" s="4">
        <v>724.68</v>
      </c>
      <c r="N107" s="4" t="s">
        <v>521</v>
      </c>
      <c r="O107" s="4" t="s">
        <v>32</v>
      </c>
      <c r="P107" s="4" t="s">
        <v>33</v>
      </c>
      <c r="Q107" s="4">
        <v>0</v>
      </c>
      <c r="R107" s="7">
        <v>45175.0000115741</v>
      </c>
      <c r="S107" s="6">
        <v>45184</v>
      </c>
      <c r="T107" s="4" t="s">
        <v>34</v>
      </c>
      <c r="U107" s="4">
        <v>724.68</v>
      </c>
      <c r="V107" s="4">
        <v>0</v>
      </c>
      <c r="W107" s="4">
        <v>0</v>
      </c>
      <c r="X107" s="4" t="s">
        <v>522</v>
      </c>
      <c r="Y107" s="4" t="s">
        <v>42</v>
      </c>
    </row>
    <row r="108" s="4" customFormat="1" spans="1:25">
      <c r="A108" s="4" t="s">
        <v>519</v>
      </c>
      <c r="B108" s="4" t="s">
        <v>26</v>
      </c>
      <c r="C108" s="4" t="s">
        <v>72</v>
      </c>
      <c r="D108" s="4" t="s">
        <v>520</v>
      </c>
      <c r="E108" s="4" t="s">
        <v>29</v>
      </c>
      <c r="F108" s="6">
        <v>45180</v>
      </c>
      <c r="G108" s="6">
        <v>45181</v>
      </c>
      <c r="H108" s="4">
        <v>1</v>
      </c>
      <c r="I108" s="4">
        <v>1</v>
      </c>
      <c r="J108" s="4">
        <v>1</v>
      </c>
      <c r="K108" s="4" t="s">
        <v>30</v>
      </c>
      <c r="L108" s="4">
        <v>-724.68</v>
      </c>
      <c r="M108" s="4">
        <v>-724.68</v>
      </c>
      <c r="N108" s="4" t="s">
        <v>521</v>
      </c>
      <c r="O108" s="4" t="s">
        <v>32</v>
      </c>
      <c r="P108" s="4" t="s">
        <v>33</v>
      </c>
      <c r="Q108" s="4">
        <v>0</v>
      </c>
      <c r="R108" s="7">
        <v>45175.0000115741</v>
      </c>
      <c r="S108" s="6">
        <v>45184</v>
      </c>
      <c r="T108" s="4" t="s">
        <v>34</v>
      </c>
      <c r="U108" s="4">
        <v>-724.68</v>
      </c>
      <c r="V108" s="4">
        <v>0</v>
      </c>
      <c r="W108" s="4">
        <v>0</v>
      </c>
      <c r="X108" s="4" t="s">
        <v>522</v>
      </c>
      <c r="Y108" s="4" t="s">
        <v>42</v>
      </c>
    </row>
    <row r="109" s="4" customFormat="1" spans="1:25">
      <c r="A109" s="4" t="s">
        <v>523</v>
      </c>
      <c r="B109" s="4" t="s">
        <v>26</v>
      </c>
      <c r="C109" s="4" t="s">
        <v>27</v>
      </c>
      <c r="D109" s="4" t="s">
        <v>524</v>
      </c>
      <c r="E109" s="4" t="s">
        <v>525</v>
      </c>
      <c r="F109" s="6">
        <v>45178</v>
      </c>
      <c r="G109" s="6">
        <v>45181</v>
      </c>
      <c r="H109" s="4">
        <v>2</v>
      </c>
      <c r="I109" s="4">
        <v>3</v>
      </c>
      <c r="J109" s="4">
        <v>6</v>
      </c>
      <c r="K109" s="4" t="s">
        <v>30</v>
      </c>
      <c r="L109" s="4">
        <v>13437.3</v>
      </c>
      <c r="M109" s="4">
        <v>13437.3</v>
      </c>
      <c r="N109" s="4" t="s">
        <v>526</v>
      </c>
      <c r="O109" s="4" t="s">
        <v>32</v>
      </c>
      <c r="P109" s="4" t="s">
        <v>33</v>
      </c>
      <c r="Q109" s="4">
        <v>0</v>
      </c>
      <c r="R109" s="7">
        <v>45175</v>
      </c>
      <c r="S109" s="6">
        <v>45184</v>
      </c>
      <c r="T109" s="4" t="s">
        <v>34</v>
      </c>
      <c r="U109" s="4">
        <v>13437.3</v>
      </c>
      <c r="V109" s="4">
        <v>0</v>
      </c>
      <c r="W109" s="4">
        <v>0</v>
      </c>
      <c r="X109" s="4" t="s">
        <v>527</v>
      </c>
      <c r="Y109" s="4" t="s">
        <v>42</v>
      </c>
    </row>
    <row r="110" s="4" customFormat="1" spans="1:25">
      <c r="A110" s="4" t="s">
        <v>528</v>
      </c>
      <c r="B110" s="4" t="s">
        <v>26</v>
      </c>
      <c r="C110" s="4" t="s">
        <v>27</v>
      </c>
      <c r="D110" s="4" t="s">
        <v>529</v>
      </c>
      <c r="E110" s="4" t="s">
        <v>530</v>
      </c>
      <c r="F110" s="6">
        <v>45180</v>
      </c>
      <c r="G110" s="6">
        <v>45181</v>
      </c>
      <c r="H110" s="4">
        <v>1</v>
      </c>
      <c r="I110" s="4">
        <v>1</v>
      </c>
      <c r="J110" s="4">
        <v>1</v>
      </c>
      <c r="K110" s="4" t="s">
        <v>30</v>
      </c>
      <c r="L110" s="4">
        <v>208.58</v>
      </c>
      <c r="M110" s="4">
        <v>208.58</v>
      </c>
      <c r="N110" s="4" t="s">
        <v>531</v>
      </c>
      <c r="O110" s="4" t="s">
        <v>32</v>
      </c>
      <c r="P110" s="4" t="s">
        <v>33</v>
      </c>
      <c r="Q110" s="4">
        <v>0</v>
      </c>
      <c r="R110" s="7">
        <v>45176</v>
      </c>
      <c r="S110" s="6">
        <v>45184</v>
      </c>
      <c r="T110" s="4" t="s">
        <v>34</v>
      </c>
      <c r="U110" s="4">
        <v>208.58</v>
      </c>
      <c r="V110" s="4">
        <v>0</v>
      </c>
      <c r="W110" s="4">
        <v>0</v>
      </c>
      <c r="X110" s="4" t="s">
        <v>532</v>
      </c>
      <c r="Y110" s="4" t="s">
        <v>533</v>
      </c>
    </row>
    <row r="111" s="4" customFormat="1" spans="1:25">
      <c r="A111" s="4" t="s">
        <v>534</v>
      </c>
      <c r="B111" s="4" t="s">
        <v>26</v>
      </c>
      <c r="C111" s="4" t="s">
        <v>27</v>
      </c>
      <c r="D111" s="4" t="s">
        <v>441</v>
      </c>
      <c r="E111" s="4" t="s">
        <v>442</v>
      </c>
      <c r="F111" s="6">
        <v>45177</v>
      </c>
      <c r="G111" s="6">
        <v>45181</v>
      </c>
      <c r="H111" s="4">
        <v>1</v>
      </c>
      <c r="I111" s="4">
        <v>4</v>
      </c>
      <c r="J111" s="4">
        <v>4</v>
      </c>
      <c r="K111" s="4" t="s">
        <v>30</v>
      </c>
      <c r="L111" s="4">
        <v>2096.48</v>
      </c>
      <c r="M111" s="4">
        <v>2096.48</v>
      </c>
      <c r="N111" s="4" t="s">
        <v>535</v>
      </c>
      <c r="O111" s="4" t="s">
        <v>32</v>
      </c>
      <c r="P111" s="4" t="s">
        <v>33</v>
      </c>
      <c r="Q111" s="4">
        <v>0</v>
      </c>
      <c r="R111" s="7">
        <v>45176</v>
      </c>
      <c r="S111" s="6">
        <v>45184</v>
      </c>
      <c r="T111" s="4" t="s">
        <v>34</v>
      </c>
      <c r="U111" s="4">
        <v>2096.48</v>
      </c>
      <c r="V111" s="4">
        <v>0</v>
      </c>
      <c r="W111" s="4">
        <v>0</v>
      </c>
      <c r="X111" s="4" t="s">
        <v>536</v>
      </c>
      <c r="Y111" s="4" t="s">
        <v>537</v>
      </c>
    </row>
    <row r="112" s="4" customFormat="1" spans="1:25">
      <c r="A112" s="4" t="s">
        <v>538</v>
      </c>
      <c r="B112" s="4" t="s">
        <v>26</v>
      </c>
      <c r="C112" s="4" t="s">
        <v>27</v>
      </c>
      <c r="D112" s="4" t="s">
        <v>539</v>
      </c>
      <c r="E112" s="4" t="s">
        <v>540</v>
      </c>
      <c r="F112" s="6">
        <v>45178</v>
      </c>
      <c r="G112" s="6">
        <v>45181</v>
      </c>
      <c r="H112" s="4">
        <v>1</v>
      </c>
      <c r="I112" s="4">
        <v>3</v>
      </c>
      <c r="J112" s="4">
        <v>3</v>
      </c>
      <c r="K112" s="4" t="s">
        <v>30</v>
      </c>
      <c r="L112" s="4">
        <v>1449.75</v>
      </c>
      <c r="M112" s="4">
        <v>1449.75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45176</v>
      </c>
      <c r="S112" s="6">
        <v>45184</v>
      </c>
      <c r="T112" s="4" t="s">
        <v>34</v>
      </c>
      <c r="U112" s="4">
        <v>1449.75</v>
      </c>
      <c r="V112" s="4">
        <v>0</v>
      </c>
      <c r="W112" s="4">
        <v>0</v>
      </c>
      <c r="X112" s="4" t="s">
        <v>542</v>
      </c>
      <c r="Y112" s="4" t="s">
        <v>42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545</v>
      </c>
      <c r="F113" s="6">
        <v>45180</v>
      </c>
      <c r="G113" s="6">
        <v>45181</v>
      </c>
      <c r="H113" s="4">
        <v>1</v>
      </c>
      <c r="I113" s="4">
        <v>1</v>
      </c>
      <c r="J113" s="4">
        <v>1</v>
      </c>
      <c r="K113" s="4" t="s">
        <v>30</v>
      </c>
      <c r="L113" s="4">
        <v>281.78</v>
      </c>
      <c r="M113" s="4">
        <v>281.78</v>
      </c>
      <c r="N113" s="4" t="s">
        <v>546</v>
      </c>
      <c r="O113" s="4" t="s">
        <v>32</v>
      </c>
      <c r="P113" s="4" t="s">
        <v>33</v>
      </c>
      <c r="Q113" s="4">
        <v>0</v>
      </c>
      <c r="R113" s="7">
        <v>45176</v>
      </c>
      <c r="S113" s="6">
        <v>45184</v>
      </c>
      <c r="T113" s="4" t="s">
        <v>34</v>
      </c>
      <c r="U113" s="4">
        <v>281.78</v>
      </c>
      <c r="V113" s="4">
        <v>0</v>
      </c>
      <c r="W113" s="4">
        <v>0</v>
      </c>
      <c r="X113" s="4" t="s">
        <v>547</v>
      </c>
      <c r="Y113" s="4" t="s">
        <v>548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45179</v>
      </c>
      <c r="G114" s="6">
        <v>45181</v>
      </c>
      <c r="H114" s="4">
        <v>1</v>
      </c>
      <c r="I114" s="4">
        <v>2</v>
      </c>
      <c r="J114" s="4">
        <v>2</v>
      </c>
      <c r="K114" s="4" t="s">
        <v>30</v>
      </c>
      <c r="L114" s="4">
        <v>234.2</v>
      </c>
      <c r="M114" s="4">
        <v>234.2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45176.0000115741</v>
      </c>
      <c r="S114" s="6">
        <v>45184</v>
      </c>
      <c r="T114" s="4" t="s">
        <v>34</v>
      </c>
      <c r="U114" s="4">
        <v>234.2</v>
      </c>
      <c r="V114" s="4">
        <v>0</v>
      </c>
      <c r="W114" s="4">
        <v>0</v>
      </c>
      <c r="X114" s="4" t="s">
        <v>553</v>
      </c>
      <c r="Y114" s="4" t="s">
        <v>554</v>
      </c>
    </row>
    <row r="115" s="4" customFormat="1" spans="1:25">
      <c r="A115" s="4" t="s">
        <v>555</v>
      </c>
      <c r="B115" s="4" t="s">
        <v>26</v>
      </c>
      <c r="C115" s="4" t="s">
        <v>27</v>
      </c>
      <c r="D115" s="4" t="s">
        <v>556</v>
      </c>
      <c r="E115" s="4" t="s">
        <v>557</v>
      </c>
      <c r="F115" s="6">
        <v>45179</v>
      </c>
      <c r="G115" s="6">
        <v>45181</v>
      </c>
      <c r="H115" s="4">
        <v>1</v>
      </c>
      <c r="I115" s="4">
        <v>2</v>
      </c>
      <c r="J115" s="4">
        <v>2</v>
      </c>
      <c r="K115" s="4" t="s">
        <v>30</v>
      </c>
      <c r="L115" s="4">
        <v>1070.92</v>
      </c>
      <c r="M115" s="4">
        <v>1070.92</v>
      </c>
      <c r="N115" s="4" t="s">
        <v>558</v>
      </c>
      <c r="O115" s="4" t="s">
        <v>32</v>
      </c>
      <c r="P115" s="4" t="s">
        <v>33</v>
      </c>
      <c r="Q115" s="4">
        <v>0</v>
      </c>
      <c r="R115" s="7">
        <v>45176</v>
      </c>
      <c r="S115" s="6">
        <v>45184</v>
      </c>
      <c r="T115" s="4" t="s">
        <v>34</v>
      </c>
      <c r="U115" s="4">
        <v>1070.92</v>
      </c>
      <c r="V115" s="4">
        <v>0</v>
      </c>
      <c r="W115" s="4">
        <v>0</v>
      </c>
      <c r="X115" s="4" t="s">
        <v>559</v>
      </c>
      <c r="Y115" s="4" t="s">
        <v>560</v>
      </c>
    </row>
    <row r="116" s="4" customFormat="1" spans="1:25">
      <c r="A116" s="4" t="s">
        <v>561</v>
      </c>
      <c r="B116" s="4" t="s">
        <v>26</v>
      </c>
      <c r="C116" s="4" t="s">
        <v>27</v>
      </c>
      <c r="D116" s="4" t="s">
        <v>556</v>
      </c>
      <c r="E116" s="4" t="s">
        <v>562</v>
      </c>
      <c r="F116" s="6">
        <v>45179</v>
      </c>
      <c r="G116" s="6">
        <v>45181</v>
      </c>
      <c r="H116" s="4">
        <v>1</v>
      </c>
      <c r="I116" s="4">
        <v>2</v>
      </c>
      <c r="J116" s="4">
        <v>2</v>
      </c>
      <c r="K116" s="4" t="s">
        <v>30</v>
      </c>
      <c r="L116" s="4">
        <v>1037.1</v>
      </c>
      <c r="M116" s="4">
        <v>1037.1</v>
      </c>
      <c r="N116" s="4" t="s">
        <v>563</v>
      </c>
      <c r="O116" s="4" t="s">
        <v>32</v>
      </c>
      <c r="P116" s="4" t="s">
        <v>33</v>
      </c>
      <c r="Q116" s="4">
        <v>0</v>
      </c>
      <c r="R116" s="7">
        <v>45176</v>
      </c>
      <c r="S116" s="6">
        <v>45184</v>
      </c>
      <c r="T116" s="4" t="s">
        <v>34</v>
      </c>
      <c r="U116" s="4">
        <v>1037.1</v>
      </c>
      <c r="V116" s="4">
        <v>0</v>
      </c>
      <c r="W116" s="4">
        <v>0</v>
      </c>
      <c r="X116" s="4" t="s">
        <v>564</v>
      </c>
      <c r="Y116" s="4" t="s">
        <v>42</v>
      </c>
    </row>
    <row r="117" s="4" customFormat="1" spans="1:25">
      <c r="A117" s="4" t="s">
        <v>565</v>
      </c>
      <c r="B117" s="4" t="s">
        <v>26</v>
      </c>
      <c r="C117" s="4" t="s">
        <v>27</v>
      </c>
      <c r="D117" s="4" t="s">
        <v>566</v>
      </c>
      <c r="E117" s="4" t="s">
        <v>567</v>
      </c>
      <c r="F117" s="6">
        <v>45180</v>
      </c>
      <c r="G117" s="6">
        <v>45181</v>
      </c>
      <c r="H117" s="4">
        <v>1</v>
      </c>
      <c r="I117" s="4">
        <v>1</v>
      </c>
      <c r="J117" s="4">
        <v>1</v>
      </c>
      <c r="K117" s="4" t="s">
        <v>30</v>
      </c>
      <c r="L117" s="4">
        <v>382.93</v>
      </c>
      <c r="M117" s="4">
        <v>382.93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45176</v>
      </c>
      <c r="S117" s="6">
        <v>45184</v>
      </c>
      <c r="T117" s="4" t="s">
        <v>34</v>
      </c>
      <c r="U117" s="4">
        <v>382.93</v>
      </c>
      <c r="V117" s="4">
        <v>0</v>
      </c>
      <c r="W117" s="4">
        <v>0</v>
      </c>
      <c r="X117" s="4" t="s">
        <v>569</v>
      </c>
      <c r="Y117" s="4" t="s">
        <v>570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572</v>
      </c>
      <c r="E118" s="4" t="s">
        <v>573</v>
      </c>
      <c r="F118" s="6">
        <v>45180</v>
      </c>
      <c r="G118" s="6">
        <v>45181</v>
      </c>
      <c r="H118" s="4">
        <v>1</v>
      </c>
      <c r="I118" s="4">
        <v>1</v>
      </c>
      <c r="J118" s="4">
        <v>1</v>
      </c>
      <c r="K118" s="4" t="s">
        <v>30</v>
      </c>
      <c r="L118" s="4">
        <v>1116.78</v>
      </c>
      <c r="M118" s="4">
        <v>1116.78</v>
      </c>
      <c r="N118" s="4" t="s">
        <v>574</v>
      </c>
      <c r="O118" s="4" t="s">
        <v>32</v>
      </c>
      <c r="P118" s="4" t="s">
        <v>33</v>
      </c>
      <c r="Q118" s="4">
        <v>0</v>
      </c>
      <c r="R118" s="7">
        <v>45176</v>
      </c>
      <c r="S118" s="6">
        <v>45184</v>
      </c>
      <c r="T118" s="4" t="s">
        <v>34</v>
      </c>
      <c r="U118" s="4">
        <v>1116.78</v>
      </c>
      <c r="V118" s="4">
        <v>0</v>
      </c>
      <c r="W118" s="4">
        <v>0</v>
      </c>
      <c r="X118" s="4" t="s">
        <v>575</v>
      </c>
      <c r="Y118" s="4" t="s">
        <v>576</v>
      </c>
    </row>
    <row r="119" s="4" customFormat="1" spans="1:25">
      <c r="A119" s="4" t="s">
        <v>577</v>
      </c>
      <c r="B119" s="4" t="s">
        <v>26</v>
      </c>
      <c r="C119" s="4" t="s">
        <v>27</v>
      </c>
      <c r="D119" s="4" t="s">
        <v>578</v>
      </c>
      <c r="E119" s="4" t="s">
        <v>579</v>
      </c>
      <c r="F119" s="6">
        <v>45179</v>
      </c>
      <c r="G119" s="6">
        <v>45181</v>
      </c>
      <c r="H119" s="4">
        <v>1</v>
      </c>
      <c r="I119" s="4">
        <v>2</v>
      </c>
      <c r="J119" s="4">
        <v>2</v>
      </c>
      <c r="K119" s="4" t="s">
        <v>30</v>
      </c>
      <c r="L119" s="4">
        <v>548.84</v>
      </c>
      <c r="M119" s="4">
        <v>548.84</v>
      </c>
      <c r="N119" s="4" t="s">
        <v>580</v>
      </c>
      <c r="O119" s="4" t="s">
        <v>32</v>
      </c>
      <c r="P119" s="4" t="s">
        <v>33</v>
      </c>
      <c r="Q119" s="4">
        <v>0</v>
      </c>
      <c r="R119" s="7">
        <v>45176</v>
      </c>
      <c r="S119" s="6">
        <v>45184</v>
      </c>
      <c r="T119" s="4" t="s">
        <v>34</v>
      </c>
      <c r="U119" s="4">
        <v>548.84</v>
      </c>
      <c r="V119" s="4">
        <v>0</v>
      </c>
      <c r="W119" s="4">
        <v>0</v>
      </c>
      <c r="X119" s="4" t="s">
        <v>581</v>
      </c>
      <c r="Y119" s="4" t="s">
        <v>582</v>
      </c>
    </row>
    <row r="120" s="4" customFormat="1" spans="1:25">
      <c r="A120" s="4" t="s">
        <v>583</v>
      </c>
      <c r="B120" s="4" t="s">
        <v>26</v>
      </c>
      <c r="C120" s="4" t="s">
        <v>27</v>
      </c>
      <c r="D120" s="4" t="s">
        <v>584</v>
      </c>
      <c r="E120" s="4" t="s">
        <v>540</v>
      </c>
      <c r="F120" s="6">
        <v>45178</v>
      </c>
      <c r="G120" s="6">
        <v>45181</v>
      </c>
      <c r="H120" s="4">
        <v>1</v>
      </c>
      <c r="I120" s="4">
        <v>3</v>
      </c>
      <c r="J120" s="4">
        <v>3</v>
      </c>
      <c r="K120" s="4" t="s">
        <v>30</v>
      </c>
      <c r="L120" s="4">
        <v>4723.95</v>
      </c>
      <c r="M120" s="4">
        <v>4723.95</v>
      </c>
      <c r="N120" s="4" t="s">
        <v>585</v>
      </c>
      <c r="O120" s="4" t="s">
        <v>32</v>
      </c>
      <c r="P120" s="4" t="s">
        <v>33</v>
      </c>
      <c r="Q120" s="4">
        <v>0</v>
      </c>
      <c r="R120" s="7">
        <v>45176</v>
      </c>
      <c r="S120" s="6">
        <v>45184</v>
      </c>
      <c r="T120" s="4" t="s">
        <v>34</v>
      </c>
      <c r="U120" s="4">
        <v>4723.95</v>
      </c>
      <c r="V120" s="4">
        <v>0</v>
      </c>
      <c r="W120" s="4">
        <v>0</v>
      </c>
      <c r="X120" s="4" t="s">
        <v>586</v>
      </c>
      <c r="Y120" s="4" t="s">
        <v>42</v>
      </c>
    </row>
    <row r="121" s="4" customFormat="1" spans="1:25">
      <c r="A121" s="4" t="s">
        <v>587</v>
      </c>
      <c r="B121" s="4" t="s">
        <v>26</v>
      </c>
      <c r="C121" s="4" t="s">
        <v>27</v>
      </c>
      <c r="D121" s="4" t="s">
        <v>588</v>
      </c>
      <c r="E121" s="4" t="s">
        <v>589</v>
      </c>
      <c r="F121" s="6">
        <v>45178</v>
      </c>
      <c r="G121" s="6">
        <v>45181</v>
      </c>
      <c r="H121" s="4">
        <v>1</v>
      </c>
      <c r="I121" s="4">
        <v>3</v>
      </c>
      <c r="J121" s="4">
        <v>3</v>
      </c>
      <c r="K121" s="4" t="s">
        <v>30</v>
      </c>
      <c r="L121" s="4">
        <v>612.72</v>
      </c>
      <c r="M121" s="4">
        <v>612.72</v>
      </c>
      <c r="N121" s="4" t="s">
        <v>590</v>
      </c>
      <c r="O121" s="4" t="s">
        <v>32</v>
      </c>
      <c r="P121" s="4" t="s">
        <v>33</v>
      </c>
      <c r="Q121" s="4">
        <v>0</v>
      </c>
      <c r="R121" s="7">
        <v>45177</v>
      </c>
      <c r="S121" s="6">
        <v>45184</v>
      </c>
      <c r="T121" s="4" t="s">
        <v>34</v>
      </c>
      <c r="U121" s="4">
        <v>612.72</v>
      </c>
      <c r="V121" s="4">
        <v>0</v>
      </c>
      <c r="W121" s="4">
        <v>0</v>
      </c>
      <c r="X121" s="4" t="s">
        <v>591</v>
      </c>
      <c r="Y121" s="4" t="s">
        <v>592</v>
      </c>
    </row>
    <row r="122" s="4" customFormat="1" spans="1:25">
      <c r="A122" s="4" t="s">
        <v>593</v>
      </c>
      <c r="B122" s="4" t="s">
        <v>26</v>
      </c>
      <c r="C122" s="4" t="s">
        <v>27</v>
      </c>
      <c r="D122" s="4" t="s">
        <v>594</v>
      </c>
      <c r="E122" s="4" t="s">
        <v>252</v>
      </c>
      <c r="F122" s="6">
        <v>45180</v>
      </c>
      <c r="G122" s="6">
        <v>45181</v>
      </c>
      <c r="H122" s="4">
        <v>1</v>
      </c>
      <c r="I122" s="4">
        <v>1</v>
      </c>
      <c r="J122" s="4">
        <v>1</v>
      </c>
      <c r="K122" s="4" t="s">
        <v>30</v>
      </c>
      <c r="L122" s="4">
        <v>250.03</v>
      </c>
      <c r="M122" s="4">
        <v>250.03</v>
      </c>
      <c r="N122" s="4" t="s">
        <v>595</v>
      </c>
      <c r="O122" s="4" t="s">
        <v>32</v>
      </c>
      <c r="P122" s="4" t="s">
        <v>33</v>
      </c>
      <c r="Q122" s="4">
        <v>0</v>
      </c>
      <c r="R122" s="7">
        <v>45177.0000115741</v>
      </c>
      <c r="S122" s="6">
        <v>45184</v>
      </c>
      <c r="T122" s="4" t="s">
        <v>34</v>
      </c>
      <c r="U122" s="4">
        <v>250.03</v>
      </c>
      <c r="V122" s="4">
        <v>0</v>
      </c>
      <c r="W122" s="4">
        <v>0</v>
      </c>
      <c r="X122" s="4" t="s">
        <v>596</v>
      </c>
      <c r="Y122" s="4" t="s">
        <v>42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598</v>
      </c>
      <c r="E123" s="4" t="s">
        <v>599</v>
      </c>
      <c r="F123" s="6">
        <v>45178</v>
      </c>
      <c r="G123" s="6">
        <v>45181</v>
      </c>
      <c r="H123" s="4">
        <v>1</v>
      </c>
      <c r="I123" s="4">
        <v>3</v>
      </c>
      <c r="J123" s="4">
        <v>3</v>
      </c>
      <c r="K123" s="4" t="s">
        <v>30</v>
      </c>
      <c r="L123" s="4">
        <v>1009.08</v>
      </c>
      <c r="M123" s="4">
        <v>1009.08</v>
      </c>
      <c r="N123" s="4" t="s">
        <v>600</v>
      </c>
      <c r="O123" s="4" t="s">
        <v>32</v>
      </c>
      <c r="P123" s="4" t="s">
        <v>33</v>
      </c>
      <c r="Q123" s="4">
        <v>0</v>
      </c>
      <c r="R123" s="7">
        <v>45177.0000115741</v>
      </c>
      <c r="S123" s="6">
        <v>45184</v>
      </c>
      <c r="T123" s="4" t="s">
        <v>34</v>
      </c>
      <c r="U123" s="4">
        <v>1009.08</v>
      </c>
      <c r="V123" s="4">
        <v>0</v>
      </c>
      <c r="W123" s="4">
        <v>0</v>
      </c>
      <c r="X123" s="4" t="s">
        <v>601</v>
      </c>
      <c r="Y123" s="4" t="s">
        <v>602</v>
      </c>
    </row>
    <row r="124" s="4" customFormat="1" spans="1:25">
      <c r="A124" s="4" t="s">
        <v>603</v>
      </c>
      <c r="B124" s="4" t="s">
        <v>26</v>
      </c>
      <c r="C124" s="4" t="s">
        <v>27</v>
      </c>
      <c r="D124" s="4" t="s">
        <v>604</v>
      </c>
      <c r="E124" s="4" t="s">
        <v>605</v>
      </c>
      <c r="F124" s="6">
        <v>45180</v>
      </c>
      <c r="G124" s="6">
        <v>45181</v>
      </c>
      <c r="H124" s="4">
        <v>1</v>
      </c>
      <c r="I124" s="4">
        <v>1</v>
      </c>
      <c r="J124" s="4">
        <v>1</v>
      </c>
      <c r="K124" s="4" t="s">
        <v>30</v>
      </c>
      <c r="L124" s="4">
        <v>439.56</v>
      </c>
      <c r="M124" s="4">
        <v>439.56</v>
      </c>
      <c r="N124" s="4" t="s">
        <v>606</v>
      </c>
      <c r="O124" s="4" t="s">
        <v>32</v>
      </c>
      <c r="P124" s="4" t="s">
        <v>33</v>
      </c>
      <c r="Q124" s="4">
        <v>0</v>
      </c>
      <c r="R124" s="7">
        <v>45177</v>
      </c>
      <c r="S124" s="6">
        <v>45184</v>
      </c>
      <c r="T124" s="4" t="s">
        <v>34</v>
      </c>
      <c r="U124" s="4">
        <v>439.56</v>
      </c>
      <c r="V124" s="4">
        <v>0</v>
      </c>
      <c r="W124" s="4">
        <v>0</v>
      </c>
      <c r="X124" s="4" t="s">
        <v>607</v>
      </c>
      <c r="Y124" s="4" t="s">
        <v>42</v>
      </c>
    </row>
    <row r="125" s="4" customFormat="1" spans="1:25">
      <c r="A125" s="4" t="s">
        <v>608</v>
      </c>
      <c r="B125" s="4" t="s">
        <v>26</v>
      </c>
      <c r="C125" s="4" t="s">
        <v>27</v>
      </c>
      <c r="D125" s="4" t="s">
        <v>609</v>
      </c>
      <c r="E125" s="4" t="s">
        <v>610</v>
      </c>
      <c r="F125" s="6">
        <v>45180</v>
      </c>
      <c r="G125" s="6">
        <v>45181</v>
      </c>
      <c r="H125" s="4">
        <v>2</v>
      </c>
      <c r="I125" s="4">
        <v>1</v>
      </c>
      <c r="J125" s="4">
        <v>2</v>
      </c>
      <c r="K125" s="4" t="s">
        <v>30</v>
      </c>
      <c r="L125" s="4">
        <v>1928.18</v>
      </c>
      <c r="M125" s="4">
        <v>1928.18</v>
      </c>
      <c r="N125" s="4" t="s">
        <v>611</v>
      </c>
      <c r="O125" s="4" t="s">
        <v>32</v>
      </c>
      <c r="P125" s="4" t="s">
        <v>33</v>
      </c>
      <c r="Q125" s="4">
        <v>0</v>
      </c>
      <c r="R125" s="7">
        <v>45177.0000115741</v>
      </c>
      <c r="S125" s="6">
        <v>45184</v>
      </c>
      <c r="T125" s="4" t="s">
        <v>34</v>
      </c>
      <c r="U125" s="4">
        <v>1928.18</v>
      </c>
      <c r="V125" s="4">
        <v>0</v>
      </c>
      <c r="W125" s="4">
        <v>0</v>
      </c>
      <c r="X125" s="4" t="s">
        <v>612</v>
      </c>
      <c r="Y125" s="4" t="s">
        <v>613</v>
      </c>
    </row>
    <row r="126" s="4" customFormat="1" spans="1:25">
      <c r="A126" s="4" t="s">
        <v>614</v>
      </c>
      <c r="B126" s="4" t="s">
        <v>26</v>
      </c>
      <c r="C126" s="4" t="s">
        <v>27</v>
      </c>
      <c r="D126" s="4" t="s">
        <v>615</v>
      </c>
      <c r="E126" s="4" t="s">
        <v>616</v>
      </c>
      <c r="F126" s="6">
        <v>45180</v>
      </c>
      <c r="G126" s="6">
        <v>45181</v>
      </c>
      <c r="H126" s="4">
        <v>1</v>
      </c>
      <c r="I126" s="4">
        <v>1</v>
      </c>
      <c r="J126" s="4">
        <v>1</v>
      </c>
      <c r="K126" s="4" t="s">
        <v>30</v>
      </c>
      <c r="L126" s="4">
        <v>797.1</v>
      </c>
      <c r="M126" s="4">
        <v>797.1</v>
      </c>
      <c r="N126" s="4" t="s">
        <v>617</v>
      </c>
      <c r="O126" s="4" t="s">
        <v>32</v>
      </c>
      <c r="P126" s="4" t="s">
        <v>33</v>
      </c>
      <c r="Q126" s="4">
        <v>0</v>
      </c>
      <c r="R126" s="7">
        <v>45177.0000115741</v>
      </c>
      <c r="S126" s="6">
        <v>45184</v>
      </c>
      <c r="T126" s="4" t="s">
        <v>34</v>
      </c>
      <c r="U126" s="4">
        <v>797.1</v>
      </c>
      <c r="V126" s="4">
        <v>0</v>
      </c>
      <c r="W126" s="4">
        <v>0</v>
      </c>
      <c r="X126" s="4" t="s">
        <v>618</v>
      </c>
      <c r="Y126" s="4" t="s">
        <v>619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621</v>
      </c>
      <c r="E127" s="4" t="s">
        <v>622</v>
      </c>
      <c r="F127" s="6">
        <v>45180</v>
      </c>
      <c r="G127" s="6">
        <v>45181</v>
      </c>
      <c r="H127" s="4">
        <v>1</v>
      </c>
      <c r="I127" s="4">
        <v>1</v>
      </c>
      <c r="J127" s="4">
        <v>1</v>
      </c>
      <c r="K127" s="4" t="s">
        <v>30</v>
      </c>
      <c r="L127" s="4">
        <v>596.04</v>
      </c>
      <c r="M127" s="4">
        <v>596.04</v>
      </c>
      <c r="N127" s="4" t="s">
        <v>623</v>
      </c>
      <c r="O127" s="4" t="s">
        <v>32</v>
      </c>
      <c r="P127" s="4" t="s">
        <v>33</v>
      </c>
      <c r="Q127" s="4">
        <v>0</v>
      </c>
      <c r="R127" s="7">
        <v>45178.0000115741</v>
      </c>
      <c r="S127" s="6">
        <v>45184</v>
      </c>
      <c r="T127" s="4" t="s">
        <v>34</v>
      </c>
      <c r="U127" s="4">
        <v>596.04</v>
      </c>
      <c r="V127" s="4">
        <v>0</v>
      </c>
      <c r="W127" s="4">
        <v>0</v>
      </c>
      <c r="X127" s="4" t="s">
        <v>624</v>
      </c>
      <c r="Y127" s="4" t="s">
        <v>42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621</v>
      </c>
      <c r="E128" s="4" t="s">
        <v>622</v>
      </c>
      <c r="F128" s="6">
        <v>45180</v>
      </c>
      <c r="G128" s="6">
        <v>45181</v>
      </c>
      <c r="H128" s="4">
        <v>1</v>
      </c>
      <c r="I128" s="4">
        <v>1</v>
      </c>
      <c r="J128" s="4">
        <v>1</v>
      </c>
      <c r="K128" s="4" t="s">
        <v>30</v>
      </c>
      <c r="L128" s="4">
        <v>596.04</v>
      </c>
      <c r="M128" s="4">
        <v>596.04</v>
      </c>
      <c r="N128" s="4" t="s">
        <v>626</v>
      </c>
      <c r="O128" s="4" t="s">
        <v>32</v>
      </c>
      <c r="P128" s="4" t="s">
        <v>33</v>
      </c>
      <c r="Q128" s="4">
        <v>0</v>
      </c>
      <c r="R128" s="7">
        <v>45178</v>
      </c>
      <c r="S128" s="6">
        <v>45184</v>
      </c>
      <c r="T128" s="4" t="s">
        <v>34</v>
      </c>
      <c r="U128" s="4">
        <v>596.04</v>
      </c>
      <c r="V128" s="4">
        <v>0</v>
      </c>
      <c r="W128" s="4">
        <v>0</v>
      </c>
      <c r="X128" s="4" t="s">
        <v>627</v>
      </c>
      <c r="Y128" s="4" t="s">
        <v>42</v>
      </c>
    </row>
    <row r="129" s="4" customFormat="1" spans="1:25">
      <c r="A129" s="4" t="s">
        <v>628</v>
      </c>
      <c r="B129" s="4" t="s">
        <v>26</v>
      </c>
      <c r="C129" s="4" t="s">
        <v>27</v>
      </c>
      <c r="D129" s="4" t="s">
        <v>594</v>
      </c>
      <c r="E129" s="4" t="s">
        <v>98</v>
      </c>
      <c r="F129" s="6">
        <v>45179</v>
      </c>
      <c r="G129" s="6">
        <v>45181</v>
      </c>
      <c r="H129" s="4">
        <v>1</v>
      </c>
      <c r="I129" s="4">
        <v>2</v>
      </c>
      <c r="J129" s="4">
        <v>2</v>
      </c>
      <c r="K129" s="4" t="s">
        <v>30</v>
      </c>
      <c r="L129" s="4">
        <v>500.63</v>
      </c>
      <c r="M129" s="4">
        <v>500.63</v>
      </c>
      <c r="N129" s="4" t="s">
        <v>629</v>
      </c>
      <c r="O129" s="4" t="s">
        <v>32</v>
      </c>
      <c r="P129" s="4" t="s">
        <v>33</v>
      </c>
      <c r="Q129" s="4">
        <v>0</v>
      </c>
      <c r="R129" s="7">
        <v>45178</v>
      </c>
      <c r="S129" s="6">
        <v>45184</v>
      </c>
      <c r="T129" s="4" t="s">
        <v>34</v>
      </c>
      <c r="U129" s="4">
        <v>500.63</v>
      </c>
      <c r="V129" s="4">
        <v>0</v>
      </c>
      <c r="W129" s="4">
        <v>0</v>
      </c>
      <c r="X129" s="4" t="s">
        <v>630</v>
      </c>
      <c r="Y129" s="4" t="s">
        <v>42</v>
      </c>
    </row>
    <row r="130" s="4" customFormat="1" spans="1:25">
      <c r="A130" s="4" t="s">
        <v>631</v>
      </c>
      <c r="B130" s="4" t="s">
        <v>26</v>
      </c>
      <c r="C130" s="4" t="s">
        <v>27</v>
      </c>
      <c r="D130" s="4" t="s">
        <v>632</v>
      </c>
      <c r="E130" s="4" t="s">
        <v>633</v>
      </c>
      <c r="F130" s="6">
        <v>45178</v>
      </c>
      <c r="G130" s="6">
        <v>45181</v>
      </c>
      <c r="H130" s="4">
        <v>1</v>
      </c>
      <c r="I130" s="4">
        <v>3</v>
      </c>
      <c r="J130" s="4">
        <v>3</v>
      </c>
      <c r="K130" s="4" t="s">
        <v>30</v>
      </c>
      <c r="L130" s="4">
        <v>2026.29</v>
      </c>
      <c r="M130" s="4">
        <v>2026.29</v>
      </c>
      <c r="N130" s="4" t="s">
        <v>634</v>
      </c>
      <c r="O130" s="4" t="s">
        <v>32</v>
      </c>
      <c r="P130" s="4" t="s">
        <v>33</v>
      </c>
      <c r="Q130" s="4">
        <v>0</v>
      </c>
      <c r="R130" s="7">
        <v>45178.0000115741</v>
      </c>
      <c r="S130" s="6">
        <v>45184</v>
      </c>
      <c r="T130" s="4" t="s">
        <v>34</v>
      </c>
      <c r="U130" s="4">
        <v>2026.29</v>
      </c>
      <c r="V130" s="4">
        <v>0</v>
      </c>
      <c r="W130" s="4">
        <v>0</v>
      </c>
      <c r="X130" s="4" t="s">
        <v>635</v>
      </c>
      <c r="Y130" s="4" t="s">
        <v>636</v>
      </c>
    </row>
    <row r="131" s="4" customFormat="1" spans="1:25">
      <c r="A131" s="4" t="s">
        <v>637</v>
      </c>
      <c r="B131" s="4" t="s">
        <v>26</v>
      </c>
      <c r="C131" s="4" t="s">
        <v>27</v>
      </c>
      <c r="D131" s="4" t="s">
        <v>638</v>
      </c>
      <c r="E131" s="4" t="s">
        <v>639</v>
      </c>
      <c r="F131" s="6">
        <v>45178</v>
      </c>
      <c r="G131" s="6">
        <v>45181</v>
      </c>
      <c r="H131" s="4">
        <v>1</v>
      </c>
      <c r="I131" s="4">
        <v>3</v>
      </c>
      <c r="J131" s="4">
        <v>3</v>
      </c>
      <c r="K131" s="4" t="s">
        <v>30</v>
      </c>
      <c r="L131" s="4">
        <v>1234.06</v>
      </c>
      <c r="M131" s="4">
        <v>1234.06</v>
      </c>
      <c r="N131" s="4" t="s">
        <v>640</v>
      </c>
      <c r="O131" s="4" t="s">
        <v>32</v>
      </c>
      <c r="P131" s="4" t="s">
        <v>33</v>
      </c>
      <c r="Q131" s="4">
        <v>0</v>
      </c>
      <c r="R131" s="7">
        <v>45178</v>
      </c>
      <c r="S131" s="6">
        <v>45184</v>
      </c>
      <c r="T131" s="4" t="s">
        <v>34</v>
      </c>
      <c r="U131" s="4">
        <v>1234.06</v>
      </c>
      <c r="V131" s="4">
        <v>0</v>
      </c>
      <c r="W131" s="4">
        <v>0</v>
      </c>
      <c r="X131" s="4" t="s">
        <v>641</v>
      </c>
      <c r="Y131" s="4" t="s">
        <v>42</v>
      </c>
    </row>
    <row r="132" s="4" customFormat="1" spans="1:25">
      <c r="A132" s="4" t="s">
        <v>642</v>
      </c>
      <c r="B132" s="4" t="s">
        <v>26</v>
      </c>
      <c r="C132" s="4" t="s">
        <v>27</v>
      </c>
      <c r="D132" s="4" t="s">
        <v>643</v>
      </c>
      <c r="E132" s="4" t="s">
        <v>599</v>
      </c>
      <c r="F132" s="6">
        <v>45180</v>
      </c>
      <c r="G132" s="6">
        <v>45181</v>
      </c>
      <c r="H132" s="4">
        <v>1</v>
      </c>
      <c r="I132" s="4">
        <v>1</v>
      </c>
      <c r="J132" s="4">
        <v>1</v>
      </c>
      <c r="K132" s="4" t="s">
        <v>30</v>
      </c>
      <c r="L132" s="4">
        <v>584.34</v>
      </c>
      <c r="M132" s="4">
        <v>584.34</v>
      </c>
      <c r="N132" s="4" t="s">
        <v>644</v>
      </c>
      <c r="O132" s="4" t="s">
        <v>32</v>
      </c>
      <c r="P132" s="4" t="s">
        <v>33</v>
      </c>
      <c r="Q132" s="4">
        <v>0</v>
      </c>
      <c r="R132" s="7">
        <v>45178</v>
      </c>
      <c r="S132" s="6">
        <v>45184</v>
      </c>
      <c r="T132" s="4" t="s">
        <v>34</v>
      </c>
      <c r="U132" s="4">
        <v>584.34</v>
      </c>
      <c r="V132" s="4">
        <v>0</v>
      </c>
      <c r="W132" s="4">
        <v>0</v>
      </c>
      <c r="X132" s="4" t="s">
        <v>645</v>
      </c>
      <c r="Y132" s="4" t="s">
        <v>646</v>
      </c>
    </row>
    <row r="133" s="4" customFormat="1" spans="1:25">
      <c r="A133" s="4" t="s">
        <v>647</v>
      </c>
      <c r="B133" s="4" t="s">
        <v>26</v>
      </c>
      <c r="C133" s="4" t="s">
        <v>27</v>
      </c>
      <c r="D133" s="4" t="s">
        <v>648</v>
      </c>
      <c r="E133" s="4" t="s">
        <v>649</v>
      </c>
      <c r="F133" s="6">
        <v>45180</v>
      </c>
      <c r="G133" s="6">
        <v>45181</v>
      </c>
      <c r="H133" s="4">
        <v>1</v>
      </c>
      <c r="I133" s="4">
        <v>1</v>
      </c>
      <c r="J133" s="4">
        <v>1</v>
      </c>
      <c r="K133" s="4" t="s">
        <v>30</v>
      </c>
      <c r="L133" s="4">
        <v>579.34</v>
      </c>
      <c r="M133" s="4">
        <v>579.34</v>
      </c>
      <c r="N133" s="4" t="s">
        <v>650</v>
      </c>
      <c r="O133" s="4" t="s">
        <v>32</v>
      </c>
      <c r="P133" s="4" t="s">
        <v>33</v>
      </c>
      <c r="Q133" s="4">
        <v>0</v>
      </c>
      <c r="R133" s="7">
        <v>45178</v>
      </c>
      <c r="S133" s="6">
        <v>45184</v>
      </c>
      <c r="T133" s="4" t="s">
        <v>34</v>
      </c>
      <c r="U133" s="4">
        <v>579.34</v>
      </c>
      <c r="V133" s="4">
        <v>0</v>
      </c>
      <c r="W133" s="4">
        <v>0</v>
      </c>
      <c r="X133" s="4" t="s">
        <v>651</v>
      </c>
      <c r="Y133" s="4" t="s">
        <v>652</v>
      </c>
    </row>
    <row r="134" s="4" customFormat="1" spans="1:25">
      <c r="A134" s="4" t="s">
        <v>620</v>
      </c>
      <c r="B134" s="4" t="s">
        <v>26</v>
      </c>
      <c r="C134" s="4" t="s">
        <v>72</v>
      </c>
      <c r="D134" s="4" t="s">
        <v>621</v>
      </c>
      <c r="E134" s="4" t="s">
        <v>622</v>
      </c>
      <c r="F134" s="6">
        <v>45180</v>
      </c>
      <c r="G134" s="6">
        <v>45181</v>
      </c>
      <c r="H134" s="4">
        <v>1</v>
      </c>
      <c r="I134" s="4">
        <v>1</v>
      </c>
      <c r="J134" s="4">
        <v>1</v>
      </c>
      <c r="K134" s="4" t="s">
        <v>30</v>
      </c>
      <c r="L134" s="4">
        <v>-596.04</v>
      </c>
      <c r="M134" s="4">
        <v>-596.04</v>
      </c>
      <c r="N134" s="4" t="s">
        <v>623</v>
      </c>
      <c r="O134" s="4" t="s">
        <v>32</v>
      </c>
      <c r="P134" s="4" t="s">
        <v>33</v>
      </c>
      <c r="Q134" s="4">
        <v>0</v>
      </c>
      <c r="R134" s="7">
        <v>45178.0000115741</v>
      </c>
      <c r="S134" s="6">
        <v>45184</v>
      </c>
      <c r="T134" s="4" t="s">
        <v>34</v>
      </c>
      <c r="U134" s="4">
        <v>-596.04</v>
      </c>
      <c r="V134" s="4">
        <v>0</v>
      </c>
      <c r="W134" s="4">
        <v>0</v>
      </c>
      <c r="X134" s="4" t="s">
        <v>624</v>
      </c>
      <c r="Y134" s="4" t="s">
        <v>42</v>
      </c>
    </row>
    <row r="135" s="4" customFormat="1" spans="1:25">
      <c r="A135" s="4" t="s">
        <v>653</v>
      </c>
      <c r="B135" s="4" t="s">
        <v>26</v>
      </c>
      <c r="C135" s="4" t="s">
        <v>27</v>
      </c>
      <c r="D135" s="4" t="s">
        <v>654</v>
      </c>
      <c r="E135" s="4" t="s">
        <v>655</v>
      </c>
      <c r="F135" s="6">
        <v>45178</v>
      </c>
      <c r="G135" s="6">
        <v>45181</v>
      </c>
      <c r="H135" s="4">
        <v>1</v>
      </c>
      <c r="I135" s="4">
        <v>3</v>
      </c>
      <c r="J135" s="4">
        <v>3</v>
      </c>
      <c r="K135" s="4" t="s">
        <v>30</v>
      </c>
      <c r="L135" s="4">
        <v>1212.57</v>
      </c>
      <c r="M135" s="4">
        <v>1212.57</v>
      </c>
      <c r="N135" s="4" t="s">
        <v>656</v>
      </c>
      <c r="O135" s="4" t="s">
        <v>32</v>
      </c>
      <c r="P135" s="4" t="s">
        <v>33</v>
      </c>
      <c r="Q135" s="4">
        <v>0</v>
      </c>
      <c r="R135" s="7">
        <v>45178.0000115741</v>
      </c>
      <c r="S135" s="6">
        <v>45184</v>
      </c>
      <c r="T135" s="4" t="s">
        <v>34</v>
      </c>
      <c r="U135" s="4">
        <v>1212.57</v>
      </c>
      <c r="V135" s="4">
        <v>0</v>
      </c>
      <c r="W135" s="4">
        <v>0</v>
      </c>
      <c r="X135" s="4" t="s">
        <v>657</v>
      </c>
      <c r="Y135" s="4" t="s">
        <v>658</v>
      </c>
    </row>
    <row r="136" s="4" customFormat="1" spans="1:25">
      <c r="A136" s="4" t="s">
        <v>659</v>
      </c>
      <c r="B136" s="4" t="s">
        <v>26</v>
      </c>
      <c r="C136" s="4" t="s">
        <v>27</v>
      </c>
      <c r="D136" s="4" t="s">
        <v>660</v>
      </c>
      <c r="E136" s="4" t="s">
        <v>661</v>
      </c>
      <c r="F136" s="6">
        <v>45180</v>
      </c>
      <c r="G136" s="6">
        <v>45181</v>
      </c>
      <c r="H136" s="4">
        <v>1</v>
      </c>
      <c r="I136" s="4">
        <v>1</v>
      </c>
      <c r="J136" s="4">
        <v>1</v>
      </c>
      <c r="K136" s="4" t="s">
        <v>30</v>
      </c>
      <c r="L136" s="4">
        <v>443.34</v>
      </c>
      <c r="M136" s="4">
        <v>443.34</v>
      </c>
      <c r="N136" s="4" t="s">
        <v>662</v>
      </c>
      <c r="O136" s="4" t="s">
        <v>32</v>
      </c>
      <c r="P136" s="4" t="s">
        <v>33</v>
      </c>
      <c r="Q136" s="4">
        <v>0</v>
      </c>
      <c r="R136" s="7">
        <v>45178</v>
      </c>
      <c r="S136" s="6">
        <v>45184</v>
      </c>
      <c r="T136" s="4" t="s">
        <v>34</v>
      </c>
      <c r="U136" s="4">
        <v>443.34</v>
      </c>
      <c r="V136" s="4">
        <v>0</v>
      </c>
      <c r="W136" s="4">
        <v>0</v>
      </c>
      <c r="X136" s="4" t="s">
        <v>663</v>
      </c>
      <c r="Y136" s="4" t="s">
        <v>664</v>
      </c>
    </row>
    <row r="137" s="4" customFormat="1" spans="1:25">
      <c r="A137" s="4" t="s">
        <v>665</v>
      </c>
      <c r="B137" s="4" t="s">
        <v>26</v>
      </c>
      <c r="C137" s="4" t="s">
        <v>27</v>
      </c>
      <c r="D137" s="4" t="s">
        <v>666</v>
      </c>
      <c r="E137" s="4" t="s">
        <v>667</v>
      </c>
      <c r="F137" s="6">
        <v>45180</v>
      </c>
      <c r="G137" s="6">
        <v>45181</v>
      </c>
      <c r="H137" s="4">
        <v>3</v>
      </c>
      <c r="I137" s="4">
        <v>1</v>
      </c>
      <c r="J137" s="4">
        <v>3</v>
      </c>
      <c r="K137" s="4" t="s">
        <v>30</v>
      </c>
      <c r="L137" s="4">
        <v>1971.75</v>
      </c>
      <c r="M137" s="4">
        <v>1971.75</v>
      </c>
      <c r="N137" s="4" t="s">
        <v>668</v>
      </c>
      <c r="O137" s="4" t="s">
        <v>32</v>
      </c>
      <c r="P137" s="4" t="s">
        <v>33</v>
      </c>
      <c r="Q137" s="4">
        <v>0</v>
      </c>
      <c r="R137" s="7">
        <v>45178</v>
      </c>
      <c r="S137" s="6">
        <v>45184</v>
      </c>
      <c r="T137" s="4" t="s">
        <v>34</v>
      </c>
      <c r="U137" s="4">
        <v>1971.75</v>
      </c>
      <c r="V137" s="4">
        <v>0</v>
      </c>
      <c r="W137" s="4">
        <v>0</v>
      </c>
      <c r="X137" s="4" t="s">
        <v>669</v>
      </c>
      <c r="Y137" s="4" t="s">
        <v>42</v>
      </c>
    </row>
    <row r="138" s="4" customFormat="1" spans="1:25">
      <c r="A138" s="4" t="s">
        <v>670</v>
      </c>
      <c r="B138" s="4" t="s">
        <v>26</v>
      </c>
      <c r="C138" s="4" t="s">
        <v>27</v>
      </c>
      <c r="D138" s="4" t="s">
        <v>671</v>
      </c>
      <c r="E138" s="4" t="s">
        <v>672</v>
      </c>
      <c r="F138" s="6">
        <v>45179</v>
      </c>
      <c r="G138" s="6">
        <v>45181</v>
      </c>
      <c r="H138" s="4">
        <v>1</v>
      </c>
      <c r="I138" s="4">
        <v>2</v>
      </c>
      <c r="J138" s="4">
        <v>2</v>
      </c>
      <c r="K138" s="4" t="s">
        <v>30</v>
      </c>
      <c r="L138" s="4">
        <v>1192.56</v>
      </c>
      <c r="M138" s="4">
        <v>1192.56</v>
      </c>
      <c r="N138" s="4" t="s">
        <v>673</v>
      </c>
      <c r="O138" s="4" t="s">
        <v>32</v>
      </c>
      <c r="P138" s="4" t="s">
        <v>33</v>
      </c>
      <c r="Q138" s="4">
        <v>0</v>
      </c>
      <c r="R138" s="7">
        <v>45178</v>
      </c>
      <c r="S138" s="6">
        <v>45184</v>
      </c>
      <c r="T138" s="4" t="s">
        <v>34</v>
      </c>
      <c r="U138" s="4">
        <v>1192.56</v>
      </c>
      <c r="V138" s="4">
        <v>0</v>
      </c>
      <c r="W138" s="4">
        <v>0</v>
      </c>
      <c r="X138" s="4" t="s">
        <v>674</v>
      </c>
      <c r="Y138" s="4" t="s">
        <v>675</v>
      </c>
    </row>
    <row r="139" s="4" customFormat="1" spans="1:25">
      <c r="A139" s="4" t="s">
        <v>676</v>
      </c>
      <c r="B139" s="4" t="s">
        <v>26</v>
      </c>
      <c r="C139" s="4" t="s">
        <v>27</v>
      </c>
      <c r="D139" s="4" t="s">
        <v>677</v>
      </c>
      <c r="E139" s="4" t="s">
        <v>678</v>
      </c>
      <c r="F139" s="6">
        <v>45180</v>
      </c>
      <c r="G139" s="6">
        <v>45181</v>
      </c>
      <c r="H139" s="4">
        <v>1</v>
      </c>
      <c r="I139" s="4">
        <v>1</v>
      </c>
      <c r="J139" s="4">
        <v>1</v>
      </c>
      <c r="K139" s="4" t="s">
        <v>30</v>
      </c>
      <c r="L139" s="4">
        <v>933.66</v>
      </c>
      <c r="M139" s="4">
        <v>933.66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45178.0000115741</v>
      </c>
      <c r="S139" s="6">
        <v>45184</v>
      </c>
      <c r="T139" s="4" t="s">
        <v>34</v>
      </c>
      <c r="U139" s="4">
        <v>933.66</v>
      </c>
      <c r="V139" s="4">
        <v>0</v>
      </c>
      <c r="W139" s="4">
        <v>0</v>
      </c>
      <c r="X139" s="4" t="s">
        <v>680</v>
      </c>
      <c r="Y139" s="4" t="s">
        <v>42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74</v>
      </c>
      <c r="E140" s="4" t="s">
        <v>682</v>
      </c>
      <c r="F140" s="6">
        <v>45180</v>
      </c>
      <c r="G140" s="6">
        <v>45181</v>
      </c>
      <c r="H140" s="4">
        <v>1</v>
      </c>
      <c r="I140" s="4">
        <v>1</v>
      </c>
      <c r="J140" s="4">
        <v>1</v>
      </c>
      <c r="K140" s="4" t="s">
        <v>30</v>
      </c>
      <c r="L140" s="4">
        <v>296.47</v>
      </c>
      <c r="M140" s="4">
        <v>296.47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45178.0000115741</v>
      </c>
      <c r="S140" s="6">
        <v>45184</v>
      </c>
      <c r="T140" s="4" t="s">
        <v>34</v>
      </c>
      <c r="U140" s="4">
        <v>296.47</v>
      </c>
      <c r="V140" s="4">
        <v>0</v>
      </c>
      <c r="W140" s="4">
        <v>0</v>
      </c>
      <c r="X140" s="4" t="s">
        <v>684</v>
      </c>
      <c r="Y140" s="4" t="s">
        <v>78</v>
      </c>
    </row>
    <row r="141" s="4" customFormat="1" spans="1:25">
      <c r="A141" s="4" t="s">
        <v>685</v>
      </c>
      <c r="B141" s="4" t="s">
        <v>26</v>
      </c>
      <c r="C141" s="4" t="s">
        <v>27</v>
      </c>
      <c r="D141" s="4" t="s">
        <v>686</v>
      </c>
      <c r="E141" s="4" t="s">
        <v>687</v>
      </c>
      <c r="F141" s="6">
        <v>45180</v>
      </c>
      <c r="G141" s="6">
        <v>45181</v>
      </c>
      <c r="H141" s="4">
        <v>2</v>
      </c>
      <c r="I141" s="4">
        <v>1</v>
      </c>
      <c r="J141" s="4">
        <v>2</v>
      </c>
      <c r="K141" s="4" t="s">
        <v>30</v>
      </c>
      <c r="L141" s="4">
        <v>545.58</v>
      </c>
      <c r="M141" s="4">
        <v>545.58</v>
      </c>
      <c r="N141" s="4" t="s">
        <v>688</v>
      </c>
      <c r="O141" s="4" t="s">
        <v>32</v>
      </c>
      <c r="P141" s="4" t="s">
        <v>33</v>
      </c>
      <c r="Q141" s="4">
        <v>0</v>
      </c>
      <c r="R141" s="7">
        <v>45179</v>
      </c>
      <c r="S141" s="6">
        <v>45184</v>
      </c>
      <c r="T141" s="4" t="s">
        <v>34</v>
      </c>
      <c r="U141" s="4">
        <v>545.58</v>
      </c>
      <c r="V141" s="4">
        <v>0</v>
      </c>
      <c r="W141" s="4">
        <v>0</v>
      </c>
      <c r="X141" s="4" t="s">
        <v>689</v>
      </c>
      <c r="Y141" s="4" t="s">
        <v>42</v>
      </c>
    </row>
    <row r="142" s="4" customFormat="1" spans="1:25">
      <c r="A142" s="4" t="s">
        <v>690</v>
      </c>
      <c r="B142" s="4" t="s">
        <v>26</v>
      </c>
      <c r="C142" s="4" t="s">
        <v>27</v>
      </c>
      <c r="D142" s="4" t="s">
        <v>691</v>
      </c>
      <c r="E142" s="4" t="s">
        <v>692</v>
      </c>
      <c r="F142" s="6">
        <v>45180</v>
      </c>
      <c r="G142" s="6">
        <v>45181</v>
      </c>
      <c r="H142" s="4">
        <v>1</v>
      </c>
      <c r="I142" s="4">
        <v>1</v>
      </c>
      <c r="J142" s="4">
        <v>1</v>
      </c>
      <c r="K142" s="4" t="s">
        <v>30</v>
      </c>
      <c r="L142" s="4">
        <v>1443.54</v>
      </c>
      <c r="M142" s="4">
        <v>1443.54</v>
      </c>
      <c r="N142" s="4" t="s">
        <v>693</v>
      </c>
      <c r="O142" s="4" t="s">
        <v>32</v>
      </c>
      <c r="P142" s="4" t="s">
        <v>33</v>
      </c>
      <c r="Q142" s="4">
        <v>0</v>
      </c>
      <c r="R142" s="7">
        <v>45179</v>
      </c>
      <c r="S142" s="6">
        <v>45184</v>
      </c>
      <c r="T142" s="4" t="s">
        <v>34</v>
      </c>
      <c r="U142" s="4">
        <v>1443.54</v>
      </c>
      <c r="V142" s="4">
        <v>0</v>
      </c>
      <c r="W142" s="4">
        <v>0</v>
      </c>
      <c r="X142" s="4" t="s">
        <v>694</v>
      </c>
      <c r="Y142" s="4" t="s">
        <v>695</v>
      </c>
    </row>
    <row r="143" s="4" customFormat="1" spans="1:25">
      <c r="A143" s="4" t="s">
        <v>696</v>
      </c>
      <c r="B143" s="4" t="s">
        <v>26</v>
      </c>
      <c r="C143" s="4" t="s">
        <v>27</v>
      </c>
      <c r="D143" s="4" t="s">
        <v>697</v>
      </c>
      <c r="E143" s="4" t="s">
        <v>698</v>
      </c>
      <c r="F143" s="6">
        <v>45179</v>
      </c>
      <c r="G143" s="6">
        <v>45181</v>
      </c>
      <c r="H143" s="4">
        <v>2</v>
      </c>
      <c r="I143" s="4">
        <v>2</v>
      </c>
      <c r="J143" s="4">
        <v>4</v>
      </c>
      <c r="K143" s="4" t="s">
        <v>30</v>
      </c>
      <c r="L143" s="4">
        <v>467.2</v>
      </c>
      <c r="M143" s="4">
        <v>467.2</v>
      </c>
      <c r="N143" s="4" t="s">
        <v>699</v>
      </c>
      <c r="O143" s="4" t="s">
        <v>32</v>
      </c>
      <c r="P143" s="4" t="s">
        <v>33</v>
      </c>
      <c r="Q143" s="4">
        <v>0</v>
      </c>
      <c r="R143" s="7">
        <v>45179.0000115741</v>
      </c>
      <c r="S143" s="6">
        <v>45184</v>
      </c>
      <c r="T143" s="4" t="s">
        <v>34</v>
      </c>
      <c r="U143" s="4">
        <v>467.2</v>
      </c>
      <c r="V143" s="4">
        <v>0</v>
      </c>
      <c r="W143" s="4">
        <v>0</v>
      </c>
      <c r="X143" s="4" t="s">
        <v>700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703</v>
      </c>
      <c r="E144" s="4" t="s">
        <v>704</v>
      </c>
      <c r="F144" s="6">
        <v>45180</v>
      </c>
      <c r="G144" s="6">
        <v>45181</v>
      </c>
      <c r="H144" s="4">
        <v>1</v>
      </c>
      <c r="I144" s="4">
        <v>1</v>
      </c>
      <c r="J144" s="4">
        <v>1</v>
      </c>
      <c r="K144" s="4" t="s">
        <v>30</v>
      </c>
      <c r="L144" s="4">
        <v>679.86</v>
      </c>
      <c r="M144" s="4">
        <v>679.86</v>
      </c>
      <c r="N144" s="4" t="s">
        <v>705</v>
      </c>
      <c r="O144" s="4" t="s">
        <v>32</v>
      </c>
      <c r="P144" s="4" t="s">
        <v>33</v>
      </c>
      <c r="Q144" s="4">
        <v>0</v>
      </c>
      <c r="R144" s="7">
        <v>45179</v>
      </c>
      <c r="S144" s="6">
        <v>45184</v>
      </c>
      <c r="T144" s="4" t="s">
        <v>34</v>
      </c>
      <c r="U144" s="4">
        <v>679.86</v>
      </c>
      <c r="V144" s="4">
        <v>0</v>
      </c>
      <c r="W144" s="4">
        <v>0</v>
      </c>
      <c r="X144" s="4" t="s">
        <v>706</v>
      </c>
      <c r="Y144" s="4" t="s">
        <v>42</v>
      </c>
    </row>
    <row r="145" s="4" customFormat="1" spans="1:25">
      <c r="A145" s="4" t="s">
        <v>707</v>
      </c>
      <c r="B145" s="4" t="s">
        <v>26</v>
      </c>
      <c r="C145" s="4" t="s">
        <v>27</v>
      </c>
      <c r="D145" s="4" t="s">
        <v>677</v>
      </c>
      <c r="E145" s="4" t="s">
        <v>678</v>
      </c>
      <c r="F145" s="6">
        <v>45180</v>
      </c>
      <c r="G145" s="6">
        <v>45181</v>
      </c>
      <c r="H145" s="4">
        <v>1</v>
      </c>
      <c r="I145" s="4">
        <v>1</v>
      </c>
      <c r="J145" s="4">
        <v>1</v>
      </c>
      <c r="K145" s="4" t="s">
        <v>30</v>
      </c>
      <c r="L145" s="4">
        <v>943.32</v>
      </c>
      <c r="M145" s="4">
        <v>943.32</v>
      </c>
      <c r="N145" s="4" t="s">
        <v>708</v>
      </c>
      <c r="O145" s="4" t="s">
        <v>32</v>
      </c>
      <c r="P145" s="4" t="s">
        <v>33</v>
      </c>
      <c r="Q145" s="4">
        <v>0</v>
      </c>
      <c r="R145" s="7">
        <v>45179</v>
      </c>
      <c r="S145" s="6">
        <v>45184</v>
      </c>
      <c r="T145" s="4" t="s">
        <v>34</v>
      </c>
      <c r="U145" s="4">
        <v>943.32</v>
      </c>
      <c r="V145" s="4">
        <v>0</v>
      </c>
      <c r="W145" s="4">
        <v>0</v>
      </c>
      <c r="X145" s="4" t="s">
        <v>709</v>
      </c>
      <c r="Y145" s="4" t="s">
        <v>42</v>
      </c>
    </row>
    <row r="146" s="4" customFormat="1" spans="1:25">
      <c r="A146" s="4" t="s">
        <v>710</v>
      </c>
      <c r="B146" s="4" t="s">
        <v>26</v>
      </c>
      <c r="C146" s="4" t="s">
        <v>27</v>
      </c>
      <c r="D146" s="4" t="s">
        <v>711</v>
      </c>
      <c r="E146" s="4" t="s">
        <v>62</v>
      </c>
      <c r="F146" s="6">
        <v>45180</v>
      </c>
      <c r="G146" s="6">
        <v>45181</v>
      </c>
      <c r="H146" s="4">
        <v>1</v>
      </c>
      <c r="I146" s="4">
        <v>1</v>
      </c>
      <c r="J146" s="4">
        <v>1</v>
      </c>
      <c r="K146" s="4" t="s">
        <v>30</v>
      </c>
      <c r="L146" s="4">
        <v>202.01</v>
      </c>
      <c r="M146" s="4">
        <v>202.01</v>
      </c>
      <c r="N146" s="4" t="s">
        <v>712</v>
      </c>
      <c r="O146" s="4" t="s">
        <v>32</v>
      </c>
      <c r="P146" s="4" t="s">
        <v>33</v>
      </c>
      <c r="Q146" s="4">
        <v>0</v>
      </c>
      <c r="R146" s="7">
        <v>45179.0000115741</v>
      </c>
      <c r="S146" s="6">
        <v>45184</v>
      </c>
      <c r="T146" s="4" t="s">
        <v>34</v>
      </c>
      <c r="U146" s="4">
        <v>202.01</v>
      </c>
      <c r="V146" s="4">
        <v>0</v>
      </c>
      <c r="W146" s="4">
        <v>0</v>
      </c>
      <c r="X146" s="4" t="s">
        <v>713</v>
      </c>
      <c r="Y146" s="4" t="s">
        <v>714</v>
      </c>
    </row>
    <row r="147" s="4" customFormat="1" spans="1:25">
      <c r="A147" s="4" t="s">
        <v>715</v>
      </c>
      <c r="B147" s="4" t="s">
        <v>26</v>
      </c>
      <c r="C147" s="4" t="s">
        <v>27</v>
      </c>
      <c r="D147" s="4" t="s">
        <v>716</v>
      </c>
      <c r="E147" s="4" t="s">
        <v>717</v>
      </c>
      <c r="F147" s="6">
        <v>45179</v>
      </c>
      <c r="G147" s="6">
        <v>45181</v>
      </c>
      <c r="H147" s="4">
        <v>1</v>
      </c>
      <c r="I147" s="4">
        <v>2</v>
      </c>
      <c r="J147" s="4">
        <v>2</v>
      </c>
      <c r="K147" s="4" t="s">
        <v>30</v>
      </c>
      <c r="L147" s="4">
        <v>2013.22</v>
      </c>
      <c r="M147" s="4">
        <v>2013.22</v>
      </c>
      <c r="N147" s="4" t="s">
        <v>718</v>
      </c>
      <c r="O147" s="4" t="s">
        <v>32</v>
      </c>
      <c r="P147" s="4" t="s">
        <v>33</v>
      </c>
      <c r="Q147" s="4">
        <v>0</v>
      </c>
      <c r="R147" s="7">
        <v>45179</v>
      </c>
      <c r="S147" s="6">
        <v>45184</v>
      </c>
      <c r="T147" s="4" t="s">
        <v>34</v>
      </c>
      <c r="U147" s="4">
        <v>2013.22</v>
      </c>
      <c r="V147" s="4">
        <v>0</v>
      </c>
      <c r="W147" s="4">
        <v>0</v>
      </c>
      <c r="X147" s="4" t="s">
        <v>719</v>
      </c>
      <c r="Y147" s="4" t="s">
        <v>720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722</v>
      </c>
      <c r="E148" s="4" t="s">
        <v>723</v>
      </c>
      <c r="F148" s="6">
        <v>45180</v>
      </c>
      <c r="G148" s="6">
        <v>45181</v>
      </c>
      <c r="H148" s="4">
        <v>1</v>
      </c>
      <c r="I148" s="4">
        <v>1</v>
      </c>
      <c r="J148" s="4">
        <v>1</v>
      </c>
      <c r="K148" s="4" t="s">
        <v>30</v>
      </c>
      <c r="L148" s="4">
        <v>427.68</v>
      </c>
      <c r="M148" s="4">
        <v>427.68</v>
      </c>
      <c r="N148" s="4" t="s">
        <v>724</v>
      </c>
      <c r="O148" s="4" t="s">
        <v>32</v>
      </c>
      <c r="P148" s="4" t="s">
        <v>33</v>
      </c>
      <c r="Q148" s="4">
        <v>0</v>
      </c>
      <c r="R148" s="7">
        <v>45179.0000115741</v>
      </c>
      <c r="S148" s="6">
        <v>45184</v>
      </c>
      <c r="T148" s="4" t="s">
        <v>34</v>
      </c>
      <c r="U148" s="4">
        <v>427.68</v>
      </c>
      <c r="V148" s="4">
        <v>0</v>
      </c>
      <c r="W148" s="4">
        <v>0</v>
      </c>
      <c r="X148" s="4" t="s">
        <v>725</v>
      </c>
      <c r="Y148" s="4" t="s">
        <v>42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727</v>
      </c>
      <c r="E149" s="4" t="s">
        <v>728</v>
      </c>
      <c r="F149" s="6">
        <v>45180</v>
      </c>
      <c r="G149" s="6">
        <v>45181</v>
      </c>
      <c r="H149" s="4">
        <v>1</v>
      </c>
      <c r="I149" s="4">
        <v>1</v>
      </c>
      <c r="J149" s="4">
        <v>1</v>
      </c>
      <c r="K149" s="4" t="s">
        <v>30</v>
      </c>
      <c r="L149" s="4">
        <v>328.01</v>
      </c>
      <c r="M149" s="4">
        <v>328.01</v>
      </c>
      <c r="N149" s="4" t="s">
        <v>729</v>
      </c>
      <c r="O149" s="4" t="s">
        <v>32</v>
      </c>
      <c r="P149" s="4" t="s">
        <v>33</v>
      </c>
      <c r="Q149" s="4">
        <v>0</v>
      </c>
      <c r="R149" s="7">
        <v>45179</v>
      </c>
      <c r="S149" s="6">
        <v>45184</v>
      </c>
      <c r="T149" s="4" t="s">
        <v>34</v>
      </c>
      <c r="U149" s="4">
        <v>328.01</v>
      </c>
      <c r="V149" s="4">
        <v>0</v>
      </c>
      <c r="W149" s="4">
        <v>0</v>
      </c>
      <c r="X149" s="4" t="s">
        <v>730</v>
      </c>
      <c r="Y149" s="4" t="s">
        <v>731</v>
      </c>
    </row>
    <row r="150" s="4" customFormat="1" spans="1:25">
      <c r="A150" s="4" t="s">
        <v>732</v>
      </c>
      <c r="B150" s="4" t="s">
        <v>26</v>
      </c>
      <c r="C150" s="4" t="s">
        <v>27</v>
      </c>
      <c r="D150" s="4" t="s">
        <v>733</v>
      </c>
      <c r="E150" s="4" t="s">
        <v>497</v>
      </c>
      <c r="F150" s="6">
        <v>45180</v>
      </c>
      <c r="G150" s="6">
        <v>45181</v>
      </c>
      <c r="H150" s="4">
        <v>1</v>
      </c>
      <c r="I150" s="4">
        <v>1</v>
      </c>
      <c r="J150" s="4">
        <v>1</v>
      </c>
      <c r="K150" s="4" t="s">
        <v>30</v>
      </c>
      <c r="L150" s="4">
        <v>117.57</v>
      </c>
      <c r="M150" s="4">
        <v>117.57</v>
      </c>
      <c r="N150" s="4" t="s">
        <v>734</v>
      </c>
      <c r="O150" s="4" t="s">
        <v>32</v>
      </c>
      <c r="P150" s="4" t="s">
        <v>33</v>
      </c>
      <c r="Q150" s="4">
        <v>0</v>
      </c>
      <c r="R150" s="7">
        <v>45179</v>
      </c>
      <c r="S150" s="6">
        <v>45184</v>
      </c>
      <c r="T150" s="4" t="s">
        <v>34</v>
      </c>
      <c r="U150" s="4">
        <v>117.57</v>
      </c>
      <c r="V150" s="4">
        <v>0</v>
      </c>
      <c r="W150" s="4">
        <v>0</v>
      </c>
      <c r="X150" s="4" t="s">
        <v>735</v>
      </c>
      <c r="Y150" s="4" t="s">
        <v>736</v>
      </c>
    </row>
    <row r="151" s="4" customFormat="1" spans="1:25">
      <c r="A151" s="4" t="s">
        <v>737</v>
      </c>
      <c r="B151" s="4" t="s">
        <v>26</v>
      </c>
      <c r="C151" s="4" t="s">
        <v>27</v>
      </c>
      <c r="D151" s="4" t="s">
        <v>738</v>
      </c>
      <c r="E151" s="4" t="s">
        <v>62</v>
      </c>
      <c r="F151" s="6">
        <v>45180</v>
      </c>
      <c r="G151" s="6">
        <v>45181</v>
      </c>
      <c r="H151" s="4">
        <v>1</v>
      </c>
      <c r="I151" s="4">
        <v>1</v>
      </c>
      <c r="J151" s="4">
        <v>1</v>
      </c>
      <c r="K151" s="4" t="s">
        <v>30</v>
      </c>
      <c r="L151" s="4">
        <v>712.46</v>
      </c>
      <c r="M151" s="4">
        <v>712.46</v>
      </c>
      <c r="N151" s="4" t="s">
        <v>739</v>
      </c>
      <c r="O151" s="4" t="s">
        <v>32</v>
      </c>
      <c r="P151" s="4" t="s">
        <v>33</v>
      </c>
      <c r="Q151" s="4">
        <v>0</v>
      </c>
      <c r="R151" s="7">
        <v>45179</v>
      </c>
      <c r="S151" s="6">
        <v>45184</v>
      </c>
      <c r="T151" s="4" t="s">
        <v>34</v>
      </c>
      <c r="U151" s="4">
        <v>712.46</v>
      </c>
      <c r="V151" s="4">
        <v>0</v>
      </c>
      <c r="W151" s="4">
        <v>0</v>
      </c>
      <c r="X151" s="4" t="s">
        <v>740</v>
      </c>
      <c r="Y151" s="4" t="s">
        <v>741</v>
      </c>
    </row>
    <row r="152" s="4" customFormat="1" spans="1:25">
      <c r="A152" s="4" t="s">
        <v>742</v>
      </c>
      <c r="B152" s="4" t="s">
        <v>26</v>
      </c>
      <c r="C152" s="4" t="s">
        <v>27</v>
      </c>
      <c r="D152" s="4" t="s">
        <v>743</v>
      </c>
      <c r="E152" s="4" t="s">
        <v>744</v>
      </c>
      <c r="F152" s="6">
        <v>45179</v>
      </c>
      <c r="G152" s="6">
        <v>45181</v>
      </c>
      <c r="H152" s="4">
        <v>1</v>
      </c>
      <c r="I152" s="4">
        <v>2</v>
      </c>
      <c r="J152" s="4">
        <v>2</v>
      </c>
      <c r="K152" s="4" t="s">
        <v>30</v>
      </c>
      <c r="L152" s="4">
        <v>1297.96</v>
      </c>
      <c r="M152" s="4">
        <v>1297.96</v>
      </c>
      <c r="N152" s="4" t="s">
        <v>745</v>
      </c>
      <c r="O152" s="4" t="s">
        <v>32</v>
      </c>
      <c r="P152" s="4" t="s">
        <v>33</v>
      </c>
      <c r="Q152" s="4">
        <v>0</v>
      </c>
      <c r="R152" s="7">
        <v>45179.0000115741</v>
      </c>
      <c r="S152" s="6">
        <v>45184</v>
      </c>
      <c r="T152" s="4" t="s">
        <v>34</v>
      </c>
      <c r="U152" s="4">
        <v>1297.96</v>
      </c>
      <c r="V152" s="4">
        <v>0</v>
      </c>
      <c r="W152" s="4">
        <v>0</v>
      </c>
      <c r="X152" s="4" t="s">
        <v>746</v>
      </c>
      <c r="Y152" s="4" t="s">
        <v>42</v>
      </c>
    </row>
    <row r="153" s="4" customFormat="1" spans="1:25">
      <c r="A153" s="4" t="s">
        <v>747</v>
      </c>
      <c r="B153" s="4" t="s">
        <v>26</v>
      </c>
      <c r="C153" s="4" t="s">
        <v>27</v>
      </c>
      <c r="D153" s="4" t="s">
        <v>748</v>
      </c>
      <c r="E153" s="4" t="s">
        <v>749</v>
      </c>
      <c r="F153" s="6">
        <v>45180</v>
      </c>
      <c r="G153" s="6">
        <v>45181</v>
      </c>
      <c r="H153" s="4">
        <v>1</v>
      </c>
      <c r="I153" s="4">
        <v>1</v>
      </c>
      <c r="J153" s="4">
        <v>1</v>
      </c>
      <c r="K153" s="4" t="s">
        <v>30</v>
      </c>
      <c r="L153" s="4">
        <v>4621.25</v>
      </c>
      <c r="M153" s="4">
        <v>4621.25</v>
      </c>
      <c r="N153" s="4" t="s">
        <v>750</v>
      </c>
      <c r="O153" s="4" t="s">
        <v>32</v>
      </c>
      <c r="P153" s="4" t="s">
        <v>33</v>
      </c>
      <c r="Q153" s="4">
        <v>0</v>
      </c>
      <c r="R153" s="7">
        <v>45179.0000115741</v>
      </c>
      <c r="S153" s="6">
        <v>45184</v>
      </c>
      <c r="T153" s="4" t="s">
        <v>34</v>
      </c>
      <c r="U153" s="4">
        <v>4621.25</v>
      </c>
      <c r="V153" s="4">
        <v>0</v>
      </c>
      <c r="W153" s="4">
        <v>0</v>
      </c>
      <c r="X153" s="4" t="s">
        <v>751</v>
      </c>
      <c r="Y153" s="4" t="s">
        <v>752</v>
      </c>
    </row>
    <row r="154" s="4" customFormat="1" spans="1:25">
      <c r="A154" s="4" t="s">
        <v>753</v>
      </c>
      <c r="B154" s="4" t="s">
        <v>26</v>
      </c>
      <c r="C154" s="4" t="s">
        <v>27</v>
      </c>
      <c r="D154" s="4" t="s">
        <v>572</v>
      </c>
      <c r="E154" s="4" t="s">
        <v>754</v>
      </c>
      <c r="F154" s="6">
        <v>45180</v>
      </c>
      <c r="G154" s="6">
        <v>45181</v>
      </c>
      <c r="H154" s="4">
        <v>1</v>
      </c>
      <c r="I154" s="4">
        <v>1</v>
      </c>
      <c r="J154" s="4">
        <v>1</v>
      </c>
      <c r="K154" s="4" t="s">
        <v>30</v>
      </c>
      <c r="L154" s="4">
        <v>1010.12</v>
      </c>
      <c r="M154" s="4">
        <v>1010.12</v>
      </c>
      <c r="N154" s="4" t="s">
        <v>755</v>
      </c>
      <c r="O154" s="4" t="s">
        <v>32</v>
      </c>
      <c r="P154" s="4" t="s">
        <v>33</v>
      </c>
      <c r="Q154" s="4">
        <v>0</v>
      </c>
      <c r="R154" s="7">
        <v>45179</v>
      </c>
      <c r="S154" s="6">
        <v>45184</v>
      </c>
      <c r="T154" s="4" t="s">
        <v>34</v>
      </c>
      <c r="U154" s="4">
        <v>1010.12</v>
      </c>
      <c r="V154" s="4">
        <v>0</v>
      </c>
      <c r="W154" s="4">
        <v>0</v>
      </c>
      <c r="X154" s="4" t="s">
        <v>756</v>
      </c>
      <c r="Y154" s="4" t="s">
        <v>576</v>
      </c>
    </row>
    <row r="155" s="4" customFormat="1" spans="1:25">
      <c r="A155" s="4" t="s">
        <v>757</v>
      </c>
      <c r="B155" s="4" t="s">
        <v>26</v>
      </c>
      <c r="C155" s="4" t="s">
        <v>27</v>
      </c>
      <c r="D155" s="4" t="s">
        <v>758</v>
      </c>
      <c r="E155" s="4" t="s">
        <v>759</v>
      </c>
      <c r="F155" s="6">
        <v>45180</v>
      </c>
      <c r="G155" s="6">
        <v>45181</v>
      </c>
      <c r="H155" s="4">
        <v>1</v>
      </c>
      <c r="I155" s="4">
        <v>1</v>
      </c>
      <c r="J155" s="4">
        <v>1</v>
      </c>
      <c r="K155" s="4" t="s">
        <v>30</v>
      </c>
      <c r="L155" s="4">
        <v>447.13</v>
      </c>
      <c r="M155" s="4">
        <v>447.13</v>
      </c>
      <c r="N155" s="4" t="s">
        <v>760</v>
      </c>
      <c r="O155" s="4" t="s">
        <v>32</v>
      </c>
      <c r="P155" s="4" t="s">
        <v>33</v>
      </c>
      <c r="Q155" s="4">
        <v>0</v>
      </c>
      <c r="R155" s="7">
        <v>45179.0000115741</v>
      </c>
      <c r="S155" s="6">
        <v>45184</v>
      </c>
      <c r="T155" s="4" t="s">
        <v>34</v>
      </c>
      <c r="U155" s="4">
        <v>447.13</v>
      </c>
      <c r="V155" s="4">
        <v>0</v>
      </c>
      <c r="W155" s="4">
        <v>0</v>
      </c>
      <c r="X155" s="4" t="s">
        <v>761</v>
      </c>
      <c r="Y155" s="4" t="s">
        <v>762</v>
      </c>
    </row>
    <row r="156" s="4" customFormat="1" spans="1:25">
      <c r="A156" s="4" t="s">
        <v>763</v>
      </c>
      <c r="B156" s="4" t="s">
        <v>26</v>
      </c>
      <c r="C156" s="4" t="s">
        <v>27</v>
      </c>
      <c r="D156" s="4" t="s">
        <v>572</v>
      </c>
      <c r="E156" s="4" t="s">
        <v>754</v>
      </c>
      <c r="F156" s="6">
        <v>45180</v>
      </c>
      <c r="G156" s="6">
        <v>45181</v>
      </c>
      <c r="H156" s="4">
        <v>1</v>
      </c>
      <c r="I156" s="4">
        <v>1</v>
      </c>
      <c r="J156" s="4">
        <v>1</v>
      </c>
      <c r="K156" s="4" t="s">
        <v>30</v>
      </c>
      <c r="L156" s="4">
        <v>1010.12</v>
      </c>
      <c r="M156" s="4">
        <v>1010.12</v>
      </c>
      <c r="N156" s="4" t="s">
        <v>764</v>
      </c>
      <c r="O156" s="4" t="s">
        <v>32</v>
      </c>
      <c r="P156" s="4" t="s">
        <v>33</v>
      </c>
      <c r="Q156" s="4">
        <v>0</v>
      </c>
      <c r="R156" s="7">
        <v>45179.0000115741</v>
      </c>
      <c r="S156" s="6">
        <v>45184</v>
      </c>
      <c r="T156" s="4" t="s">
        <v>34</v>
      </c>
      <c r="U156" s="4">
        <v>1010.12</v>
      </c>
      <c r="V156" s="4">
        <v>0</v>
      </c>
      <c r="W156" s="4">
        <v>0</v>
      </c>
      <c r="X156" s="4" t="s">
        <v>765</v>
      </c>
      <c r="Y156" s="4" t="s">
        <v>576</v>
      </c>
    </row>
    <row r="157" s="4" customFormat="1" spans="1:25">
      <c r="A157" s="4" t="s">
        <v>766</v>
      </c>
      <c r="B157" s="4" t="s">
        <v>26</v>
      </c>
      <c r="C157" s="4" t="s">
        <v>27</v>
      </c>
      <c r="D157" s="4" t="s">
        <v>767</v>
      </c>
      <c r="E157" s="4" t="s">
        <v>540</v>
      </c>
      <c r="F157" s="6">
        <v>45180</v>
      </c>
      <c r="G157" s="6">
        <v>45181</v>
      </c>
      <c r="H157" s="4">
        <v>1</v>
      </c>
      <c r="I157" s="4">
        <v>1</v>
      </c>
      <c r="J157" s="4">
        <v>1</v>
      </c>
      <c r="K157" s="4" t="s">
        <v>30</v>
      </c>
      <c r="L157" s="4">
        <v>920.31</v>
      </c>
      <c r="M157" s="4">
        <v>920.31</v>
      </c>
      <c r="N157" s="4" t="s">
        <v>768</v>
      </c>
      <c r="O157" s="4" t="s">
        <v>32</v>
      </c>
      <c r="P157" s="4" t="s">
        <v>33</v>
      </c>
      <c r="Q157" s="4">
        <v>0</v>
      </c>
      <c r="R157" s="7">
        <v>45179</v>
      </c>
      <c r="S157" s="6">
        <v>45184</v>
      </c>
      <c r="T157" s="4" t="s">
        <v>34</v>
      </c>
      <c r="U157" s="4">
        <v>920.31</v>
      </c>
      <c r="V157" s="4">
        <v>0</v>
      </c>
      <c r="W157" s="4">
        <v>0</v>
      </c>
      <c r="X157" s="4" t="s">
        <v>769</v>
      </c>
      <c r="Y157" s="4" t="s">
        <v>42</v>
      </c>
    </row>
    <row r="158" s="4" customFormat="1" spans="1:25">
      <c r="A158" s="4" t="s">
        <v>770</v>
      </c>
      <c r="B158" s="4" t="s">
        <v>26</v>
      </c>
      <c r="C158" s="4" t="s">
        <v>27</v>
      </c>
      <c r="D158" s="4" t="s">
        <v>771</v>
      </c>
      <c r="E158" s="4" t="s">
        <v>772</v>
      </c>
      <c r="F158" s="6">
        <v>45180</v>
      </c>
      <c r="G158" s="6">
        <v>45181</v>
      </c>
      <c r="H158" s="4">
        <v>1</v>
      </c>
      <c r="I158" s="4">
        <v>1</v>
      </c>
      <c r="J158" s="4">
        <v>1</v>
      </c>
      <c r="K158" s="4" t="s">
        <v>30</v>
      </c>
      <c r="L158" s="4">
        <v>901.51</v>
      </c>
      <c r="M158" s="4">
        <v>901.51</v>
      </c>
      <c r="N158" s="4" t="s">
        <v>773</v>
      </c>
      <c r="O158" s="4" t="s">
        <v>32</v>
      </c>
      <c r="P158" s="4" t="s">
        <v>33</v>
      </c>
      <c r="Q158" s="4">
        <v>0</v>
      </c>
      <c r="R158" s="7">
        <v>45179.0000115741</v>
      </c>
      <c r="S158" s="6">
        <v>45184</v>
      </c>
      <c r="T158" s="4" t="s">
        <v>34</v>
      </c>
      <c r="U158" s="4">
        <v>901.51</v>
      </c>
      <c r="V158" s="4">
        <v>0</v>
      </c>
      <c r="W158" s="4">
        <v>0</v>
      </c>
      <c r="X158" s="4" t="s">
        <v>774</v>
      </c>
      <c r="Y158" s="4" t="s">
        <v>775</v>
      </c>
    </row>
    <row r="159" s="4" customFormat="1" spans="1:25">
      <c r="A159" s="4" t="s">
        <v>776</v>
      </c>
      <c r="B159" s="4" t="s">
        <v>26</v>
      </c>
      <c r="C159" s="4" t="s">
        <v>27</v>
      </c>
      <c r="D159" s="4" t="s">
        <v>777</v>
      </c>
      <c r="E159" s="4" t="s">
        <v>98</v>
      </c>
      <c r="F159" s="6">
        <v>45180</v>
      </c>
      <c r="G159" s="6">
        <v>45181</v>
      </c>
      <c r="H159" s="4">
        <v>1</v>
      </c>
      <c r="I159" s="4">
        <v>1</v>
      </c>
      <c r="J159" s="4">
        <v>1</v>
      </c>
      <c r="K159" s="4" t="s">
        <v>30</v>
      </c>
      <c r="L159" s="4">
        <v>970.22</v>
      </c>
      <c r="M159" s="4">
        <v>970.22</v>
      </c>
      <c r="N159" s="4" t="s">
        <v>778</v>
      </c>
      <c r="O159" s="4" t="s">
        <v>32</v>
      </c>
      <c r="P159" s="4" t="s">
        <v>33</v>
      </c>
      <c r="Q159" s="4">
        <v>0</v>
      </c>
      <c r="R159" s="7">
        <v>45180</v>
      </c>
      <c r="S159" s="6">
        <v>45184</v>
      </c>
      <c r="T159" s="4" t="s">
        <v>34</v>
      </c>
      <c r="U159" s="4">
        <v>970.22</v>
      </c>
      <c r="V159" s="4">
        <v>0</v>
      </c>
      <c r="W159" s="4">
        <v>0</v>
      </c>
      <c r="X159" s="4" t="s">
        <v>779</v>
      </c>
      <c r="Y159" s="4" t="s">
        <v>780</v>
      </c>
    </row>
    <row r="160" s="4" customFormat="1" spans="1:25">
      <c r="A160" s="4" t="s">
        <v>781</v>
      </c>
      <c r="B160" s="4" t="s">
        <v>26</v>
      </c>
      <c r="C160" s="4" t="s">
        <v>27</v>
      </c>
      <c r="D160" s="4" t="s">
        <v>782</v>
      </c>
      <c r="E160" s="4" t="s">
        <v>252</v>
      </c>
      <c r="F160" s="6">
        <v>45180</v>
      </c>
      <c r="G160" s="6">
        <v>45181</v>
      </c>
      <c r="H160" s="4">
        <v>1</v>
      </c>
      <c r="I160" s="4">
        <v>1</v>
      </c>
      <c r="J160" s="4">
        <v>1</v>
      </c>
      <c r="K160" s="4" t="s">
        <v>30</v>
      </c>
      <c r="L160" s="4">
        <v>1268.08</v>
      </c>
      <c r="M160" s="4">
        <v>1268.08</v>
      </c>
      <c r="N160" s="4" t="s">
        <v>783</v>
      </c>
      <c r="O160" s="4" t="s">
        <v>32</v>
      </c>
      <c r="P160" s="4" t="s">
        <v>33</v>
      </c>
      <c r="Q160" s="4">
        <v>0</v>
      </c>
      <c r="R160" s="7">
        <v>45180.0000115741</v>
      </c>
      <c r="S160" s="6">
        <v>45184</v>
      </c>
      <c r="T160" s="4" t="s">
        <v>34</v>
      </c>
      <c r="U160" s="4">
        <v>1268.08</v>
      </c>
      <c r="V160" s="4">
        <v>0</v>
      </c>
      <c r="W160" s="4">
        <v>0</v>
      </c>
      <c r="X160" s="4" t="s">
        <v>784</v>
      </c>
      <c r="Y160" s="4" t="s">
        <v>42</v>
      </c>
    </row>
    <row r="161" s="4" customFormat="1" spans="1:25">
      <c r="A161" s="4" t="s">
        <v>785</v>
      </c>
      <c r="B161" s="4" t="s">
        <v>26</v>
      </c>
      <c r="C161" s="4" t="s">
        <v>27</v>
      </c>
      <c r="D161" s="4" t="s">
        <v>786</v>
      </c>
      <c r="E161" s="4" t="s">
        <v>787</v>
      </c>
      <c r="F161" s="6">
        <v>45180</v>
      </c>
      <c r="G161" s="6">
        <v>45181</v>
      </c>
      <c r="H161" s="4">
        <v>1</v>
      </c>
      <c r="I161" s="4">
        <v>1</v>
      </c>
      <c r="J161" s="4">
        <v>1</v>
      </c>
      <c r="K161" s="4" t="s">
        <v>30</v>
      </c>
      <c r="L161" s="4">
        <v>588.46</v>
      </c>
      <c r="M161" s="4">
        <v>588.46</v>
      </c>
      <c r="N161" s="4" t="s">
        <v>788</v>
      </c>
      <c r="O161" s="4" t="s">
        <v>32</v>
      </c>
      <c r="P161" s="4" t="s">
        <v>33</v>
      </c>
      <c r="Q161" s="4">
        <v>0</v>
      </c>
      <c r="R161" s="7">
        <v>45180</v>
      </c>
      <c r="S161" s="6">
        <v>45184</v>
      </c>
      <c r="T161" s="4" t="s">
        <v>34</v>
      </c>
      <c r="U161" s="4">
        <v>588.46</v>
      </c>
      <c r="V161" s="4">
        <v>0</v>
      </c>
      <c r="W161" s="4">
        <v>0</v>
      </c>
      <c r="X161" s="4" t="s">
        <v>789</v>
      </c>
      <c r="Y161" s="4" t="s">
        <v>790</v>
      </c>
    </row>
    <row r="162" s="4" customFormat="1" spans="1:25">
      <c r="A162" s="4" t="s">
        <v>791</v>
      </c>
      <c r="B162" s="4" t="s">
        <v>26</v>
      </c>
      <c r="C162" s="4" t="s">
        <v>27</v>
      </c>
      <c r="D162" s="4" t="s">
        <v>792</v>
      </c>
      <c r="E162" s="4" t="s">
        <v>793</v>
      </c>
      <c r="F162" s="6">
        <v>45180</v>
      </c>
      <c r="G162" s="6">
        <v>45181</v>
      </c>
      <c r="H162" s="4">
        <v>1</v>
      </c>
      <c r="I162" s="4">
        <v>1</v>
      </c>
      <c r="J162" s="4">
        <v>1</v>
      </c>
      <c r="K162" s="4" t="s">
        <v>30</v>
      </c>
      <c r="L162" s="4">
        <v>491.73</v>
      </c>
      <c r="M162" s="4">
        <v>491.73</v>
      </c>
      <c r="N162" s="4" t="s">
        <v>794</v>
      </c>
      <c r="O162" s="4" t="s">
        <v>32</v>
      </c>
      <c r="P162" s="4" t="s">
        <v>33</v>
      </c>
      <c r="Q162" s="4">
        <v>0</v>
      </c>
      <c r="R162" s="7">
        <v>45180</v>
      </c>
      <c r="S162" s="6">
        <v>45184</v>
      </c>
      <c r="T162" s="4" t="s">
        <v>34</v>
      </c>
      <c r="U162" s="4">
        <v>491.73</v>
      </c>
      <c r="V162" s="4">
        <v>0</v>
      </c>
      <c r="W162" s="4">
        <v>0</v>
      </c>
      <c r="X162" s="4" t="s">
        <v>795</v>
      </c>
      <c r="Y162" s="4" t="s">
        <v>796</v>
      </c>
    </row>
    <row r="163" s="4" customFormat="1" spans="1:25">
      <c r="A163" s="4" t="s">
        <v>797</v>
      </c>
      <c r="B163" s="4" t="s">
        <v>26</v>
      </c>
      <c r="C163" s="4" t="s">
        <v>27</v>
      </c>
      <c r="D163" s="4" t="s">
        <v>777</v>
      </c>
      <c r="E163" s="4" t="s">
        <v>252</v>
      </c>
      <c r="F163" s="6">
        <v>45180</v>
      </c>
      <c r="G163" s="6">
        <v>45181</v>
      </c>
      <c r="H163" s="4">
        <v>1</v>
      </c>
      <c r="I163" s="4">
        <v>1</v>
      </c>
      <c r="J163" s="4">
        <v>1</v>
      </c>
      <c r="K163" s="4" t="s">
        <v>30</v>
      </c>
      <c r="L163" s="4">
        <v>968.59</v>
      </c>
      <c r="M163" s="4">
        <v>968.59</v>
      </c>
      <c r="N163" s="4" t="s">
        <v>798</v>
      </c>
      <c r="O163" s="4" t="s">
        <v>32</v>
      </c>
      <c r="P163" s="4" t="s">
        <v>33</v>
      </c>
      <c r="Q163" s="4">
        <v>0</v>
      </c>
      <c r="R163" s="7">
        <v>45180</v>
      </c>
      <c r="S163" s="6">
        <v>45184</v>
      </c>
      <c r="T163" s="4" t="s">
        <v>34</v>
      </c>
      <c r="U163" s="4">
        <v>968.59</v>
      </c>
      <c r="V163" s="4">
        <v>0</v>
      </c>
      <c r="W163" s="4">
        <v>0</v>
      </c>
      <c r="X163" s="4" t="s">
        <v>799</v>
      </c>
      <c r="Y163" s="4" t="s">
        <v>780</v>
      </c>
    </row>
    <row r="164" s="4" customFormat="1" spans="1:25">
      <c r="A164" s="4" t="s">
        <v>800</v>
      </c>
      <c r="B164" s="4" t="s">
        <v>26</v>
      </c>
      <c r="C164" s="4" t="s">
        <v>27</v>
      </c>
      <c r="D164" s="4" t="s">
        <v>801</v>
      </c>
      <c r="E164" s="4" t="s">
        <v>802</v>
      </c>
      <c r="F164" s="6">
        <v>45180</v>
      </c>
      <c r="G164" s="6">
        <v>45181</v>
      </c>
      <c r="H164" s="4">
        <v>1</v>
      </c>
      <c r="I164" s="4">
        <v>1</v>
      </c>
      <c r="J164" s="4">
        <v>1</v>
      </c>
      <c r="K164" s="4" t="s">
        <v>30</v>
      </c>
      <c r="L164" s="4">
        <v>129.59</v>
      </c>
      <c r="M164" s="4">
        <v>129.59</v>
      </c>
      <c r="N164" s="4" t="s">
        <v>803</v>
      </c>
      <c r="O164" s="4" t="s">
        <v>32</v>
      </c>
      <c r="P164" s="4" t="s">
        <v>33</v>
      </c>
      <c r="Q164" s="4">
        <v>0</v>
      </c>
      <c r="R164" s="7">
        <v>45180.0000115741</v>
      </c>
      <c r="S164" s="6">
        <v>45184</v>
      </c>
      <c r="T164" s="4" t="s">
        <v>34</v>
      </c>
      <c r="U164" s="4">
        <v>129.59</v>
      </c>
      <c r="V164" s="4">
        <v>0</v>
      </c>
      <c r="W164" s="4">
        <v>0</v>
      </c>
      <c r="X164" s="4" t="s">
        <v>804</v>
      </c>
      <c r="Y164" s="4" t="s">
        <v>805</v>
      </c>
    </row>
    <row r="165" s="4" customFormat="1" spans="1:25">
      <c r="A165" s="4" t="s">
        <v>806</v>
      </c>
      <c r="B165" s="4" t="s">
        <v>26</v>
      </c>
      <c r="C165" s="4" t="s">
        <v>27</v>
      </c>
      <c r="D165" s="4" t="s">
        <v>807</v>
      </c>
      <c r="E165" s="4" t="s">
        <v>808</v>
      </c>
      <c r="F165" s="6">
        <v>45180</v>
      </c>
      <c r="G165" s="6">
        <v>45181</v>
      </c>
      <c r="H165" s="4">
        <v>2</v>
      </c>
      <c r="I165" s="4">
        <v>1</v>
      </c>
      <c r="J165" s="4">
        <v>2</v>
      </c>
      <c r="K165" s="4" t="s">
        <v>30</v>
      </c>
      <c r="L165" s="4">
        <v>683.54</v>
      </c>
      <c r="M165" s="4">
        <v>683.54</v>
      </c>
      <c r="N165" s="4" t="s">
        <v>809</v>
      </c>
      <c r="O165" s="4" t="s">
        <v>32</v>
      </c>
      <c r="P165" s="4" t="s">
        <v>33</v>
      </c>
      <c r="Q165" s="4">
        <v>0</v>
      </c>
      <c r="R165" s="7">
        <v>45180.0000115741</v>
      </c>
      <c r="S165" s="6">
        <v>45184</v>
      </c>
      <c r="T165" s="4" t="s">
        <v>34</v>
      </c>
      <c r="U165" s="4">
        <v>683.54</v>
      </c>
      <c r="V165" s="4">
        <v>0</v>
      </c>
      <c r="W165" s="4">
        <v>0</v>
      </c>
      <c r="X165" s="4" t="s">
        <v>810</v>
      </c>
      <c r="Y165" s="4" t="s">
        <v>811</v>
      </c>
    </row>
    <row r="166" s="4" customFormat="1" spans="1:25">
      <c r="A166" s="4" t="s">
        <v>812</v>
      </c>
      <c r="B166" s="4" t="s">
        <v>26</v>
      </c>
      <c r="C166" s="4" t="s">
        <v>27</v>
      </c>
      <c r="D166" s="4" t="s">
        <v>813</v>
      </c>
      <c r="E166" s="4" t="s">
        <v>814</v>
      </c>
      <c r="F166" s="6">
        <v>45180</v>
      </c>
      <c r="G166" s="6">
        <v>45181</v>
      </c>
      <c r="H166" s="4">
        <v>1</v>
      </c>
      <c r="I166" s="4">
        <v>1</v>
      </c>
      <c r="J166" s="4">
        <v>1</v>
      </c>
      <c r="K166" s="4" t="s">
        <v>30</v>
      </c>
      <c r="L166" s="4">
        <v>704.19</v>
      </c>
      <c r="M166" s="4">
        <v>704.19</v>
      </c>
      <c r="N166" s="4" t="s">
        <v>815</v>
      </c>
      <c r="O166" s="4" t="s">
        <v>32</v>
      </c>
      <c r="P166" s="4" t="s">
        <v>33</v>
      </c>
      <c r="Q166" s="4">
        <v>0</v>
      </c>
      <c r="R166" s="7">
        <v>45180</v>
      </c>
      <c r="S166" s="6">
        <v>45184</v>
      </c>
      <c r="T166" s="4" t="s">
        <v>34</v>
      </c>
      <c r="U166" s="4">
        <v>704.19</v>
      </c>
      <c r="V166" s="4">
        <v>0</v>
      </c>
      <c r="W166" s="4">
        <v>0</v>
      </c>
      <c r="X166" s="4" t="s">
        <v>816</v>
      </c>
      <c r="Y166" s="4" t="s">
        <v>42</v>
      </c>
    </row>
    <row r="167" s="4" customFormat="1" spans="1:25">
      <c r="A167" s="4" t="s">
        <v>817</v>
      </c>
      <c r="B167" s="4" t="s">
        <v>26</v>
      </c>
      <c r="C167" s="4" t="s">
        <v>27</v>
      </c>
      <c r="D167" s="4" t="s">
        <v>818</v>
      </c>
      <c r="E167" s="4" t="s">
        <v>819</v>
      </c>
      <c r="F167" s="6">
        <v>45180</v>
      </c>
      <c r="G167" s="6">
        <v>45181</v>
      </c>
      <c r="H167" s="4">
        <v>1</v>
      </c>
      <c r="I167" s="4">
        <v>1</v>
      </c>
      <c r="J167" s="4">
        <v>1</v>
      </c>
      <c r="K167" s="4" t="s">
        <v>30</v>
      </c>
      <c r="L167" s="4">
        <v>586.85</v>
      </c>
      <c r="M167" s="4">
        <v>586.85</v>
      </c>
      <c r="N167" s="4" t="s">
        <v>820</v>
      </c>
      <c r="O167" s="4" t="s">
        <v>32</v>
      </c>
      <c r="P167" s="4" t="s">
        <v>33</v>
      </c>
      <c r="Q167" s="4">
        <v>0</v>
      </c>
      <c r="R167" s="7">
        <v>45180.0000115741</v>
      </c>
      <c r="S167" s="6">
        <v>45184</v>
      </c>
      <c r="T167" s="4" t="s">
        <v>34</v>
      </c>
      <c r="U167" s="4">
        <v>586.85</v>
      </c>
      <c r="V167" s="4">
        <v>0</v>
      </c>
      <c r="W167" s="4">
        <v>0</v>
      </c>
      <c r="X167" s="4" t="s">
        <v>821</v>
      </c>
      <c r="Y167" s="4" t="s">
        <v>822</v>
      </c>
    </row>
    <row r="168" s="4" customFormat="1" spans="1:25">
      <c r="A168" s="4" t="s">
        <v>823</v>
      </c>
      <c r="B168" s="4" t="s">
        <v>26</v>
      </c>
      <c r="C168" s="4" t="s">
        <v>27</v>
      </c>
      <c r="D168" s="4" t="s">
        <v>824</v>
      </c>
      <c r="E168" s="4" t="s">
        <v>497</v>
      </c>
      <c r="F168" s="6">
        <v>45180</v>
      </c>
      <c r="G168" s="6">
        <v>45181</v>
      </c>
      <c r="H168" s="4">
        <v>1</v>
      </c>
      <c r="I168" s="4">
        <v>1</v>
      </c>
      <c r="J168" s="4">
        <v>1</v>
      </c>
      <c r="K168" s="4" t="s">
        <v>30</v>
      </c>
      <c r="L168" s="4">
        <v>924.67</v>
      </c>
      <c r="M168" s="4">
        <v>924.67</v>
      </c>
      <c r="N168" s="4" t="s">
        <v>825</v>
      </c>
      <c r="O168" s="4" t="s">
        <v>32</v>
      </c>
      <c r="P168" s="4" t="s">
        <v>33</v>
      </c>
      <c r="Q168" s="4">
        <v>0</v>
      </c>
      <c r="R168" s="7">
        <v>45180</v>
      </c>
      <c r="S168" s="6">
        <v>45184</v>
      </c>
      <c r="T168" s="4" t="s">
        <v>34</v>
      </c>
      <c r="U168" s="4">
        <v>924.67</v>
      </c>
      <c r="V168" s="4">
        <v>0</v>
      </c>
      <c r="W168" s="4">
        <v>0</v>
      </c>
      <c r="X168" s="4" t="s">
        <v>826</v>
      </c>
      <c r="Y168" s="4" t="s">
        <v>827</v>
      </c>
    </row>
    <row r="169" s="4" customFormat="1" spans="1:25">
      <c r="A169" s="4" t="s">
        <v>828</v>
      </c>
      <c r="B169" s="4" t="s">
        <v>26</v>
      </c>
      <c r="C169" s="4" t="s">
        <v>27</v>
      </c>
      <c r="D169" s="4" t="s">
        <v>829</v>
      </c>
      <c r="E169" s="4" t="s">
        <v>56</v>
      </c>
      <c r="F169" s="6">
        <v>45180</v>
      </c>
      <c r="G169" s="6">
        <v>45181</v>
      </c>
      <c r="H169" s="4">
        <v>1</v>
      </c>
      <c r="I169" s="4">
        <v>1</v>
      </c>
      <c r="J169" s="4">
        <v>1</v>
      </c>
      <c r="K169" s="4" t="s">
        <v>30</v>
      </c>
      <c r="L169" s="4">
        <v>239.87</v>
      </c>
      <c r="M169" s="4">
        <v>239.87</v>
      </c>
      <c r="N169" s="4" t="s">
        <v>830</v>
      </c>
      <c r="O169" s="4" t="s">
        <v>32</v>
      </c>
      <c r="P169" s="4" t="s">
        <v>33</v>
      </c>
      <c r="Q169" s="4">
        <v>0</v>
      </c>
      <c r="R169" s="7">
        <v>45180.0000115741</v>
      </c>
      <c r="S169" s="6">
        <v>45184</v>
      </c>
      <c r="T169" s="4" t="s">
        <v>34</v>
      </c>
      <c r="U169" s="4">
        <v>239.87</v>
      </c>
      <c r="V169" s="4">
        <v>0</v>
      </c>
      <c r="W169" s="4">
        <v>0</v>
      </c>
      <c r="X169" s="4" t="s">
        <v>831</v>
      </c>
      <c r="Y169" s="4" t="s">
        <v>42</v>
      </c>
    </row>
    <row r="170" s="4" customFormat="1" spans="1:26">
      <c r="A170" s="4" t="s">
        <v>832</v>
      </c>
      <c r="B170" s="4" t="s">
        <v>26</v>
      </c>
      <c r="C170" s="4" t="s">
        <v>27</v>
      </c>
      <c r="D170" s="4" t="s">
        <v>833</v>
      </c>
      <c r="E170" s="4" t="s">
        <v>599</v>
      </c>
      <c r="F170" s="6">
        <v>45180</v>
      </c>
      <c r="G170" s="6">
        <v>45181</v>
      </c>
      <c r="H170" s="4">
        <v>2</v>
      </c>
      <c r="I170" s="4">
        <v>1</v>
      </c>
      <c r="J170" s="4">
        <v>2</v>
      </c>
      <c r="K170" s="4" t="s">
        <v>30</v>
      </c>
      <c r="L170" s="4">
        <v>521.82</v>
      </c>
      <c r="M170" s="4">
        <v>521.82</v>
      </c>
      <c r="N170" s="4" t="s">
        <v>834</v>
      </c>
      <c r="O170" s="4" t="s">
        <v>32</v>
      </c>
      <c r="P170" s="4" t="s">
        <v>33</v>
      </c>
      <c r="Q170" s="4">
        <v>0</v>
      </c>
      <c r="R170" s="7">
        <v>45180.0000115741</v>
      </c>
      <c r="S170" s="6">
        <v>45184</v>
      </c>
      <c r="T170" s="4" t="s">
        <v>34</v>
      </c>
      <c r="U170" s="4">
        <v>521.82</v>
      </c>
      <c r="V170" s="4">
        <v>0</v>
      </c>
      <c r="W170" s="4">
        <v>0</v>
      </c>
      <c r="X170" s="4" t="s">
        <v>835</v>
      </c>
      <c r="Y170" s="4" t="s">
        <v>836</v>
      </c>
      <c r="Z170" s="4" t="s">
        <v>837</v>
      </c>
    </row>
    <row r="171" s="4" customFormat="1" spans="1:25">
      <c r="A171" s="4" t="s">
        <v>838</v>
      </c>
      <c r="B171" s="4" t="s">
        <v>26</v>
      </c>
      <c r="C171" s="4" t="s">
        <v>27</v>
      </c>
      <c r="D171" s="4" t="s">
        <v>801</v>
      </c>
      <c r="E171" s="4" t="s">
        <v>802</v>
      </c>
      <c r="F171" s="6">
        <v>45180</v>
      </c>
      <c r="G171" s="6">
        <v>45181</v>
      </c>
      <c r="H171" s="4">
        <v>1</v>
      </c>
      <c r="I171" s="4">
        <v>1</v>
      </c>
      <c r="J171" s="4">
        <v>1</v>
      </c>
      <c r="K171" s="4" t="s">
        <v>30</v>
      </c>
      <c r="L171" s="4">
        <v>129.59</v>
      </c>
      <c r="M171" s="4">
        <v>129.59</v>
      </c>
      <c r="N171" s="4" t="s">
        <v>839</v>
      </c>
      <c r="O171" s="4" t="s">
        <v>32</v>
      </c>
      <c r="P171" s="4" t="s">
        <v>33</v>
      </c>
      <c r="Q171" s="4">
        <v>0</v>
      </c>
      <c r="R171" s="7">
        <v>45180.0000115741</v>
      </c>
      <c r="S171" s="6">
        <v>45184</v>
      </c>
      <c r="T171" s="4" t="s">
        <v>34</v>
      </c>
      <c r="U171" s="4">
        <v>129.59</v>
      </c>
      <c r="V171" s="4">
        <v>0</v>
      </c>
      <c r="W171" s="4">
        <v>0</v>
      </c>
      <c r="X171" s="4" t="s">
        <v>840</v>
      </c>
      <c r="Y171" s="4" t="s">
        <v>841</v>
      </c>
    </row>
    <row r="172" s="4" customFormat="1" spans="1:25">
      <c r="A172" s="4" t="s">
        <v>842</v>
      </c>
      <c r="B172" s="4" t="s">
        <v>26</v>
      </c>
      <c r="C172" s="4" t="s">
        <v>27</v>
      </c>
      <c r="D172" s="4" t="s">
        <v>843</v>
      </c>
      <c r="E172" s="4" t="s">
        <v>263</v>
      </c>
      <c r="F172" s="6">
        <v>45180</v>
      </c>
      <c r="G172" s="6">
        <v>45181</v>
      </c>
      <c r="H172" s="4">
        <v>1</v>
      </c>
      <c r="I172" s="4">
        <v>1</v>
      </c>
      <c r="J172" s="4">
        <v>1</v>
      </c>
      <c r="K172" s="4" t="s">
        <v>30</v>
      </c>
      <c r="L172" s="4">
        <v>504.1</v>
      </c>
      <c r="M172" s="4">
        <v>504.1</v>
      </c>
      <c r="N172" s="4" t="s">
        <v>844</v>
      </c>
      <c r="O172" s="4" t="s">
        <v>32</v>
      </c>
      <c r="P172" s="4" t="s">
        <v>33</v>
      </c>
      <c r="Q172" s="4">
        <v>0</v>
      </c>
      <c r="R172" s="7">
        <v>45180</v>
      </c>
      <c r="S172" s="6">
        <v>45184</v>
      </c>
      <c r="T172" s="4" t="s">
        <v>34</v>
      </c>
      <c r="U172" s="4">
        <v>504.1</v>
      </c>
      <c r="V172" s="4">
        <v>0</v>
      </c>
      <c r="W172" s="4">
        <v>0</v>
      </c>
      <c r="X172" s="4" t="s">
        <v>845</v>
      </c>
      <c r="Y172" s="4" t="s">
        <v>42</v>
      </c>
    </row>
    <row r="173" s="4" customFormat="1" spans="1:25">
      <c r="A173" s="4" t="s">
        <v>846</v>
      </c>
      <c r="B173" s="4" t="s">
        <v>26</v>
      </c>
      <c r="C173" s="4" t="s">
        <v>27</v>
      </c>
      <c r="D173" s="4" t="s">
        <v>847</v>
      </c>
      <c r="E173" s="4" t="s">
        <v>687</v>
      </c>
      <c r="F173" s="6">
        <v>45180</v>
      </c>
      <c r="G173" s="6">
        <v>45181</v>
      </c>
      <c r="H173" s="4">
        <v>1</v>
      </c>
      <c r="I173" s="4">
        <v>1</v>
      </c>
      <c r="J173" s="4">
        <v>1</v>
      </c>
      <c r="K173" s="4" t="s">
        <v>30</v>
      </c>
      <c r="L173" s="4">
        <v>168.67</v>
      </c>
      <c r="M173" s="4">
        <v>168.67</v>
      </c>
      <c r="N173" s="4" t="s">
        <v>848</v>
      </c>
      <c r="O173" s="4" t="s">
        <v>32</v>
      </c>
      <c r="P173" s="4" t="s">
        <v>33</v>
      </c>
      <c r="Q173" s="4">
        <v>0</v>
      </c>
      <c r="R173" s="7">
        <v>45180</v>
      </c>
      <c r="S173" s="6">
        <v>45184</v>
      </c>
      <c r="T173" s="4" t="s">
        <v>34</v>
      </c>
      <c r="U173" s="4">
        <v>168.67</v>
      </c>
      <c r="V173" s="4">
        <v>0</v>
      </c>
      <c r="W173" s="4">
        <v>0</v>
      </c>
      <c r="X173" s="4" t="s">
        <v>849</v>
      </c>
      <c r="Y173" s="4" t="s">
        <v>850</v>
      </c>
    </row>
    <row r="174" s="4" customFormat="1" spans="1:25">
      <c r="A174" s="4" t="s">
        <v>851</v>
      </c>
      <c r="B174" s="4" t="s">
        <v>26</v>
      </c>
      <c r="C174" s="4" t="s">
        <v>27</v>
      </c>
      <c r="D174" s="4" t="s">
        <v>852</v>
      </c>
      <c r="E174" s="4" t="s">
        <v>853</v>
      </c>
      <c r="F174" s="6">
        <v>45180</v>
      </c>
      <c r="G174" s="6">
        <v>45181</v>
      </c>
      <c r="H174" s="4">
        <v>1</v>
      </c>
      <c r="I174" s="4">
        <v>1</v>
      </c>
      <c r="J174" s="4">
        <v>1</v>
      </c>
      <c r="K174" s="4" t="s">
        <v>30</v>
      </c>
      <c r="L174" s="4">
        <v>549.07</v>
      </c>
      <c r="M174" s="4">
        <v>549.07</v>
      </c>
      <c r="N174" s="4" t="s">
        <v>854</v>
      </c>
      <c r="O174" s="4" t="s">
        <v>32</v>
      </c>
      <c r="P174" s="4" t="s">
        <v>33</v>
      </c>
      <c r="Q174" s="4">
        <v>0</v>
      </c>
      <c r="R174" s="7">
        <v>45180</v>
      </c>
      <c r="S174" s="6">
        <v>45184</v>
      </c>
      <c r="T174" s="4" t="s">
        <v>34</v>
      </c>
      <c r="U174" s="4">
        <v>549.07</v>
      </c>
      <c r="V174" s="4">
        <v>0</v>
      </c>
      <c r="W174" s="4">
        <v>0</v>
      </c>
      <c r="X174" s="4" t="s">
        <v>855</v>
      </c>
      <c r="Y174" s="4" t="s">
        <v>856</v>
      </c>
    </row>
    <row r="175" s="4" customFormat="1" spans="1:25">
      <c r="A175" s="4" t="s">
        <v>857</v>
      </c>
      <c r="B175" s="4" t="s">
        <v>26</v>
      </c>
      <c r="C175" s="4" t="s">
        <v>27</v>
      </c>
      <c r="D175" s="4" t="s">
        <v>858</v>
      </c>
      <c r="E175" s="4" t="s">
        <v>859</v>
      </c>
      <c r="F175" s="6">
        <v>45180</v>
      </c>
      <c r="G175" s="6">
        <v>45181</v>
      </c>
      <c r="H175" s="4">
        <v>1</v>
      </c>
      <c r="I175" s="4">
        <v>1</v>
      </c>
      <c r="J175" s="4">
        <v>1</v>
      </c>
      <c r="K175" s="4" t="s">
        <v>30</v>
      </c>
      <c r="L175" s="4">
        <v>600.39</v>
      </c>
      <c r="M175" s="4">
        <v>600.39</v>
      </c>
      <c r="N175" s="4" t="s">
        <v>860</v>
      </c>
      <c r="O175" s="4" t="s">
        <v>32</v>
      </c>
      <c r="P175" s="4" t="s">
        <v>33</v>
      </c>
      <c r="Q175" s="4">
        <v>0</v>
      </c>
      <c r="R175" s="7">
        <v>45180.0000115741</v>
      </c>
      <c r="S175" s="6">
        <v>45184</v>
      </c>
      <c r="T175" s="4" t="s">
        <v>34</v>
      </c>
      <c r="U175" s="4">
        <v>600.39</v>
      </c>
      <c r="V175" s="4">
        <v>0</v>
      </c>
      <c r="W175" s="4">
        <v>0</v>
      </c>
      <c r="X175" s="4" t="s">
        <v>861</v>
      </c>
      <c r="Y175" s="4" t="s">
        <v>862</v>
      </c>
    </row>
    <row r="176" s="4" customFormat="1" spans="1:25">
      <c r="A176" s="4" t="s">
        <v>863</v>
      </c>
      <c r="B176" s="4" t="s">
        <v>26</v>
      </c>
      <c r="C176" s="4" t="s">
        <v>27</v>
      </c>
      <c r="D176" s="4" t="s">
        <v>864</v>
      </c>
      <c r="E176" s="4" t="s">
        <v>497</v>
      </c>
      <c r="F176" s="6">
        <v>45180</v>
      </c>
      <c r="G176" s="6">
        <v>45181</v>
      </c>
      <c r="H176" s="4">
        <v>1</v>
      </c>
      <c r="I176" s="4">
        <v>1</v>
      </c>
      <c r="J176" s="4">
        <v>1</v>
      </c>
      <c r="K176" s="4" t="s">
        <v>30</v>
      </c>
      <c r="L176" s="4">
        <v>329.46</v>
      </c>
      <c r="M176" s="4">
        <v>329.46</v>
      </c>
      <c r="N176" s="4" t="s">
        <v>865</v>
      </c>
      <c r="O176" s="4" t="s">
        <v>32</v>
      </c>
      <c r="P176" s="4" t="s">
        <v>33</v>
      </c>
      <c r="Q176" s="4">
        <v>0</v>
      </c>
      <c r="R176" s="7">
        <v>45180.0000115741</v>
      </c>
      <c r="S176" s="6">
        <v>45184</v>
      </c>
      <c r="T176" s="4" t="s">
        <v>34</v>
      </c>
      <c r="U176" s="4">
        <v>329.46</v>
      </c>
      <c r="V176" s="4">
        <v>0</v>
      </c>
      <c r="W176" s="4">
        <v>0</v>
      </c>
      <c r="X176" s="4" t="s">
        <v>866</v>
      </c>
      <c r="Y176" s="4" t="s">
        <v>867</v>
      </c>
    </row>
    <row r="177" s="4" customFormat="1" spans="1:25">
      <c r="A177" s="4" t="s">
        <v>868</v>
      </c>
      <c r="B177" s="4" t="s">
        <v>26</v>
      </c>
      <c r="C177" s="4" t="s">
        <v>27</v>
      </c>
      <c r="D177" s="4" t="s">
        <v>869</v>
      </c>
      <c r="E177" s="4" t="s">
        <v>723</v>
      </c>
      <c r="F177" s="6">
        <v>45180</v>
      </c>
      <c r="G177" s="6">
        <v>45181</v>
      </c>
      <c r="H177" s="4">
        <v>1</v>
      </c>
      <c r="I177" s="4">
        <v>1</v>
      </c>
      <c r="J177" s="4">
        <v>1</v>
      </c>
      <c r="K177" s="4" t="s">
        <v>30</v>
      </c>
      <c r="L177" s="4">
        <v>326.38</v>
      </c>
      <c r="M177" s="4">
        <v>326.38</v>
      </c>
      <c r="N177" s="4" t="s">
        <v>870</v>
      </c>
      <c r="O177" s="4" t="s">
        <v>32</v>
      </c>
      <c r="P177" s="4" t="s">
        <v>33</v>
      </c>
      <c r="Q177" s="4">
        <v>0</v>
      </c>
      <c r="R177" s="7">
        <v>45180.0000115741</v>
      </c>
      <c r="S177" s="6">
        <v>45184</v>
      </c>
      <c r="T177" s="4" t="s">
        <v>34</v>
      </c>
      <c r="U177" s="4">
        <v>326.38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6">
      <c r="A178" s="4" t="s">
        <v>873</v>
      </c>
      <c r="B178" s="4" t="s">
        <v>26</v>
      </c>
      <c r="C178" s="4" t="s">
        <v>27</v>
      </c>
      <c r="D178" s="4" t="s">
        <v>869</v>
      </c>
      <c r="E178" s="4" t="s">
        <v>497</v>
      </c>
      <c r="F178" s="6">
        <v>45180</v>
      </c>
      <c r="G178" s="6">
        <v>45181</v>
      </c>
      <c r="H178" s="4">
        <v>2</v>
      </c>
      <c r="I178" s="4">
        <v>1</v>
      </c>
      <c r="J178" s="4">
        <v>2</v>
      </c>
      <c r="K178" s="4" t="s">
        <v>30</v>
      </c>
      <c r="L178" s="4">
        <v>517.42</v>
      </c>
      <c r="M178" s="4">
        <v>517.42</v>
      </c>
      <c r="N178" s="4" t="s">
        <v>874</v>
      </c>
      <c r="O178" s="4" t="s">
        <v>32</v>
      </c>
      <c r="P178" s="4" t="s">
        <v>33</v>
      </c>
      <c r="Q178" s="4">
        <v>0</v>
      </c>
      <c r="R178" s="7">
        <v>45180</v>
      </c>
      <c r="S178" s="6">
        <v>45184</v>
      </c>
      <c r="T178" s="4" t="s">
        <v>34</v>
      </c>
      <c r="U178" s="4">
        <v>517.42</v>
      </c>
      <c r="V178" s="4">
        <v>0</v>
      </c>
      <c r="W178" s="4">
        <v>0</v>
      </c>
      <c r="X178" s="4" t="s">
        <v>875</v>
      </c>
      <c r="Y178" s="4">
        <v>10010144</v>
      </c>
      <c r="Z178" s="4" t="s">
        <v>876</v>
      </c>
    </row>
    <row r="179" s="4" customFormat="1" spans="1:25">
      <c r="A179" s="4" t="s">
        <v>211</v>
      </c>
      <c r="B179" s="4" t="s">
        <v>26</v>
      </c>
      <c r="C179" s="4" t="s">
        <v>72</v>
      </c>
      <c r="D179" s="4" t="s">
        <v>212</v>
      </c>
      <c r="E179" s="4" t="s">
        <v>213</v>
      </c>
      <c r="F179" s="6">
        <v>45178</v>
      </c>
      <c r="G179" s="6">
        <v>45181</v>
      </c>
      <c r="H179" s="4">
        <v>1</v>
      </c>
      <c r="I179" s="4">
        <v>3</v>
      </c>
      <c r="J179" s="4">
        <v>3</v>
      </c>
      <c r="K179" s="4" t="s">
        <v>30</v>
      </c>
      <c r="L179" s="4">
        <v>-2812.53</v>
      </c>
      <c r="M179" s="4">
        <v>-2812.53</v>
      </c>
      <c r="N179" s="4" t="s">
        <v>214</v>
      </c>
      <c r="O179" s="4" t="s">
        <v>32</v>
      </c>
      <c r="P179" s="4" t="s">
        <v>33</v>
      </c>
      <c r="Q179" s="4">
        <v>0</v>
      </c>
      <c r="R179" s="7">
        <v>45153.0000115741</v>
      </c>
      <c r="S179" s="6">
        <v>45184</v>
      </c>
      <c r="T179" s="4" t="s">
        <v>34</v>
      </c>
      <c r="U179" s="4">
        <v>-2812.53</v>
      </c>
      <c r="V179" s="4">
        <v>0</v>
      </c>
      <c r="W179" s="4">
        <v>0</v>
      </c>
      <c r="X179" s="4" t="s">
        <v>215</v>
      </c>
      <c r="Y17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9"/>
  <sheetViews>
    <sheetView tabSelected="1" workbookViewId="0">
      <selection activeCell="A167" sqref="A167:C169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877</v>
      </c>
    </row>
    <row r="2" s="4" customFormat="1" hidden="1" spans="1:9">
      <c r="A2" s="5">
        <v>999223964925614</v>
      </c>
      <c r="B2" s="6">
        <v>45179</v>
      </c>
      <c r="C2" s="6">
        <v>45181</v>
      </c>
      <c r="D2" s="4">
        <v>2017</v>
      </c>
      <c r="E2" s="4" t="str">
        <f>VLOOKUP(A2,HOP!A:L,12,0)</f>
        <v>2017.00</v>
      </c>
      <c r="F2" s="4" t="str">
        <f>VLOOKUP(A2,HOP!A:C,3,0)</f>
        <v>3314717</v>
      </c>
      <c r="G2" s="4">
        <f>D2-E2</f>
        <v>0</v>
      </c>
      <c r="H2" s="4" t="str">
        <f>$H$1&amp;F2</f>
        <v>，3314717</v>
      </c>
      <c r="I2" s="4" t="str">
        <f>VLOOKUP(A2,HOP!A:U,21,0)</f>
        <v>直连</v>
      </c>
    </row>
    <row r="3" s="4" customFormat="1" hidden="1" spans="1:9">
      <c r="A3" s="5">
        <v>999224771738194</v>
      </c>
      <c r="B3" s="6">
        <v>45180</v>
      </c>
      <c r="C3" s="6">
        <v>45181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999224787034017</v>
      </c>
      <c r="B4" s="6">
        <v>45179</v>
      </c>
      <c r="C4" s="6">
        <v>45181</v>
      </c>
      <c r="D4" s="4">
        <v>1384.38</v>
      </c>
      <c r="E4" s="4" t="str">
        <f>VLOOKUP(A4,HOP!A:L,12,0)</f>
        <v>1384.38</v>
      </c>
      <c r="F4" s="4" t="str">
        <f>VLOOKUP(A4,HOP!A:C,3,0)</f>
        <v>3508201</v>
      </c>
      <c r="G4" s="4">
        <f t="shared" si="0"/>
        <v>0</v>
      </c>
      <c r="H4" s="4" t="str">
        <f t="shared" si="1"/>
        <v>，3508201</v>
      </c>
      <c r="I4" s="4" t="str">
        <f>VLOOKUP(A4,HOP!A:U,21,0)</f>
        <v>直连</v>
      </c>
    </row>
    <row r="5" s="4" customFormat="1" hidden="1" spans="1:9">
      <c r="A5" s="5">
        <v>999224826873997</v>
      </c>
      <c r="B5" s="6">
        <v>45180</v>
      </c>
      <c r="C5" s="6">
        <v>45181</v>
      </c>
      <c r="D5" s="4">
        <v>348.41</v>
      </c>
      <c r="E5" s="4" t="str">
        <f>VLOOKUP(A5,HOP!A:L,12,0)</f>
        <v>348.41</v>
      </c>
      <c r="F5" s="4" t="str">
        <f>VLOOKUP(A5,HOP!A:C,3,0)</f>
        <v>3518099</v>
      </c>
      <c r="G5" s="4">
        <f t="shared" si="0"/>
        <v>0</v>
      </c>
      <c r="H5" s="4" t="str">
        <f t="shared" si="1"/>
        <v>，3518099</v>
      </c>
      <c r="I5" s="4" t="str">
        <f>VLOOKUP(A5,HOP!A:U,21,0)</f>
        <v>直连</v>
      </c>
    </row>
    <row r="6" s="4" customFormat="1" hidden="1" spans="1:9">
      <c r="A6" s="5">
        <v>999224992300580</v>
      </c>
      <c r="B6" s="6">
        <v>45175</v>
      </c>
      <c r="C6" s="6">
        <v>45181</v>
      </c>
      <c r="D6" s="4">
        <v>4222.32</v>
      </c>
      <c r="E6" s="4" t="str">
        <f>VLOOKUP(A6,HOP!A:L,12,0)</f>
        <v>4222.32</v>
      </c>
      <c r="F6" s="4" t="str">
        <f>VLOOKUP(A6,HOP!A:C,3,0)</f>
        <v>3559791</v>
      </c>
      <c r="G6" s="4">
        <f t="shared" si="0"/>
        <v>0</v>
      </c>
      <c r="H6" s="4" t="str">
        <f t="shared" si="1"/>
        <v>，3559791</v>
      </c>
      <c r="I6" s="4" t="str">
        <f>VLOOKUP(A6,HOP!A:U,21,0)</f>
        <v>直采</v>
      </c>
    </row>
    <row r="7" s="4" customFormat="1" hidden="1" spans="1:9">
      <c r="A7" s="5">
        <v>999225061775887</v>
      </c>
      <c r="B7" s="6">
        <v>45179</v>
      </c>
      <c r="C7" s="6">
        <v>45181</v>
      </c>
      <c r="D7" s="4">
        <v>514.6</v>
      </c>
      <c r="E7" s="4" t="str">
        <f>VLOOKUP(A7,HOP!A:L,12,0)</f>
        <v>514.60</v>
      </c>
      <c r="F7" s="4" t="str">
        <f>VLOOKUP(A7,HOP!A:C,3,0)</f>
        <v>3577834</v>
      </c>
      <c r="G7" s="4">
        <f t="shared" si="0"/>
        <v>0</v>
      </c>
      <c r="H7" s="4" t="str">
        <f t="shared" si="1"/>
        <v>，3577834</v>
      </c>
      <c r="I7" s="4" t="str">
        <f>VLOOKUP(A7,HOP!A:U,21,0)</f>
        <v>直连</v>
      </c>
    </row>
    <row r="8" s="4" customFormat="1" hidden="1" spans="1:9">
      <c r="A8" s="5">
        <v>999225092623151</v>
      </c>
      <c r="B8" s="6">
        <v>45177</v>
      </c>
      <c r="C8" s="6">
        <v>45181</v>
      </c>
      <c r="D8" s="4">
        <v>13392.24</v>
      </c>
      <c r="E8" s="4" t="str">
        <f>VLOOKUP(A8,HOP!A:L,12,0)</f>
        <v>13392.24</v>
      </c>
      <c r="F8" s="4" t="str">
        <f>VLOOKUP(A8,HOP!A:C,3,0)</f>
        <v>3585219</v>
      </c>
      <c r="G8" s="4">
        <f t="shared" si="0"/>
        <v>0</v>
      </c>
      <c r="H8" s="4" t="str">
        <f t="shared" si="1"/>
        <v>，3585219</v>
      </c>
      <c r="I8" s="4" t="str">
        <f>VLOOKUP(A8,HOP!A:U,21,0)</f>
        <v>直采</v>
      </c>
    </row>
    <row r="9" s="4" customFormat="1" hidden="1" spans="1:9">
      <c r="A9" s="5">
        <v>999225321388512</v>
      </c>
      <c r="B9" s="6">
        <v>45180</v>
      </c>
      <c r="C9" s="6">
        <v>45181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999225364163811</v>
      </c>
      <c r="B10" s="6">
        <v>45179</v>
      </c>
      <c r="C10" s="6">
        <v>45181</v>
      </c>
      <c r="D10" s="4">
        <v>1117.14</v>
      </c>
      <c r="E10" s="4" t="str">
        <f>VLOOKUP(A10,HOP!A:L,12,0)</f>
        <v>1117.14</v>
      </c>
      <c r="F10" s="4" t="str">
        <f>VLOOKUP(A10,HOP!A:C,3,0)</f>
        <v>3642325</v>
      </c>
      <c r="G10" s="4">
        <f t="shared" si="0"/>
        <v>0</v>
      </c>
      <c r="H10" s="4" t="str">
        <f t="shared" si="1"/>
        <v>，3642325</v>
      </c>
      <c r="I10" s="4" t="str">
        <f>VLOOKUP(A10,HOP!A:U,21,0)</f>
        <v>直连</v>
      </c>
    </row>
    <row r="11" s="4" customFormat="1" hidden="1" spans="1:9">
      <c r="A11" s="5">
        <v>999225364259762</v>
      </c>
      <c r="B11" s="6">
        <v>45179</v>
      </c>
      <c r="C11" s="6">
        <v>45181</v>
      </c>
      <c r="D11" s="4">
        <v>1117.14</v>
      </c>
      <c r="E11" s="4" t="str">
        <f>VLOOKUP(A11,HOP!A:L,12,0)</f>
        <v>1117.14</v>
      </c>
      <c r="F11" s="4" t="str">
        <f>VLOOKUP(A11,HOP!A:C,3,0)</f>
        <v>3642334</v>
      </c>
      <c r="G11" s="4">
        <f t="shared" si="0"/>
        <v>0</v>
      </c>
      <c r="H11" s="4" t="str">
        <f t="shared" si="1"/>
        <v>，3642334</v>
      </c>
      <c r="I11" s="4" t="str">
        <f>VLOOKUP(A11,HOP!A:U,21,0)</f>
        <v>直连</v>
      </c>
    </row>
    <row r="12" s="4" customFormat="1" hidden="1" spans="1:9">
      <c r="A12" s="5">
        <v>999225374170550</v>
      </c>
      <c r="B12" s="6">
        <v>45179</v>
      </c>
      <c r="C12" s="6">
        <v>45181</v>
      </c>
      <c r="D12" s="4">
        <v>2629.52</v>
      </c>
      <c r="E12" s="4" t="str">
        <f>VLOOKUP(A12,HOP!A:L,12,0)</f>
        <v>2629.52</v>
      </c>
      <c r="F12" s="4" t="str">
        <f>VLOOKUP(A12,HOP!A:C,3,0)</f>
        <v>3644664</v>
      </c>
      <c r="G12" s="4">
        <f t="shared" si="0"/>
        <v>0</v>
      </c>
      <c r="H12" s="4" t="str">
        <f t="shared" si="1"/>
        <v>，3644664</v>
      </c>
      <c r="I12" s="4" t="str">
        <f>VLOOKUP(A12,HOP!A:U,21,0)</f>
        <v>直连</v>
      </c>
    </row>
    <row r="13" s="4" customFormat="1" hidden="1" spans="1:9">
      <c r="A13" s="5">
        <v>999225459131595</v>
      </c>
      <c r="B13" s="6">
        <v>45179</v>
      </c>
      <c r="C13" s="6">
        <v>45181</v>
      </c>
      <c r="D13" s="4">
        <v>1358.64</v>
      </c>
      <c r="E13" s="4" t="str">
        <f>VLOOKUP(A13,HOP!A:L,12,0)</f>
        <v>1358.64</v>
      </c>
      <c r="F13" s="4" t="str">
        <f>VLOOKUP(A13,HOP!A:C,3,0)</f>
        <v>3659931</v>
      </c>
      <c r="G13" s="4">
        <f t="shared" si="0"/>
        <v>0</v>
      </c>
      <c r="H13" s="4" t="str">
        <f t="shared" si="1"/>
        <v>，3659931</v>
      </c>
      <c r="I13" s="4" t="str">
        <f>VLOOKUP(A13,HOP!A:U,21,0)</f>
        <v>直采</v>
      </c>
    </row>
    <row r="14" s="4" customFormat="1" hidden="1" spans="1:9">
      <c r="A14" s="5">
        <v>999225471604345</v>
      </c>
      <c r="B14" s="6">
        <v>45179</v>
      </c>
      <c r="C14" s="6">
        <v>45181</v>
      </c>
      <c r="D14" s="4">
        <v>3295.24</v>
      </c>
      <c r="E14" s="4">
        <v>3295.24</v>
      </c>
      <c r="F14" s="4">
        <v>3662676</v>
      </c>
      <c r="G14" s="4">
        <f t="shared" si="0"/>
        <v>0</v>
      </c>
      <c r="H14" s="4" t="str">
        <f t="shared" si="1"/>
        <v>，3662676</v>
      </c>
      <c r="I14" s="4" t="s">
        <v>878</v>
      </c>
    </row>
    <row r="15" s="4" customFormat="1" hidden="1" spans="1:9">
      <c r="A15" s="5">
        <v>999225536278348</v>
      </c>
      <c r="B15" s="6">
        <v>45179</v>
      </c>
      <c r="C15" s="6">
        <v>45181</v>
      </c>
      <c r="D15" s="4">
        <v>1979</v>
      </c>
      <c r="E15" s="4" t="str">
        <f>VLOOKUP(A15,HOP!A:L,12,0)</f>
        <v>1979.00</v>
      </c>
      <c r="F15" s="4" t="str">
        <f>VLOOKUP(A15,HOP!A:C,3,0)</f>
        <v>3674674</v>
      </c>
      <c r="G15" s="4">
        <f t="shared" si="0"/>
        <v>0</v>
      </c>
      <c r="H15" s="4" t="str">
        <f t="shared" si="1"/>
        <v>，3674674</v>
      </c>
      <c r="I15" s="4" t="str">
        <f>VLOOKUP(A15,HOP!A:U,21,0)</f>
        <v>直连</v>
      </c>
    </row>
    <row r="16" s="4" customFormat="1" hidden="1" spans="1:9">
      <c r="A16" s="5">
        <v>999225588883613</v>
      </c>
      <c r="B16" s="6">
        <v>45178</v>
      </c>
      <c r="C16" s="6">
        <v>45181</v>
      </c>
      <c r="D16" s="4">
        <v>2083.14</v>
      </c>
      <c r="E16" s="4" t="str">
        <f>VLOOKUP(A16,HOP!A:L,12,0)</f>
        <v>2083.14</v>
      </c>
      <c r="F16" s="4" t="str">
        <f>VLOOKUP(A16,HOP!A:C,3,0)</f>
        <v>3685602</v>
      </c>
      <c r="G16" s="4">
        <f t="shared" si="0"/>
        <v>0</v>
      </c>
      <c r="H16" s="4" t="str">
        <f t="shared" si="1"/>
        <v>，3685602</v>
      </c>
      <c r="I16" s="4" t="str">
        <f>VLOOKUP(A16,HOP!A:U,21,0)</f>
        <v>直连</v>
      </c>
    </row>
    <row r="17" s="4" customFormat="1" hidden="1" spans="1:9">
      <c r="A17" s="5">
        <v>25600915503</v>
      </c>
      <c r="B17" s="6">
        <v>45180</v>
      </c>
      <c r="C17" s="6">
        <v>45181</v>
      </c>
      <c r="D17" s="4">
        <v>913.02</v>
      </c>
      <c r="E17" s="4" t="str">
        <f>VLOOKUP(A17,HOP!A:L,12,0)</f>
        <v>913.02</v>
      </c>
      <c r="F17" s="4" t="str">
        <f>VLOOKUP(A17,HOP!A:C,3,0)</f>
        <v>3688349</v>
      </c>
      <c r="G17" s="4">
        <f t="shared" si="0"/>
        <v>0</v>
      </c>
      <c r="H17" s="4" t="str">
        <f t="shared" si="1"/>
        <v>，3688349</v>
      </c>
      <c r="I17" s="4" t="str">
        <f>VLOOKUP(A17,HOP!A:U,21,0)</f>
        <v>直连</v>
      </c>
    </row>
    <row r="18" s="4" customFormat="1" hidden="1" spans="1:9">
      <c r="A18" s="5">
        <v>999225681023503</v>
      </c>
      <c r="B18" s="6">
        <v>45179</v>
      </c>
      <c r="C18" s="6">
        <v>45181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999225681379171</v>
      </c>
      <c r="B19" s="6">
        <v>45179</v>
      </c>
      <c r="C19" s="6">
        <v>45181</v>
      </c>
      <c r="D19" s="4">
        <v>2910.46</v>
      </c>
      <c r="E19" s="4" t="str">
        <f>VLOOKUP(A19,HOP!A:L,12,0)</f>
        <v>2910.46</v>
      </c>
      <c r="F19" s="4" t="str">
        <f>VLOOKUP(A19,HOP!A:C,3,0)</f>
        <v>3705310</v>
      </c>
      <c r="G19" s="4">
        <f t="shared" si="0"/>
        <v>0</v>
      </c>
      <c r="H19" s="4" t="str">
        <f t="shared" si="1"/>
        <v>，3705310</v>
      </c>
      <c r="I19" s="4" t="str">
        <f>VLOOKUP(A19,HOP!A:U,21,0)</f>
        <v>直连</v>
      </c>
    </row>
    <row r="20" s="4" customFormat="1" hidden="1" spans="1:9">
      <c r="A20" s="5">
        <v>999225703602321</v>
      </c>
      <c r="B20" s="6">
        <v>45179</v>
      </c>
      <c r="C20" s="6">
        <v>45181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999225762418230</v>
      </c>
      <c r="B21" s="6">
        <v>45179</v>
      </c>
      <c r="C21" s="6">
        <v>45181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999225815135558</v>
      </c>
      <c r="B22" s="6">
        <v>45177</v>
      </c>
      <c r="C22" s="6">
        <v>45181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999225906669122</v>
      </c>
      <c r="B23" s="6">
        <v>45179</v>
      </c>
      <c r="C23" s="6">
        <v>45181</v>
      </c>
      <c r="D23" s="4">
        <v>5288.44</v>
      </c>
      <c r="E23" s="4" t="str">
        <f>VLOOKUP(A23,HOP!A:L,12,0)</f>
        <v>5288.44</v>
      </c>
      <c r="F23" s="4" t="str">
        <f>VLOOKUP(A23,HOP!A:C,3,0)</f>
        <v>3751417</v>
      </c>
      <c r="G23" s="4">
        <f t="shared" si="0"/>
        <v>0</v>
      </c>
      <c r="H23" s="4" t="str">
        <f t="shared" si="1"/>
        <v>，3751417</v>
      </c>
      <c r="I23" s="4" t="str">
        <f>VLOOKUP(A23,HOP!A:U,21,0)</f>
        <v>直连</v>
      </c>
    </row>
    <row r="24" s="4" customFormat="1" hidden="1" spans="1:9">
      <c r="A24" s="5">
        <v>999225914860200</v>
      </c>
      <c r="B24" s="6">
        <v>45178</v>
      </c>
      <c r="C24" s="6">
        <v>45181</v>
      </c>
      <c r="D24" s="4">
        <v>2166.14</v>
      </c>
      <c r="E24" s="4" t="str">
        <f>VLOOKUP(A24,HOP!A:L,12,0)</f>
        <v>2166.14</v>
      </c>
      <c r="F24" s="4" t="str">
        <f>VLOOKUP(A24,HOP!A:C,3,0)</f>
        <v>3753653</v>
      </c>
      <c r="G24" s="4">
        <f t="shared" si="0"/>
        <v>0</v>
      </c>
      <c r="H24" s="4" t="str">
        <f t="shared" si="1"/>
        <v>，3753653</v>
      </c>
      <c r="I24" s="4" t="str">
        <f>VLOOKUP(A24,HOP!A:U,21,0)</f>
        <v>直采</v>
      </c>
    </row>
    <row r="25" s="4" customFormat="1" hidden="1" spans="1:9">
      <c r="A25" s="5">
        <v>999225932856868</v>
      </c>
      <c r="B25" s="6">
        <v>45176</v>
      </c>
      <c r="C25" s="6">
        <v>45181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999225951411354</v>
      </c>
      <c r="B26" s="6">
        <v>45177</v>
      </c>
      <c r="C26" s="6">
        <v>45181</v>
      </c>
      <c r="D26" s="4">
        <v>4671.2</v>
      </c>
      <c r="E26" s="4" t="str">
        <f>VLOOKUP(A26,HOP!A:L,12,0)</f>
        <v>4671.20</v>
      </c>
      <c r="F26" s="4" t="str">
        <f>VLOOKUP(A26,HOP!A:C,3,0)</f>
        <v>3761093</v>
      </c>
      <c r="G26" s="4">
        <f t="shared" si="0"/>
        <v>0</v>
      </c>
      <c r="H26" s="4" t="str">
        <f t="shared" si="1"/>
        <v>，3761093</v>
      </c>
      <c r="I26" s="4" t="str">
        <f>VLOOKUP(A26,HOP!A:U,21,0)</f>
        <v>直连</v>
      </c>
    </row>
    <row r="27" s="4" customFormat="1" hidden="1" spans="1:9">
      <c r="A27" s="5">
        <v>999225952141506</v>
      </c>
      <c r="B27" s="6">
        <v>45180</v>
      </c>
      <c r="C27" s="6">
        <v>45181</v>
      </c>
      <c r="D27" s="4">
        <v>505.97</v>
      </c>
      <c r="E27" s="4" t="str">
        <f>VLOOKUP(A27,HOP!A:L,12,0)</f>
        <v>505.97</v>
      </c>
      <c r="F27" s="4" t="str">
        <f>VLOOKUP(A27,HOP!A:C,3,0)</f>
        <v>3761315</v>
      </c>
      <c r="G27" s="4">
        <f t="shared" si="0"/>
        <v>0</v>
      </c>
      <c r="H27" s="4" t="str">
        <f t="shared" si="1"/>
        <v>，3761315</v>
      </c>
      <c r="I27" s="4" t="str">
        <f>VLOOKUP(A27,HOP!A:U,21,0)</f>
        <v>直连</v>
      </c>
    </row>
    <row r="28" s="4" customFormat="1" hidden="1" spans="1:9">
      <c r="A28" s="5">
        <v>999225977639618</v>
      </c>
      <c r="B28" s="6">
        <v>45178</v>
      </c>
      <c r="C28" s="6">
        <v>45181</v>
      </c>
      <c r="D28" s="4">
        <v>9360.62</v>
      </c>
      <c r="E28" s="4" t="str">
        <f>VLOOKUP(A28,HOP!A:L,12,0)</f>
        <v>9360.62</v>
      </c>
      <c r="F28" s="4" t="str">
        <f>VLOOKUP(A28,HOP!A:C,3,0)</f>
        <v>3764895</v>
      </c>
      <c r="G28" s="4">
        <f t="shared" si="0"/>
        <v>0</v>
      </c>
      <c r="H28" s="4" t="str">
        <f t="shared" si="1"/>
        <v>，3764895</v>
      </c>
      <c r="I28" s="4" t="str">
        <f>VLOOKUP(A28,HOP!A:U,21,0)</f>
        <v>直连</v>
      </c>
    </row>
    <row r="29" s="4" customFormat="1" hidden="1" spans="1:9">
      <c r="A29" s="5">
        <v>999225992522578</v>
      </c>
      <c r="B29" s="6">
        <v>45179</v>
      </c>
      <c r="C29" s="6">
        <v>45181</v>
      </c>
      <c r="D29" s="4">
        <v>2587.18</v>
      </c>
      <c r="E29" s="4" t="str">
        <f>VLOOKUP(A29,HOP!A:L,12,0)</f>
        <v>2587.18</v>
      </c>
      <c r="F29" s="4" t="str">
        <f>VLOOKUP(A29,HOP!A:C,3,0)</f>
        <v>3769156</v>
      </c>
      <c r="G29" s="4">
        <f t="shared" si="0"/>
        <v>0</v>
      </c>
      <c r="H29" s="4" t="str">
        <f t="shared" si="1"/>
        <v>，3769156</v>
      </c>
      <c r="I29" s="4" t="str">
        <f>VLOOKUP(A29,HOP!A:U,21,0)</f>
        <v>直连</v>
      </c>
    </row>
    <row r="30" s="4" customFormat="1" hidden="1" spans="1:9">
      <c r="A30" s="5">
        <v>999226007011196</v>
      </c>
      <c r="B30" s="6">
        <v>45178</v>
      </c>
      <c r="C30" s="6">
        <v>45181</v>
      </c>
      <c r="D30" s="4">
        <v>3637.5</v>
      </c>
      <c r="E30" s="4" t="str">
        <f>VLOOKUP(A30,HOP!A:L,12,0)</f>
        <v>3637.50</v>
      </c>
      <c r="F30" s="4" t="str">
        <f>VLOOKUP(A30,HOP!A:C,3,0)</f>
        <v>3772515</v>
      </c>
      <c r="G30" s="4">
        <f t="shared" si="0"/>
        <v>0</v>
      </c>
      <c r="H30" s="4" t="str">
        <f t="shared" si="1"/>
        <v>，3772515</v>
      </c>
      <c r="I30" s="4" t="str">
        <f>VLOOKUP(A30,HOP!A:U,21,0)</f>
        <v>直连</v>
      </c>
    </row>
    <row r="31" s="4" customFormat="1" hidden="1" spans="1:9">
      <c r="A31" s="5">
        <v>999226019006433</v>
      </c>
      <c r="B31" s="6">
        <v>45179</v>
      </c>
      <c r="C31" s="6">
        <v>45181</v>
      </c>
      <c r="D31" s="4">
        <v>4398.08</v>
      </c>
      <c r="E31" s="4" t="str">
        <f>VLOOKUP(A31,HOP!A:L,12,0)</f>
        <v>4398.08</v>
      </c>
      <c r="F31" s="4" t="str">
        <f>VLOOKUP(A31,HOP!A:C,3,0)</f>
        <v>3775843</v>
      </c>
      <c r="G31" s="4">
        <f t="shared" si="0"/>
        <v>0</v>
      </c>
      <c r="H31" s="4" t="str">
        <f t="shared" si="1"/>
        <v>，3775843</v>
      </c>
      <c r="I31" s="4" t="str">
        <f>VLOOKUP(A31,HOP!A:U,21,0)</f>
        <v>直连</v>
      </c>
    </row>
    <row r="32" s="4" customFormat="1" hidden="1" spans="1:9">
      <c r="A32" s="5">
        <v>26019642259</v>
      </c>
      <c r="B32" s="6">
        <v>45177</v>
      </c>
      <c r="C32" s="6">
        <v>45181</v>
      </c>
      <c r="D32" s="4">
        <v>5149.48</v>
      </c>
      <c r="E32" s="4" t="str">
        <f>VLOOKUP(A32,HOP!A:L,12,0)</f>
        <v>5149.48</v>
      </c>
      <c r="F32" s="4" t="str">
        <f>VLOOKUP(A32,HOP!A:C,3,0)</f>
        <v>3776180</v>
      </c>
      <c r="G32" s="4">
        <f t="shared" si="0"/>
        <v>0</v>
      </c>
      <c r="H32" s="4" t="str">
        <f t="shared" si="1"/>
        <v>，3776180</v>
      </c>
      <c r="I32" s="4" t="str">
        <f>VLOOKUP(A32,HOP!A:U,21,0)</f>
        <v>直连</v>
      </c>
    </row>
    <row r="33" s="4" customFormat="1" hidden="1" spans="1:9">
      <c r="A33" s="5">
        <v>999226034154745</v>
      </c>
      <c r="B33" s="6">
        <v>45178</v>
      </c>
      <c r="C33" s="6">
        <v>45181</v>
      </c>
      <c r="D33" s="4">
        <v>3114.01</v>
      </c>
      <c r="E33" s="4" t="str">
        <f>VLOOKUP(A33,HOP!A:L,12,0)</f>
        <v>3114.01</v>
      </c>
      <c r="F33" s="4" t="str">
        <f>VLOOKUP(A33,HOP!A:C,3,0)</f>
        <v>3778900</v>
      </c>
      <c r="G33" s="4">
        <f t="shared" si="0"/>
        <v>0</v>
      </c>
      <c r="H33" s="4" t="str">
        <f t="shared" si="1"/>
        <v>，3778900</v>
      </c>
      <c r="I33" s="4" t="str">
        <f>VLOOKUP(A33,HOP!A:U,21,0)</f>
        <v>直连</v>
      </c>
    </row>
    <row r="34" s="4" customFormat="1" hidden="1" spans="1:9">
      <c r="A34" s="5">
        <v>999226058655051</v>
      </c>
      <c r="B34" s="6">
        <v>45178</v>
      </c>
      <c r="C34" s="6">
        <v>45181</v>
      </c>
      <c r="D34" s="4">
        <v>0</v>
      </c>
      <c r="E34" s="4" t="str">
        <f>VLOOKUP(A34,HOP!A:L,12,0)</f>
        <v>0.00</v>
      </c>
      <c r="F34" s="4" t="str">
        <f>VLOOKUP(A34,HOP!A:C,3,0)</f>
        <v>3784565</v>
      </c>
      <c r="G34" s="4">
        <f t="shared" si="0"/>
        <v>0</v>
      </c>
      <c r="H34" s="4" t="str">
        <f t="shared" si="1"/>
        <v>，3784565</v>
      </c>
      <c r="I34" s="4" t="str">
        <f>VLOOKUP(A34,HOP!A:U,21,0)</f>
        <v>直连</v>
      </c>
    </row>
    <row r="35" s="4" customFormat="1" hidden="1" spans="1:9">
      <c r="A35" s="5">
        <v>999226066620834</v>
      </c>
      <c r="B35" s="6">
        <v>45180</v>
      </c>
      <c r="C35" s="6">
        <v>45181</v>
      </c>
      <c r="D35" s="4">
        <v>1380.39</v>
      </c>
      <c r="E35" s="4" t="str">
        <f>VLOOKUP(A35,HOP!A:L,12,0)</f>
        <v>1380.39</v>
      </c>
      <c r="F35" s="4" t="str">
        <f>VLOOKUP(A35,HOP!A:C,3,0)</f>
        <v>3787310</v>
      </c>
      <c r="G35" s="4">
        <f t="shared" ref="G35:G66" si="2">D35-E35</f>
        <v>0</v>
      </c>
      <c r="H35" s="4" t="str">
        <f t="shared" ref="H35:H66" si="3">$H$1&amp;F35</f>
        <v>，3787310</v>
      </c>
      <c r="I35" s="4" t="str">
        <f>VLOOKUP(A35,HOP!A:U,21,0)</f>
        <v>直连</v>
      </c>
    </row>
    <row r="36" s="4" customFormat="1" hidden="1" spans="1:9">
      <c r="A36" s="5">
        <v>999226068915563</v>
      </c>
      <c r="B36" s="6">
        <v>45179</v>
      </c>
      <c r="C36" s="6">
        <v>45181</v>
      </c>
      <c r="D36" s="4">
        <v>364.6</v>
      </c>
      <c r="E36" s="4" t="str">
        <f>VLOOKUP(A36,HOP!A:L,12,0)</f>
        <v>364.60</v>
      </c>
      <c r="F36" s="4" t="str">
        <f>VLOOKUP(A36,HOP!A:C,3,0)</f>
        <v>3788354</v>
      </c>
      <c r="G36" s="4">
        <f t="shared" si="2"/>
        <v>0</v>
      </c>
      <c r="H36" s="4" t="str">
        <f t="shared" si="3"/>
        <v>，3788354</v>
      </c>
      <c r="I36" s="4" t="str">
        <f>VLOOKUP(A36,HOP!A:U,21,0)</f>
        <v>直连</v>
      </c>
    </row>
    <row r="37" s="4" customFormat="1" hidden="1" spans="1:9">
      <c r="A37" s="5">
        <v>999226115003710</v>
      </c>
      <c r="B37" s="6">
        <v>45179</v>
      </c>
      <c r="C37" s="6">
        <v>45181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999226139297908</v>
      </c>
      <c r="B38" s="6">
        <v>45176</v>
      </c>
      <c r="C38" s="6">
        <v>45181</v>
      </c>
      <c r="D38" s="4">
        <v>1831.56</v>
      </c>
      <c r="E38" s="4" t="str">
        <f>VLOOKUP(A38,HOP!A:L,12,0)</f>
        <v>1831.56</v>
      </c>
      <c r="F38" s="4" t="str">
        <f>VLOOKUP(A38,HOP!A:C,3,0)</f>
        <v>3802079</v>
      </c>
      <c r="G38" s="4">
        <f t="shared" si="2"/>
        <v>0</v>
      </c>
      <c r="H38" s="4" t="str">
        <f t="shared" si="3"/>
        <v>，3802079</v>
      </c>
      <c r="I38" s="4" t="str">
        <f>VLOOKUP(A38,HOP!A:U,21,0)</f>
        <v>直连</v>
      </c>
    </row>
    <row r="39" s="4" customFormat="1" hidden="1" spans="1:9">
      <c r="A39" s="5">
        <v>999226139757458</v>
      </c>
      <c r="B39" s="6">
        <v>45179</v>
      </c>
      <c r="C39" s="6">
        <v>45181</v>
      </c>
      <c r="D39" s="4">
        <v>1706.28</v>
      </c>
      <c r="E39" s="4" t="str">
        <f>VLOOKUP(A39,HOP!A:L,12,0)</f>
        <v>1706.28</v>
      </c>
      <c r="F39" s="4" t="str">
        <f>VLOOKUP(A39,HOP!A:C,3,0)</f>
        <v>3802218</v>
      </c>
      <c r="G39" s="4">
        <f t="shared" si="2"/>
        <v>0</v>
      </c>
      <c r="H39" s="4" t="str">
        <f t="shared" si="3"/>
        <v>，3802218</v>
      </c>
      <c r="I39" s="4" t="str">
        <f>VLOOKUP(A39,HOP!A:U,21,0)</f>
        <v>直连</v>
      </c>
    </row>
    <row r="40" s="4" customFormat="1" hidden="1" spans="1:9">
      <c r="A40" s="5">
        <v>999226140613963</v>
      </c>
      <c r="B40" s="6">
        <v>45179</v>
      </c>
      <c r="C40" s="6">
        <v>45181</v>
      </c>
      <c r="D40" s="4">
        <v>13081.56</v>
      </c>
      <c r="E40" s="4" t="str">
        <f>VLOOKUP(A40,HOP!A:L,12,0)</f>
        <v>13081.56</v>
      </c>
      <c r="F40" s="4" t="str">
        <f>VLOOKUP(A40,HOP!A:C,3,0)</f>
        <v>3802527</v>
      </c>
      <c r="G40" s="4">
        <f t="shared" si="2"/>
        <v>0</v>
      </c>
      <c r="H40" s="4" t="str">
        <f t="shared" si="3"/>
        <v>，3802527</v>
      </c>
      <c r="I40" s="4" t="str">
        <f>VLOOKUP(A40,HOP!A:U,21,0)</f>
        <v>直连</v>
      </c>
    </row>
    <row r="41" s="4" customFormat="1" hidden="1" spans="1:9">
      <c r="A41" s="5">
        <v>999226146124503</v>
      </c>
      <c r="B41" s="6">
        <v>45180</v>
      </c>
      <c r="C41" s="6">
        <v>45181</v>
      </c>
      <c r="D41" s="4">
        <v>1549.36</v>
      </c>
      <c r="E41" s="4" t="str">
        <f>VLOOKUP(A41,HOP!A:L,12,0)</f>
        <v>1549.36</v>
      </c>
      <c r="F41" s="4" t="str">
        <f>VLOOKUP(A41,HOP!A:C,3,0)</f>
        <v>3806341</v>
      </c>
      <c r="G41" s="4">
        <f t="shared" si="2"/>
        <v>0</v>
      </c>
      <c r="H41" s="4" t="str">
        <f t="shared" si="3"/>
        <v>，3806341</v>
      </c>
      <c r="I41" s="4" t="str">
        <f>VLOOKUP(A41,HOP!A:U,21,0)</f>
        <v>直采</v>
      </c>
    </row>
    <row r="42" s="4" customFormat="1" hidden="1" spans="1:9">
      <c r="A42" s="5">
        <v>999226146819269</v>
      </c>
      <c r="B42" s="6">
        <v>45177</v>
      </c>
      <c r="C42" s="6">
        <v>45181</v>
      </c>
      <c r="D42" s="4">
        <v>5202.68</v>
      </c>
      <c r="E42" s="4" t="str">
        <f>VLOOKUP(A42,HOP!A:L,12,0)</f>
        <v>5202.68</v>
      </c>
      <c r="F42" s="4" t="str">
        <f>VLOOKUP(A42,HOP!A:C,3,0)</f>
        <v>3806927</v>
      </c>
      <c r="G42" s="4">
        <f t="shared" si="2"/>
        <v>0</v>
      </c>
      <c r="H42" s="4" t="str">
        <f t="shared" si="3"/>
        <v>，3806927</v>
      </c>
      <c r="I42" s="4" t="str">
        <f>VLOOKUP(A42,HOP!A:U,21,0)</f>
        <v>直连</v>
      </c>
    </row>
    <row r="43" s="4" customFormat="1" hidden="1" spans="1:9">
      <c r="A43" s="5">
        <v>999226209332704</v>
      </c>
      <c r="B43" s="6">
        <v>45180</v>
      </c>
      <c r="C43" s="6">
        <v>45181</v>
      </c>
      <c r="D43" s="4">
        <v>1184.91</v>
      </c>
      <c r="E43" s="4" t="str">
        <f>VLOOKUP(A43,HOP!A:L,12,0)</f>
        <v>1184.91</v>
      </c>
      <c r="F43" s="4" t="str">
        <f>VLOOKUP(A43,HOP!A:C,3,0)</f>
        <v>3815275</v>
      </c>
      <c r="G43" s="4">
        <f t="shared" si="2"/>
        <v>0</v>
      </c>
      <c r="H43" s="4" t="str">
        <f t="shared" si="3"/>
        <v>，3815275</v>
      </c>
      <c r="I43" s="4" t="str">
        <f>VLOOKUP(A43,HOP!A:U,21,0)</f>
        <v>直连</v>
      </c>
    </row>
    <row r="44" s="4" customFormat="1" hidden="1" spans="1:9">
      <c r="A44" s="5">
        <v>999226214305510</v>
      </c>
      <c r="B44" s="6">
        <v>45180</v>
      </c>
      <c r="C44" s="6">
        <v>45181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999226215712420</v>
      </c>
      <c r="B45" s="6">
        <v>45179</v>
      </c>
      <c r="C45" s="6">
        <v>45181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999226215754330</v>
      </c>
      <c r="B46" s="6">
        <v>45178</v>
      </c>
      <c r="C46" s="6">
        <v>45181</v>
      </c>
      <c r="D46" s="4">
        <v>1989.72</v>
      </c>
      <c r="E46" s="4" t="str">
        <f>VLOOKUP(A46,HOP!A:L,12,0)</f>
        <v>1989.72</v>
      </c>
      <c r="F46" s="4" t="str">
        <f>VLOOKUP(A46,HOP!A:C,3,0)</f>
        <v>3816709</v>
      </c>
      <c r="G46" s="4">
        <f t="shared" si="2"/>
        <v>0</v>
      </c>
      <c r="H46" s="4" t="str">
        <f t="shared" si="3"/>
        <v>，3816709</v>
      </c>
      <c r="I46" s="4" t="str">
        <f>VLOOKUP(A46,HOP!A:U,21,0)</f>
        <v>直连</v>
      </c>
    </row>
    <row r="47" s="4" customFormat="1" hidden="1" spans="1:9">
      <c r="A47" s="5">
        <v>999226277990246</v>
      </c>
      <c r="B47" s="6">
        <v>45177</v>
      </c>
      <c r="C47" s="6">
        <v>45181</v>
      </c>
      <c r="D47" s="4">
        <v>2404.68</v>
      </c>
      <c r="E47" s="4" t="str">
        <f>VLOOKUP(A47,HOP!A:L,12,0)</f>
        <v>2404.68</v>
      </c>
      <c r="F47" s="4" t="str">
        <f>VLOOKUP(A47,HOP!A:C,3,0)</f>
        <v>3823446</v>
      </c>
      <c r="G47" s="4">
        <f t="shared" si="2"/>
        <v>0</v>
      </c>
      <c r="H47" s="4" t="str">
        <f t="shared" si="3"/>
        <v>，3823446</v>
      </c>
      <c r="I47" s="4" t="str">
        <f>VLOOKUP(A47,HOP!A:U,21,0)</f>
        <v>直连</v>
      </c>
    </row>
    <row r="48" s="4" customFormat="1" hidden="1" spans="1:9">
      <c r="A48" s="5">
        <v>999226323882448</v>
      </c>
      <c r="B48" s="6">
        <v>45180</v>
      </c>
      <c r="C48" s="6">
        <v>45181</v>
      </c>
      <c r="D48" s="4">
        <v>1191.58</v>
      </c>
      <c r="E48" s="4" t="str">
        <f>VLOOKUP(A48,HOP!A:L,12,0)</f>
        <v>1191.58</v>
      </c>
      <c r="F48" s="4" t="str">
        <f>VLOOKUP(A48,HOP!A:C,3,0)</f>
        <v>3825628</v>
      </c>
      <c r="G48" s="4">
        <f t="shared" si="2"/>
        <v>0</v>
      </c>
      <c r="H48" s="4" t="str">
        <f t="shared" si="3"/>
        <v>，3825628</v>
      </c>
      <c r="I48" s="4" t="str">
        <f>VLOOKUP(A48,HOP!A:U,21,0)</f>
        <v>直连</v>
      </c>
    </row>
    <row r="49" s="4" customFormat="1" hidden="1" spans="1:9">
      <c r="A49" s="5">
        <v>999226342032813</v>
      </c>
      <c r="B49" s="6">
        <v>45178</v>
      </c>
      <c r="C49" s="6">
        <v>45181</v>
      </c>
      <c r="D49" s="4">
        <v>1648.57</v>
      </c>
      <c r="E49" s="4" t="str">
        <f>VLOOKUP(A49,HOP!A:L,12,0)</f>
        <v>1648.57</v>
      </c>
      <c r="F49" s="4" t="str">
        <f>VLOOKUP(A49,HOP!A:C,3,0)</f>
        <v>3832707</v>
      </c>
      <c r="G49" s="4">
        <f t="shared" si="2"/>
        <v>0</v>
      </c>
      <c r="H49" s="4" t="str">
        <f t="shared" si="3"/>
        <v>，3832707</v>
      </c>
      <c r="I49" s="4" t="str">
        <f>VLOOKUP(A49,HOP!A:U,21,0)</f>
        <v>直连</v>
      </c>
    </row>
    <row r="50" s="4" customFormat="1" hidden="1" spans="1:9">
      <c r="A50" s="5">
        <v>999226347117228</v>
      </c>
      <c r="B50" s="6">
        <v>45178</v>
      </c>
      <c r="C50" s="6">
        <v>45181</v>
      </c>
      <c r="D50" s="4">
        <v>3091.62</v>
      </c>
      <c r="E50" s="4" t="str">
        <f>VLOOKUP(A50,HOP!A:L,12,0)</f>
        <v>3091.62</v>
      </c>
      <c r="F50" s="4" t="str">
        <f>VLOOKUP(A50,HOP!A:C,3,0)</f>
        <v>3835367</v>
      </c>
      <c r="G50" s="4">
        <f t="shared" si="2"/>
        <v>0</v>
      </c>
      <c r="H50" s="4" t="str">
        <f t="shared" si="3"/>
        <v>，3835367</v>
      </c>
      <c r="I50" s="4" t="str">
        <f>VLOOKUP(A50,HOP!A:U,21,0)</f>
        <v>直连</v>
      </c>
    </row>
    <row r="51" s="4" customFormat="1" hidden="1" spans="1:9">
      <c r="A51" s="5">
        <v>999226349723904</v>
      </c>
      <c r="B51" s="6">
        <v>45174</v>
      </c>
      <c r="C51" s="6">
        <v>45181</v>
      </c>
      <c r="D51" s="4">
        <v>3176.62</v>
      </c>
      <c r="E51" s="4" t="str">
        <f>VLOOKUP(A51,HOP!A:L,12,0)</f>
        <v>3176.62</v>
      </c>
      <c r="F51" s="4" t="str">
        <f>VLOOKUP(A51,HOP!A:C,3,0)</f>
        <v>3836737</v>
      </c>
      <c r="G51" s="4">
        <f t="shared" si="2"/>
        <v>0</v>
      </c>
      <c r="H51" s="4" t="str">
        <f t="shared" si="3"/>
        <v>，3836737</v>
      </c>
      <c r="I51" s="4" t="str">
        <f>VLOOKUP(A51,HOP!A:U,21,0)</f>
        <v>直连</v>
      </c>
    </row>
    <row r="52" s="4" customFormat="1" hidden="1" spans="1:9">
      <c r="A52" s="5">
        <v>999226351170822</v>
      </c>
      <c r="B52" s="6">
        <v>45177</v>
      </c>
      <c r="C52" s="6">
        <v>45181</v>
      </c>
      <c r="D52" s="4">
        <v>3166.44</v>
      </c>
      <c r="E52" s="4" t="str">
        <f>VLOOKUP(A52,HOP!A:L,12,0)</f>
        <v>3166.44</v>
      </c>
      <c r="F52" s="4" t="str">
        <f>VLOOKUP(A52,HOP!A:C,3,0)</f>
        <v>3837503</v>
      </c>
      <c r="G52" s="4">
        <f t="shared" si="2"/>
        <v>0</v>
      </c>
      <c r="H52" s="4" t="str">
        <f t="shared" si="3"/>
        <v>，3837503</v>
      </c>
      <c r="I52" s="4" t="str">
        <f>VLOOKUP(A52,HOP!A:U,21,0)</f>
        <v>直连</v>
      </c>
    </row>
    <row r="53" s="4" customFormat="1" hidden="1" spans="1:9">
      <c r="A53" s="5">
        <v>999226358236516</v>
      </c>
      <c r="B53" s="6">
        <v>45179</v>
      </c>
      <c r="C53" s="6">
        <v>45181</v>
      </c>
      <c r="D53" s="4">
        <v>1406.74</v>
      </c>
      <c r="E53" s="4" t="str">
        <f>VLOOKUP(A53,HOP!A:L,12,0)</f>
        <v>1406.74</v>
      </c>
      <c r="F53" s="4" t="str">
        <f>VLOOKUP(A53,HOP!A:C,3,0)</f>
        <v>3841347</v>
      </c>
      <c r="G53" s="4">
        <f t="shared" si="2"/>
        <v>0</v>
      </c>
      <c r="H53" s="4" t="str">
        <f t="shared" si="3"/>
        <v>，3841347</v>
      </c>
      <c r="I53" s="4" t="str">
        <f>VLOOKUP(A53,HOP!A:U,21,0)</f>
        <v>直连</v>
      </c>
    </row>
    <row r="54" s="4" customFormat="1" hidden="1" spans="1:9">
      <c r="A54" s="5">
        <v>999226359100215</v>
      </c>
      <c r="B54" s="6">
        <v>45179</v>
      </c>
      <c r="C54" s="6">
        <v>45181</v>
      </c>
      <c r="D54" s="4">
        <v>659.46</v>
      </c>
      <c r="E54" s="4" t="str">
        <f>VLOOKUP(A54,HOP!A:L,12,0)</f>
        <v>659.46</v>
      </c>
      <c r="F54" s="4" t="str">
        <f>VLOOKUP(A54,HOP!A:C,3,0)</f>
        <v>3841666</v>
      </c>
      <c r="G54" s="4">
        <f t="shared" si="2"/>
        <v>0</v>
      </c>
      <c r="H54" s="4" t="str">
        <f t="shared" si="3"/>
        <v>，3841666</v>
      </c>
      <c r="I54" s="4" t="str">
        <f>VLOOKUP(A54,HOP!A:U,21,0)</f>
        <v>直连</v>
      </c>
    </row>
    <row r="55" s="4" customFormat="1" hidden="1" spans="1:9">
      <c r="A55" s="5">
        <v>999226363186840</v>
      </c>
      <c r="B55" s="6">
        <v>45180</v>
      </c>
      <c r="C55" s="6">
        <v>45181</v>
      </c>
      <c r="D55" s="4">
        <v>1904.83</v>
      </c>
      <c r="E55" s="4" t="str">
        <f>VLOOKUP(A55,HOP!A:L,12,0)</f>
        <v>1904.83</v>
      </c>
      <c r="F55" s="4" t="str">
        <f>VLOOKUP(A55,HOP!A:C,3,0)</f>
        <v>3844077</v>
      </c>
      <c r="G55" s="4">
        <f t="shared" si="2"/>
        <v>0</v>
      </c>
      <c r="H55" s="4" t="str">
        <f t="shared" si="3"/>
        <v>，3844077</v>
      </c>
      <c r="I55" s="4" t="str">
        <f>VLOOKUP(A55,HOP!A:U,21,0)</f>
        <v>直连</v>
      </c>
    </row>
    <row r="56" s="4" customFormat="1" hidden="1" spans="1:9">
      <c r="A56" s="5">
        <v>999226366330810</v>
      </c>
      <c r="B56" s="6">
        <v>45175</v>
      </c>
      <c r="C56" s="6">
        <v>45181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999226366560029</v>
      </c>
      <c r="B57" s="6">
        <v>45177</v>
      </c>
      <c r="C57" s="6">
        <v>45181</v>
      </c>
      <c r="D57" s="4">
        <v>1450.72</v>
      </c>
      <c r="E57" s="4" t="str">
        <f>VLOOKUP(A57,HOP!A:L,12,0)</f>
        <v>1450.72</v>
      </c>
      <c r="F57" s="4" t="str">
        <f>VLOOKUP(A57,HOP!A:C,3,0)</f>
        <v>3846418</v>
      </c>
      <c r="G57" s="4">
        <f t="shared" si="2"/>
        <v>0</v>
      </c>
      <c r="H57" s="4" t="str">
        <f t="shared" si="3"/>
        <v>，3846418</v>
      </c>
      <c r="I57" s="4" t="str">
        <f>VLOOKUP(A57,HOP!A:U,21,0)</f>
        <v>直连</v>
      </c>
    </row>
    <row r="58" s="4" customFormat="1" hidden="1" spans="1:9">
      <c r="A58" s="5">
        <v>999226476388393</v>
      </c>
      <c r="B58" s="6">
        <v>45180</v>
      </c>
      <c r="C58" s="6">
        <v>45181</v>
      </c>
      <c r="D58" s="4">
        <v>1196.03</v>
      </c>
      <c r="E58" s="4" t="str">
        <f>VLOOKUP(A58,HOP!A:L,12,0)</f>
        <v>1196.03</v>
      </c>
      <c r="F58" s="4" t="str">
        <f>VLOOKUP(A58,HOP!A:C,3,0)</f>
        <v>3847275</v>
      </c>
      <c r="G58" s="4">
        <f t="shared" si="2"/>
        <v>0</v>
      </c>
      <c r="H58" s="4" t="str">
        <f t="shared" si="3"/>
        <v>，3847275</v>
      </c>
      <c r="I58" s="4" t="str">
        <f>VLOOKUP(A58,HOP!A:U,21,0)</f>
        <v>直连</v>
      </c>
    </row>
    <row r="59" s="4" customFormat="1" hidden="1" spans="1:9">
      <c r="A59" s="5">
        <v>999226481042091</v>
      </c>
      <c r="B59" s="6">
        <v>45180</v>
      </c>
      <c r="C59" s="6">
        <v>45181</v>
      </c>
      <c r="D59" s="4">
        <v>1237.28</v>
      </c>
      <c r="E59" s="4" t="str">
        <f>VLOOKUP(A59,HOP!A:L,12,0)</f>
        <v>1237.28</v>
      </c>
      <c r="F59" s="4" t="str">
        <f>VLOOKUP(A59,HOP!A:C,3,0)</f>
        <v>3848349</v>
      </c>
      <c r="G59" s="4">
        <f t="shared" si="2"/>
        <v>0</v>
      </c>
      <c r="H59" s="4" t="str">
        <f t="shared" si="3"/>
        <v>，3848349</v>
      </c>
      <c r="I59" s="4" t="str">
        <f>VLOOKUP(A59,HOP!A:U,21,0)</f>
        <v>直连</v>
      </c>
    </row>
    <row r="60" s="4" customFormat="1" hidden="1" spans="1:9">
      <c r="A60" s="5">
        <v>999225693100421</v>
      </c>
      <c r="B60" s="6">
        <v>45179</v>
      </c>
      <c r="C60" s="6">
        <v>45181</v>
      </c>
      <c r="D60" s="4">
        <v>2898.24</v>
      </c>
      <c r="E60" s="4" t="str">
        <f>VLOOKUP(A60,HOP!A:L,12,0)</f>
        <v>2898.24</v>
      </c>
      <c r="F60" s="4" t="str">
        <f>VLOOKUP(A60,HOP!A:C,3,0)</f>
        <v>3707544</v>
      </c>
      <c r="G60" s="4">
        <f t="shared" si="2"/>
        <v>0</v>
      </c>
      <c r="H60" s="4" t="str">
        <f t="shared" si="3"/>
        <v>，3707544</v>
      </c>
      <c r="I60" s="4" t="str">
        <f>VLOOKUP(A60,HOP!A:U,21,0)</f>
        <v>直连</v>
      </c>
    </row>
    <row r="61" s="4" customFormat="1" hidden="1" spans="1:9">
      <c r="A61" s="5">
        <v>999226484991806</v>
      </c>
      <c r="B61" s="6">
        <v>45180</v>
      </c>
      <c r="C61" s="6">
        <v>45181</v>
      </c>
      <c r="D61" s="4">
        <v>234.19</v>
      </c>
      <c r="E61" s="4" t="str">
        <f>VLOOKUP(A61,HOP!A:L,12,0)</f>
        <v>234.19</v>
      </c>
      <c r="F61" s="4" t="str">
        <f>VLOOKUP(A61,HOP!A:C,3,0)</f>
        <v>3849342</v>
      </c>
      <c r="G61" s="4">
        <f t="shared" si="2"/>
        <v>0</v>
      </c>
      <c r="H61" s="4" t="str">
        <f t="shared" si="3"/>
        <v>，3849342</v>
      </c>
      <c r="I61" s="4" t="str">
        <f>VLOOKUP(A61,HOP!A:U,21,0)</f>
        <v>直连</v>
      </c>
    </row>
    <row r="62" s="4" customFormat="1" hidden="1" spans="1:9">
      <c r="A62" s="5">
        <v>999226488644978</v>
      </c>
      <c r="B62" s="6">
        <v>45180</v>
      </c>
      <c r="C62" s="6">
        <v>45181</v>
      </c>
      <c r="D62" s="4">
        <v>4401.6</v>
      </c>
      <c r="E62" s="4" t="str">
        <f>VLOOKUP(A62,HOP!A:L,12,0)</f>
        <v>4401.60</v>
      </c>
      <c r="F62" s="4" t="str">
        <f>VLOOKUP(A62,HOP!A:C,3,0)</f>
        <v>3850855</v>
      </c>
      <c r="G62" s="4">
        <f t="shared" si="2"/>
        <v>0</v>
      </c>
      <c r="H62" s="4" t="str">
        <f t="shared" si="3"/>
        <v>，3850855</v>
      </c>
      <c r="I62" s="4" t="str">
        <f>VLOOKUP(A62,HOP!A:U,21,0)</f>
        <v>直连</v>
      </c>
    </row>
    <row r="63" s="4" customFormat="1" hidden="1" spans="1:9">
      <c r="A63" s="5">
        <v>999226489242620</v>
      </c>
      <c r="B63" s="6">
        <v>45179</v>
      </c>
      <c r="C63" s="6">
        <v>45181</v>
      </c>
      <c r="D63" s="4">
        <v>4583.92</v>
      </c>
      <c r="E63" s="4" t="str">
        <f>VLOOKUP(A63,HOP!A:L,12,0)</f>
        <v>4583.92</v>
      </c>
      <c r="F63" s="4" t="str">
        <f>VLOOKUP(A63,HOP!A:C,3,0)</f>
        <v>3851333</v>
      </c>
      <c r="G63" s="4">
        <f t="shared" si="2"/>
        <v>0</v>
      </c>
      <c r="H63" s="4" t="str">
        <f t="shared" si="3"/>
        <v>，3851333</v>
      </c>
      <c r="I63" s="4" t="str">
        <f>VLOOKUP(A63,HOP!A:U,21,0)</f>
        <v>直连</v>
      </c>
    </row>
    <row r="64" s="4" customFormat="1" hidden="1" spans="1:9">
      <c r="A64" s="5">
        <v>999226491372250</v>
      </c>
      <c r="B64" s="6">
        <v>45179</v>
      </c>
      <c r="C64" s="6">
        <v>45181</v>
      </c>
      <c r="D64" s="4">
        <v>6230.95</v>
      </c>
      <c r="E64" s="4" t="str">
        <f>VLOOKUP(A64,HOP!A:L,12,0)</f>
        <v>6230.95</v>
      </c>
      <c r="F64" s="4" t="str">
        <f>VLOOKUP(A64,HOP!A:C,3,0)</f>
        <v>3852738</v>
      </c>
      <c r="G64" s="4">
        <f t="shared" si="2"/>
        <v>0</v>
      </c>
      <c r="H64" s="4" t="str">
        <f t="shared" si="3"/>
        <v>，3852738</v>
      </c>
      <c r="I64" s="4" t="str">
        <f>VLOOKUP(A64,HOP!A:U,21,0)</f>
        <v>直连</v>
      </c>
    </row>
    <row r="65" s="4" customFormat="1" hidden="1" spans="1:9">
      <c r="A65" s="5">
        <v>999226491870783</v>
      </c>
      <c r="B65" s="6">
        <v>45179</v>
      </c>
      <c r="C65" s="6">
        <v>45181</v>
      </c>
      <c r="D65" s="4">
        <v>1512.43</v>
      </c>
      <c r="E65" s="4" t="str">
        <f>VLOOKUP(A65,HOP!A:L,12,0)</f>
        <v>1512.43</v>
      </c>
      <c r="F65" s="4" t="str">
        <f>VLOOKUP(A65,HOP!A:C,3,0)</f>
        <v>3853404</v>
      </c>
      <c r="G65" s="4">
        <f t="shared" si="2"/>
        <v>0</v>
      </c>
      <c r="H65" s="4" t="str">
        <f t="shared" si="3"/>
        <v>，3853404</v>
      </c>
      <c r="I65" s="4" t="str">
        <f>VLOOKUP(A65,HOP!A:U,21,0)</f>
        <v>直连</v>
      </c>
    </row>
    <row r="66" s="4" customFormat="1" hidden="1" spans="1:9">
      <c r="A66" s="5">
        <v>999226494220762</v>
      </c>
      <c r="B66" s="6">
        <v>45180</v>
      </c>
      <c r="C66" s="6">
        <v>45181</v>
      </c>
      <c r="D66" s="4">
        <v>127.98</v>
      </c>
      <c r="E66" s="4" t="str">
        <f>VLOOKUP(A66,HOP!A:L,12,0)</f>
        <v>127.98</v>
      </c>
      <c r="F66" s="4" t="str">
        <f>VLOOKUP(A66,HOP!A:C,3,0)</f>
        <v>3856580</v>
      </c>
      <c r="G66" s="4">
        <f t="shared" si="2"/>
        <v>0</v>
      </c>
      <c r="H66" s="4" t="str">
        <f t="shared" si="3"/>
        <v>，3856580</v>
      </c>
      <c r="I66" s="4" t="str">
        <f>VLOOKUP(A66,HOP!A:U,21,0)</f>
        <v>直连</v>
      </c>
    </row>
    <row r="67" s="4" customFormat="1" hidden="1" spans="1:9">
      <c r="A67" s="5">
        <v>999226494323567</v>
      </c>
      <c r="B67" s="6">
        <v>45179</v>
      </c>
      <c r="C67" s="6">
        <v>45181</v>
      </c>
      <c r="D67" s="4">
        <v>1446.18</v>
      </c>
      <c r="E67" s="4">
        <v>1446.18</v>
      </c>
      <c r="F67" s="4" t="str">
        <f>VLOOKUP(A67,HOP!A:C,3,0)</f>
        <v>3856779</v>
      </c>
      <c r="G67" s="4">
        <f t="shared" ref="G67:G98" si="4">D67-E67</f>
        <v>0</v>
      </c>
      <c r="H67" s="4" t="str">
        <f t="shared" ref="H67:H98" si="5">$H$1&amp;F67</f>
        <v>，3856779</v>
      </c>
      <c r="I67" s="4" t="str">
        <f>VLOOKUP(A67,HOP!A:U,21,0)</f>
        <v>直连</v>
      </c>
    </row>
    <row r="68" s="4" customFormat="1" hidden="1" spans="1:9">
      <c r="A68" s="5">
        <v>999226494764928</v>
      </c>
      <c r="B68" s="6">
        <v>45179</v>
      </c>
      <c r="C68" s="6">
        <v>45181</v>
      </c>
      <c r="D68" s="4">
        <v>648.26</v>
      </c>
      <c r="E68" s="4" t="str">
        <f>VLOOKUP(A68,HOP!A:L,12,0)</f>
        <v>648.26</v>
      </c>
      <c r="F68" s="4" t="str">
        <f>VLOOKUP(A68,HOP!A:C,3,0)</f>
        <v>3857291</v>
      </c>
      <c r="G68" s="4">
        <f t="shared" si="4"/>
        <v>0</v>
      </c>
      <c r="H68" s="4" t="str">
        <f t="shared" si="5"/>
        <v>，3857291</v>
      </c>
      <c r="I68" s="4" t="str">
        <f>VLOOKUP(A68,HOP!A:U,21,0)</f>
        <v>直连</v>
      </c>
    </row>
    <row r="69" s="4" customFormat="1" hidden="1" spans="1:9">
      <c r="A69" s="5">
        <v>999226494779410</v>
      </c>
      <c r="B69" s="6">
        <v>45179</v>
      </c>
      <c r="C69" s="6">
        <v>45181</v>
      </c>
      <c r="D69" s="4">
        <v>648.26</v>
      </c>
      <c r="E69" s="4" t="str">
        <f>VLOOKUP(A69,HOP!A:L,12,0)</f>
        <v>648.26</v>
      </c>
      <c r="F69" s="4" t="str">
        <f>VLOOKUP(A69,HOP!A:C,3,0)</f>
        <v>3857308</v>
      </c>
      <c r="G69" s="4">
        <f t="shared" si="4"/>
        <v>0</v>
      </c>
      <c r="H69" s="4" t="str">
        <f t="shared" si="5"/>
        <v>，3857308</v>
      </c>
      <c r="I69" s="4" t="str">
        <f>VLOOKUP(A69,HOP!A:U,21,0)</f>
        <v>直连</v>
      </c>
    </row>
    <row r="70" s="4" customFormat="1" hidden="1" spans="1:9">
      <c r="A70" s="5">
        <v>999226501306726</v>
      </c>
      <c r="B70" s="6">
        <v>45180</v>
      </c>
      <c r="C70" s="6">
        <v>45181</v>
      </c>
      <c r="D70" s="4">
        <v>263.94</v>
      </c>
      <c r="E70" s="4" t="str">
        <f>VLOOKUP(A70,HOP!A:L,12,0)</f>
        <v>263.94</v>
      </c>
      <c r="F70" s="4" t="str">
        <f>VLOOKUP(A70,HOP!A:C,3,0)</f>
        <v>3865252</v>
      </c>
      <c r="G70" s="4">
        <f t="shared" si="4"/>
        <v>0</v>
      </c>
      <c r="H70" s="4" t="str">
        <f t="shared" si="5"/>
        <v>，3865252</v>
      </c>
      <c r="I70" s="4" t="str">
        <f>VLOOKUP(A70,HOP!A:U,21,0)</f>
        <v>直连</v>
      </c>
    </row>
    <row r="71" s="4" customFormat="1" hidden="1" spans="1:9">
      <c r="A71" s="5">
        <v>999226502567761</v>
      </c>
      <c r="B71" s="6">
        <v>45180</v>
      </c>
      <c r="C71" s="6">
        <v>45181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999226563231260</v>
      </c>
      <c r="B72" s="6">
        <v>45176</v>
      </c>
      <c r="C72" s="6">
        <v>45181</v>
      </c>
      <c r="D72" s="4">
        <v>1697.65</v>
      </c>
      <c r="E72" s="4" t="str">
        <f>VLOOKUP(A72,HOP!A:L,12,0)</f>
        <v>1697.65</v>
      </c>
      <c r="F72" s="4" t="str">
        <f>VLOOKUP(A72,HOP!A:C,3,0)</f>
        <v>3868984</v>
      </c>
      <c r="G72" s="4">
        <f t="shared" si="4"/>
        <v>0</v>
      </c>
      <c r="H72" s="4" t="str">
        <f t="shared" si="5"/>
        <v>，3868984</v>
      </c>
      <c r="I72" s="4" t="str">
        <f>VLOOKUP(A72,HOP!A:U,21,0)</f>
        <v>直连</v>
      </c>
    </row>
    <row r="73" s="4" customFormat="1" hidden="1" spans="1:9">
      <c r="A73" s="5">
        <v>999226594781877</v>
      </c>
      <c r="B73" s="6">
        <v>45178</v>
      </c>
      <c r="C73" s="6">
        <v>45181</v>
      </c>
      <c r="D73" s="4">
        <v>13500.99</v>
      </c>
      <c r="E73" s="4" t="str">
        <f>VLOOKUP(A73,HOP!A:L,12,0)</f>
        <v>13500.99</v>
      </c>
      <c r="F73" s="4" t="str">
        <f>VLOOKUP(A73,HOP!A:C,3,0)</f>
        <v>3872793</v>
      </c>
      <c r="G73" s="4">
        <f t="shared" si="4"/>
        <v>0</v>
      </c>
      <c r="H73" s="4" t="str">
        <f t="shared" si="5"/>
        <v>，3872793</v>
      </c>
      <c r="I73" s="4" t="str">
        <f>VLOOKUP(A73,HOP!A:U,21,0)</f>
        <v>直采</v>
      </c>
    </row>
    <row r="74" s="4" customFormat="1" hidden="1" spans="1:9">
      <c r="A74" s="5">
        <v>999226595605801</v>
      </c>
      <c r="B74" s="6">
        <v>45179</v>
      </c>
      <c r="C74" s="6">
        <v>45181</v>
      </c>
      <c r="D74" s="4">
        <v>3254.62</v>
      </c>
      <c r="E74" s="4" t="str">
        <f>VLOOKUP(A74,HOP!A:L,12,0)</f>
        <v>3254.62</v>
      </c>
      <c r="F74" s="4" t="str">
        <f>VLOOKUP(A74,HOP!A:C,3,0)</f>
        <v>3873000</v>
      </c>
      <c r="G74" s="4">
        <f t="shared" si="4"/>
        <v>0</v>
      </c>
      <c r="H74" s="4" t="str">
        <f t="shared" si="5"/>
        <v>，3873000</v>
      </c>
      <c r="I74" s="4" t="str">
        <f>VLOOKUP(A74,HOP!A:U,21,0)</f>
        <v>直连</v>
      </c>
    </row>
    <row r="75" s="4" customFormat="1" hidden="1" spans="1:9">
      <c r="A75" s="5">
        <v>999226595853255</v>
      </c>
      <c r="B75" s="6">
        <v>45177</v>
      </c>
      <c r="C75" s="6">
        <v>45181</v>
      </c>
      <c r="D75" s="4">
        <v>3368.48</v>
      </c>
      <c r="E75" s="4" t="str">
        <f>VLOOKUP(A75,HOP!A:L,12,0)</f>
        <v>3368.48</v>
      </c>
      <c r="F75" s="4" t="str">
        <f>VLOOKUP(A75,HOP!A:C,3,0)</f>
        <v>3873027</v>
      </c>
      <c r="G75" s="4">
        <f t="shared" si="4"/>
        <v>0</v>
      </c>
      <c r="H75" s="4" t="str">
        <f t="shared" si="5"/>
        <v>，3873027</v>
      </c>
      <c r="I75" s="4" t="str">
        <f>VLOOKUP(A75,HOP!A:U,21,0)</f>
        <v>直采</v>
      </c>
    </row>
    <row r="76" s="4" customFormat="1" hidden="1" spans="1:9">
      <c r="A76" s="5">
        <v>999226598102298</v>
      </c>
      <c r="B76" s="6">
        <v>45178</v>
      </c>
      <c r="C76" s="6">
        <v>45181</v>
      </c>
      <c r="D76" s="4">
        <v>3155.28</v>
      </c>
      <c r="E76" s="4" t="str">
        <f>VLOOKUP(A76,HOP!A:L,12,0)</f>
        <v>3155.28</v>
      </c>
      <c r="F76" s="4" t="str">
        <f>VLOOKUP(A76,HOP!A:C,3,0)</f>
        <v>3873549</v>
      </c>
      <c r="G76" s="4">
        <f t="shared" si="4"/>
        <v>0</v>
      </c>
      <c r="H76" s="4" t="str">
        <f t="shared" si="5"/>
        <v>，3873549</v>
      </c>
      <c r="I76" s="4" t="str">
        <f>VLOOKUP(A76,HOP!A:U,21,0)</f>
        <v>直采</v>
      </c>
    </row>
    <row r="77" s="4" customFormat="1" hidden="1" spans="1:9">
      <c r="A77" s="5">
        <v>999226598632108</v>
      </c>
      <c r="B77" s="6">
        <v>45180</v>
      </c>
      <c r="C77" s="6">
        <v>45181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999226600686382</v>
      </c>
      <c r="B78" s="6">
        <v>45180</v>
      </c>
      <c r="C78" s="6">
        <v>45181</v>
      </c>
      <c r="D78" s="4">
        <v>892.91</v>
      </c>
      <c r="E78" s="4" t="str">
        <f>VLOOKUP(A78,HOP!A:L,12,0)</f>
        <v>892.91</v>
      </c>
      <c r="F78" s="4" t="str">
        <f>VLOOKUP(A78,HOP!A:C,3,0)</f>
        <v>3874333</v>
      </c>
      <c r="G78" s="4">
        <f t="shared" si="4"/>
        <v>0</v>
      </c>
      <c r="H78" s="4" t="str">
        <f t="shared" si="5"/>
        <v>，3874333</v>
      </c>
      <c r="I78" s="4" t="str">
        <f>VLOOKUP(A78,HOP!A:U,21,0)</f>
        <v>直连</v>
      </c>
    </row>
    <row r="79" s="4" customFormat="1" hidden="1" spans="1:9">
      <c r="A79" s="5">
        <v>999226605839897</v>
      </c>
      <c r="B79" s="6">
        <v>45180</v>
      </c>
      <c r="C79" s="6">
        <v>45181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999226608840409</v>
      </c>
      <c r="B80" s="6">
        <v>45180</v>
      </c>
      <c r="C80" s="6">
        <v>45181</v>
      </c>
      <c r="D80" s="4">
        <v>1489.2</v>
      </c>
      <c r="E80" s="4" t="str">
        <f>VLOOKUP(A80,HOP!A:L,12,0)</f>
        <v>1489.20</v>
      </c>
      <c r="F80" s="4" t="str">
        <f>VLOOKUP(A80,HOP!A:C,3,0)</f>
        <v>3878492</v>
      </c>
      <c r="G80" s="4">
        <f t="shared" si="4"/>
        <v>0</v>
      </c>
      <c r="H80" s="4" t="str">
        <f t="shared" si="5"/>
        <v>，3878492</v>
      </c>
      <c r="I80" s="4" t="str">
        <f>VLOOKUP(A80,HOP!A:U,21,0)</f>
        <v>直连</v>
      </c>
    </row>
    <row r="81" s="4" customFormat="1" hidden="1" spans="1:9">
      <c r="A81" s="5">
        <v>999226617542906</v>
      </c>
      <c r="B81" s="6">
        <v>45180</v>
      </c>
      <c r="C81" s="6">
        <v>45181</v>
      </c>
      <c r="D81" s="4">
        <v>472.29</v>
      </c>
      <c r="E81" s="4" t="str">
        <f>VLOOKUP(A81,HOP!A:L,12,0)</f>
        <v>472.29</v>
      </c>
      <c r="F81" s="4" t="str">
        <f>VLOOKUP(A81,HOP!A:C,3,0)</f>
        <v>3880685</v>
      </c>
      <c r="G81" s="4">
        <f t="shared" si="4"/>
        <v>0</v>
      </c>
      <c r="H81" s="4" t="str">
        <f t="shared" si="5"/>
        <v>，3880685</v>
      </c>
      <c r="I81" s="4" t="str">
        <f>VLOOKUP(A81,HOP!A:U,21,0)</f>
        <v>直连</v>
      </c>
    </row>
    <row r="82" s="4" customFormat="1" hidden="1" spans="1:9">
      <c r="A82" s="5">
        <v>999226621326433</v>
      </c>
      <c r="B82" s="6">
        <v>45174</v>
      </c>
      <c r="C82" s="6">
        <v>45181</v>
      </c>
      <c r="D82" s="4">
        <v>1731.17</v>
      </c>
      <c r="E82" s="4" t="str">
        <f>VLOOKUP(A82,HOP!A:L,12,0)</f>
        <v>1731.17</v>
      </c>
      <c r="F82" s="4" t="str">
        <f>VLOOKUP(A82,HOP!A:C,3,0)</f>
        <v>3881693</v>
      </c>
      <c r="G82" s="4">
        <f t="shared" si="4"/>
        <v>0</v>
      </c>
      <c r="H82" s="4" t="str">
        <f t="shared" si="5"/>
        <v>，3881693</v>
      </c>
      <c r="I82" s="4" t="str">
        <f>VLOOKUP(A82,HOP!A:U,21,0)</f>
        <v>直连</v>
      </c>
    </row>
    <row r="83" s="4" customFormat="1" hidden="1" spans="1:9">
      <c r="A83" s="5">
        <v>999226624592448</v>
      </c>
      <c r="B83" s="6">
        <v>45180</v>
      </c>
      <c r="C83" s="6">
        <v>45181</v>
      </c>
      <c r="D83" s="4">
        <v>854.74</v>
      </c>
      <c r="E83" s="4" t="str">
        <f>VLOOKUP(A83,HOP!A:L,12,0)</f>
        <v>854.74</v>
      </c>
      <c r="F83" s="4" t="str">
        <f>VLOOKUP(A83,HOP!A:C,3,0)</f>
        <v>3883405</v>
      </c>
      <c r="G83" s="4">
        <f t="shared" si="4"/>
        <v>0</v>
      </c>
      <c r="H83" s="4" t="str">
        <f t="shared" si="5"/>
        <v>，3883405</v>
      </c>
      <c r="I83" s="4" t="str">
        <f>VLOOKUP(A83,HOP!A:U,21,0)</f>
        <v>直连</v>
      </c>
    </row>
    <row r="84" s="4" customFormat="1" hidden="1" spans="1:9">
      <c r="A84" s="5">
        <v>999226625428804</v>
      </c>
      <c r="B84" s="6">
        <v>45180</v>
      </c>
      <c r="C84" s="6">
        <v>45181</v>
      </c>
      <c r="D84" s="4">
        <v>1796.73</v>
      </c>
      <c r="E84" s="4" t="str">
        <f>VLOOKUP(A84,HOP!A:L,12,0)</f>
        <v>1796.73</v>
      </c>
      <c r="F84" s="4" t="str">
        <f>VLOOKUP(A84,HOP!A:C,3,0)</f>
        <v>3884106</v>
      </c>
      <c r="G84" s="4">
        <f t="shared" si="4"/>
        <v>0</v>
      </c>
      <c r="H84" s="4" t="str">
        <f t="shared" si="5"/>
        <v>，3884106</v>
      </c>
      <c r="I84" s="4" t="str">
        <f>VLOOKUP(A84,HOP!A:U,21,0)</f>
        <v>直连</v>
      </c>
    </row>
    <row r="85" s="4" customFormat="1" hidden="1" spans="1:9">
      <c r="A85" s="5">
        <v>999226625518611</v>
      </c>
      <c r="B85" s="6">
        <v>45180</v>
      </c>
      <c r="C85" s="6">
        <v>45181</v>
      </c>
      <c r="D85" s="4">
        <v>222.5</v>
      </c>
      <c r="E85" s="4" t="str">
        <f>VLOOKUP(A85,HOP!A:L,12,0)</f>
        <v>222.50</v>
      </c>
      <c r="F85" s="4" t="str">
        <f>VLOOKUP(A85,HOP!A:C,3,0)</f>
        <v>3884152</v>
      </c>
      <c r="G85" s="4">
        <f t="shared" si="4"/>
        <v>0</v>
      </c>
      <c r="H85" s="4" t="str">
        <f t="shared" si="5"/>
        <v>，3884152</v>
      </c>
      <c r="I85" s="4" t="str">
        <f>VLOOKUP(A85,HOP!A:U,21,0)</f>
        <v>直连</v>
      </c>
    </row>
    <row r="86" s="4" customFormat="1" spans="1:9">
      <c r="A86" s="5">
        <v>999226625659047</v>
      </c>
      <c r="B86" s="6">
        <v>45179</v>
      </c>
      <c r="C86" s="6">
        <v>45181</v>
      </c>
      <c r="D86" s="4">
        <v>964.56</v>
      </c>
      <c r="E86" s="4" t="str">
        <f>VLOOKUP(A86,HOP!A:L,12,0)</f>
        <v>964.59</v>
      </c>
      <c r="F86" s="4" t="str">
        <f>VLOOKUP(A86,HOP!A:C,3,0)</f>
        <v>3884290</v>
      </c>
      <c r="G86" s="4">
        <f t="shared" si="4"/>
        <v>-0.0300000000000864</v>
      </c>
      <c r="H86" s="4" t="str">
        <f t="shared" si="5"/>
        <v>，3884290</v>
      </c>
      <c r="I86" s="4" t="str">
        <f>VLOOKUP(A86,HOP!A:U,21,0)</f>
        <v>直连</v>
      </c>
    </row>
    <row r="87" s="4" customFormat="1" hidden="1" spans="1:9">
      <c r="A87" s="5">
        <v>999226625989961</v>
      </c>
      <c r="B87" s="6">
        <v>45180</v>
      </c>
      <c r="C87" s="6">
        <v>45181</v>
      </c>
      <c r="D87" s="4">
        <v>180.02</v>
      </c>
      <c r="E87" s="4" t="str">
        <f>VLOOKUP(A87,HOP!A:L,12,0)</f>
        <v>180.02</v>
      </c>
      <c r="F87" s="4" t="str">
        <f>VLOOKUP(A87,HOP!A:C,3,0)</f>
        <v>3884494</v>
      </c>
      <c r="G87" s="4">
        <f t="shared" si="4"/>
        <v>0</v>
      </c>
      <c r="H87" s="4" t="str">
        <f t="shared" si="5"/>
        <v>，3884494</v>
      </c>
      <c r="I87" s="4" t="str">
        <f>VLOOKUP(A87,HOP!A:U,21,0)</f>
        <v>直连</v>
      </c>
    </row>
    <row r="88" s="4" customFormat="1" hidden="1" spans="1:9">
      <c r="A88" s="5">
        <v>999226634867596</v>
      </c>
      <c r="B88" s="6">
        <v>45180</v>
      </c>
      <c r="C88" s="6">
        <v>45181</v>
      </c>
      <c r="D88" s="4">
        <v>352.5</v>
      </c>
      <c r="E88" s="4" t="str">
        <f>VLOOKUP(A88,HOP!A:L,12,0)</f>
        <v>352.50</v>
      </c>
      <c r="F88" s="4" t="str">
        <f>VLOOKUP(A88,HOP!A:C,3,0)</f>
        <v>3887023</v>
      </c>
      <c r="G88" s="4">
        <f t="shared" si="4"/>
        <v>0</v>
      </c>
      <c r="H88" s="4" t="str">
        <f t="shared" si="5"/>
        <v>，3887023</v>
      </c>
      <c r="I88" s="4" t="str">
        <f>VLOOKUP(A88,HOP!A:U,21,0)</f>
        <v>直采</v>
      </c>
    </row>
    <row r="89" s="4" customFormat="1" hidden="1" spans="1:9">
      <c r="A89" s="5">
        <v>999226642688888</v>
      </c>
      <c r="B89" s="6">
        <v>45180</v>
      </c>
      <c r="C89" s="6">
        <v>45181</v>
      </c>
      <c r="D89" s="4">
        <v>528.47</v>
      </c>
      <c r="E89" s="4" t="str">
        <f>VLOOKUP(A89,HOP!A:L,12,0)</f>
        <v>528.47</v>
      </c>
      <c r="F89" s="4" t="str">
        <f>VLOOKUP(A89,HOP!A:C,3,0)</f>
        <v>3889567</v>
      </c>
      <c r="G89" s="4">
        <f t="shared" si="4"/>
        <v>0</v>
      </c>
      <c r="H89" s="4" t="str">
        <f t="shared" si="5"/>
        <v>，3889567</v>
      </c>
      <c r="I89" s="4" t="str">
        <f>VLOOKUP(A89,HOP!A:U,21,0)</f>
        <v>直连</v>
      </c>
    </row>
    <row r="90" s="4" customFormat="1" hidden="1" spans="1:9">
      <c r="A90" s="5">
        <v>999226643228455</v>
      </c>
      <c r="B90" s="6">
        <v>45180</v>
      </c>
      <c r="C90" s="6">
        <v>45181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999226653174122</v>
      </c>
      <c r="B91" s="6">
        <v>45180</v>
      </c>
      <c r="C91" s="6">
        <v>45181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999226657771057</v>
      </c>
      <c r="B92" s="6">
        <v>45178</v>
      </c>
      <c r="C92" s="6">
        <v>45181</v>
      </c>
      <c r="D92" s="4">
        <v>13437.3</v>
      </c>
      <c r="E92" s="4" t="str">
        <f>VLOOKUP(A92,HOP!A:L,12,0)</f>
        <v>13437.30</v>
      </c>
      <c r="F92" s="4" t="str">
        <f>VLOOKUP(A92,HOP!A:C,3,0)</f>
        <v>3892891</v>
      </c>
      <c r="G92" s="4">
        <f t="shared" si="4"/>
        <v>0</v>
      </c>
      <c r="H92" s="4" t="str">
        <f t="shared" si="5"/>
        <v>，3892891</v>
      </c>
      <c r="I92" s="4" t="str">
        <f>VLOOKUP(A92,HOP!A:U,21,0)</f>
        <v>直连</v>
      </c>
    </row>
    <row r="93" s="4" customFormat="1" hidden="1" spans="1:9">
      <c r="A93" s="5">
        <v>999226660552214</v>
      </c>
      <c r="B93" s="6">
        <v>45180</v>
      </c>
      <c r="C93" s="6">
        <v>45181</v>
      </c>
      <c r="D93" s="4">
        <v>208.58</v>
      </c>
      <c r="E93" s="4" t="str">
        <f>VLOOKUP(A93,HOP!A:L,12,0)</f>
        <v>208.58</v>
      </c>
      <c r="F93" s="4" t="str">
        <f>VLOOKUP(A93,HOP!A:C,3,0)</f>
        <v>3893891</v>
      </c>
      <c r="G93" s="4">
        <f t="shared" si="4"/>
        <v>0</v>
      </c>
      <c r="H93" s="4" t="str">
        <f t="shared" si="5"/>
        <v>，3893891</v>
      </c>
      <c r="I93" s="4" t="str">
        <f>VLOOKUP(A93,HOP!A:U,21,0)</f>
        <v>直连</v>
      </c>
    </row>
    <row r="94" s="4" customFormat="1" hidden="1" spans="1:9">
      <c r="A94" s="5">
        <v>999226661741186</v>
      </c>
      <c r="B94" s="6">
        <v>45177</v>
      </c>
      <c r="C94" s="6">
        <v>45181</v>
      </c>
      <c r="D94" s="4">
        <v>2096.48</v>
      </c>
      <c r="E94" s="4" t="str">
        <f>VLOOKUP(A94,HOP!A:L,12,0)</f>
        <v>2096.48</v>
      </c>
      <c r="F94" s="4" t="str">
        <f>VLOOKUP(A94,HOP!A:C,3,0)</f>
        <v>3894291</v>
      </c>
      <c r="G94" s="4">
        <f t="shared" si="4"/>
        <v>0</v>
      </c>
      <c r="H94" s="4" t="str">
        <f t="shared" si="5"/>
        <v>，3894291</v>
      </c>
      <c r="I94" s="4" t="str">
        <f>VLOOKUP(A94,HOP!A:U,21,0)</f>
        <v>直采</v>
      </c>
    </row>
    <row r="95" s="4" customFormat="1" hidden="1" spans="1:9">
      <c r="A95" s="5">
        <v>999226662521831</v>
      </c>
      <c r="B95" s="6">
        <v>45178</v>
      </c>
      <c r="C95" s="6">
        <v>45181</v>
      </c>
      <c r="D95" s="4">
        <v>1449.75</v>
      </c>
      <c r="E95" s="4" t="str">
        <f>VLOOKUP(A95,HOP!A:L,12,0)</f>
        <v>1449.75</v>
      </c>
      <c r="F95" s="4" t="str">
        <f>VLOOKUP(A95,HOP!A:C,3,0)</f>
        <v>3894473</v>
      </c>
      <c r="G95" s="4">
        <f t="shared" si="4"/>
        <v>0</v>
      </c>
      <c r="H95" s="4" t="str">
        <f t="shared" si="5"/>
        <v>，3894473</v>
      </c>
      <c r="I95" s="4" t="str">
        <f>VLOOKUP(A95,HOP!A:U,21,0)</f>
        <v>直连</v>
      </c>
    </row>
    <row r="96" s="4" customFormat="1" hidden="1" spans="1:9">
      <c r="A96" s="5">
        <v>999226662806201</v>
      </c>
      <c r="B96" s="6">
        <v>45180</v>
      </c>
      <c r="C96" s="6">
        <v>45181</v>
      </c>
      <c r="D96" s="4">
        <v>281.78</v>
      </c>
      <c r="E96" s="4" t="str">
        <f>VLOOKUP(A96,HOP!A:L,12,0)</f>
        <v>281.78</v>
      </c>
      <c r="F96" s="4" t="str">
        <f>VLOOKUP(A96,HOP!A:C,3,0)</f>
        <v>3894525</v>
      </c>
      <c r="G96" s="4">
        <f t="shared" si="4"/>
        <v>0</v>
      </c>
      <c r="H96" s="4" t="str">
        <f t="shared" si="5"/>
        <v>，3894525</v>
      </c>
      <c r="I96" s="4" t="str">
        <f>VLOOKUP(A96,HOP!A:U,21,0)</f>
        <v>直连</v>
      </c>
    </row>
    <row r="97" s="4" customFormat="1" hidden="1" spans="1:9">
      <c r="A97" s="5">
        <v>999226663658142</v>
      </c>
      <c r="B97" s="6">
        <v>45179</v>
      </c>
      <c r="C97" s="6">
        <v>45181</v>
      </c>
      <c r="D97" s="4">
        <v>234.2</v>
      </c>
      <c r="E97" s="4" t="str">
        <f>VLOOKUP(A97,HOP!A:L,12,0)</f>
        <v>234.20</v>
      </c>
      <c r="F97" s="4" t="str">
        <f>VLOOKUP(A97,HOP!A:C,3,0)</f>
        <v>3894720</v>
      </c>
      <c r="G97" s="4">
        <f t="shared" si="4"/>
        <v>0</v>
      </c>
      <c r="H97" s="4" t="str">
        <f t="shared" si="5"/>
        <v>，3894720</v>
      </c>
      <c r="I97" s="4" t="str">
        <f>VLOOKUP(A97,HOP!A:U,21,0)</f>
        <v>直连</v>
      </c>
    </row>
    <row r="98" s="4" customFormat="1" hidden="1" spans="1:9">
      <c r="A98" s="5">
        <v>999226664058919</v>
      </c>
      <c r="B98" s="6">
        <v>45179</v>
      </c>
      <c r="C98" s="6">
        <v>45181</v>
      </c>
      <c r="D98" s="4">
        <v>1070.92</v>
      </c>
      <c r="E98" s="4" t="str">
        <f>VLOOKUP(A98,HOP!A:L,12,0)</f>
        <v>1070.92</v>
      </c>
      <c r="F98" s="4" t="str">
        <f>VLOOKUP(A98,HOP!A:C,3,0)</f>
        <v>3894779</v>
      </c>
      <c r="G98" s="4">
        <f t="shared" si="4"/>
        <v>0</v>
      </c>
      <c r="H98" s="4" t="str">
        <f t="shared" si="5"/>
        <v>，3894779</v>
      </c>
      <c r="I98" s="4" t="str">
        <f>VLOOKUP(A98,HOP!A:U,21,0)</f>
        <v>直连</v>
      </c>
    </row>
    <row r="99" s="4" customFormat="1" hidden="1" spans="1:9">
      <c r="A99" s="5">
        <v>999226664165905</v>
      </c>
      <c r="B99" s="6">
        <v>45179</v>
      </c>
      <c r="C99" s="6">
        <v>45181</v>
      </c>
      <c r="D99" s="4">
        <v>1037.1</v>
      </c>
      <c r="E99" s="4" t="str">
        <f>VLOOKUP(A99,HOP!A:L,12,0)</f>
        <v>1037.10</v>
      </c>
      <c r="F99" s="4" t="str">
        <f>VLOOKUP(A99,HOP!A:C,3,0)</f>
        <v>3894795</v>
      </c>
      <c r="G99" s="4">
        <f t="shared" ref="G99:G130" si="6">D99-E99</f>
        <v>0</v>
      </c>
      <c r="H99" s="4" t="str">
        <f t="shared" ref="H99:H130" si="7">$H$1&amp;F99</f>
        <v>，3894795</v>
      </c>
      <c r="I99" s="4" t="str">
        <f>VLOOKUP(A99,HOP!A:U,21,0)</f>
        <v>直连</v>
      </c>
    </row>
    <row r="100" s="4" customFormat="1" hidden="1" spans="1:9">
      <c r="A100" s="5">
        <v>999226669791554</v>
      </c>
      <c r="B100" s="6">
        <v>45180</v>
      </c>
      <c r="C100" s="6">
        <v>45181</v>
      </c>
      <c r="D100" s="4">
        <v>382.93</v>
      </c>
      <c r="E100" s="4" t="str">
        <f>VLOOKUP(A100,HOP!A:L,12,0)</f>
        <v>382.93</v>
      </c>
      <c r="F100" s="4" t="str">
        <f>VLOOKUP(A100,HOP!A:C,3,0)</f>
        <v>3896603</v>
      </c>
      <c r="G100" s="4">
        <f t="shared" si="6"/>
        <v>0</v>
      </c>
      <c r="H100" s="4" t="str">
        <f t="shared" si="7"/>
        <v>，3896603</v>
      </c>
      <c r="I100" s="4" t="str">
        <f>VLOOKUP(A100,HOP!A:U,21,0)</f>
        <v>直采</v>
      </c>
    </row>
    <row r="101" s="4" customFormat="1" hidden="1" spans="1:9">
      <c r="A101" s="5">
        <v>999226671322356</v>
      </c>
      <c r="B101" s="6">
        <v>45180</v>
      </c>
      <c r="C101" s="6">
        <v>45181</v>
      </c>
      <c r="D101" s="4">
        <v>1116.78</v>
      </c>
      <c r="E101" s="4" t="str">
        <f>VLOOKUP(A101,HOP!A:L,12,0)</f>
        <v>1116.78</v>
      </c>
      <c r="F101" s="4" t="str">
        <f>VLOOKUP(A101,HOP!A:C,3,0)</f>
        <v>3897317</v>
      </c>
      <c r="G101" s="4">
        <f t="shared" si="6"/>
        <v>0</v>
      </c>
      <c r="H101" s="4" t="str">
        <f t="shared" si="7"/>
        <v>，3897317</v>
      </c>
      <c r="I101" s="4" t="str">
        <f>VLOOKUP(A101,HOP!A:U,21,0)</f>
        <v>直连</v>
      </c>
    </row>
    <row r="102" s="4" customFormat="1" hidden="1" spans="1:9">
      <c r="A102" s="5">
        <v>999226673505257</v>
      </c>
      <c r="B102" s="6">
        <v>45179</v>
      </c>
      <c r="C102" s="6">
        <v>45181</v>
      </c>
      <c r="D102" s="4">
        <v>548.84</v>
      </c>
      <c r="E102" s="4" t="str">
        <f>VLOOKUP(A102,HOP!A:L,12,0)</f>
        <v>548.84</v>
      </c>
      <c r="F102" s="4" t="str">
        <f>VLOOKUP(A102,HOP!A:C,3,0)</f>
        <v>3898255</v>
      </c>
      <c r="G102" s="4">
        <f t="shared" si="6"/>
        <v>0</v>
      </c>
      <c r="H102" s="4" t="str">
        <f t="shared" si="7"/>
        <v>，3898255</v>
      </c>
      <c r="I102" s="4" t="str">
        <f>VLOOKUP(A102,HOP!A:U,21,0)</f>
        <v>直连</v>
      </c>
    </row>
    <row r="103" s="4" customFormat="1" hidden="1" spans="1:9">
      <c r="A103" s="5">
        <v>999226699383722</v>
      </c>
      <c r="B103" s="6">
        <v>45178</v>
      </c>
      <c r="C103" s="6">
        <v>45181</v>
      </c>
      <c r="D103" s="4">
        <v>4723.95</v>
      </c>
      <c r="E103" s="4" t="str">
        <f>VLOOKUP(A103,HOP!A:L,12,0)</f>
        <v>4723.95</v>
      </c>
      <c r="F103" s="4" t="str">
        <f>VLOOKUP(A103,HOP!A:C,3,0)</f>
        <v>3898395</v>
      </c>
      <c r="G103" s="4">
        <f t="shared" si="6"/>
        <v>0</v>
      </c>
      <c r="H103" s="4" t="str">
        <f t="shared" si="7"/>
        <v>，3898395</v>
      </c>
      <c r="I103" s="4" t="str">
        <f>VLOOKUP(A103,HOP!A:U,21,0)</f>
        <v>直连</v>
      </c>
    </row>
    <row r="104" s="4" customFormat="1" hidden="1" spans="1:9">
      <c r="A104" s="5">
        <v>26703124985</v>
      </c>
      <c r="B104" s="6">
        <v>45178</v>
      </c>
      <c r="C104" s="6">
        <v>45181</v>
      </c>
      <c r="D104" s="4">
        <v>612.72</v>
      </c>
      <c r="E104" s="4" t="str">
        <f>VLOOKUP(A104,HOP!A:L,12,0)</f>
        <v>612.72</v>
      </c>
      <c r="F104" s="4" t="str">
        <f>VLOOKUP(A104,HOP!A:C,3,0)</f>
        <v>3899087</v>
      </c>
      <c r="G104" s="4">
        <f t="shared" si="6"/>
        <v>0</v>
      </c>
      <c r="H104" s="4" t="str">
        <f t="shared" si="7"/>
        <v>，3899087</v>
      </c>
      <c r="I104" s="4" t="str">
        <f>VLOOKUP(A104,HOP!A:U,21,0)</f>
        <v>直连</v>
      </c>
    </row>
    <row r="105" s="4" customFormat="1" hidden="1" spans="1:9">
      <c r="A105" s="5">
        <v>999226705725243</v>
      </c>
      <c r="B105" s="6">
        <v>45180</v>
      </c>
      <c r="C105" s="6">
        <v>45181</v>
      </c>
      <c r="D105" s="4">
        <v>250.03</v>
      </c>
      <c r="E105" s="4" t="str">
        <f>VLOOKUP(A105,HOP!A:L,12,0)</f>
        <v>250.03</v>
      </c>
      <c r="F105" s="4" t="str">
        <f>VLOOKUP(A105,HOP!A:C,3,0)</f>
        <v>3899714</v>
      </c>
      <c r="G105" s="4">
        <f t="shared" si="6"/>
        <v>0</v>
      </c>
      <c r="H105" s="4" t="str">
        <f t="shared" si="7"/>
        <v>，3899714</v>
      </c>
      <c r="I105" s="4" t="str">
        <f>VLOOKUP(A105,HOP!A:U,21,0)</f>
        <v>直连</v>
      </c>
    </row>
    <row r="106" s="4" customFormat="1" hidden="1" spans="1:9">
      <c r="A106" s="5">
        <v>999226707609364</v>
      </c>
      <c r="B106" s="6">
        <v>45178</v>
      </c>
      <c r="C106" s="6">
        <v>45181</v>
      </c>
      <c r="D106" s="4">
        <v>1009.08</v>
      </c>
      <c r="E106" s="4" t="str">
        <f>VLOOKUP(A106,HOP!A:L,12,0)</f>
        <v>1009.08</v>
      </c>
      <c r="F106" s="4" t="str">
        <f>VLOOKUP(A106,HOP!A:C,3,0)</f>
        <v>3900363</v>
      </c>
      <c r="G106" s="4">
        <f t="shared" si="6"/>
        <v>0</v>
      </c>
      <c r="H106" s="4" t="str">
        <f t="shared" si="7"/>
        <v>，3900363</v>
      </c>
      <c r="I106" s="4" t="str">
        <f>VLOOKUP(A106,HOP!A:U,21,0)</f>
        <v>直连</v>
      </c>
    </row>
    <row r="107" s="4" customFormat="1" hidden="1" spans="1:9">
      <c r="A107" s="5">
        <v>999226711948176</v>
      </c>
      <c r="B107" s="6">
        <v>45180</v>
      </c>
      <c r="C107" s="6">
        <v>45181</v>
      </c>
      <c r="D107" s="4">
        <v>439.56</v>
      </c>
      <c r="E107" s="4" t="str">
        <f>VLOOKUP(A107,HOP!A:L,12,0)</f>
        <v>439.56</v>
      </c>
      <c r="F107" s="4" t="str">
        <f>VLOOKUP(A107,HOP!A:C,3,0)</f>
        <v>3901956</v>
      </c>
      <c r="G107" s="4">
        <f t="shared" si="6"/>
        <v>0</v>
      </c>
      <c r="H107" s="4" t="str">
        <f t="shared" si="7"/>
        <v>，3901956</v>
      </c>
      <c r="I107" s="4" t="str">
        <f>VLOOKUP(A107,HOP!A:U,21,0)</f>
        <v>直连</v>
      </c>
    </row>
    <row r="108" s="4" customFormat="1" hidden="1" spans="1:9">
      <c r="A108" s="5">
        <v>999226712895584</v>
      </c>
      <c r="B108" s="6">
        <v>45180</v>
      </c>
      <c r="C108" s="6">
        <v>45181</v>
      </c>
      <c r="D108" s="4">
        <v>1928.18</v>
      </c>
      <c r="E108" s="4" t="str">
        <f>VLOOKUP(A108,HOP!A:L,12,0)</f>
        <v>1928.18</v>
      </c>
      <c r="F108" s="4" t="str">
        <f>VLOOKUP(A108,HOP!A:C,3,0)</f>
        <v>3902309</v>
      </c>
      <c r="G108" s="4">
        <f t="shared" si="6"/>
        <v>0</v>
      </c>
      <c r="H108" s="4" t="str">
        <f t="shared" si="7"/>
        <v>，3902309</v>
      </c>
      <c r="I108" s="4" t="str">
        <f>VLOOKUP(A108,HOP!A:U,21,0)</f>
        <v>直连</v>
      </c>
    </row>
    <row r="109" s="4" customFormat="1" hidden="1" spans="1:9">
      <c r="A109" s="5">
        <v>999226714179714</v>
      </c>
      <c r="B109" s="6">
        <v>45180</v>
      </c>
      <c r="C109" s="6">
        <v>45181</v>
      </c>
      <c r="D109" s="4">
        <v>797.1</v>
      </c>
      <c r="E109" s="4" t="str">
        <f>VLOOKUP(A109,HOP!A:L,12,0)</f>
        <v>797.10</v>
      </c>
      <c r="F109" s="4" t="str">
        <f>VLOOKUP(A109,HOP!A:C,3,0)</f>
        <v>3902914</v>
      </c>
      <c r="G109" s="4">
        <f t="shared" si="6"/>
        <v>0</v>
      </c>
      <c r="H109" s="4" t="str">
        <f t="shared" si="7"/>
        <v>，3902914</v>
      </c>
      <c r="I109" s="4" t="str">
        <f>VLOOKUP(A109,HOP!A:U,21,0)</f>
        <v>直连</v>
      </c>
    </row>
    <row r="110" s="4" customFormat="1" hidden="1" spans="1:9">
      <c r="A110" s="5">
        <v>999226715122136</v>
      </c>
      <c r="B110" s="6">
        <v>45180</v>
      </c>
      <c r="C110" s="6">
        <v>45181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999226715163496</v>
      </c>
      <c r="B111" s="6">
        <v>45180</v>
      </c>
      <c r="C111" s="6">
        <v>45181</v>
      </c>
      <c r="D111" s="4">
        <v>596.04</v>
      </c>
      <c r="E111" s="4" t="str">
        <f>VLOOKUP(A111,HOP!A:L,12,0)</f>
        <v>596.04</v>
      </c>
      <c r="F111" s="4" t="str">
        <f>VLOOKUP(A111,HOP!A:C,3,0)</f>
        <v>3903429</v>
      </c>
      <c r="G111" s="4">
        <f t="shared" si="6"/>
        <v>0</v>
      </c>
      <c r="H111" s="4" t="str">
        <f t="shared" si="7"/>
        <v>，3903429</v>
      </c>
      <c r="I111" s="4" t="str">
        <f>VLOOKUP(A111,HOP!A:U,21,0)</f>
        <v>直连</v>
      </c>
    </row>
    <row r="112" s="4" customFormat="1" hidden="1" spans="1:9">
      <c r="A112" s="5">
        <v>999226715304114</v>
      </c>
      <c r="B112" s="6">
        <v>45179</v>
      </c>
      <c r="C112" s="6">
        <v>45181</v>
      </c>
      <c r="D112" s="4">
        <v>500.63</v>
      </c>
      <c r="E112" s="4" t="str">
        <f>VLOOKUP(A112,HOP!A:L,12,0)</f>
        <v>500.63</v>
      </c>
      <c r="F112" s="4" t="str">
        <f>VLOOKUP(A112,HOP!A:C,3,0)</f>
        <v>3903542</v>
      </c>
      <c r="G112" s="4">
        <f t="shared" si="6"/>
        <v>0</v>
      </c>
      <c r="H112" s="4" t="str">
        <f t="shared" si="7"/>
        <v>，3903542</v>
      </c>
      <c r="I112" s="4" t="str">
        <f>VLOOKUP(A112,HOP!A:U,21,0)</f>
        <v>直连</v>
      </c>
    </row>
    <row r="113" s="4" customFormat="1" hidden="1" spans="1:9">
      <c r="A113" s="5">
        <v>999226715578472</v>
      </c>
      <c r="B113" s="6">
        <v>45178</v>
      </c>
      <c r="C113" s="6">
        <v>45181</v>
      </c>
      <c r="D113" s="4">
        <v>2026.29</v>
      </c>
      <c r="E113" s="4" t="str">
        <f>VLOOKUP(A113,HOP!A:L,12,0)</f>
        <v>2026.29</v>
      </c>
      <c r="F113" s="4" t="str">
        <f>VLOOKUP(A113,HOP!A:C,3,0)</f>
        <v>3903693</v>
      </c>
      <c r="G113" s="4">
        <f t="shared" si="6"/>
        <v>0</v>
      </c>
      <c r="H113" s="4" t="str">
        <f t="shared" si="7"/>
        <v>，3903693</v>
      </c>
      <c r="I113" s="4" t="str">
        <f>VLOOKUP(A113,HOP!A:U,21,0)</f>
        <v>直连</v>
      </c>
    </row>
    <row r="114" s="4" customFormat="1" hidden="1" spans="1:9">
      <c r="A114" s="5">
        <v>999226716208238</v>
      </c>
      <c r="B114" s="6">
        <v>45178</v>
      </c>
      <c r="C114" s="6">
        <v>45181</v>
      </c>
      <c r="D114" s="4">
        <v>1234.06</v>
      </c>
      <c r="E114" s="4" t="str">
        <f>VLOOKUP(A114,HOP!A:L,12,0)</f>
        <v>1234.06</v>
      </c>
      <c r="F114" s="4" t="str">
        <f>VLOOKUP(A114,HOP!A:C,3,0)</f>
        <v>3903988</v>
      </c>
      <c r="G114" s="4">
        <f t="shared" si="6"/>
        <v>0</v>
      </c>
      <c r="H114" s="4" t="str">
        <f t="shared" si="7"/>
        <v>，3903988</v>
      </c>
      <c r="I114" s="4" t="str">
        <f>VLOOKUP(A114,HOP!A:U,21,0)</f>
        <v>直连</v>
      </c>
    </row>
    <row r="115" s="4" customFormat="1" hidden="1" spans="1:9">
      <c r="A115" s="5">
        <v>26719781067</v>
      </c>
      <c r="B115" s="6">
        <v>45180</v>
      </c>
      <c r="C115" s="6">
        <v>45181</v>
      </c>
      <c r="D115" s="4">
        <v>584.34</v>
      </c>
      <c r="E115" s="4" t="str">
        <f>VLOOKUP(A115,HOP!A:L,12,0)</f>
        <v>584.34</v>
      </c>
      <c r="F115" s="4" t="str">
        <f>VLOOKUP(A115,HOP!A:C,3,0)</f>
        <v>3904494</v>
      </c>
      <c r="G115" s="4">
        <f t="shared" si="6"/>
        <v>0</v>
      </c>
      <c r="H115" s="4" t="str">
        <f t="shared" si="7"/>
        <v>，3904494</v>
      </c>
      <c r="I115" s="4" t="str">
        <f>VLOOKUP(A115,HOP!A:U,21,0)</f>
        <v>直采</v>
      </c>
    </row>
    <row r="116" s="4" customFormat="1" hidden="1" spans="1:9">
      <c r="A116" s="5">
        <v>999226719870779</v>
      </c>
      <c r="B116" s="6">
        <v>45180</v>
      </c>
      <c r="C116" s="6">
        <v>45181</v>
      </c>
      <c r="D116" s="4">
        <v>579.34</v>
      </c>
      <c r="E116" s="4" t="str">
        <f>VLOOKUP(A116,HOP!A:L,12,0)</f>
        <v>579.34</v>
      </c>
      <c r="F116" s="4" t="str">
        <f>VLOOKUP(A116,HOP!A:C,3,0)</f>
        <v>3904501</v>
      </c>
      <c r="G116" s="4">
        <f t="shared" si="6"/>
        <v>0</v>
      </c>
      <c r="H116" s="4" t="str">
        <f t="shared" si="7"/>
        <v>，3904501</v>
      </c>
      <c r="I116" s="4" t="str">
        <f>VLOOKUP(A116,HOP!A:U,21,0)</f>
        <v>直采</v>
      </c>
    </row>
    <row r="117" s="4" customFormat="1" hidden="1" spans="1:9">
      <c r="A117" s="5">
        <v>999226726619229</v>
      </c>
      <c r="B117" s="6">
        <v>45178</v>
      </c>
      <c r="C117" s="6">
        <v>45181</v>
      </c>
      <c r="D117" s="4">
        <v>1212.57</v>
      </c>
      <c r="E117" s="4" t="str">
        <f>VLOOKUP(A117,HOP!A:L,12,0)</f>
        <v>1212.57</v>
      </c>
      <c r="F117" s="4" t="str">
        <f>VLOOKUP(A117,HOP!A:C,3,0)</f>
        <v>3906591</v>
      </c>
      <c r="G117" s="4">
        <f t="shared" si="6"/>
        <v>0</v>
      </c>
      <c r="H117" s="4" t="str">
        <f t="shared" si="7"/>
        <v>，3906591</v>
      </c>
      <c r="I117" s="4" t="str">
        <f>VLOOKUP(A117,HOP!A:U,21,0)</f>
        <v>直连</v>
      </c>
    </row>
    <row r="118" s="4" customFormat="1" hidden="1" spans="1:9">
      <c r="A118" s="5">
        <v>999226726642198</v>
      </c>
      <c r="B118" s="6">
        <v>45180</v>
      </c>
      <c r="C118" s="6">
        <v>45181</v>
      </c>
      <c r="D118" s="4">
        <v>443.34</v>
      </c>
      <c r="E118" s="4" t="str">
        <f>VLOOKUP(A118,HOP!A:L,12,0)</f>
        <v>443.34</v>
      </c>
      <c r="F118" s="4" t="str">
        <f>VLOOKUP(A118,HOP!A:C,3,0)</f>
        <v>3906645</v>
      </c>
      <c r="G118" s="4">
        <f t="shared" si="6"/>
        <v>0</v>
      </c>
      <c r="H118" s="4" t="str">
        <f t="shared" si="7"/>
        <v>，3906645</v>
      </c>
      <c r="I118" s="4" t="str">
        <f>VLOOKUP(A118,HOP!A:U,21,0)</f>
        <v>直连</v>
      </c>
    </row>
    <row r="119" s="4" customFormat="1" spans="1:9">
      <c r="A119" s="5">
        <v>999226727222009</v>
      </c>
      <c r="B119" s="6">
        <v>45180</v>
      </c>
      <c r="C119" s="6">
        <v>45181</v>
      </c>
      <c r="D119" s="4">
        <v>1971.75</v>
      </c>
      <c r="E119" s="4" t="str">
        <f>VLOOKUP(A119,HOP!A:L,12,0)</f>
        <v>1971.84</v>
      </c>
      <c r="F119" s="4" t="str">
        <f>VLOOKUP(A119,HOP!A:C,3,0)</f>
        <v>3906753</v>
      </c>
      <c r="G119" s="4">
        <f t="shared" si="6"/>
        <v>-0.0899999999999181</v>
      </c>
      <c r="H119" s="4" t="str">
        <f t="shared" si="7"/>
        <v>，3906753</v>
      </c>
      <c r="I119" s="4" t="str">
        <f>VLOOKUP(A119,HOP!A:U,21,0)</f>
        <v>直连</v>
      </c>
    </row>
    <row r="120" s="4" customFormat="1" hidden="1" spans="1:9">
      <c r="A120" s="5">
        <v>999226728265653</v>
      </c>
      <c r="B120" s="6">
        <v>45179</v>
      </c>
      <c r="C120" s="6">
        <v>45181</v>
      </c>
      <c r="D120" s="4">
        <v>1192.56</v>
      </c>
      <c r="E120" s="4" t="str">
        <f>VLOOKUP(A120,HOP!A:L,12,0)</f>
        <v>1192.56</v>
      </c>
      <c r="F120" s="4" t="str">
        <f>VLOOKUP(A120,HOP!A:C,3,0)</f>
        <v>3907196</v>
      </c>
      <c r="G120" s="4">
        <f t="shared" si="6"/>
        <v>0</v>
      </c>
      <c r="H120" s="4" t="str">
        <f t="shared" si="7"/>
        <v>，3907196</v>
      </c>
      <c r="I120" s="4" t="str">
        <f>VLOOKUP(A120,HOP!A:U,21,0)</f>
        <v>直连</v>
      </c>
    </row>
    <row r="121" s="4" customFormat="1" spans="1:9">
      <c r="A121" s="5">
        <v>999226728267426</v>
      </c>
      <c r="B121" s="6">
        <v>45180</v>
      </c>
      <c r="C121" s="6">
        <v>45181</v>
      </c>
      <c r="D121" s="4">
        <v>933.66</v>
      </c>
      <c r="E121" s="4" t="str">
        <f>VLOOKUP(A121,HOP!A:L,12,0)</f>
        <v>933.67</v>
      </c>
      <c r="F121" s="4" t="str">
        <f>VLOOKUP(A121,HOP!A:C,3,0)</f>
        <v>3907198</v>
      </c>
      <c r="G121" s="4">
        <f t="shared" si="6"/>
        <v>-0.00999999999999091</v>
      </c>
      <c r="H121" s="4" t="str">
        <f t="shared" si="7"/>
        <v>，3907198</v>
      </c>
      <c r="I121" s="4" t="str">
        <f>VLOOKUP(A121,HOP!A:U,21,0)</f>
        <v>直连</v>
      </c>
    </row>
    <row r="122" s="4" customFormat="1" hidden="1" spans="1:9">
      <c r="A122" s="5">
        <v>999226728269596</v>
      </c>
      <c r="B122" s="6">
        <v>45180</v>
      </c>
      <c r="C122" s="6">
        <v>45181</v>
      </c>
      <c r="D122" s="4">
        <v>296.47</v>
      </c>
      <c r="E122" s="4" t="str">
        <f>VLOOKUP(A122,HOP!A:L,12,0)</f>
        <v>296.47</v>
      </c>
      <c r="F122" s="4" t="str">
        <f>VLOOKUP(A122,HOP!A:C,3,0)</f>
        <v>3907199</v>
      </c>
      <c r="G122" s="4">
        <f t="shared" si="6"/>
        <v>0</v>
      </c>
      <c r="H122" s="4" t="str">
        <f t="shared" si="7"/>
        <v>，3907199</v>
      </c>
      <c r="I122" s="4" t="str">
        <f>VLOOKUP(A122,HOP!A:U,21,0)</f>
        <v>直连</v>
      </c>
    </row>
    <row r="123" s="4" customFormat="1" hidden="1" spans="1:9">
      <c r="A123" s="5">
        <v>999226730178642</v>
      </c>
      <c r="B123" s="6">
        <v>45180</v>
      </c>
      <c r="C123" s="6">
        <v>45181</v>
      </c>
      <c r="D123" s="4">
        <v>545.58</v>
      </c>
      <c r="E123" s="4" t="str">
        <f>VLOOKUP(A123,HOP!A:L,12,0)</f>
        <v>545.58</v>
      </c>
      <c r="F123" s="4" t="str">
        <f>VLOOKUP(A123,HOP!A:C,3,0)</f>
        <v>3907988</v>
      </c>
      <c r="G123" s="4">
        <f t="shared" si="6"/>
        <v>0</v>
      </c>
      <c r="H123" s="4" t="str">
        <f t="shared" si="7"/>
        <v>，3907988</v>
      </c>
      <c r="I123" s="4" t="str">
        <f>VLOOKUP(A123,HOP!A:U,21,0)</f>
        <v>直连</v>
      </c>
    </row>
    <row r="124" s="4" customFormat="1" hidden="1" spans="1:9">
      <c r="A124" s="5">
        <v>999226730319231</v>
      </c>
      <c r="B124" s="6">
        <v>45180</v>
      </c>
      <c r="C124" s="6">
        <v>45181</v>
      </c>
      <c r="D124" s="4">
        <v>1443.54</v>
      </c>
      <c r="E124" s="4" t="str">
        <f>VLOOKUP(A124,HOP!A:L,12,0)</f>
        <v>1443.54</v>
      </c>
      <c r="F124" s="4" t="str">
        <f>VLOOKUP(A124,HOP!A:C,3,0)</f>
        <v>3908097</v>
      </c>
      <c r="G124" s="4">
        <f t="shared" si="6"/>
        <v>0</v>
      </c>
      <c r="H124" s="4" t="str">
        <f t="shared" si="7"/>
        <v>，3908097</v>
      </c>
      <c r="I124" s="4" t="str">
        <f>VLOOKUP(A124,HOP!A:U,21,0)</f>
        <v>直连</v>
      </c>
    </row>
    <row r="125" s="4" customFormat="1" hidden="1" spans="1:9">
      <c r="A125" s="5">
        <v>999226730533827</v>
      </c>
      <c r="B125" s="6">
        <v>45179</v>
      </c>
      <c r="C125" s="6">
        <v>45181</v>
      </c>
      <c r="D125" s="4">
        <v>467.2</v>
      </c>
      <c r="E125" s="4" t="str">
        <f>VLOOKUP(A125,HOP!A:L,12,0)</f>
        <v>467.20</v>
      </c>
      <c r="F125" s="4" t="str">
        <f>VLOOKUP(A125,HOP!A:C,3,0)</f>
        <v>3908223</v>
      </c>
      <c r="G125" s="4">
        <f t="shared" si="6"/>
        <v>0</v>
      </c>
      <c r="H125" s="4" t="str">
        <f t="shared" si="7"/>
        <v>，3908223</v>
      </c>
      <c r="I125" s="4" t="str">
        <f>VLOOKUP(A125,HOP!A:U,21,0)</f>
        <v>直连</v>
      </c>
    </row>
    <row r="126" s="4" customFormat="1" hidden="1" spans="1:9">
      <c r="A126" s="5">
        <v>26730616464</v>
      </c>
      <c r="B126" s="6">
        <v>45180</v>
      </c>
      <c r="C126" s="6">
        <v>45181</v>
      </c>
      <c r="D126" s="4">
        <v>679.86</v>
      </c>
      <c r="E126" s="4" t="str">
        <f>VLOOKUP(A126,HOP!A:L,12,0)</f>
        <v>679.86</v>
      </c>
      <c r="F126" s="4" t="str">
        <f>VLOOKUP(A126,HOP!A:C,3,0)</f>
        <v>3908256</v>
      </c>
      <c r="G126" s="4">
        <f t="shared" si="6"/>
        <v>0</v>
      </c>
      <c r="H126" s="4" t="str">
        <f t="shared" si="7"/>
        <v>，3908256</v>
      </c>
      <c r="I126" s="4" t="str">
        <f>VLOOKUP(A126,HOP!A:U,21,0)</f>
        <v>直连</v>
      </c>
    </row>
    <row r="127" s="4" customFormat="1" spans="1:9">
      <c r="A127" s="5">
        <v>999226730747224</v>
      </c>
      <c r="B127" s="6">
        <v>45180</v>
      </c>
      <c r="C127" s="6">
        <v>45181</v>
      </c>
      <c r="D127" s="4">
        <v>943.32</v>
      </c>
      <c r="E127" s="4" t="str">
        <f>VLOOKUP(A127,HOP!A:L,12,0)</f>
        <v>943.33</v>
      </c>
      <c r="F127" s="4" t="str">
        <f>VLOOKUP(A127,HOP!A:C,3,0)</f>
        <v>3908358</v>
      </c>
      <c r="G127" s="4">
        <f t="shared" si="6"/>
        <v>-0.00999999999999091</v>
      </c>
      <c r="H127" s="4" t="str">
        <f t="shared" si="7"/>
        <v>，3908358</v>
      </c>
      <c r="I127" s="4" t="str">
        <f>VLOOKUP(A127,HOP!A:U,21,0)</f>
        <v>直连</v>
      </c>
    </row>
    <row r="128" s="4" customFormat="1" hidden="1" spans="1:9">
      <c r="A128" s="5">
        <v>999226731308996</v>
      </c>
      <c r="B128" s="6">
        <v>45180</v>
      </c>
      <c r="C128" s="6">
        <v>45181</v>
      </c>
      <c r="D128" s="4">
        <v>202.01</v>
      </c>
      <c r="E128" s="4" t="str">
        <f>VLOOKUP(A128,HOP!A:L,12,0)</f>
        <v>202.01</v>
      </c>
      <c r="F128" s="4" t="str">
        <f>VLOOKUP(A128,HOP!A:C,3,0)</f>
        <v>3908707</v>
      </c>
      <c r="G128" s="4">
        <f t="shared" si="6"/>
        <v>0</v>
      </c>
      <c r="H128" s="4" t="str">
        <f t="shared" si="7"/>
        <v>，3908707</v>
      </c>
      <c r="I128" s="4" t="str">
        <f>VLOOKUP(A128,HOP!A:U,21,0)</f>
        <v>直连</v>
      </c>
    </row>
    <row r="129" s="4" customFormat="1" hidden="1" spans="1:9">
      <c r="A129" s="5">
        <v>999226731353243</v>
      </c>
      <c r="B129" s="6">
        <v>45179</v>
      </c>
      <c r="C129" s="6">
        <v>45181</v>
      </c>
      <c r="D129" s="4">
        <v>2013.22</v>
      </c>
      <c r="E129" s="4" t="str">
        <f>VLOOKUP(A129,HOP!A:L,12,0)</f>
        <v>2013.22</v>
      </c>
      <c r="F129" s="4" t="str">
        <f>VLOOKUP(A129,HOP!A:C,3,0)</f>
        <v>3908722</v>
      </c>
      <c r="G129" s="4">
        <f t="shared" si="6"/>
        <v>0</v>
      </c>
      <c r="H129" s="4" t="str">
        <f t="shared" si="7"/>
        <v>，3908722</v>
      </c>
      <c r="I129" s="4" t="str">
        <f>VLOOKUP(A129,HOP!A:U,21,0)</f>
        <v>直连</v>
      </c>
    </row>
    <row r="130" s="4" customFormat="1" hidden="1" spans="1:9">
      <c r="A130" s="5">
        <v>999226733135093</v>
      </c>
      <c r="B130" s="6">
        <v>45180</v>
      </c>
      <c r="C130" s="6">
        <v>45181</v>
      </c>
      <c r="D130" s="4">
        <v>427.68</v>
      </c>
      <c r="E130" s="4" t="str">
        <f>VLOOKUP(A130,HOP!A:L,12,0)</f>
        <v>427.68</v>
      </c>
      <c r="F130" s="4" t="str">
        <f>VLOOKUP(A130,HOP!A:C,3,0)</f>
        <v>3909755</v>
      </c>
      <c r="G130" s="4">
        <f t="shared" si="6"/>
        <v>0</v>
      </c>
      <c r="H130" s="4" t="str">
        <f t="shared" si="7"/>
        <v>，3909755</v>
      </c>
      <c r="I130" s="4" t="str">
        <f>VLOOKUP(A130,HOP!A:U,21,0)</f>
        <v>直连</v>
      </c>
    </row>
    <row r="131" s="4" customFormat="1" hidden="1" spans="1:9">
      <c r="A131" s="5">
        <v>999226733167095</v>
      </c>
      <c r="B131" s="6">
        <v>45180</v>
      </c>
      <c r="C131" s="6">
        <v>45181</v>
      </c>
      <c r="D131" s="4">
        <v>328.01</v>
      </c>
      <c r="E131" s="4" t="str">
        <f>VLOOKUP(A131,HOP!A:L,12,0)</f>
        <v>328.01</v>
      </c>
      <c r="F131" s="4" t="str">
        <f>VLOOKUP(A131,HOP!A:C,3,0)</f>
        <v>3909767</v>
      </c>
      <c r="G131" s="4">
        <f t="shared" ref="G131:G160" si="8">D131-E131</f>
        <v>0</v>
      </c>
      <c r="H131" s="4" t="str">
        <f t="shared" ref="H131:H160" si="9">$H$1&amp;F131</f>
        <v>，3909767</v>
      </c>
      <c r="I131" s="4" t="str">
        <f>VLOOKUP(A131,HOP!A:U,21,0)</f>
        <v>直采</v>
      </c>
    </row>
    <row r="132" s="4" customFormat="1" hidden="1" spans="1:9">
      <c r="A132" s="5">
        <v>999226733634312</v>
      </c>
      <c r="B132" s="6">
        <v>45180</v>
      </c>
      <c r="C132" s="6">
        <v>45181</v>
      </c>
      <c r="D132" s="4">
        <v>117.57</v>
      </c>
      <c r="E132" s="4" t="str">
        <f>VLOOKUP(A132,HOP!A:L,12,0)</f>
        <v>117.57</v>
      </c>
      <c r="F132" s="4" t="str">
        <f>VLOOKUP(A132,HOP!A:C,3,0)</f>
        <v>3910031</v>
      </c>
      <c r="G132" s="4">
        <f t="shared" si="8"/>
        <v>0</v>
      </c>
      <c r="H132" s="4" t="str">
        <f t="shared" si="9"/>
        <v>，3910031</v>
      </c>
      <c r="I132" s="4" t="str">
        <f>VLOOKUP(A132,HOP!A:U,21,0)</f>
        <v>直连</v>
      </c>
    </row>
    <row r="133" s="4" customFormat="1" hidden="1" spans="1:9">
      <c r="A133" s="5">
        <v>999226734275404</v>
      </c>
      <c r="B133" s="6">
        <v>45180</v>
      </c>
      <c r="C133" s="6">
        <v>45181</v>
      </c>
      <c r="D133" s="4">
        <v>712.46</v>
      </c>
      <c r="E133" s="4" t="str">
        <f>VLOOKUP(A133,HOP!A:L,12,0)</f>
        <v>712.46</v>
      </c>
      <c r="F133" s="4" t="str">
        <f>VLOOKUP(A133,HOP!A:C,3,0)</f>
        <v>3910515</v>
      </c>
      <c r="G133" s="4">
        <f t="shared" si="8"/>
        <v>0</v>
      </c>
      <c r="H133" s="4" t="str">
        <f t="shared" si="9"/>
        <v>，3910515</v>
      </c>
      <c r="I133" s="4" t="str">
        <f>VLOOKUP(A133,HOP!A:U,21,0)</f>
        <v>直采</v>
      </c>
    </row>
    <row r="134" s="4" customFormat="1" hidden="1" spans="1:9">
      <c r="A134" s="5">
        <v>999226734468215</v>
      </c>
      <c r="B134" s="6">
        <v>45179</v>
      </c>
      <c r="C134" s="6">
        <v>45181</v>
      </c>
      <c r="D134" s="4">
        <v>1297.96</v>
      </c>
      <c r="E134" s="4" t="str">
        <f>VLOOKUP(A134,HOP!A:L,12,0)</f>
        <v>1297.96</v>
      </c>
      <c r="F134" s="4" t="str">
        <f>VLOOKUP(A134,HOP!A:C,3,0)</f>
        <v>3910580</v>
      </c>
      <c r="G134" s="4">
        <f t="shared" si="8"/>
        <v>0</v>
      </c>
      <c r="H134" s="4" t="str">
        <f t="shared" si="9"/>
        <v>，3910580</v>
      </c>
      <c r="I134" s="4" t="str">
        <f>VLOOKUP(A134,HOP!A:U,21,0)</f>
        <v>直连</v>
      </c>
    </row>
    <row r="135" s="4" customFormat="1" hidden="1" spans="1:9">
      <c r="A135" s="5">
        <v>999226734775625</v>
      </c>
      <c r="B135" s="6">
        <v>45180</v>
      </c>
      <c r="C135" s="6">
        <v>45181</v>
      </c>
      <c r="D135" s="4">
        <v>4621.25</v>
      </c>
      <c r="E135" s="4" t="str">
        <f>VLOOKUP(A135,HOP!A:L,12,0)</f>
        <v>4621.25</v>
      </c>
      <c r="F135" s="4" t="str">
        <f>VLOOKUP(A135,HOP!A:C,3,0)</f>
        <v>3910846</v>
      </c>
      <c r="G135" s="4">
        <f t="shared" si="8"/>
        <v>0</v>
      </c>
      <c r="H135" s="4" t="str">
        <f t="shared" si="9"/>
        <v>，3910846</v>
      </c>
      <c r="I135" s="4" t="str">
        <f>VLOOKUP(A135,HOP!A:U,21,0)</f>
        <v>直连</v>
      </c>
    </row>
    <row r="136" s="4" customFormat="1" hidden="1" spans="1:9">
      <c r="A136" s="5">
        <v>999226735156054</v>
      </c>
      <c r="B136" s="6">
        <v>45180</v>
      </c>
      <c r="C136" s="6">
        <v>45181</v>
      </c>
      <c r="D136" s="4">
        <v>1010.12</v>
      </c>
      <c r="E136" s="4" t="str">
        <f>VLOOKUP(A136,HOP!A:L,12,0)</f>
        <v>1010.12</v>
      </c>
      <c r="F136" s="4" t="str">
        <f>VLOOKUP(A136,HOP!A:C,3,0)</f>
        <v>3911200</v>
      </c>
      <c r="G136" s="4">
        <f t="shared" si="8"/>
        <v>0</v>
      </c>
      <c r="H136" s="4" t="str">
        <f t="shared" si="9"/>
        <v>，3911200</v>
      </c>
      <c r="I136" s="4" t="str">
        <f>VLOOKUP(A136,HOP!A:U,21,0)</f>
        <v>直连</v>
      </c>
    </row>
    <row r="137" s="4" customFormat="1" hidden="1" spans="1:9">
      <c r="A137" s="5">
        <v>999226735269925</v>
      </c>
      <c r="B137" s="6">
        <v>45180</v>
      </c>
      <c r="C137" s="6">
        <v>45181</v>
      </c>
      <c r="D137" s="4">
        <v>447.13</v>
      </c>
      <c r="E137" s="4" t="str">
        <f>VLOOKUP(A137,HOP!A:L,12,0)</f>
        <v>447.13</v>
      </c>
      <c r="F137" s="4" t="str">
        <f>VLOOKUP(A137,HOP!A:C,3,0)</f>
        <v>3911428</v>
      </c>
      <c r="G137" s="4">
        <f t="shared" si="8"/>
        <v>0</v>
      </c>
      <c r="H137" s="4" t="str">
        <f t="shared" si="9"/>
        <v>，3911428</v>
      </c>
      <c r="I137" s="4" t="str">
        <f>VLOOKUP(A137,HOP!A:U,21,0)</f>
        <v>直连</v>
      </c>
    </row>
    <row r="138" s="4" customFormat="1" hidden="1" spans="1:9">
      <c r="A138" s="5">
        <v>999226735293871</v>
      </c>
      <c r="B138" s="6">
        <v>45180</v>
      </c>
      <c r="C138" s="6">
        <v>45181</v>
      </c>
      <c r="D138" s="4">
        <v>1010.12</v>
      </c>
      <c r="E138" s="4" t="str">
        <f>VLOOKUP(A138,HOP!A:L,12,0)</f>
        <v>1010.12</v>
      </c>
      <c r="F138" s="4" t="str">
        <f>VLOOKUP(A138,HOP!A:C,3,0)</f>
        <v>3911487</v>
      </c>
      <c r="G138" s="4">
        <f t="shared" si="8"/>
        <v>0</v>
      </c>
      <c r="H138" s="4" t="str">
        <f t="shared" si="9"/>
        <v>，3911487</v>
      </c>
      <c r="I138" s="4" t="str">
        <f>VLOOKUP(A138,HOP!A:U,21,0)</f>
        <v>直连</v>
      </c>
    </row>
    <row r="139" s="4" customFormat="1" hidden="1" spans="1:9">
      <c r="A139" s="5">
        <v>999226735738947</v>
      </c>
      <c r="B139" s="6">
        <v>45180</v>
      </c>
      <c r="C139" s="6">
        <v>45181</v>
      </c>
      <c r="D139" s="4">
        <v>920.31</v>
      </c>
      <c r="E139" s="4" t="str">
        <f>VLOOKUP(A139,HOP!A:L,12,0)</f>
        <v>920.31</v>
      </c>
      <c r="F139" s="4" t="str">
        <f>VLOOKUP(A139,HOP!A:C,3,0)</f>
        <v>3911987</v>
      </c>
      <c r="G139" s="4">
        <f t="shared" si="8"/>
        <v>0</v>
      </c>
      <c r="H139" s="4" t="str">
        <f t="shared" si="9"/>
        <v>，3911987</v>
      </c>
      <c r="I139" s="4" t="str">
        <f>VLOOKUP(A139,HOP!A:U,21,0)</f>
        <v>直连</v>
      </c>
    </row>
    <row r="140" s="4" customFormat="1" hidden="1" spans="1:9">
      <c r="A140" s="5">
        <v>999226735739765</v>
      </c>
      <c r="B140" s="6">
        <v>45180</v>
      </c>
      <c r="C140" s="6">
        <v>45181</v>
      </c>
      <c r="D140" s="4">
        <v>901.51</v>
      </c>
      <c r="E140" s="4" t="str">
        <f>VLOOKUP(A140,HOP!A:L,12,0)</f>
        <v>901.51</v>
      </c>
      <c r="F140" s="4" t="str">
        <f>VLOOKUP(A140,HOP!A:C,3,0)</f>
        <v>3911988</v>
      </c>
      <c r="G140" s="4">
        <f t="shared" si="8"/>
        <v>0</v>
      </c>
      <c r="H140" s="4" t="str">
        <f t="shared" si="9"/>
        <v>，3911988</v>
      </c>
      <c r="I140" s="4" t="str">
        <f>VLOOKUP(A140,HOP!A:U,21,0)</f>
        <v>直连</v>
      </c>
    </row>
    <row r="141" s="4" customFormat="1" hidden="1" spans="1:9">
      <c r="A141" s="5">
        <v>999226738690034</v>
      </c>
      <c r="B141" s="6">
        <v>45180</v>
      </c>
      <c r="C141" s="6">
        <v>45181</v>
      </c>
      <c r="D141" s="4">
        <v>970.22</v>
      </c>
      <c r="E141" s="4" t="str">
        <f>VLOOKUP(A141,HOP!A:L,12,0)</f>
        <v>970.22</v>
      </c>
      <c r="F141" s="4" t="str">
        <f>VLOOKUP(A141,HOP!A:C,3,0)</f>
        <v>3912618</v>
      </c>
      <c r="G141" s="4">
        <f t="shared" si="8"/>
        <v>0</v>
      </c>
      <c r="H141" s="4" t="str">
        <f t="shared" si="9"/>
        <v>，3912618</v>
      </c>
      <c r="I141" s="4" t="str">
        <f>VLOOKUP(A141,HOP!A:U,21,0)</f>
        <v>直连</v>
      </c>
    </row>
    <row r="142" s="4" customFormat="1" hidden="1" spans="1:9">
      <c r="A142" s="5">
        <v>999226739602390</v>
      </c>
      <c r="B142" s="6">
        <v>45180</v>
      </c>
      <c r="C142" s="6">
        <v>45181</v>
      </c>
      <c r="D142" s="4">
        <v>1268.08</v>
      </c>
      <c r="E142" s="4" t="str">
        <f>VLOOKUP(A142,HOP!A:L,12,0)</f>
        <v>1268.08</v>
      </c>
      <c r="F142" s="4" t="str">
        <f>VLOOKUP(A142,HOP!A:C,3,0)</f>
        <v>3912902</v>
      </c>
      <c r="G142" s="4">
        <f t="shared" si="8"/>
        <v>0</v>
      </c>
      <c r="H142" s="4" t="str">
        <f t="shared" si="9"/>
        <v>，3912902</v>
      </c>
      <c r="I142" s="4" t="str">
        <f>VLOOKUP(A142,HOP!A:U,21,0)</f>
        <v>直连</v>
      </c>
    </row>
    <row r="143" s="4" customFormat="1" hidden="1" spans="1:9">
      <c r="A143" s="5">
        <v>999226740007695</v>
      </c>
      <c r="B143" s="6">
        <v>45180</v>
      </c>
      <c r="C143" s="6">
        <v>45181</v>
      </c>
      <c r="D143" s="4">
        <v>588.46</v>
      </c>
      <c r="E143" s="4" t="str">
        <f>VLOOKUP(A143,HOP!A:L,12,0)</f>
        <v>588.46</v>
      </c>
      <c r="F143" s="4" t="str">
        <f>VLOOKUP(A143,HOP!A:C,3,0)</f>
        <v>3913006</v>
      </c>
      <c r="G143" s="4">
        <f t="shared" si="8"/>
        <v>0</v>
      </c>
      <c r="H143" s="4" t="str">
        <f t="shared" si="9"/>
        <v>，3913006</v>
      </c>
      <c r="I143" s="4" t="str">
        <f>VLOOKUP(A143,HOP!A:U,21,0)</f>
        <v>直连</v>
      </c>
    </row>
    <row r="144" s="4" customFormat="1" hidden="1" spans="1:9">
      <c r="A144" s="5">
        <v>999226741404165</v>
      </c>
      <c r="B144" s="6">
        <v>45180</v>
      </c>
      <c r="C144" s="6">
        <v>45181</v>
      </c>
      <c r="D144" s="4">
        <v>491.73</v>
      </c>
      <c r="E144" s="4" t="str">
        <f>VLOOKUP(A144,HOP!A:L,12,0)</f>
        <v>491.73</v>
      </c>
      <c r="F144" s="4" t="str">
        <f>VLOOKUP(A144,HOP!A:C,3,0)</f>
        <v>3913361</v>
      </c>
      <c r="G144" s="4">
        <f t="shared" si="8"/>
        <v>0</v>
      </c>
      <c r="H144" s="4" t="str">
        <f t="shared" si="9"/>
        <v>，3913361</v>
      </c>
      <c r="I144" s="4" t="str">
        <f>VLOOKUP(A144,HOP!A:U,21,0)</f>
        <v>直连</v>
      </c>
    </row>
    <row r="145" s="4" customFormat="1" hidden="1" spans="1:9">
      <c r="A145" s="5">
        <v>999226741875661</v>
      </c>
      <c r="B145" s="6">
        <v>45180</v>
      </c>
      <c r="C145" s="6">
        <v>45181</v>
      </c>
      <c r="D145" s="4">
        <v>968.59</v>
      </c>
      <c r="E145" s="4" t="str">
        <f>VLOOKUP(A145,HOP!A:L,12,0)</f>
        <v>968.59</v>
      </c>
      <c r="F145" s="4" t="str">
        <f>VLOOKUP(A145,HOP!A:C,3,0)</f>
        <v>3913741</v>
      </c>
      <c r="G145" s="4">
        <f t="shared" si="8"/>
        <v>0</v>
      </c>
      <c r="H145" s="4" t="str">
        <f t="shared" si="9"/>
        <v>，3913741</v>
      </c>
      <c r="I145" s="4" t="str">
        <f>VLOOKUP(A145,HOP!A:U,21,0)</f>
        <v>直连</v>
      </c>
    </row>
    <row r="146" s="4" customFormat="1" hidden="1" spans="1:9">
      <c r="A146" s="5">
        <v>999226742558507</v>
      </c>
      <c r="B146" s="6">
        <v>45180</v>
      </c>
      <c r="C146" s="6">
        <v>45181</v>
      </c>
      <c r="D146" s="4">
        <v>129.59</v>
      </c>
      <c r="E146" s="4" t="str">
        <f>VLOOKUP(A146,HOP!A:L,12,0)</f>
        <v>129.59</v>
      </c>
      <c r="F146" s="4" t="str">
        <f>VLOOKUP(A146,HOP!A:C,3,0)</f>
        <v>3913946</v>
      </c>
      <c r="G146" s="4">
        <f t="shared" si="8"/>
        <v>0</v>
      </c>
      <c r="H146" s="4" t="str">
        <f t="shared" si="9"/>
        <v>，3913946</v>
      </c>
      <c r="I146" s="4" t="str">
        <f>VLOOKUP(A146,HOP!A:U,21,0)</f>
        <v>直连</v>
      </c>
    </row>
    <row r="147" s="4" customFormat="1" hidden="1" spans="1:9">
      <c r="A147" s="5">
        <v>999226742870792</v>
      </c>
      <c r="B147" s="6">
        <v>45180</v>
      </c>
      <c r="C147" s="6">
        <v>45181</v>
      </c>
      <c r="D147" s="4">
        <v>683.54</v>
      </c>
      <c r="E147" s="4" t="str">
        <f>VLOOKUP(A147,HOP!A:L,12,0)</f>
        <v>683.54</v>
      </c>
      <c r="F147" s="4" t="str">
        <f>VLOOKUP(A147,HOP!A:C,3,0)</f>
        <v>3913999</v>
      </c>
      <c r="G147" s="4">
        <f t="shared" si="8"/>
        <v>0</v>
      </c>
      <c r="H147" s="4" t="str">
        <f t="shared" si="9"/>
        <v>，3913999</v>
      </c>
      <c r="I147" s="4" t="str">
        <f>VLOOKUP(A147,HOP!A:U,21,0)</f>
        <v>直连</v>
      </c>
    </row>
    <row r="148" s="4" customFormat="1" hidden="1" spans="1:9">
      <c r="A148" s="5">
        <v>999226743884191</v>
      </c>
      <c r="B148" s="6">
        <v>45180</v>
      </c>
      <c r="C148" s="6">
        <v>45181</v>
      </c>
      <c r="D148" s="4">
        <v>704.19</v>
      </c>
      <c r="E148" s="4" t="str">
        <f>VLOOKUP(A148,HOP!A:L,12,0)</f>
        <v>704.19</v>
      </c>
      <c r="F148" s="4" t="str">
        <f>VLOOKUP(A148,HOP!A:C,3,0)</f>
        <v>3914275</v>
      </c>
      <c r="G148" s="4">
        <f t="shared" si="8"/>
        <v>0</v>
      </c>
      <c r="H148" s="4" t="str">
        <f t="shared" si="9"/>
        <v>，3914275</v>
      </c>
      <c r="I148" s="4" t="str">
        <f>VLOOKUP(A148,HOP!A:U,21,0)</f>
        <v>直连</v>
      </c>
    </row>
    <row r="149" s="4" customFormat="1" hidden="1" spans="1:9">
      <c r="A149" s="5">
        <v>999226744971514</v>
      </c>
      <c r="B149" s="6">
        <v>45180</v>
      </c>
      <c r="C149" s="6">
        <v>45181</v>
      </c>
      <c r="D149" s="4">
        <v>586.85</v>
      </c>
      <c r="E149" s="4" t="str">
        <f>VLOOKUP(A149,HOP!A:L,12,0)</f>
        <v>586.85</v>
      </c>
      <c r="F149" s="4" t="str">
        <f>VLOOKUP(A149,HOP!A:C,3,0)</f>
        <v>3914578</v>
      </c>
      <c r="G149" s="4">
        <f t="shared" si="8"/>
        <v>0</v>
      </c>
      <c r="H149" s="4" t="str">
        <f t="shared" si="9"/>
        <v>，3914578</v>
      </c>
      <c r="I149" s="4" t="str">
        <f>VLOOKUP(A149,HOP!A:U,21,0)</f>
        <v>直连</v>
      </c>
    </row>
    <row r="150" s="4" customFormat="1" hidden="1" spans="1:9">
      <c r="A150" s="5">
        <v>999226745141484</v>
      </c>
      <c r="B150" s="6">
        <v>45180</v>
      </c>
      <c r="C150" s="6">
        <v>45181</v>
      </c>
      <c r="D150" s="4">
        <v>924.67</v>
      </c>
      <c r="E150" s="4" t="str">
        <f>VLOOKUP(A150,HOP!A:L,12,0)</f>
        <v>924.67</v>
      </c>
      <c r="F150" s="4" t="str">
        <f>VLOOKUP(A150,HOP!A:C,3,0)</f>
        <v>3914603</v>
      </c>
      <c r="G150" s="4">
        <f t="shared" si="8"/>
        <v>0</v>
      </c>
      <c r="H150" s="4" t="str">
        <f t="shared" si="9"/>
        <v>，3914603</v>
      </c>
      <c r="I150" s="4" t="str">
        <f>VLOOKUP(A150,HOP!A:U,21,0)</f>
        <v>直连</v>
      </c>
    </row>
    <row r="151" s="4" customFormat="1" hidden="1" spans="1:9">
      <c r="A151" s="5">
        <v>999226745327289</v>
      </c>
      <c r="B151" s="6">
        <v>45180</v>
      </c>
      <c r="C151" s="6">
        <v>45181</v>
      </c>
      <c r="D151" s="4">
        <v>239.87</v>
      </c>
      <c r="E151" s="4" t="str">
        <f>VLOOKUP(A151,HOP!A:L,12,0)</f>
        <v>239.87</v>
      </c>
      <c r="F151" s="4" t="str">
        <f>VLOOKUP(A151,HOP!A:C,3,0)</f>
        <v>3914636</v>
      </c>
      <c r="G151" s="4">
        <f t="shared" si="8"/>
        <v>0</v>
      </c>
      <c r="H151" s="4" t="str">
        <f t="shared" si="9"/>
        <v>，3914636</v>
      </c>
      <c r="I151" s="4" t="str">
        <f>VLOOKUP(A151,HOP!A:U,21,0)</f>
        <v>直连</v>
      </c>
    </row>
    <row r="152" s="4" customFormat="1" hidden="1" spans="1:9">
      <c r="A152" s="5">
        <v>999226745485108</v>
      </c>
      <c r="B152" s="6">
        <v>45180</v>
      </c>
      <c r="C152" s="6">
        <v>45181</v>
      </c>
      <c r="D152" s="4">
        <v>521.82</v>
      </c>
      <c r="E152" s="4" t="str">
        <f>VLOOKUP(A152,HOP!A:L,12,0)</f>
        <v>521.82</v>
      </c>
      <c r="F152" s="4" t="str">
        <f>VLOOKUP(A152,HOP!A:C,3,0)</f>
        <v>3914660</v>
      </c>
      <c r="G152" s="4">
        <f t="shared" si="8"/>
        <v>0</v>
      </c>
      <c r="H152" s="4" t="str">
        <f t="shared" si="9"/>
        <v>，3914660</v>
      </c>
      <c r="I152" s="4" t="str">
        <f>VLOOKUP(A152,HOP!A:U,21,0)</f>
        <v>直连</v>
      </c>
    </row>
    <row r="153" s="4" customFormat="1" hidden="1" spans="1:9">
      <c r="A153" s="5">
        <v>999226745522277</v>
      </c>
      <c r="B153" s="6">
        <v>45180</v>
      </c>
      <c r="C153" s="6">
        <v>45181</v>
      </c>
      <c r="D153" s="4">
        <v>129.59</v>
      </c>
      <c r="E153" s="4" t="str">
        <f>VLOOKUP(A153,HOP!A:L,12,0)</f>
        <v>129.59</v>
      </c>
      <c r="F153" s="4" t="str">
        <f>VLOOKUP(A153,HOP!A:C,3,0)</f>
        <v>3914726</v>
      </c>
      <c r="G153" s="4">
        <f t="shared" si="8"/>
        <v>0</v>
      </c>
      <c r="H153" s="4" t="str">
        <f t="shared" si="9"/>
        <v>，3914726</v>
      </c>
      <c r="I153" s="4" t="str">
        <f>VLOOKUP(A153,HOP!A:U,21,0)</f>
        <v>直连</v>
      </c>
    </row>
    <row r="154" s="4" customFormat="1" spans="1:9">
      <c r="A154" s="5">
        <v>999226746207350</v>
      </c>
      <c r="B154" s="6">
        <v>45180</v>
      </c>
      <c r="C154" s="6">
        <v>45181</v>
      </c>
      <c r="D154" s="4">
        <v>504.1</v>
      </c>
      <c r="E154" s="4" t="str">
        <f>VLOOKUP(A154,HOP!A:L,12,0)</f>
        <v>504.13</v>
      </c>
      <c r="F154" s="4" t="str">
        <f>VLOOKUP(A154,HOP!A:C,3,0)</f>
        <v>3914907</v>
      </c>
      <c r="G154" s="4">
        <f t="shared" si="8"/>
        <v>-0.0299999999999727</v>
      </c>
      <c r="H154" s="4" t="str">
        <f t="shared" si="9"/>
        <v>，3914907</v>
      </c>
      <c r="I154" s="4" t="str">
        <f>VLOOKUP(A154,HOP!A:U,21,0)</f>
        <v>直连</v>
      </c>
    </row>
    <row r="155" s="4" customFormat="1" hidden="1" spans="1:9">
      <c r="A155" s="5">
        <v>999226750131872</v>
      </c>
      <c r="B155" s="6">
        <v>45180</v>
      </c>
      <c r="C155" s="6">
        <v>45181</v>
      </c>
      <c r="D155" s="4">
        <v>168.67</v>
      </c>
      <c r="E155" s="4" t="str">
        <f>VLOOKUP(A155,HOP!A:L,12,0)</f>
        <v>168.67</v>
      </c>
      <c r="F155" s="4" t="str">
        <f>VLOOKUP(A155,HOP!A:C,3,0)</f>
        <v>3915856</v>
      </c>
      <c r="G155" s="4">
        <f t="shared" si="8"/>
        <v>0</v>
      </c>
      <c r="H155" s="4" t="str">
        <f t="shared" si="9"/>
        <v>，3915856</v>
      </c>
      <c r="I155" s="4" t="str">
        <f>VLOOKUP(A155,HOP!A:U,21,0)</f>
        <v>直连</v>
      </c>
    </row>
    <row r="156" s="4" customFormat="1" hidden="1" spans="1:9">
      <c r="A156" s="5">
        <v>999226751069802</v>
      </c>
      <c r="B156" s="6">
        <v>45180</v>
      </c>
      <c r="C156" s="6">
        <v>45181</v>
      </c>
      <c r="D156" s="4">
        <v>549.07</v>
      </c>
      <c r="E156" s="4" t="str">
        <f>VLOOKUP(A156,HOP!A:L,12,0)</f>
        <v>549.07</v>
      </c>
      <c r="F156" s="4" t="str">
        <f>VLOOKUP(A156,HOP!A:C,3,0)</f>
        <v>3916210</v>
      </c>
      <c r="G156" s="4">
        <f t="shared" si="8"/>
        <v>0</v>
      </c>
      <c r="H156" s="4" t="str">
        <f t="shared" si="9"/>
        <v>，3916210</v>
      </c>
      <c r="I156" s="4" t="str">
        <f>VLOOKUP(A156,HOP!A:U,21,0)</f>
        <v>直连</v>
      </c>
    </row>
    <row r="157" s="4" customFormat="1" hidden="1" spans="1:9">
      <c r="A157" s="5">
        <v>999226752176503</v>
      </c>
      <c r="B157" s="6">
        <v>45180</v>
      </c>
      <c r="C157" s="6">
        <v>45181</v>
      </c>
      <c r="D157" s="4">
        <v>600.39</v>
      </c>
      <c r="E157" s="4" t="str">
        <f>VLOOKUP(A157,HOP!A:L,12,0)</f>
        <v>600.39</v>
      </c>
      <c r="F157" s="4" t="str">
        <f>VLOOKUP(A157,HOP!A:C,3,0)</f>
        <v>3916820</v>
      </c>
      <c r="G157" s="4">
        <f t="shared" si="8"/>
        <v>0</v>
      </c>
      <c r="H157" s="4" t="str">
        <f t="shared" si="9"/>
        <v>，3916820</v>
      </c>
      <c r="I157" s="4" t="str">
        <f>VLOOKUP(A157,HOP!A:U,21,0)</f>
        <v>直连</v>
      </c>
    </row>
    <row r="158" s="4" customFormat="1" hidden="1" spans="1:9">
      <c r="A158" s="5">
        <v>999226752652059</v>
      </c>
      <c r="B158" s="6">
        <v>45180</v>
      </c>
      <c r="C158" s="6">
        <v>45181</v>
      </c>
      <c r="D158" s="4">
        <v>329.46</v>
      </c>
      <c r="E158" s="4" t="str">
        <f>VLOOKUP(A158,HOP!A:L,12,0)</f>
        <v>329.46</v>
      </c>
      <c r="F158" s="4" t="str">
        <f>VLOOKUP(A158,HOP!A:C,3,0)</f>
        <v>3916947</v>
      </c>
      <c r="G158" s="4">
        <f t="shared" si="8"/>
        <v>0</v>
      </c>
      <c r="H158" s="4" t="str">
        <f t="shared" si="9"/>
        <v>，3916947</v>
      </c>
      <c r="I158" s="4" t="str">
        <f>VLOOKUP(A158,HOP!A:U,21,0)</f>
        <v>直连</v>
      </c>
    </row>
    <row r="159" s="4" customFormat="1" hidden="1" spans="1:9">
      <c r="A159" s="5">
        <v>999226753091195</v>
      </c>
      <c r="B159" s="6">
        <v>45180</v>
      </c>
      <c r="C159" s="6">
        <v>45181</v>
      </c>
      <c r="D159" s="4">
        <v>326.38</v>
      </c>
      <c r="E159" s="4" t="str">
        <f>VLOOKUP(A159,HOP!A:L,12,0)</f>
        <v>326.38</v>
      </c>
      <c r="F159" s="4" t="str">
        <f>VLOOKUP(A159,HOP!A:C,3,0)</f>
        <v>3917199</v>
      </c>
      <c r="G159" s="4">
        <f t="shared" si="8"/>
        <v>0</v>
      </c>
      <c r="H159" s="4" t="str">
        <f t="shared" si="9"/>
        <v>，3917199</v>
      </c>
      <c r="I159" s="4" t="str">
        <f>VLOOKUP(A159,HOP!A:U,21,0)</f>
        <v>直连</v>
      </c>
    </row>
    <row r="160" s="4" customFormat="1" hidden="1" spans="1:9">
      <c r="A160" s="5">
        <v>999226753479763</v>
      </c>
      <c r="B160" s="6">
        <v>45180</v>
      </c>
      <c r="C160" s="6">
        <v>45181</v>
      </c>
      <c r="D160" s="4">
        <v>517.42</v>
      </c>
      <c r="E160" s="4" t="str">
        <f>VLOOKUP(A160,HOP!A:L,12,0)</f>
        <v>517.42</v>
      </c>
      <c r="F160" s="4" t="str">
        <f>VLOOKUP(A160,HOP!A:C,3,0)</f>
        <v>3917317</v>
      </c>
      <c r="G160" s="4">
        <f t="shared" si="8"/>
        <v>0</v>
      </c>
      <c r="H160" s="4" t="str">
        <f t="shared" si="9"/>
        <v>，3917317</v>
      </c>
      <c r="I160" s="4" t="str">
        <f>VLOOKUP(A160,HOP!A:U,21,0)</f>
        <v>直连</v>
      </c>
    </row>
    <row r="162" spans="4:4">
      <c r="D162" s="4">
        <f>SUM(D2:D161)</f>
        <v>260932.43</v>
      </c>
    </row>
    <row r="164" spans="4:4">
      <c r="D164" s="4" t="s">
        <v>879</v>
      </c>
    </row>
    <row r="167" ht="22" customHeight="1" spans="1:3">
      <c r="A167" s="4" t="s">
        <v>880</v>
      </c>
      <c r="C167" s="4">
        <v>51044.75</v>
      </c>
    </row>
    <row r="168" ht="18" customHeight="1" spans="1:3">
      <c r="A168" s="4" t="s">
        <v>881</v>
      </c>
      <c r="C168" s="4">
        <v>209887.68</v>
      </c>
    </row>
    <row r="169" spans="1:3">
      <c r="A169" s="4" t="s">
        <v>882</v>
      </c>
      <c r="C169" s="4">
        <f>SUBTOTAL(9,C167:C168)</f>
        <v>260932.43</v>
      </c>
    </row>
  </sheetData>
  <autoFilter ref="A1:XFD168">
    <filterColumn colId="3">
      <filters blank="1">
        <filter val="3114.01"/>
        <filter val="1196.03"/>
        <filter val="1234.06"/>
        <filter val="1009.08"/>
        <filter val="1268.08"/>
        <filter val="4398.08"/>
        <filter val="504.1"/>
        <filter val="797.1"/>
        <filter val="1037.1"/>
        <filter val="234.2"/>
        <filter val="467.2"/>
        <filter val="1489.2"/>
        <filter val="4671.2"/>
        <filter val="13392.24"/>
        <filter val="222.5"/>
        <filter val="352.5"/>
        <filter val="3637.5"/>
        <filter val="364.6"/>
        <filter val="514.6"/>
        <filter val="4401.6"/>
        <filter val="13437.3"/>
        <filter val="202.01"/>
        <filter val="328.01"/>
        <filter val="180.02"/>
        <filter val="913.02"/>
        <filter val="250.03"/>
        <filter val="596.04"/>
        <filter val="549.07"/>
        <filter val="447.13"/>
        <filter val="1512.43"/>
        <filter val="3166.44"/>
        <filter val="5288.44"/>
        <filter val="2910.46"/>
        <filter val="2017"/>
        <filter val="2096.48"/>
        <filter val="3368.48"/>
        <filter val="5149.48"/>
        <filter val="234.19"/>
        <filter val="704.19"/>
        <filter val="970.22"/>
        <filter val="4222.32"/>
        <filter val="648.26"/>
        <filter val="1549.36"/>
        <filter val="1384.38"/>
        <filter val="472.29"/>
        <filter val="1380.39"/>
        <filter val="920.31"/>
        <filter val="943.32"/>
        <filter val="2013.22"/>
        <filter val="443.34"/>
        <filter val="579.34"/>
        <filter val="584.34"/>
        <filter val="2898.24"/>
        <filter val="3295.24"/>
        <filter val="4621.25"/>
        <filter val="326.38"/>
        <filter val="1237.28"/>
        <filter val="1706.28"/>
        <filter val="3155.28"/>
        <filter val="600.39"/>
        <filter val="2026.29"/>
        <filter val="348.41"/>
        <filter val="517.42"/>
        <filter val="1010.12"/>
        <filter val="1117.14"/>
        <filter val="260932.43 HKD"/>
        <filter val="2083.14"/>
        <filter val="2166.14"/>
        <filter val="329.46"/>
        <filter val="588.46"/>
        <filter val="659.46"/>
        <filter val="712.46"/>
        <filter val="296.47"/>
        <filter val="528.47"/>
        <filter val="1731.17"/>
        <filter val="1446.18"/>
        <filter val="1928.18"/>
        <filter val="2587.18"/>
        <filter val="901.51"/>
        <filter val="1904.83"/>
        <filter val="683.54"/>
        <filter val="439.56"/>
        <filter val="964.56"/>
        <filter val="117.57"/>
        <filter val="208.58"/>
        <filter val="545.58"/>
        <filter val="129.59"/>
        <filter val="968.59"/>
        <filter val="13500.99"/>
        <filter val="1450.72"/>
        <filter val="1989.72"/>
        <filter val="500.63"/>
        <filter val="1796.73"/>
        <filter val="1406.74"/>
        <filter val="1449.75"/>
        <filter val="1971.75"/>
        <filter val="933.66"/>
        <filter val="168.67"/>
        <filter val="924.67"/>
        <filter val="427.68"/>
        <filter val="1116.78"/>
        <filter val="612.72"/>
        <filter val="3091.62"/>
        <filter val="3176.62"/>
        <filter val="3254.62"/>
        <filter val="9360.62"/>
        <filter val="491.73"/>
        <filter val="854.74"/>
        <filter val="1358.64"/>
        <filter val="1697.65"/>
        <filter val="281.78"/>
        <filter val="2404.68"/>
        <filter val="5202.68"/>
        <filter val="1979"/>
        <filter val="521.82"/>
        <filter val="2629.52"/>
        <filter val="548.84"/>
        <filter val="1443.54"/>
        <filter val="586.85"/>
        <filter val="679.86"/>
        <filter val="1192.56"/>
        <filter val="1831.56"/>
        <filter val="239.87"/>
        <filter val="1212.57"/>
        <filter val="1648.57"/>
        <filter val="1191.58"/>
        <filter val="892.91"/>
        <filter val="382.93"/>
        <filter val="263.94"/>
        <filter val="13081.56"/>
        <filter val="505.97"/>
        <filter val="127.98"/>
        <filter val="260932.43"/>
        <filter val="1184.91"/>
        <filter val="1070.92"/>
        <filter val="4583.92"/>
        <filter val="4723.95"/>
        <filter val="6230.95"/>
        <filter val="1297.96"/>
      </filters>
    </filterColumn>
    <filterColumn colId="6">
      <filters blank="1">
        <filter val="-0.01"/>
        <filter val="-0.03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883</v>
      </c>
      <c r="B1" s="2" t="s">
        <v>884</v>
      </c>
      <c r="C1" s="2" t="s">
        <v>885</v>
      </c>
      <c r="D1" s="2" t="s">
        <v>886</v>
      </c>
      <c r="E1" s="2" t="s">
        <v>13</v>
      </c>
      <c r="F1" s="2" t="s">
        <v>5</v>
      </c>
      <c r="G1" s="2" t="s">
        <v>6</v>
      </c>
      <c r="H1" s="2" t="s">
        <v>887</v>
      </c>
      <c r="I1" s="2" t="s">
        <v>888</v>
      </c>
      <c r="J1" s="2" t="s">
        <v>889</v>
      </c>
      <c r="K1" s="2" t="s">
        <v>890</v>
      </c>
      <c r="L1" s="2" t="s">
        <v>891</v>
      </c>
      <c r="M1" s="2" t="s">
        <v>892</v>
      </c>
      <c r="N1" s="2" t="s">
        <v>893</v>
      </c>
      <c r="O1" s="2" t="s">
        <v>894</v>
      </c>
      <c r="P1" s="2" t="s">
        <v>895</v>
      </c>
      <c r="Q1" s="2" t="s">
        <v>896</v>
      </c>
      <c r="R1" s="2" t="s">
        <v>897</v>
      </c>
      <c r="S1" s="2" t="s">
        <v>898</v>
      </c>
      <c r="T1" s="2" t="s">
        <v>899</v>
      </c>
      <c r="U1" s="2" t="s">
        <v>900</v>
      </c>
      <c r="V1" s="2" t="s">
        <v>901</v>
      </c>
    </row>
    <row r="2" s="1" customFormat="1" spans="1:22">
      <c r="A2" s="3">
        <v>999226753479763</v>
      </c>
      <c r="B2" s="1" t="s">
        <v>902</v>
      </c>
      <c r="C2" s="1" t="s">
        <v>903</v>
      </c>
      <c r="D2" s="1" t="s">
        <v>904</v>
      </c>
      <c r="E2" s="1" t="s">
        <v>905</v>
      </c>
      <c r="F2" s="1" t="s">
        <v>902</v>
      </c>
      <c r="G2" s="1" t="s">
        <v>906</v>
      </c>
      <c r="H2" s="1" t="s">
        <v>907</v>
      </c>
      <c r="I2" s="1" t="s">
        <v>908</v>
      </c>
      <c r="J2" s="1" t="s">
        <v>30</v>
      </c>
      <c r="K2" s="1" t="s">
        <v>909</v>
      </c>
      <c r="L2" s="1" t="s">
        <v>909</v>
      </c>
      <c r="M2" s="1" t="s">
        <v>910</v>
      </c>
      <c r="N2" s="1" t="s">
        <v>910</v>
      </c>
      <c r="O2" s="1" t="s">
        <v>911</v>
      </c>
      <c r="P2" s="1" t="s">
        <v>912</v>
      </c>
      <c r="Q2" s="1" t="s">
        <v>913</v>
      </c>
      <c r="R2" s="1" t="s">
        <v>914</v>
      </c>
      <c r="S2" s="1" t="s">
        <v>915</v>
      </c>
      <c r="T2" s="1" t="s">
        <v>916</v>
      </c>
      <c r="U2" s="1" t="s">
        <v>917</v>
      </c>
      <c r="V2" s="1" t="s">
        <v>918</v>
      </c>
    </row>
    <row r="3" s="1" customFormat="1" spans="1:22">
      <c r="A3" s="3">
        <v>999226753091195</v>
      </c>
      <c r="B3" s="1" t="s">
        <v>902</v>
      </c>
      <c r="C3" s="1" t="s">
        <v>919</v>
      </c>
      <c r="D3" s="1" t="s">
        <v>904</v>
      </c>
      <c r="E3" s="1" t="s">
        <v>920</v>
      </c>
      <c r="F3" s="1" t="s">
        <v>902</v>
      </c>
      <c r="G3" s="1" t="s">
        <v>906</v>
      </c>
      <c r="H3" s="1" t="s">
        <v>907</v>
      </c>
      <c r="I3" s="1" t="s">
        <v>921</v>
      </c>
      <c r="J3" s="1" t="s">
        <v>30</v>
      </c>
      <c r="K3" s="1" t="s">
        <v>922</v>
      </c>
      <c r="L3" s="1" t="s">
        <v>922</v>
      </c>
      <c r="M3" s="1" t="s">
        <v>910</v>
      </c>
      <c r="N3" s="1" t="s">
        <v>910</v>
      </c>
      <c r="O3" s="1" t="s">
        <v>911</v>
      </c>
      <c r="P3" s="1" t="s">
        <v>912</v>
      </c>
      <c r="Q3" s="1" t="s">
        <v>913</v>
      </c>
      <c r="R3" s="1" t="s">
        <v>923</v>
      </c>
      <c r="S3" s="1" t="s">
        <v>915</v>
      </c>
      <c r="T3" s="1" t="s">
        <v>916</v>
      </c>
      <c r="U3" s="1" t="s">
        <v>917</v>
      </c>
      <c r="V3" s="1" t="s">
        <v>918</v>
      </c>
    </row>
    <row r="4" s="1" customFormat="1" spans="1:22">
      <c r="A4" s="3">
        <v>999226752652059</v>
      </c>
      <c r="B4" s="1" t="s">
        <v>902</v>
      </c>
      <c r="C4" s="1" t="s">
        <v>924</v>
      </c>
      <c r="D4" s="1" t="s">
        <v>925</v>
      </c>
      <c r="E4" s="1" t="s">
        <v>926</v>
      </c>
      <c r="F4" s="1" t="s">
        <v>902</v>
      </c>
      <c r="G4" s="1" t="s">
        <v>906</v>
      </c>
      <c r="H4" s="1" t="s">
        <v>907</v>
      </c>
      <c r="I4" s="1" t="s">
        <v>927</v>
      </c>
      <c r="J4" s="1" t="s">
        <v>30</v>
      </c>
      <c r="K4" s="1" t="s">
        <v>928</v>
      </c>
      <c r="L4" s="1" t="s">
        <v>928</v>
      </c>
      <c r="M4" s="1" t="s">
        <v>910</v>
      </c>
      <c r="N4" s="1" t="s">
        <v>910</v>
      </c>
      <c r="O4" s="1" t="s">
        <v>911</v>
      </c>
      <c r="P4" s="1" t="s">
        <v>912</v>
      </c>
      <c r="Q4" s="1" t="s">
        <v>913</v>
      </c>
      <c r="R4" s="1" t="s">
        <v>929</v>
      </c>
      <c r="S4" s="1" t="s">
        <v>915</v>
      </c>
      <c r="T4" s="1" t="s">
        <v>916</v>
      </c>
      <c r="U4" s="1" t="s">
        <v>917</v>
      </c>
      <c r="V4" s="1" t="s">
        <v>930</v>
      </c>
    </row>
    <row r="5" s="1" customFormat="1" spans="1:22">
      <c r="A5" s="3">
        <v>999226752176503</v>
      </c>
      <c r="B5" s="1" t="s">
        <v>902</v>
      </c>
      <c r="C5" s="1" t="s">
        <v>931</v>
      </c>
      <c r="D5" s="1" t="s">
        <v>932</v>
      </c>
      <c r="E5" s="1" t="s">
        <v>933</v>
      </c>
      <c r="F5" s="1" t="s">
        <v>902</v>
      </c>
      <c r="G5" s="1" t="s">
        <v>906</v>
      </c>
      <c r="H5" s="1" t="s">
        <v>907</v>
      </c>
      <c r="I5" s="1" t="s">
        <v>934</v>
      </c>
      <c r="J5" s="1" t="s">
        <v>30</v>
      </c>
      <c r="K5" s="1" t="s">
        <v>935</v>
      </c>
      <c r="L5" s="1" t="s">
        <v>935</v>
      </c>
      <c r="M5" s="1" t="s">
        <v>910</v>
      </c>
      <c r="N5" s="1" t="s">
        <v>910</v>
      </c>
      <c r="O5" s="1" t="s">
        <v>911</v>
      </c>
      <c r="P5" s="1" t="s">
        <v>912</v>
      </c>
      <c r="Q5" s="1" t="s">
        <v>913</v>
      </c>
      <c r="R5" s="1" t="s">
        <v>936</v>
      </c>
      <c r="S5" s="1" t="s">
        <v>915</v>
      </c>
      <c r="T5" s="1" t="s">
        <v>916</v>
      </c>
      <c r="U5" s="1" t="s">
        <v>917</v>
      </c>
      <c r="V5" s="1" t="s">
        <v>937</v>
      </c>
    </row>
    <row r="6" s="1" customFormat="1" spans="1:22">
      <c r="A6" s="3">
        <v>999226751069802</v>
      </c>
      <c r="B6" s="1" t="s">
        <v>902</v>
      </c>
      <c r="C6" s="1" t="s">
        <v>938</v>
      </c>
      <c r="D6" s="1" t="s">
        <v>939</v>
      </c>
      <c r="E6" s="1" t="s">
        <v>940</v>
      </c>
      <c r="F6" s="1" t="s">
        <v>902</v>
      </c>
      <c r="G6" s="1" t="s">
        <v>906</v>
      </c>
      <c r="H6" s="1" t="s">
        <v>907</v>
      </c>
      <c r="I6" s="1" t="s">
        <v>941</v>
      </c>
      <c r="J6" s="1" t="s">
        <v>30</v>
      </c>
      <c r="K6" s="1" t="s">
        <v>942</v>
      </c>
      <c r="L6" s="1" t="s">
        <v>942</v>
      </c>
      <c r="M6" s="1" t="s">
        <v>910</v>
      </c>
      <c r="N6" s="1" t="s">
        <v>910</v>
      </c>
      <c r="O6" s="1" t="s">
        <v>911</v>
      </c>
      <c r="P6" s="1" t="s">
        <v>912</v>
      </c>
      <c r="Q6" s="1" t="s">
        <v>913</v>
      </c>
      <c r="R6" s="1" t="s">
        <v>943</v>
      </c>
      <c r="S6" s="1" t="s">
        <v>915</v>
      </c>
      <c r="T6" s="1" t="s">
        <v>916</v>
      </c>
      <c r="U6" s="1" t="s">
        <v>917</v>
      </c>
      <c r="V6" s="1" t="s">
        <v>944</v>
      </c>
    </row>
    <row r="7" s="1" customFormat="1" spans="1:22">
      <c r="A7" s="3">
        <v>999226750131872</v>
      </c>
      <c r="B7" s="1" t="s">
        <v>902</v>
      </c>
      <c r="C7" s="1" t="s">
        <v>945</v>
      </c>
      <c r="D7" s="1" t="s">
        <v>946</v>
      </c>
      <c r="E7" s="1" t="s">
        <v>947</v>
      </c>
      <c r="F7" s="1" t="s">
        <v>902</v>
      </c>
      <c r="G7" s="1" t="s">
        <v>906</v>
      </c>
      <c r="H7" s="1" t="s">
        <v>907</v>
      </c>
      <c r="I7" s="1" t="s">
        <v>948</v>
      </c>
      <c r="J7" s="1" t="s">
        <v>30</v>
      </c>
      <c r="K7" s="1" t="s">
        <v>949</v>
      </c>
      <c r="L7" s="1" t="s">
        <v>949</v>
      </c>
      <c r="M7" s="1" t="s">
        <v>910</v>
      </c>
      <c r="N7" s="1" t="s">
        <v>910</v>
      </c>
      <c r="O7" s="1" t="s">
        <v>911</v>
      </c>
      <c r="P7" s="1" t="s">
        <v>912</v>
      </c>
      <c r="Q7" s="1" t="s">
        <v>913</v>
      </c>
      <c r="R7" s="1" t="s">
        <v>950</v>
      </c>
      <c r="S7" s="1" t="s">
        <v>915</v>
      </c>
      <c r="T7" s="1" t="s">
        <v>916</v>
      </c>
      <c r="U7" s="1" t="s">
        <v>917</v>
      </c>
      <c r="V7" s="1" t="s">
        <v>944</v>
      </c>
    </row>
    <row r="8" s="1" customFormat="1" spans="1:22">
      <c r="A8" s="3">
        <v>999226746207350</v>
      </c>
      <c r="B8" s="1" t="s">
        <v>902</v>
      </c>
      <c r="C8" s="1" t="s">
        <v>951</v>
      </c>
      <c r="D8" s="1" t="s">
        <v>952</v>
      </c>
      <c r="E8" s="1" t="s">
        <v>953</v>
      </c>
      <c r="F8" s="1" t="s">
        <v>902</v>
      </c>
      <c r="G8" s="1" t="s">
        <v>906</v>
      </c>
      <c r="H8" s="1" t="s">
        <v>907</v>
      </c>
      <c r="I8" s="1" t="s">
        <v>954</v>
      </c>
      <c r="J8" s="1" t="s">
        <v>30</v>
      </c>
      <c r="K8" s="1" t="s">
        <v>955</v>
      </c>
      <c r="L8" s="1" t="s">
        <v>955</v>
      </c>
      <c r="M8" s="1" t="s">
        <v>910</v>
      </c>
      <c r="N8" s="1" t="s">
        <v>910</v>
      </c>
      <c r="O8" s="1" t="s">
        <v>911</v>
      </c>
      <c r="P8" s="1" t="s">
        <v>912</v>
      </c>
      <c r="Q8" s="1" t="s">
        <v>913</v>
      </c>
      <c r="R8" s="1" t="s">
        <v>956</v>
      </c>
      <c r="S8" s="1" t="s">
        <v>915</v>
      </c>
      <c r="T8" s="1" t="s">
        <v>916</v>
      </c>
      <c r="U8" s="1" t="s">
        <v>917</v>
      </c>
      <c r="V8" s="1" t="s">
        <v>957</v>
      </c>
    </row>
    <row r="9" s="1" customFormat="1" spans="1:22">
      <c r="A9" s="3">
        <v>999226745522277</v>
      </c>
      <c r="B9" s="1" t="s">
        <v>902</v>
      </c>
      <c r="C9" s="1" t="s">
        <v>958</v>
      </c>
      <c r="D9" s="1" t="s">
        <v>959</v>
      </c>
      <c r="E9" s="1" t="s">
        <v>960</v>
      </c>
      <c r="F9" s="1" t="s">
        <v>902</v>
      </c>
      <c r="G9" s="1" t="s">
        <v>906</v>
      </c>
      <c r="H9" s="1" t="s">
        <v>907</v>
      </c>
      <c r="I9" s="1" t="s">
        <v>961</v>
      </c>
      <c r="J9" s="1" t="s">
        <v>30</v>
      </c>
      <c r="K9" s="1" t="s">
        <v>962</v>
      </c>
      <c r="L9" s="1" t="s">
        <v>962</v>
      </c>
      <c r="M9" s="1" t="s">
        <v>910</v>
      </c>
      <c r="N9" s="1" t="s">
        <v>910</v>
      </c>
      <c r="O9" s="1" t="s">
        <v>911</v>
      </c>
      <c r="P9" s="1" t="s">
        <v>912</v>
      </c>
      <c r="Q9" s="1" t="s">
        <v>913</v>
      </c>
      <c r="R9" s="1" t="s">
        <v>963</v>
      </c>
      <c r="S9" s="1" t="s">
        <v>915</v>
      </c>
      <c r="T9" s="1" t="s">
        <v>916</v>
      </c>
      <c r="U9" s="1" t="s">
        <v>917</v>
      </c>
      <c r="V9" s="1" t="s">
        <v>964</v>
      </c>
    </row>
    <row r="10" s="1" customFormat="1" spans="1:22">
      <c r="A10" s="3">
        <v>999226745485108</v>
      </c>
      <c r="B10" s="1" t="s">
        <v>902</v>
      </c>
      <c r="C10" s="1" t="s">
        <v>965</v>
      </c>
      <c r="D10" s="1" t="s">
        <v>966</v>
      </c>
      <c r="E10" s="1" t="s">
        <v>967</v>
      </c>
      <c r="F10" s="1" t="s">
        <v>902</v>
      </c>
      <c r="G10" s="1" t="s">
        <v>906</v>
      </c>
      <c r="H10" s="1" t="s">
        <v>907</v>
      </c>
      <c r="I10" s="1" t="s">
        <v>968</v>
      </c>
      <c r="J10" s="1" t="s">
        <v>30</v>
      </c>
      <c r="K10" s="1" t="s">
        <v>969</v>
      </c>
      <c r="L10" s="1" t="s">
        <v>969</v>
      </c>
      <c r="M10" s="1" t="s">
        <v>910</v>
      </c>
      <c r="N10" s="1" t="s">
        <v>910</v>
      </c>
      <c r="O10" s="1" t="s">
        <v>911</v>
      </c>
      <c r="P10" s="1" t="s">
        <v>912</v>
      </c>
      <c r="Q10" s="1" t="s">
        <v>913</v>
      </c>
      <c r="R10" s="1" t="s">
        <v>970</v>
      </c>
      <c r="S10" s="1" t="s">
        <v>915</v>
      </c>
      <c r="T10" s="1" t="s">
        <v>916</v>
      </c>
      <c r="U10" s="1" t="s">
        <v>917</v>
      </c>
      <c r="V10" s="1" t="s">
        <v>964</v>
      </c>
    </row>
    <row r="11" s="1" customFormat="1" spans="1:22">
      <c r="A11" s="3">
        <v>999226745327289</v>
      </c>
      <c r="B11" s="1" t="s">
        <v>902</v>
      </c>
      <c r="C11" s="1" t="s">
        <v>971</v>
      </c>
      <c r="D11" s="1" t="s">
        <v>972</v>
      </c>
      <c r="E11" s="1" t="s">
        <v>973</v>
      </c>
      <c r="F11" s="1" t="s">
        <v>902</v>
      </c>
      <c r="G11" s="1" t="s">
        <v>906</v>
      </c>
      <c r="H11" s="1" t="s">
        <v>907</v>
      </c>
      <c r="I11" s="1" t="s">
        <v>974</v>
      </c>
      <c r="J11" s="1" t="s">
        <v>30</v>
      </c>
      <c r="K11" s="1" t="s">
        <v>975</v>
      </c>
      <c r="L11" s="1" t="s">
        <v>975</v>
      </c>
      <c r="M11" s="1" t="s">
        <v>910</v>
      </c>
      <c r="N11" s="1" t="s">
        <v>910</v>
      </c>
      <c r="O11" s="1" t="s">
        <v>911</v>
      </c>
      <c r="P11" s="1" t="s">
        <v>912</v>
      </c>
      <c r="Q11" s="1" t="s">
        <v>913</v>
      </c>
      <c r="R11" s="1" t="s">
        <v>976</v>
      </c>
      <c r="S11" s="1" t="s">
        <v>915</v>
      </c>
      <c r="T11" s="1" t="s">
        <v>916</v>
      </c>
      <c r="U11" s="1" t="s">
        <v>917</v>
      </c>
      <c r="V11" s="1" t="s">
        <v>944</v>
      </c>
    </row>
    <row r="12" s="1" customFormat="1" spans="1:22">
      <c r="A12" s="3">
        <v>999226745141484</v>
      </c>
      <c r="B12" s="1" t="s">
        <v>902</v>
      </c>
      <c r="C12" s="1" t="s">
        <v>977</v>
      </c>
      <c r="D12" s="1" t="s">
        <v>978</v>
      </c>
      <c r="E12" s="1" t="s">
        <v>979</v>
      </c>
      <c r="F12" s="1" t="s">
        <v>902</v>
      </c>
      <c r="G12" s="1" t="s">
        <v>906</v>
      </c>
      <c r="H12" s="1" t="s">
        <v>907</v>
      </c>
      <c r="I12" s="1" t="s">
        <v>980</v>
      </c>
      <c r="J12" s="1" t="s">
        <v>30</v>
      </c>
      <c r="K12" s="1" t="s">
        <v>981</v>
      </c>
      <c r="L12" s="1" t="s">
        <v>981</v>
      </c>
      <c r="M12" s="1" t="s">
        <v>910</v>
      </c>
      <c r="N12" s="1" t="s">
        <v>910</v>
      </c>
      <c r="O12" s="1" t="s">
        <v>911</v>
      </c>
      <c r="P12" s="1" t="s">
        <v>912</v>
      </c>
      <c r="Q12" s="1" t="s">
        <v>913</v>
      </c>
      <c r="R12" s="1" t="s">
        <v>982</v>
      </c>
      <c r="S12" s="1" t="s">
        <v>915</v>
      </c>
      <c r="T12" s="1" t="s">
        <v>916</v>
      </c>
      <c r="U12" s="1" t="s">
        <v>917</v>
      </c>
      <c r="V12" s="1" t="s">
        <v>983</v>
      </c>
    </row>
    <row r="13" s="1" customFormat="1" spans="1:22">
      <c r="A13" s="3">
        <v>999226744971514</v>
      </c>
      <c r="B13" s="1" t="s">
        <v>902</v>
      </c>
      <c r="C13" s="1" t="s">
        <v>984</v>
      </c>
      <c r="D13" s="1" t="s">
        <v>985</v>
      </c>
      <c r="E13" s="1" t="s">
        <v>986</v>
      </c>
      <c r="F13" s="1" t="s">
        <v>902</v>
      </c>
      <c r="G13" s="1" t="s">
        <v>906</v>
      </c>
      <c r="H13" s="1" t="s">
        <v>907</v>
      </c>
      <c r="I13" s="1" t="s">
        <v>987</v>
      </c>
      <c r="J13" s="1" t="s">
        <v>30</v>
      </c>
      <c r="K13" s="1" t="s">
        <v>988</v>
      </c>
      <c r="L13" s="1" t="s">
        <v>988</v>
      </c>
      <c r="M13" s="1" t="s">
        <v>910</v>
      </c>
      <c r="N13" s="1" t="s">
        <v>910</v>
      </c>
      <c r="O13" s="1" t="s">
        <v>911</v>
      </c>
      <c r="P13" s="1" t="s">
        <v>912</v>
      </c>
      <c r="Q13" s="1" t="s">
        <v>913</v>
      </c>
      <c r="R13" s="1" t="s">
        <v>989</v>
      </c>
      <c r="S13" s="1" t="s">
        <v>915</v>
      </c>
      <c r="T13" s="1" t="s">
        <v>916</v>
      </c>
      <c r="U13" s="1" t="s">
        <v>917</v>
      </c>
      <c r="V13" s="1" t="s">
        <v>944</v>
      </c>
    </row>
    <row r="14" s="1" customFormat="1" spans="1:22">
      <c r="A14" s="3">
        <v>999226743884191</v>
      </c>
      <c r="B14" s="1" t="s">
        <v>902</v>
      </c>
      <c r="C14" s="1" t="s">
        <v>990</v>
      </c>
      <c r="D14" s="1" t="s">
        <v>991</v>
      </c>
      <c r="E14" s="1" t="s">
        <v>992</v>
      </c>
      <c r="F14" s="1" t="s">
        <v>902</v>
      </c>
      <c r="G14" s="1" t="s">
        <v>906</v>
      </c>
      <c r="H14" s="1" t="s">
        <v>907</v>
      </c>
      <c r="I14" s="1" t="s">
        <v>993</v>
      </c>
      <c r="J14" s="1" t="s">
        <v>30</v>
      </c>
      <c r="K14" s="1" t="s">
        <v>994</v>
      </c>
      <c r="L14" s="1" t="s">
        <v>994</v>
      </c>
      <c r="M14" s="1" t="s">
        <v>910</v>
      </c>
      <c r="N14" s="1" t="s">
        <v>910</v>
      </c>
      <c r="O14" s="1" t="s">
        <v>911</v>
      </c>
      <c r="P14" s="1" t="s">
        <v>912</v>
      </c>
      <c r="Q14" s="1" t="s">
        <v>913</v>
      </c>
      <c r="R14" s="1" t="s">
        <v>995</v>
      </c>
      <c r="S14" s="1" t="s">
        <v>915</v>
      </c>
      <c r="T14" s="1" t="s">
        <v>916</v>
      </c>
      <c r="U14" s="1" t="s">
        <v>917</v>
      </c>
      <c r="V14" s="1" t="s">
        <v>937</v>
      </c>
    </row>
    <row r="15" s="1" customFormat="1" spans="1:22">
      <c r="A15" s="3">
        <v>999226742870792</v>
      </c>
      <c r="B15" s="1" t="s">
        <v>902</v>
      </c>
      <c r="C15" s="1" t="s">
        <v>996</v>
      </c>
      <c r="D15" s="1" t="s">
        <v>997</v>
      </c>
      <c r="E15" s="1" t="s">
        <v>998</v>
      </c>
      <c r="F15" s="1" t="s">
        <v>902</v>
      </c>
      <c r="G15" s="1" t="s">
        <v>906</v>
      </c>
      <c r="H15" s="1" t="s">
        <v>907</v>
      </c>
      <c r="I15" s="1" t="s">
        <v>999</v>
      </c>
      <c r="J15" s="1" t="s">
        <v>30</v>
      </c>
      <c r="K15" s="1" t="s">
        <v>1000</v>
      </c>
      <c r="L15" s="1" t="s">
        <v>1000</v>
      </c>
      <c r="M15" s="1" t="s">
        <v>910</v>
      </c>
      <c r="N15" s="1" t="s">
        <v>910</v>
      </c>
      <c r="O15" s="1" t="s">
        <v>911</v>
      </c>
      <c r="P15" s="1" t="s">
        <v>912</v>
      </c>
      <c r="Q15" s="1" t="s">
        <v>913</v>
      </c>
      <c r="R15" s="1" t="s">
        <v>1001</v>
      </c>
      <c r="S15" s="1" t="s">
        <v>915</v>
      </c>
      <c r="T15" s="1" t="s">
        <v>916</v>
      </c>
      <c r="U15" s="1" t="s">
        <v>917</v>
      </c>
      <c r="V15" s="1" t="s">
        <v>1002</v>
      </c>
    </row>
    <row r="16" s="1" customFormat="1" spans="1:22">
      <c r="A16" s="3">
        <v>999226742558507</v>
      </c>
      <c r="B16" s="1" t="s">
        <v>902</v>
      </c>
      <c r="C16" s="1" t="s">
        <v>1003</v>
      </c>
      <c r="D16" s="1" t="s">
        <v>959</v>
      </c>
      <c r="E16" s="1" t="s">
        <v>1004</v>
      </c>
      <c r="F16" s="1" t="s">
        <v>902</v>
      </c>
      <c r="G16" s="1" t="s">
        <v>906</v>
      </c>
      <c r="H16" s="1" t="s">
        <v>907</v>
      </c>
      <c r="I16" s="1" t="s">
        <v>961</v>
      </c>
      <c r="J16" s="1" t="s">
        <v>30</v>
      </c>
      <c r="K16" s="1" t="s">
        <v>962</v>
      </c>
      <c r="L16" s="1" t="s">
        <v>962</v>
      </c>
      <c r="M16" s="1" t="s">
        <v>910</v>
      </c>
      <c r="N16" s="1" t="s">
        <v>910</v>
      </c>
      <c r="O16" s="1" t="s">
        <v>911</v>
      </c>
      <c r="P16" s="1" t="s">
        <v>912</v>
      </c>
      <c r="Q16" s="1" t="s">
        <v>913</v>
      </c>
      <c r="R16" s="1" t="s">
        <v>1005</v>
      </c>
      <c r="S16" s="1" t="s">
        <v>915</v>
      </c>
      <c r="T16" s="1" t="s">
        <v>916</v>
      </c>
      <c r="U16" s="1" t="s">
        <v>917</v>
      </c>
      <c r="V16" s="1" t="s">
        <v>964</v>
      </c>
    </row>
    <row r="17" s="1" customFormat="1" spans="1:22">
      <c r="A17" s="3">
        <v>999226741875661</v>
      </c>
      <c r="B17" s="1" t="s">
        <v>902</v>
      </c>
      <c r="C17" s="1" t="s">
        <v>1006</v>
      </c>
      <c r="D17" s="1" t="s">
        <v>1007</v>
      </c>
      <c r="E17" s="1" t="s">
        <v>1008</v>
      </c>
      <c r="F17" s="1" t="s">
        <v>902</v>
      </c>
      <c r="G17" s="1" t="s">
        <v>906</v>
      </c>
      <c r="H17" s="1" t="s">
        <v>907</v>
      </c>
      <c r="I17" s="1" t="s">
        <v>1009</v>
      </c>
      <c r="J17" s="1" t="s">
        <v>30</v>
      </c>
      <c r="K17" s="1" t="s">
        <v>1010</v>
      </c>
      <c r="L17" s="1" t="s">
        <v>1010</v>
      </c>
      <c r="M17" s="1" t="s">
        <v>910</v>
      </c>
      <c r="N17" s="1" t="s">
        <v>910</v>
      </c>
      <c r="O17" s="1" t="s">
        <v>911</v>
      </c>
      <c r="P17" s="1" t="s">
        <v>912</v>
      </c>
      <c r="Q17" s="1" t="s">
        <v>913</v>
      </c>
      <c r="R17" s="1" t="s">
        <v>1011</v>
      </c>
      <c r="S17" s="1" t="s">
        <v>915</v>
      </c>
      <c r="T17" s="1" t="s">
        <v>916</v>
      </c>
      <c r="U17" s="1" t="s">
        <v>917</v>
      </c>
      <c r="V17" s="1" t="s">
        <v>944</v>
      </c>
    </row>
    <row r="18" s="1" customFormat="1" spans="1:22">
      <c r="A18" s="3">
        <v>999226741404165</v>
      </c>
      <c r="B18" s="1" t="s">
        <v>902</v>
      </c>
      <c r="C18" s="1" t="s">
        <v>1012</v>
      </c>
      <c r="D18" s="1" t="s">
        <v>1013</v>
      </c>
      <c r="E18" s="1" t="s">
        <v>1014</v>
      </c>
      <c r="F18" s="1" t="s">
        <v>902</v>
      </c>
      <c r="G18" s="1" t="s">
        <v>906</v>
      </c>
      <c r="H18" s="1" t="s">
        <v>907</v>
      </c>
      <c r="I18" s="1" t="s">
        <v>1015</v>
      </c>
      <c r="J18" s="1" t="s">
        <v>30</v>
      </c>
      <c r="K18" s="1" t="s">
        <v>1016</v>
      </c>
      <c r="L18" s="1" t="s">
        <v>1016</v>
      </c>
      <c r="M18" s="1" t="s">
        <v>910</v>
      </c>
      <c r="N18" s="1" t="s">
        <v>910</v>
      </c>
      <c r="O18" s="1" t="s">
        <v>911</v>
      </c>
      <c r="P18" s="1" t="s">
        <v>912</v>
      </c>
      <c r="Q18" s="1" t="s">
        <v>913</v>
      </c>
      <c r="R18" s="1" t="s">
        <v>1017</v>
      </c>
      <c r="S18" s="1" t="s">
        <v>915</v>
      </c>
      <c r="T18" s="1" t="s">
        <v>916</v>
      </c>
      <c r="U18" s="1" t="s">
        <v>917</v>
      </c>
      <c r="V18" s="1" t="s">
        <v>1018</v>
      </c>
    </row>
    <row r="19" s="1" customFormat="1" spans="1:22">
      <c r="A19" s="3">
        <v>999226740007695</v>
      </c>
      <c r="B19" s="1" t="s">
        <v>902</v>
      </c>
      <c r="C19" s="1" t="s">
        <v>1019</v>
      </c>
      <c r="D19" s="1" t="s">
        <v>1020</v>
      </c>
      <c r="E19" s="1" t="s">
        <v>1021</v>
      </c>
      <c r="F19" s="1" t="s">
        <v>902</v>
      </c>
      <c r="G19" s="1" t="s">
        <v>906</v>
      </c>
      <c r="H19" s="1" t="s">
        <v>907</v>
      </c>
      <c r="I19" s="1" t="s">
        <v>1022</v>
      </c>
      <c r="J19" s="1" t="s">
        <v>30</v>
      </c>
      <c r="K19" s="1" t="s">
        <v>1023</v>
      </c>
      <c r="L19" s="1" t="s">
        <v>1023</v>
      </c>
      <c r="M19" s="1" t="s">
        <v>910</v>
      </c>
      <c r="N19" s="1" t="s">
        <v>910</v>
      </c>
      <c r="O19" s="1" t="s">
        <v>911</v>
      </c>
      <c r="P19" s="1" t="s">
        <v>912</v>
      </c>
      <c r="Q19" s="1" t="s">
        <v>913</v>
      </c>
      <c r="R19" s="1" t="s">
        <v>1024</v>
      </c>
      <c r="S19" s="1" t="s">
        <v>915</v>
      </c>
      <c r="T19" s="1" t="s">
        <v>916</v>
      </c>
      <c r="U19" s="1" t="s">
        <v>917</v>
      </c>
      <c r="V19" s="1" t="s">
        <v>937</v>
      </c>
    </row>
    <row r="20" s="1" customFormat="1" spans="1:22">
      <c r="A20" s="3">
        <v>999226739602390</v>
      </c>
      <c r="B20" s="1" t="s">
        <v>902</v>
      </c>
      <c r="C20" s="1" t="s">
        <v>1025</v>
      </c>
      <c r="D20" s="1" t="s">
        <v>1026</v>
      </c>
      <c r="E20" s="1" t="s">
        <v>1027</v>
      </c>
      <c r="F20" s="1" t="s">
        <v>902</v>
      </c>
      <c r="G20" s="1" t="s">
        <v>906</v>
      </c>
      <c r="H20" s="1" t="s">
        <v>907</v>
      </c>
      <c r="I20" s="1" t="s">
        <v>1028</v>
      </c>
      <c r="J20" s="1" t="s">
        <v>30</v>
      </c>
      <c r="K20" s="1" t="s">
        <v>1029</v>
      </c>
      <c r="L20" s="1" t="s">
        <v>1029</v>
      </c>
      <c r="M20" s="1" t="s">
        <v>910</v>
      </c>
      <c r="N20" s="1" t="s">
        <v>910</v>
      </c>
      <c r="O20" s="1" t="s">
        <v>911</v>
      </c>
      <c r="P20" s="1" t="s">
        <v>912</v>
      </c>
      <c r="Q20" s="1" t="s">
        <v>913</v>
      </c>
      <c r="R20" s="1" t="s">
        <v>1030</v>
      </c>
      <c r="S20" s="1" t="s">
        <v>915</v>
      </c>
      <c r="T20" s="1" t="s">
        <v>916</v>
      </c>
      <c r="U20" s="1" t="s">
        <v>917</v>
      </c>
      <c r="V20" s="1" t="s">
        <v>937</v>
      </c>
    </row>
    <row r="21" s="1" customFormat="1" spans="1:22">
      <c r="A21" s="3">
        <v>999226738690034</v>
      </c>
      <c r="B21" s="1" t="s">
        <v>902</v>
      </c>
      <c r="C21" s="1" t="s">
        <v>1031</v>
      </c>
      <c r="D21" s="1" t="s">
        <v>1007</v>
      </c>
      <c r="E21" s="1" t="s">
        <v>1032</v>
      </c>
      <c r="F21" s="1" t="s">
        <v>902</v>
      </c>
      <c r="G21" s="1" t="s">
        <v>906</v>
      </c>
      <c r="H21" s="1" t="s">
        <v>907</v>
      </c>
      <c r="I21" s="1" t="s">
        <v>1033</v>
      </c>
      <c r="J21" s="1" t="s">
        <v>30</v>
      </c>
      <c r="K21" s="1" t="s">
        <v>1034</v>
      </c>
      <c r="L21" s="1" t="s">
        <v>1034</v>
      </c>
      <c r="M21" s="1" t="s">
        <v>910</v>
      </c>
      <c r="N21" s="1" t="s">
        <v>910</v>
      </c>
      <c r="O21" s="1" t="s">
        <v>911</v>
      </c>
      <c r="P21" s="1" t="s">
        <v>912</v>
      </c>
      <c r="Q21" s="1" t="s">
        <v>913</v>
      </c>
      <c r="R21" s="1" t="s">
        <v>1035</v>
      </c>
      <c r="S21" s="1" t="s">
        <v>915</v>
      </c>
      <c r="T21" s="1" t="s">
        <v>916</v>
      </c>
      <c r="U21" s="1" t="s">
        <v>917</v>
      </c>
      <c r="V21" s="1" t="s">
        <v>944</v>
      </c>
    </row>
    <row r="22" s="1" customFormat="1" spans="1:22">
      <c r="A22" s="3">
        <v>999226735739765</v>
      </c>
      <c r="B22" s="1" t="s">
        <v>1036</v>
      </c>
      <c r="C22" s="1" t="s">
        <v>1037</v>
      </c>
      <c r="D22" s="1" t="s">
        <v>1038</v>
      </c>
      <c r="E22" s="1" t="s">
        <v>1039</v>
      </c>
      <c r="F22" s="1" t="s">
        <v>902</v>
      </c>
      <c r="G22" s="1" t="s">
        <v>906</v>
      </c>
      <c r="H22" s="1" t="s">
        <v>907</v>
      </c>
      <c r="I22" s="1" t="s">
        <v>1040</v>
      </c>
      <c r="J22" s="1" t="s">
        <v>30</v>
      </c>
      <c r="K22" s="1" t="s">
        <v>1041</v>
      </c>
      <c r="L22" s="1" t="s">
        <v>1041</v>
      </c>
      <c r="M22" s="1" t="s">
        <v>910</v>
      </c>
      <c r="N22" s="1" t="s">
        <v>910</v>
      </c>
      <c r="O22" s="1" t="s">
        <v>911</v>
      </c>
      <c r="P22" s="1" t="s">
        <v>912</v>
      </c>
      <c r="Q22" s="1" t="s">
        <v>913</v>
      </c>
      <c r="R22" s="1" t="s">
        <v>1042</v>
      </c>
      <c r="S22" s="1" t="s">
        <v>915</v>
      </c>
      <c r="T22" s="1" t="s">
        <v>916</v>
      </c>
      <c r="U22" s="1" t="s">
        <v>917</v>
      </c>
      <c r="V22" s="1" t="s">
        <v>1043</v>
      </c>
    </row>
    <row r="23" s="1" customFormat="1" spans="1:22">
      <c r="A23" s="3">
        <v>999226735738947</v>
      </c>
      <c r="B23" s="1" t="s">
        <v>1036</v>
      </c>
      <c r="C23" s="1" t="s">
        <v>1044</v>
      </c>
      <c r="D23" s="1" t="s">
        <v>1045</v>
      </c>
      <c r="E23" s="1" t="s">
        <v>1046</v>
      </c>
      <c r="F23" s="1" t="s">
        <v>902</v>
      </c>
      <c r="G23" s="1" t="s">
        <v>906</v>
      </c>
      <c r="H23" s="1" t="s">
        <v>907</v>
      </c>
      <c r="I23" s="1" t="s">
        <v>1047</v>
      </c>
      <c r="J23" s="1" t="s">
        <v>30</v>
      </c>
      <c r="K23" s="1" t="s">
        <v>1048</v>
      </c>
      <c r="L23" s="1" t="s">
        <v>1048</v>
      </c>
      <c r="M23" s="1" t="s">
        <v>910</v>
      </c>
      <c r="N23" s="1" t="s">
        <v>910</v>
      </c>
      <c r="O23" s="1" t="s">
        <v>911</v>
      </c>
      <c r="P23" s="1" t="s">
        <v>912</v>
      </c>
      <c r="Q23" s="1" t="s">
        <v>913</v>
      </c>
      <c r="R23" s="1" t="s">
        <v>1049</v>
      </c>
      <c r="S23" s="1" t="s">
        <v>915</v>
      </c>
      <c r="T23" s="1" t="s">
        <v>916</v>
      </c>
      <c r="U23" s="1" t="s">
        <v>917</v>
      </c>
      <c r="V23" s="1" t="s">
        <v>1002</v>
      </c>
    </row>
    <row r="24" s="1" customFormat="1" spans="1:22">
      <c r="A24" s="3">
        <v>999226735293871</v>
      </c>
      <c r="B24" s="1" t="s">
        <v>1036</v>
      </c>
      <c r="C24" s="1" t="s">
        <v>1050</v>
      </c>
      <c r="D24" s="1" t="s">
        <v>1051</v>
      </c>
      <c r="E24" s="1" t="s">
        <v>1052</v>
      </c>
      <c r="F24" s="1" t="s">
        <v>902</v>
      </c>
      <c r="G24" s="1" t="s">
        <v>906</v>
      </c>
      <c r="H24" s="1" t="s">
        <v>907</v>
      </c>
      <c r="I24" s="1" t="s">
        <v>1053</v>
      </c>
      <c r="J24" s="1" t="s">
        <v>30</v>
      </c>
      <c r="K24" s="1" t="s">
        <v>1054</v>
      </c>
      <c r="L24" s="1" t="s">
        <v>1054</v>
      </c>
      <c r="M24" s="1" t="s">
        <v>910</v>
      </c>
      <c r="N24" s="1" t="s">
        <v>910</v>
      </c>
      <c r="O24" s="1" t="s">
        <v>911</v>
      </c>
      <c r="P24" s="1" t="s">
        <v>912</v>
      </c>
      <c r="Q24" s="1" t="s">
        <v>913</v>
      </c>
      <c r="R24" s="1" t="s">
        <v>1055</v>
      </c>
      <c r="S24" s="1" t="s">
        <v>915</v>
      </c>
      <c r="T24" s="1" t="s">
        <v>916</v>
      </c>
      <c r="U24" s="1" t="s">
        <v>917</v>
      </c>
      <c r="V24" s="1" t="s">
        <v>1056</v>
      </c>
    </row>
    <row r="25" s="1" customFormat="1" spans="1:22">
      <c r="A25" s="3">
        <v>999226735269925</v>
      </c>
      <c r="B25" s="1" t="s">
        <v>1036</v>
      </c>
      <c r="C25" s="1" t="s">
        <v>1057</v>
      </c>
      <c r="D25" s="1" t="s">
        <v>1058</v>
      </c>
      <c r="E25" s="1" t="s">
        <v>1059</v>
      </c>
      <c r="F25" s="1" t="s">
        <v>902</v>
      </c>
      <c r="G25" s="1" t="s">
        <v>906</v>
      </c>
      <c r="H25" s="1" t="s">
        <v>907</v>
      </c>
      <c r="I25" s="1" t="s">
        <v>1060</v>
      </c>
      <c r="J25" s="1" t="s">
        <v>30</v>
      </c>
      <c r="K25" s="1" t="s">
        <v>1061</v>
      </c>
      <c r="L25" s="1" t="s">
        <v>1061</v>
      </c>
      <c r="M25" s="1" t="s">
        <v>910</v>
      </c>
      <c r="N25" s="1" t="s">
        <v>910</v>
      </c>
      <c r="O25" s="1" t="s">
        <v>911</v>
      </c>
      <c r="P25" s="1" t="s">
        <v>912</v>
      </c>
      <c r="Q25" s="1" t="s">
        <v>913</v>
      </c>
      <c r="R25" s="1" t="s">
        <v>1062</v>
      </c>
      <c r="S25" s="1" t="s">
        <v>915</v>
      </c>
      <c r="T25" s="1" t="s">
        <v>916</v>
      </c>
      <c r="U25" s="1" t="s">
        <v>917</v>
      </c>
      <c r="V25" s="1" t="s">
        <v>918</v>
      </c>
    </row>
    <row r="26" s="1" customFormat="1" spans="1:22">
      <c r="A26" s="3">
        <v>999226735156054</v>
      </c>
      <c r="B26" s="1" t="s">
        <v>1036</v>
      </c>
      <c r="C26" s="1" t="s">
        <v>1063</v>
      </c>
      <c r="D26" s="1" t="s">
        <v>1051</v>
      </c>
      <c r="E26" s="1" t="s">
        <v>1064</v>
      </c>
      <c r="F26" s="1" t="s">
        <v>902</v>
      </c>
      <c r="G26" s="1" t="s">
        <v>906</v>
      </c>
      <c r="H26" s="1" t="s">
        <v>907</v>
      </c>
      <c r="I26" s="1" t="s">
        <v>1053</v>
      </c>
      <c r="J26" s="1" t="s">
        <v>30</v>
      </c>
      <c r="K26" s="1" t="s">
        <v>1054</v>
      </c>
      <c r="L26" s="1" t="s">
        <v>1054</v>
      </c>
      <c r="M26" s="1" t="s">
        <v>910</v>
      </c>
      <c r="N26" s="1" t="s">
        <v>910</v>
      </c>
      <c r="O26" s="1" t="s">
        <v>911</v>
      </c>
      <c r="P26" s="1" t="s">
        <v>912</v>
      </c>
      <c r="Q26" s="1" t="s">
        <v>913</v>
      </c>
      <c r="R26" s="1" t="s">
        <v>1065</v>
      </c>
      <c r="S26" s="1" t="s">
        <v>915</v>
      </c>
      <c r="T26" s="1" t="s">
        <v>916</v>
      </c>
      <c r="U26" s="1" t="s">
        <v>917</v>
      </c>
      <c r="V26" s="1" t="s">
        <v>1056</v>
      </c>
    </row>
    <row r="27" s="1" customFormat="1" spans="1:22">
      <c r="A27" s="3">
        <v>999226734775625</v>
      </c>
      <c r="B27" s="1" t="s">
        <v>1036</v>
      </c>
      <c r="C27" s="1" t="s">
        <v>1066</v>
      </c>
      <c r="D27" s="1" t="s">
        <v>1067</v>
      </c>
      <c r="E27" s="1" t="s">
        <v>1068</v>
      </c>
      <c r="F27" s="1" t="s">
        <v>902</v>
      </c>
      <c r="G27" s="1" t="s">
        <v>906</v>
      </c>
      <c r="H27" s="1" t="s">
        <v>907</v>
      </c>
      <c r="I27" s="1" t="s">
        <v>1069</v>
      </c>
      <c r="J27" s="1" t="s">
        <v>30</v>
      </c>
      <c r="K27" s="1" t="s">
        <v>1070</v>
      </c>
      <c r="L27" s="1" t="s">
        <v>1070</v>
      </c>
      <c r="M27" s="1" t="s">
        <v>910</v>
      </c>
      <c r="N27" s="1" t="s">
        <v>910</v>
      </c>
      <c r="O27" s="1" t="s">
        <v>911</v>
      </c>
      <c r="P27" s="1" t="s">
        <v>912</v>
      </c>
      <c r="Q27" s="1" t="s">
        <v>913</v>
      </c>
      <c r="R27" s="1" t="s">
        <v>1071</v>
      </c>
      <c r="S27" s="1" t="s">
        <v>915</v>
      </c>
      <c r="T27" s="1" t="s">
        <v>916</v>
      </c>
      <c r="U27" s="1" t="s">
        <v>917</v>
      </c>
      <c r="V27" s="1" t="s">
        <v>1043</v>
      </c>
    </row>
    <row r="28" s="1" customFormat="1" spans="1:22">
      <c r="A28" s="3">
        <v>999226734468215</v>
      </c>
      <c r="B28" s="1" t="s">
        <v>1036</v>
      </c>
      <c r="C28" s="1" t="s">
        <v>1072</v>
      </c>
      <c r="D28" s="1" t="s">
        <v>1073</v>
      </c>
      <c r="E28" s="1" t="s">
        <v>1074</v>
      </c>
      <c r="F28" s="1" t="s">
        <v>1036</v>
      </c>
      <c r="G28" s="1" t="s">
        <v>906</v>
      </c>
      <c r="H28" s="1" t="s">
        <v>907</v>
      </c>
      <c r="I28" s="1" t="s">
        <v>1075</v>
      </c>
      <c r="J28" s="1" t="s">
        <v>30</v>
      </c>
      <c r="K28" s="1" t="s">
        <v>1076</v>
      </c>
      <c r="L28" s="1" t="s">
        <v>1076</v>
      </c>
      <c r="M28" s="1" t="s">
        <v>910</v>
      </c>
      <c r="N28" s="1" t="s">
        <v>910</v>
      </c>
      <c r="O28" s="1" t="s">
        <v>911</v>
      </c>
      <c r="P28" s="1" t="s">
        <v>912</v>
      </c>
      <c r="Q28" s="1" t="s">
        <v>913</v>
      </c>
      <c r="R28" s="1" t="s">
        <v>1077</v>
      </c>
      <c r="S28" s="1" t="s">
        <v>915</v>
      </c>
      <c r="T28" s="1" t="s">
        <v>916</v>
      </c>
      <c r="U28" s="1" t="s">
        <v>917</v>
      </c>
      <c r="V28" s="1" t="s">
        <v>944</v>
      </c>
    </row>
    <row r="29" s="1" customFormat="1" spans="1:22">
      <c r="A29" s="3">
        <v>999226734275404</v>
      </c>
      <c r="B29" s="1" t="s">
        <v>1036</v>
      </c>
      <c r="C29" s="1" t="s">
        <v>1078</v>
      </c>
      <c r="D29" s="1" t="s">
        <v>1079</v>
      </c>
      <c r="E29" s="1" t="s">
        <v>1080</v>
      </c>
      <c r="F29" s="1" t="s">
        <v>902</v>
      </c>
      <c r="G29" s="1" t="s">
        <v>906</v>
      </c>
      <c r="H29" s="1" t="s">
        <v>907</v>
      </c>
      <c r="I29" s="1" t="s">
        <v>1081</v>
      </c>
      <c r="J29" s="1" t="s">
        <v>30</v>
      </c>
      <c r="K29" s="1" t="s">
        <v>1082</v>
      </c>
      <c r="L29" s="1" t="s">
        <v>1082</v>
      </c>
      <c r="M29" s="1" t="s">
        <v>910</v>
      </c>
      <c r="N29" s="1" t="s">
        <v>910</v>
      </c>
      <c r="O29" s="1" t="s">
        <v>911</v>
      </c>
      <c r="P29" s="1" t="s">
        <v>912</v>
      </c>
      <c r="Q29" s="1" t="s">
        <v>913</v>
      </c>
      <c r="R29" s="1" t="s">
        <v>1083</v>
      </c>
      <c r="S29" s="1" t="s">
        <v>915</v>
      </c>
      <c r="T29" s="1" t="s">
        <v>916</v>
      </c>
      <c r="U29" s="1" t="s">
        <v>878</v>
      </c>
      <c r="V29" s="1" t="s">
        <v>930</v>
      </c>
    </row>
    <row r="30" s="1" customFormat="1" spans="1:22">
      <c r="A30" s="3">
        <v>999226733634312</v>
      </c>
      <c r="B30" s="1" t="s">
        <v>1036</v>
      </c>
      <c r="C30" s="1" t="s">
        <v>1084</v>
      </c>
      <c r="D30" s="1" t="s">
        <v>1085</v>
      </c>
      <c r="E30" s="1" t="s">
        <v>1086</v>
      </c>
      <c r="F30" s="1" t="s">
        <v>902</v>
      </c>
      <c r="G30" s="1" t="s">
        <v>906</v>
      </c>
      <c r="H30" s="1" t="s">
        <v>907</v>
      </c>
      <c r="I30" s="1" t="s">
        <v>1087</v>
      </c>
      <c r="J30" s="1" t="s">
        <v>30</v>
      </c>
      <c r="K30" s="1" t="s">
        <v>1088</v>
      </c>
      <c r="L30" s="1" t="s">
        <v>1088</v>
      </c>
      <c r="M30" s="1" t="s">
        <v>910</v>
      </c>
      <c r="N30" s="1" t="s">
        <v>910</v>
      </c>
      <c r="O30" s="1" t="s">
        <v>911</v>
      </c>
      <c r="P30" s="1" t="s">
        <v>912</v>
      </c>
      <c r="Q30" s="1" t="s">
        <v>913</v>
      </c>
      <c r="R30" s="1" t="s">
        <v>1089</v>
      </c>
      <c r="S30" s="1" t="s">
        <v>915</v>
      </c>
      <c r="T30" s="1" t="s">
        <v>916</v>
      </c>
      <c r="U30" s="1" t="s">
        <v>917</v>
      </c>
      <c r="V30" s="1" t="s">
        <v>930</v>
      </c>
    </row>
    <row r="31" s="1" customFormat="1" spans="1:22">
      <c r="A31" s="3">
        <v>999226733167095</v>
      </c>
      <c r="B31" s="1" t="s">
        <v>1036</v>
      </c>
      <c r="C31" s="1" t="s">
        <v>1090</v>
      </c>
      <c r="D31" s="1" t="s">
        <v>1091</v>
      </c>
      <c r="E31" s="1" t="s">
        <v>1092</v>
      </c>
      <c r="F31" s="1" t="s">
        <v>902</v>
      </c>
      <c r="G31" s="1" t="s">
        <v>906</v>
      </c>
      <c r="H31" s="1" t="s">
        <v>907</v>
      </c>
      <c r="I31" s="1" t="s">
        <v>1093</v>
      </c>
      <c r="J31" s="1" t="s">
        <v>30</v>
      </c>
      <c r="K31" s="1" t="s">
        <v>1094</v>
      </c>
      <c r="L31" s="1" t="s">
        <v>1094</v>
      </c>
      <c r="M31" s="1" t="s">
        <v>910</v>
      </c>
      <c r="N31" s="1" t="s">
        <v>910</v>
      </c>
      <c r="O31" s="1" t="s">
        <v>911</v>
      </c>
      <c r="P31" s="1" t="s">
        <v>912</v>
      </c>
      <c r="Q31" s="1" t="s">
        <v>913</v>
      </c>
      <c r="R31" s="1" t="s">
        <v>1095</v>
      </c>
      <c r="S31" s="1" t="s">
        <v>915</v>
      </c>
      <c r="T31" s="1" t="s">
        <v>916</v>
      </c>
      <c r="U31" s="1" t="s">
        <v>878</v>
      </c>
      <c r="V31" s="1" t="s">
        <v>944</v>
      </c>
    </row>
    <row r="32" s="1" customFormat="1" spans="1:22">
      <c r="A32" s="3">
        <v>999226733135093</v>
      </c>
      <c r="B32" s="1" t="s">
        <v>1036</v>
      </c>
      <c r="C32" s="1" t="s">
        <v>1096</v>
      </c>
      <c r="D32" s="1" t="s">
        <v>1097</v>
      </c>
      <c r="E32" s="1" t="s">
        <v>1098</v>
      </c>
      <c r="F32" s="1" t="s">
        <v>902</v>
      </c>
      <c r="G32" s="1" t="s">
        <v>906</v>
      </c>
      <c r="H32" s="1" t="s">
        <v>907</v>
      </c>
      <c r="I32" s="1" t="s">
        <v>1099</v>
      </c>
      <c r="J32" s="1" t="s">
        <v>30</v>
      </c>
      <c r="K32" s="1" t="s">
        <v>1100</v>
      </c>
      <c r="L32" s="1" t="s">
        <v>1100</v>
      </c>
      <c r="M32" s="1" t="s">
        <v>910</v>
      </c>
      <c r="N32" s="1" t="s">
        <v>910</v>
      </c>
      <c r="O32" s="1" t="s">
        <v>911</v>
      </c>
      <c r="P32" s="1" t="s">
        <v>912</v>
      </c>
      <c r="Q32" s="1" t="s">
        <v>913</v>
      </c>
      <c r="R32" s="1" t="s">
        <v>1101</v>
      </c>
      <c r="S32" s="1" t="s">
        <v>915</v>
      </c>
      <c r="T32" s="1" t="s">
        <v>916</v>
      </c>
      <c r="U32" s="1" t="s">
        <v>917</v>
      </c>
      <c r="V32" s="1" t="s">
        <v>1002</v>
      </c>
    </row>
    <row r="33" s="1" customFormat="1" spans="1:22">
      <c r="A33" s="3">
        <v>999226731353243</v>
      </c>
      <c r="B33" s="1" t="s">
        <v>1036</v>
      </c>
      <c r="C33" s="1" t="s">
        <v>1102</v>
      </c>
      <c r="D33" s="1" t="s">
        <v>1103</v>
      </c>
      <c r="E33" s="1" t="s">
        <v>1104</v>
      </c>
      <c r="F33" s="1" t="s">
        <v>1036</v>
      </c>
      <c r="G33" s="1" t="s">
        <v>906</v>
      </c>
      <c r="H33" s="1" t="s">
        <v>907</v>
      </c>
      <c r="I33" s="1" t="s">
        <v>1105</v>
      </c>
      <c r="J33" s="1" t="s">
        <v>30</v>
      </c>
      <c r="K33" s="1" t="s">
        <v>1106</v>
      </c>
      <c r="L33" s="1" t="s">
        <v>1106</v>
      </c>
      <c r="M33" s="1" t="s">
        <v>910</v>
      </c>
      <c r="N33" s="1" t="s">
        <v>910</v>
      </c>
      <c r="O33" s="1" t="s">
        <v>911</v>
      </c>
      <c r="P33" s="1" t="s">
        <v>912</v>
      </c>
      <c r="Q33" s="1" t="s">
        <v>913</v>
      </c>
      <c r="R33" s="1" t="s">
        <v>1107</v>
      </c>
      <c r="S33" s="1" t="s">
        <v>915</v>
      </c>
      <c r="T33" s="1" t="s">
        <v>916</v>
      </c>
      <c r="U33" s="1" t="s">
        <v>917</v>
      </c>
      <c r="V33" s="1" t="s">
        <v>944</v>
      </c>
    </row>
    <row r="34" s="1" customFormat="1" spans="1:22">
      <c r="A34" s="3">
        <v>999226731308996</v>
      </c>
      <c r="B34" s="1" t="s">
        <v>1036</v>
      </c>
      <c r="C34" s="1" t="s">
        <v>1108</v>
      </c>
      <c r="D34" s="1" t="s">
        <v>1109</v>
      </c>
      <c r="E34" s="1" t="s">
        <v>1110</v>
      </c>
      <c r="F34" s="1" t="s">
        <v>902</v>
      </c>
      <c r="G34" s="1" t="s">
        <v>906</v>
      </c>
      <c r="H34" s="1" t="s">
        <v>907</v>
      </c>
      <c r="I34" s="1" t="s">
        <v>1111</v>
      </c>
      <c r="J34" s="1" t="s">
        <v>30</v>
      </c>
      <c r="K34" s="1" t="s">
        <v>1112</v>
      </c>
      <c r="L34" s="1" t="s">
        <v>1112</v>
      </c>
      <c r="M34" s="1" t="s">
        <v>910</v>
      </c>
      <c r="N34" s="1" t="s">
        <v>910</v>
      </c>
      <c r="O34" s="1" t="s">
        <v>911</v>
      </c>
      <c r="P34" s="1" t="s">
        <v>912</v>
      </c>
      <c r="Q34" s="1" t="s">
        <v>913</v>
      </c>
      <c r="R34" s="1" t="s">
        <v>1113</v>
      </c>
      <c r="S34" s="1" t="s">
        <v>915</v>
      </c>
      <c r="T34" s="1" t="s">
        <v>916</v>
      </c>
      <c r="U34" s="1" t="s">
        <v>917</v>
      </c>
      <c r="V34" s="1" t="s">
        <v>944</v>
      </c>
    </row>
    <row r="35" s="1" customFormat="1" spans="1:22">
      <c r="A35" s="3">
        <v>999226730747224</v>
      </c>
      <c r="B35" s="1" t="s">
        <v>1036</v>
      </c>
      <c r="C35" s="1" t="s">
        <v>1114</v>
      </c>
      <c r="D35" s="1" t="s">
        <v>1115</v>
      </c>
      <c r="E35" s="1" t="s">
        <v>1116</v>
      </c>
      <c r="F35" s="1" t="s">
        <v>902</v>
      </c>
      <c r="G35" s="1" t="s">
        <v>906</v>
      </c>
      <c r="H35" s="1" t="s">
        <v>907</v>
      </c>
      <c r="I35" s="1" t="s">
        <v>1117</v>
      </c>
      <c r="J35" s="1" t="s">
        <v>30</v>
      </c>
      <c r="K35" s="1" t="s">
        <v>1118</v>
      </c>
      <c r="L35" s="1" t="s">
        <v>1118</v>
      </c>
      <c r="M35" s="1" t="s">
        <v>910</v>
      </c>
      <c r="N35" s="1" t="s">
        <v>910</v>
      </c>
      <c r="O35" s="1" t="s">
        <v>911</v>
      </c>
      <c r="P35" s="1" t="s">
        <v>912</v>
      </c>
      <c r="Q35" s="1" t="s">
        <v>913</v>
      </c>
      <c r="R35" s="1" t="s">
        <v>1119</v>
      </c>
      <c r="S35" s="1" t="s">
        <v>915</v>
      </c>
      <c r="T35" s="1" t="s">
        <v>916</v>
      </c>
      <c r="U35" s="1" t="s">
        <v>917</v>
      </c>
      <c r="V35" s="1" t="s">
        <v>964</v>
      </c>
    </row>
    <row r="36" s="1" customFormat="1" spans="1:22">
      <c r="A36" s="3">
        <v>26730616464</v>
      </c>
      <c r="B36" s="1" t="s">
        <v>1036</v>
      </c>
      <c r="C36" s="1" t="s">
        <v>1120</v>
      </c>
      <c r="D36" s="1" t="s">
        <v>1121</v>
      </c>
      <c r="E36" s="1" t="s">
        <v>1122</v>
      </c>
      <c r="F36" s="1" t="s">
        <v>902</v>
      </c>
      <c r="G36" s="1" t="s">
        <v>906</v>
      </c>
      <c r="H36" s="1" t="s">
        <v>907</v>
      </c>
      <c r="I36" s="1" t="s">
        <v>1123</v>
      </c>
      <c r="J36" s="1" t="s">
        <v>30</v>
      </c>
      <c r="K36" s="1" t="s">
        <v>1124</v>
      </c>
      <c r="L36" s="1" t="s">
        <v>1124</v>
      </c>
      <c r="M36" s="1" t="s">
        <v>910</v>
      </c>
      <c r="N36" s="1" t="s">
        <v>910</v>
      </c>
      <c r="O36" s="1" t="s">
        <v>911</v>
      </c>
      <c r="P36" s="1" t="s">
        <v>912</v>
      </c>
      <c r="Q36" s="1" t="s">
        <v>913</v>
      </c>
      <c r="R36" s="1" t="s">
        <v>1125</v>
      </c>
      <c r="S36" s="1" t="s">
        <v>915</v>
      </c>
      <c r="T36" s="1" t="s">
        <v>916</v>
      </c>
      <c r="U36" s="1" t="s">
        <v>917</v>
      </c>
      <c r="V36" s="1" t="s">
        <v>1126</v>
      </c>
    </row>
    <row r="37" s="1" customFormat="1" spans="1:22">
      <c r="A37" s="3">
        <v>999226730533827</v>
      </c>
      <c r="B37" s="1" t="s">
        <v>1036</v>
      </c>
      <c r="C37" s="1" t="s">
        <v>1127</v>
      </c>
      <c r="D37" s="1" t="s">
        <v>1128</v>
      </c>
      <c r="E37" s="1" t="s">
        <v>1129</v>
      </c>
      <c r="F37" s="1" t="s">
        <v>1036</v>
      </c>
      <c r="G37" s="1" t="s">
        <v>906</v>
      </c>
      <c r="H37" s="1" t="s">
        <v>907</v>
      </c>
      <c r="I37" s="1" t="s">
        <v>1130</v>
      </c>
      <c r="J37" s="1" t="s">
        <v>30</v>
      </c>
      <c r="K37" s="1" t="s">
        <v>1131</v>
      </c>
      <c r="L37" s="1" t="s">
        <v>1131</v>
      </c>
      <c r="M37" s="1" t="s">
        <v>910</v>
      </c>
      <c r="N37" s="1" t="s">
        <v>910</v>
      </c>
      <c r="O37" s="1" t="s">
        <v>911</v>
      </c>
      <c r="P37" s="1" t="s">
        <v>912</v>
      </c>
      <c r="Q37" s="1" t="s">
        <v>913</v>
      </c>
      <c r="R37" s="1" t="s">
        <v>1132</v>
      </c>
      <c r="S37" s="1" t="s">
        <v>915</v>
      </c>
      <c r="T37" s="1" t="s">
        <v>916</v>
      </c>
      <c r="U37" s="1" t="s">
        <v>917</v>
      </c>
      <c r="V37" s="1" t="s">
        <v>944</v>
      </c>
    </row>
    <row r="38" s="1" customFormat="1" spans="1:22">
      <c r="A38" s="3">
        <v>999226730319231</v>
      </c>
      <c r="B38" s="1" t="s">
        <v>1036</v>
      </c>
      <c r="C38" s="1" t="s">
        <v>1133</v>
      </c>
      <c r="D38" s="1" t="s">
        <v>1134</v>
      </c>
      <c r="E38" s="1" t="s">
        <v>1135</v>
      </c>
      <c r="F38" s="1" t="s">
        <v>902</v>
      </c>
      <c r="G38" s="1" t="s">
        <v>906</v>
      </c>
      <c r="H38" s="1" t="s">
        <v>907</v>
      </c>
      <c r="I38" s="1" t="s">
        <v>1136</v>
      </c>
      <c r="J38" s="1" t="s">
        <v>30</v>
      </c>
      <c r="K38" s="1" t="s">
        <v>1137</v>
      </c>
      <c r="L38" s="1" t="s">
        <v>1137</v>
      </c>
      <c r="M38" s="1" t="s">
        <v>910</v>
      </c>
      <c r="N38" s="1" t="s">
        <v>910</v>
      </c>
      <c r="O38" s="1" t="s">
        <v>911</v>
      </c>
      <c r="P38" s="1" t="s">
        <v>912</v>
      </c>
      <c r="Q38" s="1" t="s">
        <v>913</v>
      </c>
      <c r="R38" s="1" t="s">
        <v>1138</v>
      </c>
      <c r="S38" s="1" t="s">
        <v>915</v>
      </c>
      <c r="T38" s="1" t="s">
        <v>916</v>
      </c>
      <c r="U38" s="1" t="s">
        <v>917</v>
      </c>
      <c r="V38" s="1" t="s">
        <v>1139</v>
      </c>
    </row>
    <row r="39" s="1" customFormat="1" spans="1:22">
      <c r="A39" s="3">
        <v>999226730178642</v>
      </c>
      <c r="B39" s="1" t="s">
        <v>1036</v>
      </c>
      <c r="C39" s="1" t="s">
        <v>1140</v>
      </c>
      <c r="D39" s="1" t="s">
        <v>1141</v>
      </c>
      <c r="E39" s="1" t="s">
        <v>1142</v>
      </c>
      <c r="F39" s="1" t="s">
        <v>902</v>
      </c>
      <c r="G39" s="1" t="s">
        <v>906</v>
      </c>
      <c r="H39" s="1" t="s">
        <v>907</v>
      </c>
      <c r="I39" s="1" t="s">
        <v>1143</v>
      </c>
      <c r="J39" s="1" t="s">
        <v>30</v>
      </c>
      <c r="K39" s="1" t="s">
        <v>1144</v>
      </c>
      <c r="L39" s="1" t="s">
        <v>1144</v>
      </c>
      <c r="M39" s="1" t="s">
        <v>910</v>
      </c>
      <c r="N39" s="1" t="s">
        <v>910</v>
      </c>
      <c r="O39" s="1" t="s">
        <v>911</v>
      </c>
      <c r="P39" s="1" t="s">
        <v>912</v>
      </c>
      <c r="Q39" s="1" t="s">
        <v>913</v>
      </c>
      <c r="R39" s="1" t="s">
        <v>1145</v>
      </c>
      <c r="S39" s="1" t="s">
        <v>915</v>
      </c>
      <c r="T39" s="1" t="s">
        <v>916</v>
      </c>
      <c r="U39" s="1" t="s">
        <v>917</v>
      </c>
      <c r="V39" s="1" t="s">
        <v>944</v>
      </c>
    </row>
    <row r="40" s="1" customFormat="1" spans="1:22">
      <c r="A40" s="3">
        <v>999226728269596</v>
      </c>
      <c r="B40" s="1" t="s">
        <v>1146</v>
      </c>
      <c r="C40" s="1" t="s">
        <v>1147</v>
      </c>
      <c r="D40" s="1" t="s">
        <v>1148</v>
      </c>
      <c r="E40" s="1" t="s">
        <v>1149</v>
      </c>
      <c r="F40" s="1" t="s">
        <v>902</v>
      </c>
      <c r="G40" s="1" t="s">
        <v>906</v>
      </c>
      <c r="H40" s="1" t="s">
        <v>907</v>
      </c>
      <c r="I40" s="1" t="s">
        <v>1150</v>
      </c>
      <c r="J40" s="1" t="s">
        <v>30</v>
      </c>
      <c r="K40" s="1" t="s">
        <v>1151</v>
      </c>
      <c r="L40" s="1" t="s">
        <v>1151</v>
      </c>
      <c r="M40" s="1" t="s">
        <v>910</v>
      </c>
      <c r="N40" s="1" t="s">
        <v>910</v>
      </c>
      <c r="O40" s="1" t="s">
        <v>911</v>
      </c>
      <c r="P40" s="1" t="s">
        <v>912</v>
      </c>
      <c r="Q40" s="1" t="s">
        <v>913</v>
      </c>
      <c r="R40" s="1" t="s">
        <v>1152</v>
      </c>
      <c r="S40" s="1" t="s">
        <v>915</v>
      </c>
      <c r="T40" s="1" t="s">
        <v>916</v>
      </c>
      <c r="U40" s="1" t="s">
        <v>917</v>
      </c>
      <c r="V40" s="1" t="s">
        <v>1002</v>
      </c>
    </row>
    <row r="41" s="1" customFormat="1" spans="1:22">
      <c r="A41" s="3">
        <v>999226728267426</v>
      </c>
      <c r="B41" s="1" t="s">
        <v>1146</v>
      </c>
      <c r="C41" s="1" t="s">
        <v>1153</v>
      </c>
      <c r="D41" s="1" t="s">
        <v>1115</v>
      </c>
      <c r="E41" s="1" t="s">
        <v>1154</v>
      </c>
      <c r="F41" s="1" t="s">
        <v>902</v>
      </c>
      <c r="G41" s="1" t="s">
        <v>906</v>
      </c>
      <c r="H41" s="1" t="s">
        <v>907</v>
      </c>
      <c r="I41" s="1" t="s">
        <v>1155</v>
      </c>
      <c r="J41" s="1" t="s">
        <v>30</v>
      </c>
      <c r="K41" s="1" t="s">
        <v>1156</v>
      </c>
      <c r="L41" s="1" t="s">
        <v>1156</v>
      </c>
      <c r="M41" s="1" t="s">
        <v>910</v>
      </c>
      <c r="N41" s="1" t="s">
        <v>910</v>
      </c>
      <c r="O41" s="1" t="s">
        <v>911</v>
      </c>
      <c r="P41" s="1" t="s">
        <v>912</v>
      </c>
      <c r="Q41" s="1" t="s">
        <v>913</v>
      </c>
      <c r="R41" s="1" t="s">
        <v>1157</v>
      </c>
      <c r="S41" s="1" t="s">
        <v>915</v>
      </c>
      <c r="T41" s="1" t="s">
        <v>916</v>
      </c>
      <c r="U41" s="1" t="s">
        <v>917</v>
      </c>
      <c r="V41" s="1" t="s">
        <v>964</v>
      </c>
    </row>
    <row r="42" s="1" customFormat="1" spans="1:22">
      <c r="A42" s="3">
        <v>999226728265653</v>
      </c>
      <c r="B42" s="1" t="s">
        <v>1146</v>
      </c>
      <c r="C42" s="1" t="s">
        <v>1158</v>
      </c>
      <c r="D42" s="1" t="s">
        <v>1159</v>
      </c>
      <c r="E42" s="1" t="s">
        <v>1160</v>
      </c>
      <c r="F42" s="1" t="s">
        <v>1036</v>
      </c>
      <c r="G42" s="1" t="s">
        <v>906</v>
      </c>
      <c r="H42" s="1" t="s">
        <v>907</v>
      </c>
      <c r="I42" s="1" t="s">
        <v>1161</v>
      </c>
      <c r="J42" s="1" t="s">
        <v>30</v>
      </c>
      <c r="K42" s="1" t="s">
        <v>1162</v>
      </c>
      <c r="L42" s="1" t="s">
        <v>1162</v>
      </c>
      <c r="M42" s="1" t="s">
        <v>910</v>
      </c>
      <c r="N42" s="1" t="s">
        <v>910</v>
      </c>
      <c r="O42" s="1" t="s">
        <v>911</v>
      </c>
      <c r="P42" s="1" t="s">
        <v>912</v>
      </c>
      <c r="Q42" s="1" t="s">
        <v>913</v>
      </c>
      <c r="R42" s="1" t="s">
        <v>1163</v>
      </c>
      <c r="S42" s="1" t="s">
        <v>915</v>
      </c>
      <c r="T42" s="1" t="s">
        <v>916</v>
      </c>
      <c r="U42" s="1" t="s">
        <v>917</v>
      </c>
      <c r="V42" s="1" t="s">
        <v>964</v>
      </c>
    </row>
    <row r="43" s="1" customFormat="1" spans="1:22">
      <c r="A43" s="3">
        <v>999226727222009</v>
      </c>
      <c r="B43" s="1" t="s">
        <v>1146</v>
      </c>
      <c r="C43" s="1" t="s">
        <v>1164</v>
      </c>
      <c r="D43" s="1" t="s">
        <v>1165</v>
      </c>
      <c r="E43" s="1" t="s">
        <v>1166</v>
      </c>
      <c r="F43" s="1" t="s">
        <v>902</v>
      </c>
      <c r="G43" s="1" t="s">
        <v>906</v>
      </c>
      <c r="H43" s="1" t="s">
        <v>907</v>
      </c>
      <c r="I43" s="1" t="s">
        <v>1167</v>
      </c>
      <c r="J43" s="1" t="s">
        <v>30</v>
      </c>
      <c r="K43" s="1" t="s">
        <v>1168</v>
      </c>
      <c r="L43" s="1" t="s">
        <v>1168</v>
      </c>
      <c r="M43" s="1" t="s">
        <v>910</v>
      </c>
      <c r="N43" s="1" t="s">
        <v>910</v>
      </c>
      <c r="O43" s="1" t="s">
        <v>911</v>
      </c>
      <c r="P43" s="1" t="s">
        <v>912</v>
      </c>
      <c r="Q43" s="1" t="s">
        <v>913</v>
      </c>
      <c r="R43" s="1" t="s">
        <v>1169</v>
      </c>
      <c r="S43" s="1" t="s">
        <v>915</v>
      </c>
      <c r="T43" s="1" t="s">
        <v>916</v>
      </c>
      <c r="U43" s="1" t="s">
        <v>917</v>
      </c>
      <c r="V43" s="1" t="s">
        <v>1170</v>
      </c>
    </row>
    <row r="44" s="1" customFormat="1" spans="1:22">
      <c r="A44" s="3">
        <v>999226726642198</v>
      </c>
      <c r="B44" s="1" t="s">
        <v>1146</v>
      </c>
      <c r="C44" s="1" t="s">
        <v>1171</v>
      </c>
      <c r="D44" s="1" t="s">
        <v>1172</v>
      </c>
      <c r="E44" s="1" t="s">
        <v>1173</v>
      </c>
      <c r="F44" s="1" t="s">
        <v>902</v>
      </c>
      <c r="G44" s="1" t="s">
        <v>906</v>
      </c>
      <c r="H44" s="1" t="s">
        <v>907</v>
      </c>
      <c r="I44" s="1" t="s">
        <v>1174</v>
      </c>
      <c r="J44" s="1" t="s">
        <v>30</v>
      </c>
      <c r="K44" s="1" t="s">
        <v>1175</v>
      </c>
      <c r="L44" s="1" t="s">
        <v>1175</v>
      </c>
      <c r="M44" s="1" t="s">
        <v>910</v>
      </c>
      <c r="N44" s="1" t="s">
        <v>910</v>
      </c>
      <c r="O44" s="1" t="s">
        <v>911</v>
      </c>
      <c r="P44" s="1" t="s">
        <v>912</v>
      </c>
      <c r="Q44" s="1" t="s">
        <v>913</v>
      </c>
      <c r="R44" s="1" t="s">
        <v>1176</v>
      </c>
      <c r="S44" s="1" t="s">
        <v>915</v>
      </c>
      <c r="T44" s="1" t="s">
        <v>916</v>
      </c>
      <c r="U44" s="1" t="s">
        <v>917</v>
      </c>
      <c r="V44" s="1" t="s">
        <v>1056</v>
      </c>
    </row>
    <row r="45" s="1" customFormat="1" spans="1:22">
      <c r="A45" s="3">
        <v>999226726619229</v>
      </c>
      <c r="B45" s="1" t="s">
        <v>1146</v>
      </c>
      <c r="C45" s="1" t="s">
        <v>1177</v>
      </c>
      <c r="D45" s="1" t="s">
        <v>1178</v>
      </c>
      <c r="E45" s="1" t="s">
        <v>1179</v>
      </c>
      <c r="F45" s="1" t="s">
        <v>1146</v>
      </c>
      <c r="G45" s="1" t="s">
        <v>906</v>
      </c>
      <c r="H45" s="1" t="s">
        <v>907</v>
      </c>
      <c r="I45" s="1" t="s">
        <v>1180</v>
      </c>
      <c r="J45" s="1" t="s">
        <v>30</v>
      </c>
      <c r="K45" s="1" t="s">
        <v>1181</v>
      </c>
      <c r="L45" s="1" t="s">
        <v>1181</v>
      </c>
      <c r="M45" s="1" t="s">
        <v>910</v>
      </c>
      <c r="N45" s="1" t="s">
        <v>910</v>
      </c>
      <c r="O45" s="1" t="s">
        <v>911</v>
      </c>
      <c r="P45" s="1" t="s">
        <v>912</v>
      </c>
      <c r="Q45" s="1" t="s">
        <v>913</v>
      </c>
      <c r="R45" s="1" t="s">
        <v>1182</v>
      </c>
      <c r="S45" s="1" t="s">
        <v>915</v>
      </c>
      <c r="T45" s="1" t="s">
        <v>916</v>
      </c>
      <c r="U45" s="1" t="s">
        <v>917</v>
      </c>
      <c r="V45" s="1" t="s">
        <v>1183</v>
      </c>
    </row>
    <row r="46" s="1" customFormat="1" spans="1:22">
      <c r="A46" s="3">
        <v>999226719870779</v>
      </c>
      <c r="B46" s="1" t="s">
        <v>1146</v>
      </c>
      <c r="C46" s="1" t="s">
        <v>1184</v>
      </c>
      <c r="D46" s="1" t="s">
        <v>1185</v>
      </c>
      <c r="E46" s="1" t="s">
        <v>1186</v>
      </c>
      <c r="F46" s="1" t="s">
        <v>902</v>
      </c>
      <c r="G46" s="1" t="s">
        <v>906</v>
      </c>
      <c r="H46" s="1" t="s">
        <v>907</v>
      </c>
      <c r="I46" s="1" t="s">
        <v>1187</v>
      </c>
      <c r="J46" s="1" t="s">
        <v>30</v>
      </c>
      <c r="K46" s="1" t="s">
        <v>1188</v>
      </c>
      <c r="L46" s="1" t="s">
        <v>1188</v>
      </c>
      <c r="M46" s="1" t="s">
        <v>910</v>
      </c>
      <c r="N46" s="1" t="s">
        <v>910</v>
      </c>
      <c r="O46" s="1" t="s">
        <v>911</v>
      </c>
      <c r="P46" s="1" t="s">
        <v>912</v>
      </c>
      <c r="Q46" s="1" t="s">
        <v>913</v>
      </c>
      <c r="R46" s="1" t="s">
        <v>1189</v>
      </c>
      <c r="S46" s="1" t="s">
        <v>915</v>
      </c>
      <c r="T46" s="1" t="s">
        <v>916</v>
      </c>
      <c r="U46" s="1" t="s">
        <v>878</v>
      </c>
      <c r="V46" s="1" t="s">
        <v>944</v>
      </c>
    </row>
    <row r="47" s="1" customFormat="1" spans="1:22">
      <c r="A47" s="3">
        <v>26719781067</v>
      </c>
      <c r="B47" s="1" t="s">
        <v>1146</v>
      </c>
      <c r="C47" s="1" t="s">
        <v>1190</v>
      </c>
      <c r="D47" s="1" t="s">
        <v>1191</v>
      </c>
      <c r="E47" s="1" t="s">
        <v>1192</v>
      </c>
      <c r="F47" s="1" t="s">
        <v>902</v>
      </c>
      <c r="G47" s="1" t="s">
        <v>906</v>
      </c>
      <c r="H47" s="1" t="s">
        <v>907</v>
      </c>
      <c r="I47" s="1" t="s">
        <v>1193</v>
      </c>
      <c r="J47" s="1" t="s">
        <v>30</v>
      </c>
      <c r="K47" s="1" t="s">
        <v>1194</v>
      </c>
      <c r="L47" s="1" t="s">
        <v>1194</v>
      </c>
      <c r="M47" s="1" t="s">
        <v>910</v>
      </c>
      <c r="N47" s="1" t="s">
        <v>910</v>
      </c>
      <c r="O47" s="1" t="s">
        <v>911</v>
      </c>
      <c r="P47" s="1" t="s">
        <v>912</v>
      </c>
      <c r="Q47" s="1" t="s">
        <v>913</v>
      </c>
      <c r="R47" s="1" t="s">
        <v>1195</v>
      </c>
      <c r="S47" s="1" t="s">
        <v>915</v>
      </c>
      <c r="T47" s="1" t="s">
        <v>916</v>
      </c>
      <c r="U47" s="1" t="s">
        <v>878</v>
      </c>
      <c r="V47" s="1" t="s">
        <v>1056</v>
      </c>
    </row>
    <row r="48" s="1" customFormat="1" spans="1:22">
      <c r="A48" s="3">
        <v>999226716208238</v>
      </c>
      <c r="B48" s="1" t="s">
        <v>1146</v>
      </c>
      <c r="C48" s="1" t="s">
        <v>1196</v>
      </c>
      <c r="D48" s="1" t="s">
        <v>1197</v>
      </c>
      <c r="E48" s="1" t="s">
        <v>1198</v>
      </c>
      <c r="F48" s="1" t="s">
        <v>1146</v>
      </c>
      <c r="G48" s="1" t="s">
        <v>906</v>
      </c>
      <c r="H48" s="1" t="s">
        <v>907</v>
      </c>
      <c r="I48" s="1" t="s">
        <v>1199</v>
      </c>
      <c r="J48" s="1" t="s">
        <v>30</v>
      </c>
      <c r="K48" s="1" t="s">
        <v>1200</v>
      </c>
      <c r="L48" s="1" t="s">
        <v>1200</v>
      </c>
      <c r="M48" s="1" t="s">
        <v>910</v>
      </c>
      <c r="N48" s="1" t="s">
        <v>910</v>
      </c>
      <c r="O48" s="1" t="s">
        <v>911</v>
      </c>
      <c r="P48" s="1" t="s">
        <v>912</v>
      </c>
      <c r="Q48" s="1" t="s">
        <v>913</v>
      </c>
      <c r="R48" s="1" t="s">
        <v>1201</v>
      </c>
      <c r="S48" s="1" t="s">
        <v>915</v>
      </c>
      <c r="T48" s="1" t="s">
        <v>916</v>
      </c>
      <c r="U48" s="1" t="s">
        <v>917</v>
      </c>
      <c r="V48" s="1" t="s">
        <v>964</v>
      </c>
    </row>
    <row r="49" s="1" customFormat="1" spans="1:22">
      <c r="A49" s="3">
        <v>999226715578472</v>
      </c>
      <c r="B49" s="1" t="s">
        <v>1146</v>
      </c>
      <c r="C49" s="1" t="s">
        <v>1202</v>
      </c>
      <c r="D49" s="1" t="s">
        <v>1203</v>
      </c>
      <c r="E49" s="1" t="s">
        <v>1204</v>
      </c>
      <c r="F49" s="1" t="s">
        <v>1146</v>
      </c>
      <c r="G49" s="1" t="s">
        <v>906</v>
      </c>
      <c r="H49" s="1" t="s">
        <v>907</v>
      </c>
      <c r="I49" s="1" t="s">
        <v>1205</v>
      </c>
      <c r="J49" s="1" t="s">
        <v>30</v>
      </c>
      <c r="K49" s="1" t="s">
        <v>1206</v>
      </c>
      <c r="L49" s="1" t="s">
        <v>1206</v>
      </c>
      <c r="M49" s="1" t="s">
        <v>910</v>
      </c>
      <c r="N49" s="1" t="s">
        <v>910</v>
      </c>
      <c r="O49" s="1" t="s">
        <v>911</v>
      </c>
      <c r="P49" s="1" t="s">
        <v>912</v>
      </c>
      <c r="Q49" s="1" t="s">
        <v>913</v>
      </c>
      <c r="R49" s="1" t="s">
        <v>1207</v>
      </c>
      <c r="S49" s="1" t="s">
        <v>915</v>
      </c>
      <c r="T49" s="1" t="s">
        <v>916</v>
      </c>
      <c r="U49" s="1" t="s">
        <v>917</v>
      </c>
      <c r="V49" s="1" t="s">
        <v>1208</v>
      </c>
    </row>
    <row r="50" s="1" customFormat="1" spans="1:22">
      <c r="A50" s="3">
        <v>999226715304114</v>
      </c>
      <c r="B50" s="1" t="s">
        <v>1146</v>
      </c>
      <c r="C50" s="1" t="s">
        <v>1209</v>
      </c>
      <c r="D50" s="1" t="s">
        <v>1210</v>
      </c>
      <c r="E50" s="1" t="s">
        <v>1211</v>
      </c>
      <c r="F50" s="1" t="s">
        <v>1036</v>
      </c>
      <c r="G50" s="1" t="s">
        <v>906</v>
      </c>
      <c r="H50" s="1" t="s">
        <v>907</v>
      </c>
      <c r="I50" s="1" t="s">
        <v>1212</v>
      </c>
      <c r="J50" s="1" t="s">
        <v>30</v>
      </c>
      <c r="K50" s="1" t="s">
        <v>1213</v>
      </c>
      <c r="L50" s="1" t="s">
        <v>1213</v>
      </c>
      <c r="M50" s="1" t="s">
        <v>910</v>
      </c>
      <c r="N50" s="1" t="s">
        <v>910</v>
      </c>
      <c r="O50" s="1" t="s">
        <v>911</v>
      </c>
      <c r="P50" s="1" t="s">
        <v>912</v>
      </c>
      <c r="Q50" s="1" t="s">
        <v>913</v>
      </c>
      <c r="R50" s="1" t="s">
        <v>1214</v>
      </c>
      <c r="S50" s="1" t="s">
        <v>915</v>
      </c>
      <c r="T50" s="1" t="s">
        <v>916</v>
      </c>
      <c r="U50" s="1" t="s">
        <v>917</v>
      </c>
      <c r="V50" s="1" t="s">
        <v>944</v>
      </c>
    </row>
    <row r="51" s="1" customFormat="1" spans="1:22">
      <c r="A51" s="3">
        <v>999226715163496</v>
      </c>
      <c r="B51" s="1" t="s">
        <v>1146</v>
      </c>
      <c r="C51" s="1" t="s">
        <v>1215</v>
      </c>
      <c r="D51" s="1" t="s">
        <v>1216</v>
      </c>
      <c r="E51" s="1" t="s">
        <v>1217</v>
      </c>
      <c r="F51" s="1" t="s">
        <v>902</v>
      </c>
      <c r="G51" s="1" t="s">
        <v>906</v>
      </c>
      <c r="H51" s="1" t="s">
        <v>907</v>
      </c>
      <c r="I51" s="1" t="s">
        <v>1218</v>
      </c>
      <c r="J51" s="1" t="s">
        <v>30</v>
      </c>
      <c r="K51" s="1" t="s">
        <v>1219</v>
      </c>
      <c r="L51" s="1" t="s">
        <v>1219</v>
      </c>
      <c r="M51" s="1" t="s">
        <v>910</v>
      </c>
      <c r="N51" s="1" t="s">
        <v>910</v>
      </c>
      <c r="O51" s="1" t="s">
        <v>911</v>
      </c>
      <c r="P51" s="1" t="s">
        <v>912</v>
      </c>
      <c r="Q51" s="1" t="s">
        <v>913</v>
      </c>
      <c r="R51" s="1" t="s">
        <v>1220</v>
      </c>
      <c r="S51" s="1" t="s">
        <v>915</v>
      </c>
      <c r="T51" s="1" t="s">
        <v>916</v>
      </c>
      <c r="U51" s="1" t="s">
        <v>917</v>
      </c>
      <c r="V51" s="1" t="s">
        <v>1056</v>
      </c>
    </row>
    <row r="52" s="1" customFormat="1" spans="1:22">
      <c r="A52" s="3">
        <v>999226714179714</v>
      </c>
      <c r="B52" s="1" t="s">
        <v>1221</v>
      </c>
      <c r="C52" s="1" t="s">
        <v>1222</v>
      </c>
      <c r="D52" s="1" t="s">
        <v>1223</v>
      </c>
      <c r="E52" s="1" t="s">
        <v>1224</v>
      </c>
      <c r="F52" s="1" t="s">
        <v>902</v>
      </c>
      <c r="G52" s="1" t="s">
        <v>906</v>
      </c>
      <c r="H52" s="1" t="s">
        <v>907</v>
      </c>
      <c r="I52" s="1" t="s">
        <v>1225</v>
      </c>
      <c r="J52" s="1" t="s">
        <v>30</v>
      </c>
      <c r="K52" s="1" t="s">
        <v>1226</v>
      </c>
      <c r="L52" s="1" t="s">
        <v>1226</v>
      </c>
      <c r="M52" s="1" t="s">
        <v>910</v>
      </c>
      <c r="N52" s="1" t="s">
        <v>910</v>
      </c>
      <c r="O52" s="1" t="s">
        <v>911</v>
      </c>
      <c r="P52" s="1" t="s">
        <v>912</v>
      </c>
      <c r="Q52" s="1" t="s">
        <v>913</v>
      </c>
      <c r="R52" s="1" t="s">
        <v>1227</v>
      </c>
      <c r="S52" s="1" t="s">
        <v>915</v>
      </c>
      <c r="T52" s="1" t="s">
        <v>916</v>
      </c>
      <c r="U52" s="1" t="s">
        <v>917</v>
      </c>
      <c r="V52" s="1" t="s">
        <v>1056</v>
      </c>
    </row>
    <row r="53" s="1" customFormat="1" spans="1:22">
      <c r="A53" s="3">
        <v>999226712895584</v>
      </c>
      <c r="B53" s="1" t="s">
        <v>1221</v>
      </c>
      <c r="C53" s="1" t="s">
        <v>1228</v>
      </c>
      <c r="D53" s="1" t="s">
        <v>1229</v>
      </c>
      <c r="E53" s="1" t="s">
        <v>1230</v>
      </c>
      <c r="F53" s="1" t="s">
        <v>902</v>
      </c>
      <c r="G53" s="1" t="s">
        <v>906</v>
      </c>
      <c r="H53" s="1" t="s">
        <v>907</v>
      </c>
      <c r="I53" s="1" t="s">
        <v>1231</v>
      </c>
      <c r="J53" s="1" t="s">
        <v>30</v>
      </c>
      <c r="K53" s="1" t="s">
        <v>1232</v>
      </c>
      <c r="L53" s="1" t="s">
        <v>1232</v>
      </c>
      <c r="M53" s="1" t="s">
        <v>910</v>
      </c>
      <c r="N53" s="1" t="s">
        <v>910</v>
      </c>
      <c r="O53" s="1" t="s">
        <v>911</v>
      </c>
      <c r="P53" s="1" t="s">
        <v>912</v>
      </c>
      <c r="Q53" s="1" t="s">
        <v>913</v>
      </c>
      <c r="R53" s="1" t="s">
        <v>1233</v>
      </c>
      <c r="S53" s="1" t="s">
        <v>915</v>
      </c>
      <c r="T53" s="1" t="s">
        <v>916</v>
      </c>
      <c r="U53" s="1" t="s">
        <v>917</v>
      </c>
      <c r="V53" s="1" t="s">
        <v>937</v>
      </c>
    </row>
    <row r="54" s="1" customFormat="1" spans="1:22">
      <c r="A54" s="3">
        <v>999226711948176</v>
      </c>
      <c r="B54" s="1" t="s">
        <v>1221</v>
      </c>
      <c r="C54" s="1" t="s">
        <v>1234</v>
      </c>
      <c r="D54" s="1" t="s">
        <v>1235</v>
      </c>
      <c r="E54" s="1" t="s">
        <v>1236</v>
      </c>
      <c r="F54" s="1" t="s">
        <v>902</v>
      </c>
      <c r="G54" s="1" t="s">
        <v>906</v>
      </c>
      <c r="H54" s="1" t="s">
        <v>907</v>
      </c>
      <c r="I54" s="1" t="s">
        <v>1237</v>
      </c>
      <c r="J54" s="1" t="s">
        <v>30</v>
      </c>
      <c r="K54" s="1" t="s">
        <v>1238</v>
      </c>
      <c r="L54" s="1" t="s">
        <v>1238</v>
      </c>
      <c r="M54" s="1" t="s">
        <v>910</v>
      </c>
      <c r="N54" s="1" t="s">
        <v>910</v>
      </c>
      <c r="O54" s="1" t="s">
        <v>911</v>
      </c>
      <c r="P54" s="1" t="s">
        <v>912</v>
      </c>
      <c r="Q54" s="1" t="s">
        <v>913</v>
      </c>
      <c r="R54" s="1" t="s">
        <v>1239</v>
      </c>
      <c r="S54" s="1" t="s">
        <v>915</v>
      </c>
      <c r="T54" s="1" t="s">
        <v>916</v>
      </c>
      <c r="U54" s="1" t="s">
        <v>917</v>
      </c>
      <c r="V54" s="1" t="s">
        <v>964</v>
      </c>
    </row>
    <row r="55" s="1" customFormat="1" spans="1:22">
      <c r="A55" s="3">
        <v>999226707609364</v>
      </c>
      <c r="B55" s="1" t="s">
        <v>1221</v>
      </c>
      <c r="C55" s="1" t="s">
        <v>1240</v>
      </c>
      <c r="D55" s="1" t="s">
        <v>1241</v>
      </c>
      <c r="E55" s="1" t="s">
        <v>1242</v>
      </c>
      <c r="F55" s="1" t="s">
        <v>1146</v>
      </c>
      <c r="G55" s="1" t="s">
        <v>906</v>
      </c>
      <c r="H55" s="1" t="s">
        <v>907</v>
      </c>
      <c r="I55" s="1" t="s">
        <v>1243</v>
      </c>
      <c r="J55" s="1" t="s">
        <v>30</v>
      </c>
      <c r="K55" s="1" t="s">
        <v>1244</v>
      </c>
      <c r="L55" s="1" t="s">
        <v>1244</v>
      </c>
      <c r="M55" s="1" t="s">
        <v>910</v>
      </c>
      <c r="N55" s="1" t="s">
        <v>910</v>
      </c>
      <c r="O55" s="1" t="s">
        <v>911</v>
      </c>
      <c r="P55" s="1" t="s">
        <v>912</v>
      </c>
      <c r="Q55" s="1" t="s">
        <v>913</v>
      </c>
      <c r="R55" s="1" t="s">
        <v>1245</v>
      </c>
      <c r="S55" s="1" t="s">
        <v>915</v>
      </c>
      <c r="T55" s="1" t="s">
        <v>916</v>
      </c>
      <c r="U55" s="1" t="s">
        <v>917</v>
      </c>
      <c r="V55" s="1" t="s">
        <v>1246</v>
      </c>
    </row>
    <row r="56" s="1" customFormat="1" spans="1:22">
      <c r="A56" s="3">
        <v>999226705725243</v>
      </c>
      <c r="B56" s="1" t="s">
        <v>1221</v>
      </c>
      <c r="C56" s="1" t="s">
        <v>1247</v>
      </c>
      <c r="D56" s="1" t="s">
        <v>1210</v>
      </c>
      <c r="E56" s="1" t="s">
        <v>1248</v>
      </c>
      <c r="F56" s="1" t="s">
        <v>902</v>
      </c>
      <c r="G56" s="1" t="s">
        <v>906</v>
      </c>
      <c r="H56" s="1" t="s">
        <v>907</v>
      </c>
      <c r="I56" s="1" t="s">
        <v>1249</v>
      </c>
      <c r="J56" s="1" t="s">
        <v>30</v>
      </c>
      <c r="K56" s="1" t="s">
        <v>1250</v>
      </c>
      <c r="L56" s="1" t="s">
        <v>1250</v>
      </c>
      <c r="M56" s="1" t="s">
        <v>910</v>
      </c>
      <c r="N56" s="1" t="s">
        <v>910</v>
      </c>
      <c r="O56" s="1" t="s">
        <v>911</v>
      </c>
      <c r="P56" s="1" t="s">
        <v>912</v>
      </c>
      <c r="Q56" s="1" t="s">
        <v>913</v>
      </c>
      <c r="R56" s="1" t="s">
        <v>1251</v>
      </c>
      <c r="S56" s="1" t="s">
        <v>915</v>
      </c>
      <c r="T56" s="1" t="s">
        <v>916</v>
      </c>
      <c r="U56" s="1" t="s">
        <v>917</v>
      </c>
      <c r="V56" s="1" t="s">
        <v>944</v>
      </c>
    </row>
    <row r="57" s="1" customFormat="1" spans="1:22">
      <c r="A57" s="3">
        <v>26703124985</v>
      </c>
      <c r="B57" s="1" t="s">
        <v>1221</v>
      </c>
      <c r="C57" s="1" t="s">
        <v>1252</v>
      </c>
      <c r="D57" s="1" t="s">
        <v>1253</v>
      </c>
      <c r="E57" s="1" t="s">
        <v>1254</v>
      </c>
      <c r="F57" s="1" t="s">
        <v>1146</v>
      </c>
      <c r="G57" s="1" t="s">
        <v>906</v>
      </c>
      <c r="H57" s="1" t="s">
        <v>907</v>
      </c>
      <c r="I57" s="1" t="s">
        <v>1255</v>
      </c>
      <c r="J57" s="1" t="s">
        <v>30</v>
      </c>
      <c r="K57" s="1" t="s">
        <v>1256</v>
      </c>
      <c r="L57" s="1" t="s">
        <v>1256</v>
      </c>
      <c r="M57" s="1" t="s">
        <v>910</v>
      </c>
      <c r="N57" s="1" t="s">
        <v>910</v>
      </c>
      <c r="O57" s="1" t="s">
        <v>911</v>
      </c>
      <c r="P57" s="1" t="s">
        <v>912</v>
      </c>
      <c r="Q57" s="1" t="s">
        <v>913</v>
      </c>
      <c r="R57" s="1" t="s">
        <v>1257</v>
      </c>
      <c r="S57" s="1" t="s">
        <v>915</v>
      </c>
      <c r="T57" s="1" t="s">
        <v>916</v>
      </c>
      <c r="U57" s="1" t="s">
        <v>917</v>
      </c>
      <c r="V57" s="1" t="s">
        <v>930</v>
      </c>
    </row>
    <row r="58" s="1" customFormat="1" spans="1:22">
      <c r="A58" s="3">
        <v>999226699383722</v>
      </c>
      <c r="B58" s="1" t="s">
        <v>1258</v>
      </c>
      <c r="C58" s="1" t="s">
        <v>1259</v>
      </c>
      <c r="D58" s="1" t="s">
        <v>1260</v>
      </c>
      <c r="E58" s="1" t="s">
        <v>1261</v>
      </c>
      <c r="F58" s="1" t="s">
        <v>1146</v>
      </c>
      <c r="G58" s="1" t="s">
        <v>906</v>
      </c>
      <c r="H58" s="1" t="s">
        <v>907</v>
      </c>
      <c r="I58" s="1" t="s">
        <v>1262</v>
      </c>
      <c r="J58" s="1" t="s">
        <v>30</v>
      </c>
      <c r="K58" s="1" t="s">
        <v>1263</v>
      </c>
      <c r="L58" s="1" t="s">
        <v>1263</v>
      </c>
      <c r="M58" s="1" t="s">
        <v>910</v>
      </c>
      <c r="N58" s="1" t="s">
        <v>910</v>
      </c>
      <c r="O58" s="1" t="s">
        <v>911</v>
      </c>
      <c r="P58" s="1" t="s">
        <v>912</v>
      </c>
      <c r="Q58" s="1" t="s">
        <v>913</v>
      </c>
      <c r="R58" s="1" t="s">
        <v>1264</v>
      </c>
      <c r="S58" s="1" t="s">
        <v>915</v>
      </c>
      <c r="T58" s="1" t="s">
        <v>916</v>
      </c>
      <c r="U58" s="1" t="s">
        <v>917</v>
      </c>
      <c r="V58" s="1" t="s">
        <v>1265</v>
      </c>
    </row>
    <row r="59" s="1" customFormat="1" spans="1:22">
      <c r="A59" s="3">
        <v>999226673505257</v>
      </c>
      <c r="B59" s="1" t="s">
        <v>1258</v>
      </c>
      <c r="C59" s="1" t="s">
        <v>1266</v>
      </c>
      <c r="D59" s="1" t="s">
        <v>1267</v>
      </c>
      <c r="E59" s="1" t="s">
        <v>1268</v>
      </c>
      <c r="F59" s="1" t="s">
        <v>1036</v>
      </c>
      <c r="G59" s="1" t="s">
        <v>906</v>
      </c>
      <c r="H59" s="1" t="s">
        <v>907</v>
      </c>
      <c r="I59" s="1" t="s">
        <v>1269</v>
      </c>
      <c r="J59" s="1" t="s">
        <v>30</v>
      </c>
      <c r="K59" s="1" t="s">
        <v>1270</v>
      </c>
      <c r="L59" s="1" t="s">
        <v>1270</v>
      </c>
      <c r="M59" s="1" t="s">
        <v>910</v>
      </c>
      <c r="N59" s="1" t="s">
        <v>910</v>
      </c>
      <c r="O59" s="1" t="s">
        <v>911</v>
      </c>
      <c r="P59" s="1" t="s">
        <v>912</v>
      </c>
      <c r="Q59" s="1" t="s">
        <v>913</v>
      </c>
      <c r="R59" s="1" t="s">
        <v>1271</v>
      </c>
      <c r="S59" s="1" t="s">
        <v>915</v>
      </c>
      <c r="T59" s="1" t="s">
        <v>916</v>
      </c>
      <c r="U59" s="1" t="s">
        <v>917</v>
      </c>
      <c r="V59" s="1" t="s">
        <v>944</v>
      </c>
    </row>
    <row r="60" s="1" customFormat="1" spans="1:22">
      <c r="A60" s="3">
        <v>999226671322356</v>
      </c>
      <c r="B60" s="1" t="s">
        <v>1258</v>
      </c>
      <c r="C60" s="1" t="s">
        <v>1272</v>
      </c>
      <c r="D60" s="1" t="s">
        <v>1051</v>
      </c>
      <c r="E60" s="1" t="s">
        <v>1273</v>
      </c>
      <c r="F60" s="1" t="s">
        <v>902</v>
      </c>
      <c r="G60" s="1" t="s">
        <v>906</v>
      </c>
      <c r="H60" s="1" t="s">
        <v>907</v>
      </c>
      <c r="I60" s="1" t="s">
        <v>1274</v>
      </c>
      <c r="J60" s="1" t="s">
        <v>30</v>
      </c>
      <c r="K60" s="1" t="s">
        <v>1275</v>
      </c>
      <c r="L60" s="1" t="s">
        <v>1275</v>
      </c>
      <c r="M60" s="1" t="s">
        <v>910</v>
      </c>
      <c r="N60" s="1" t="s">
        <v>910</v>
      </c>
      <c r="O60" s="1" t="s">
        <v>911</v>
      </c>
      <c r="P60" s="1" t="s">
        <v>912</v>
      </c>
      <c r="Q60" s="1" t="s">
        <v>913</v>
      </c>
      <c r="R60" s="1" t="s">
        <v>1276</v>
      </c>
      <c r="S60" s="1" t="s">
        <v>915</v>
      </c>
      <c r="T60" s="1" t="s">
        <v>916</v>
      </c>
      <c r="U60" s="1" t="s">
        <v>917</v>
      </c>
      <c r="V60" s="1" t="s">
        <v>1056</v>
      </c>
    </row>
    <row r="61" s="1" customFormat="1" spans="1:22">
      <c r="A61" s="3">
        <v>999226669791554</v>
      </c>
      <c r="B61" s="1" t="s">
        <v>1258</v>
      </c>
      <c r="C61" s="1" t="s">
        <v>1277</v>
      </c>
      <c r="D61" s="1" t="s">
        <v>1278</v>
      </c>
      <c r="E61" s="1" t="s">
        <v>1279</v>
      </c>
      <c r="F61" s="1" t="s">
        <v>902</v>
      </c>
      <c r="G61" s="1" t="s">
        <v>906</v>
      </c>
      <c r="H61" s="1" t="s">
        <v>907</v>
      </c>
      <c r="I61" s="1" t="s">
        <v>1280</v>
      </c>
      <c r="J61" s="1" t="s">
        <v>30</v>
      </c>
      <c r="K61" s="1" t="s">
        <v>1281</v>
      </c>
      <c r="L61" s="1" t="s">
        <v>1281</v>
      </c>
      <c r="M61" s="1" t="s">
        <v>910</v>
      </c>
      <c r="N61" s="1" t="s">
        <v>910</v>
      </c>
      <c r="O61" s="1" t="s">
        <v>911</v>
      </c>
      <c r="P61" s="1" t="s">
        <v>912</v>
      </c>
      <c r="Q61" s="1" t="s">
        <v>913</v>
      </c>
      <c r="R61" s="1" t="s">
        <v>1282</v>
      </c>
      <c r="S61" s="1" t="s">
        <v>915</v>
      </c>
      <c r="T61" s="1" t="s">
        <v>916</v>
      </c>
      <c r="U61" s="1" t="s">
        <v>878</v>
      </c>
      <c r="V61" s="1" t="s">
        <v>944</v>
      </c>
    </row>
    <row r="62" s="1" customFormat="1" spans="1:22">
      <c r="A62" s="3">
        <v>999226664165905</v>
      </c>
      <c r="B62" s="1" t="s">
        <v>1258</v>
      </c>
      <c r="C62" s="1" t="s">
        <v>1283</v>
      </c>
      <c r="D62" s="1" t="s">
        <v>1284</v>
      </c>
      <c r="E62" s="1" t="s">
        <v>1285</v>
      </c>
      <c r="F62" s="1" t="s">
        <v>1036</v>
      </c>
      <c r="G62" s="1" t="s">
        <v>906</v>
      </c>
      <c r="H62" s="1" t="s">
        <v>907</v>
      </c>
      <c r="I62" s="1" t="s">
        <v>1286</v>
      </c>
      <c r="J62" s="1" t="s">
        <v>30</v>
      </c>
      <c r="K62" s="1" t="s">
        <v>1287</v>
      </c>
      <c r="L62" s="1" t="s">
        <v>1287</v>
      </c>
      <c r="M62" s="1" t="s">
        <v>910</v>
      </c>
      <c r="N62" s="1" t="s">
        <v>910</v>
      </c>
      <c r="O62" s="1" t="s">
        <v>911</v>
      </c>
      <c r="P62" s="1" t="s">
        <v>912</v>
      </c>
      <c r="Q62" s="1" t="s">
        <v>913</v>
      </c>
      <c r="R62" s="1" t="s">
        <v>1288</v>
      </c>
      <c r="S62" s="1" t="s">
        <v>915</v>
      </c>
      <c r="T62" s="1" t="s">
        <v>916</v>
      </c>
      <c r="U62" s="1" t="s">
        <v>917</v>
      </c>
      <c r="V62" s="1" t="s">
        <v>1056</v>
      </c>
    </row>
    <row r="63" s="1" customFormat="1" spans="1:22">
      <c r="A63" s="3">
        <v>999226664058919</v>
      </c>
      <c r="B63" s="1" t="s">
        <v>1258</v>
      </c>
      <c r="C63" s="1" t="s">
        <v>1289</v>
      </c>
      <c r="D63" s="1" t="s">
        <v>1284</v>
      </c>
      <c r="E63" s="1" t="s">
        <v>1290</v>
      </c>
      <c r="F63" s="1" t="s">
        <v>1036</v>
      </c>
      <c r="G63" s="1" t="s">
        <v>906</v>
      </c>
      <c r="H63" s="1" t="s">
        <v>907</v>
      </c>
      <c r="I63" s="1" t="s">
        <v>1291</v>
      </c>
      <c r="J63" s="1" t="s">
        <v>30</v>
      </c>
      <c r="K63" s="1" t="s">
        <v>1292</v>
      </c>
      <c r="L63" s="1" t="s">
        <v>1292</v>
      </c>
      <c r="M63" s="1" t="s">
        <v>910</v>
      </c>
      <c r="N63" s="1" t="s">
        <v>910</v>
      </c>
      <c r="O63" s="1" t="s">
        <v>911</v>
      </c>
      <c r="P63" s="1" t="s">
        <v>912</v>
      </c>
      <c r="Q63" s="1" t="s">
        <v>913</v>
      </c>
      <c r="R63" s="1" t="s">
        <v>1293</v>
      </c>
      <c r="S63" s="1" t="s">
        <v>915</v>
      </c>
      <c r="T63" s="1" t="s">
        <v>916</v>
      </c>
      <c r="U63" s="1" t="s">
        <v>917</v>
      </c>
      <c r="V63" s="1" t="s">
        <v>1056</v>
      </c>
    </row>
    <row r="64" s="1" customFormat="1" spans="1:22">
      <c r="A64" s="3">
        <v>999226663658142</v>
      </c>
      <c r="B64" s="1" t="s">
        <v>1258</v>
      </c>
      <c r="C64" s="1" t="s">
        <v>1294</v>
      </c>
      <c r="D64" s="1" t="s">
        <v>1295</v>
      </c>
      <c r="E64" s="1" t="s">
        <v>1296</v>
      </c>
      <c r="F64" s="1" t="s">
        <v>1036</v>
      </c>
      <c r="G64" s="1" t="s">
        <v>906</v>
      </c>
      <c r="H64" s="1" t="s">
        <v>907</v>
      </c>
      <c r="I64" s="1" t="s">
        <v>1297</v>
      </c>
      <c r="J64" s="1" t="s">
        <v>30</v>
      </c>
      <c r="K64" s="1" t="s">
        <v>1298</v>
      </c>
      <c r="L64" s="1" t="s">
        <v>1298</v>
      </c>
      <c r="M64" s="1" t="s">
        <v>910</v>
      </c>
      <c r="N64" s="1" t="s">
        <v>910</v>
      </c>
      <c r="O64" s="1" t="s">
        <v>911</v>
      </c>
      <c r="P64" s="1" t="s">
        <v>912</v>
      </c>
      <c r="Q64" s="1" t="s">
        <v>913</v>
      </c>
      <c r="R64" s="1" t="s">
        <v>1299</v>
      </c>
      <c r="S64" s="1" t="s">
        <v>915</v>
      </c>
      <c r="T64" s="1" t="s">
        <v>916</v>
      </c>
      <c r="U64" s="1" t="s">
        <v>917</v>
      </c>
      <c r="V64" s="1" t="s">
        <v>944</v>
      </c>
    </row>
    <row r="65" s="1" customFormat="1" spans="1:22">
      <c r="A65" s="3">
        <v>999226662806201</v>
      </c>
      <c r="B65" s="1" t="s">
        <v>1258</v>
      </c>
      <c r="C65" s="1" t="s">
        <v>1300</v>
      </c>
      <c r="D65" s="1" t="s">
        <v>1301</v>
      </c>
      <c r="E65" s="1" t="s">
        <v>1302</v>
      </c>
      <c r="F65" s="1" t="s">
        <v>902</v>
      </c>
      <c r="G65" s="1" t="s">
        <v>906</v>
      </c>
      <c r="H65" s="1" t="s">
        <v>907</v>
      </c>
      <c r="I65" s="1" t="s">
        <v>1303</v>
      </c>
      <c r="J65" s="1" t="s">
        <v>30</v>
      </c>
      <c r="K65" s="1" t="s">
        <v>1304</v>
      </c>
      <c r="L65" s="1" t="s">
        <v>1304</v>
      </c>
      <c r="M65" s="1" t="s">
        <v>910</v>
      </c>
      <c r="N65" s="1" t="s">
        <v>910</v>
      </c>
      <c r="O65" s="1" t="s">
        <v>911</v>
      </c>
      <c r="P65" s="1" t="s">
        <v>912</v>
      </c>
      <c r="Q65" s="1" t="s">
        <v>913</v>
      </c>
      <c r="R65" s="1" t="s">
        <v>1305</v>
      </c>
      <c r="S65" s="1" t="s">
        <v>915</v>
      </c>
      <c r="T65" s="1" t="s">
        <v>916</v>
      </c>
      <c r="U65" s="1" t="s">
        <v>917</v>
      </c>
      <c r="V65" s="1" t="s">
        <v>1002</v>
      </c>
    </row>
    <row r="66" s="1" customFormat="1" spans="1:22">
      <c r="A66" s="3">
        <v>999226662521831</v>
      </c>
      <c r="B66" s="1" t="s">
        <v>1258</v>
      </c>
      <c r="C66" s="1" t="s">
        <v>1306</v>
      </c>
      <c r="D66" s="1" t="s">
        <v>1307</v>
      </c>
      <c r="E66" s="1" t="s">
        <v>1308</v>
      </c>
      <c r="F66" s="1" t="s">
        <v>1146</v>
      </c>
      <c r="G66" s="1" t="s">
        <v>906</v>
      </c>
      <c r="H66" s="1" t="s">
        <v>907</v>
      </c>
      <c r="I66" s="1" t="s">
        <v>1309</v>
      </c>
      <c r="J66" s="1" t="s">
        <v>30</v>
      </c>
      <c r="K66" s="1" t="s">
        <v>1310</v>
      </c>
      <c r="L66" s="1" t="s">
        <v>1310</v>
      </c>
      <c r="M66" s="1" t="s">
        <v>910</v>
      </c>
      <c r="N66" s="1" t="s">
        <v>910</v>
      </c>
      <c r="O66" s="1" t="s">
        <v>911</v>
      </c>
      <c r="P66" s="1" t="s">
        <v>912</v>
      </c>
      <c r="Q66" s="1" t="s">
        <v>913</v>
      </c>
      <c r="R66" s="1" t="s">
        <v>1311</v>
      </c>
      <c r="S66" s="1" t="s">
        <v>915</v>
      </c>
      <c r="T66" s="1" t="s">
        <v>916</v>
      </c>
      <c r="U66" s="1" t="s">
        <v>917</v>
      </c>
      <c r="V66" s="1" t="s">
        <v>1002</v>
      </c>
    </row>
    <row r="67" s="1" customFormat="1" spans="1:22">
      <c r="A67" s="3">
        <v>999226661741186</v>
      </c>
      <c r="B67" s="1" t="s">
        <v>1258</v>
      </c>
      <c r="C67" s="1" t="s">
        <v>1312</v>
      </c>
      <c r="D67" s="1" t="s">
        <v>1313</v>
      </c>
      <c r="E67" s="1" t="s">
        <v>1314</v>
      </c>
      <c r="F67" s="1" t="s">
        <v>1221</v>
      </c>
      <c r="G67" s="1" t="s">
        <v>906</v>
      </c>
      <c r="H67" s="1" t="s">
        <v>907</v>
      </c>
      <c r="I67" s="1" t="s">
        <v>1315</v>
      </c>
      <c r="J67" s="1" t="s">
        <v>30</v>
      </c>
      <c r="K67" s="1" t="s">
        <v>1316</v>
      </c>
      <c r="L67" s="1" t="s">
        <v>1316</v>
      </c>
      <c r="M67" s="1" t="s">
        <v>910</v>
      </c>
      <c r="N67" s="1" t="s">
        <v>910</v>
      </c>
      <c r="O67" s="1" t="s">
        <v>911</v>
      </c>
      <c r="P67" s="1" t="s">
        <v>912</v>
      </c>
      <c r="Q67" s="1" t="s">
        <v>913</v>
      </c>
      <c r="R67" s="1" t="s">
        <v>1317</v>
      </c>
      <c r="S67" s="1" t="s">
        <v>915</v>
      </c>
      <c r="T67" s="1" t="s">
        <v>916</v>
      </c>
      <c r="U67" s="1" t="s">
        <v>878</v>
      </c>
      <c r="V67" s="1" t="s">
        <v>964</v>
      </c>
    </row>
    <row r="68" s="1" customFormat="1" spans="1:22">
      <c r="A68" s="3">
        <v>999226660552214</v>
      </c>
      <c r="B68" s="1" t="s">
        <v>1258</v>
      </c>
      <c r="C68" s="1" t="s">
        <v>1318</v>
      </c>
      <c r="D68" s="1" t="s">
        <v>1319</v>
      </c>
      <c r="E68" s="1" t="s">
        <v>1320</v>
      </c>
      <c r="F68" s="1" t="s">
        <v>902</v>
      </c>
      <c r="G68" s="1" t="s">
        <v>906</v>
      </c>
      <c r="H68" s="1" t="s">
        <v>907</v>
      </c>
      <c r="I68" s="1" t="s">
        <v>1321</v>
      </c>
      <c r="J68" s="1" t="s">
        <v>30</v>
      </c>
      <c r="K68" s="1" t="s">
        <v>1322</v>
      </c>
      <c r="L68" s="1" t="s">
        <v>1322</v>
      </c>
      <c r="M68" s="1" t="s">
        <v>910</v>
      </c>
      <c r="N68" s="1" t="s">
        <v>910</v>
      </c>
      <c r="O68" s="1" t="s">
        <v>911</v>
      </c>
      <c r="P68" s="1" t="s">
        <v>912</v>
      </c>
      <c r="Q68" s="1" t="s">
        <v>913</v>
      </c>
      <c r="R68" s="1" t="s">
        <v>1323</v>
      </c>
      <c r="S68" s="1" t="s">
        <v>915</v>
      </c>
      <c r="T68" s="1" t="s">
        <v>916</v>
      </c>
      <c r="U68" s="1" t="s">
        <v>917</v>
      </c>
      <c r="V68" s="1" t="s">
        <v>944</v>
      </c>
    </row>
    <row r="69" s="1" customFormat="1" spans="1:22">
      <c r="A69" s="3">
        <v>999226657771057</v>
      </c>
      <c r="B69" s="1" t="s">
        <v>1324</v>
      </c>
      <c r="C69" s="1" t="s">
        <v>1325</v>
      </c>
      <c r="D69" s="1" t="s">
        <v>1326</v>
      </c>
      <c r="E69" s="1" t="s">
        <v>1327</v>
      </c>
      <c r="F69" s="1" t="s">
        <v>1146</v>
      </c>
      <c r="G69" s="1" t="s">
        <v>906</v>
      </c>
      <c r="H69" s="1" t="s">
        <v>907</v>
      </c>
      <c r="I69" s="1" t="s">
        <v>1328</v>
      </c>
      <c r="J69" s="1" t="s">
        <v>30</v>
      </c>
      <c r="K69" s="1" t="s">
        <v>1329</v>
      </c>
      <c r="L69" s="1" t="s">
        <v>1329</v>
      </c>
      <c r="M69" s="1" t="s">
        <v>910</v>
      </c>
      <c r="N69" s="1" t="s">
        <v>910</v>
      </c>
      <c r="O69" s="1" t="s">
        <v>911</v>
      </c>
      <c r="P69" s="1" t="s">
        <v>912</v>
      </c>
      <c r="Q69" s="1" t="s">
        <v>913</v>
      </c>
      <c r="R69" s="1" t="s">
        <v>1330</v>
      </c>
      <c r="S69" s="1" t="s">
        <v>915</v>
      </c>
      <c r="T69" s="1" t="s">
        <v>916</v>
      </c>
      <c r="U69" s="1" t="s">
        <v>917</v>
      </c>
      <c r="V69" s="1" t="s">
        <v>944</v>
      </c>
    </row>
    <row r="70" s="1" customFormat="1" spans="1:22">
      <c r="A70" s="3">
        <v>999226642688888</v>
      </c>
      <c r="B70" s="1" t="s">
        <v>1324</v>
      </c>
      <c r="C70" s="1" t="s">
        <v>1331</v>
      </c>
      <c r="D70" s="1" t="s">
        <v>1332</v>
      </c>
      <c r="E70" s="1" t="s">
        <v>1333</v>
      </c>
      <c r="F70" s="1" t="s">
        <v>902</v>
      </c>
      <c r="G70" s="1" t="s">
        <v>906</v>
      </c>
      <c r="H70" s="1" t="s">
        <v>907</v>
      </c>
      <c r="I70" s="1" t="s">
        <v>1334</v>
      </c>
      <c r="J70" s="1" t="s">
        <v>30</v>
      </c>
      <c r="K70" s="1" t="s">
        <v>1335</v>
      </c>
      <c r="L70" s="1" t="s">
        <v>1335</v>
      </c>
      <c r="M70" s="1" t="s">
        <v>910</v>
      </c>
      <c r="N70" s="1" t="s">
        <v>910</v>
      </c>
      <c r="O70" s="1" t="s">
        <v>911</v>
      </c>
      <c r="P70" s="1" t="s">
        <v>912</v>
      </c>
      <c r="Q70" s="1" t="s">
        <v>913</v>
      </c>
      <c r="R70" s="1" t="s">
        <v>1336</v>
      </c>
      <c r="S70" s="1" t="s">
        <v>915</v>
      </c>
      <c r="T70" s="1" t="s">
        <v>916</v>
      </c>
      <c r="U70" s="1" t="s">
        <v>917</v>
      </c>
      <c r="V70" s="1" t="s">
        <v>1265</v>
      </c>
    </row>
    <row r="71" s="1" customFormat="1" spans="1:22">
      <c r="A71" s="3">
        <v>999226634867596</v>
      </c>
      <c r="B71" s="1" t="s">
        <v>1337</v>
      </c>
      <c r="C71" s="1" t="s">
        <v>1338</v>
      </c>
      <c r="D71" s="1" t="s">
        <v>1339</v>
      </c>
      <c r="E71" s="1" t="s">
        <v>1340</v>
      </c>
      <c r="F71" s="1" t="s">
        <v>902</v>
      </c>
      <c r="G71" s="1" t="s">
        <v>906</v>
      </c>
      <c r="H71" s="1" t="s">
        <v>907</v>
      </c>
      <c r="I71" s="1" t="s">
        <v>1341</v>
      </c>
      <c r="J71" s="1" t="s">
        <v>30</v>
      </c>
      <c r="K71" s="1" t="s">
        <v>1342</v>
      </c>
      <c r="L71" s="1" t="s">
        <v>1342</v>
      </c>
      <c r="M71" s="1" t="s">
        <v>910</v>
      </c>
      <c r="N71" s="1" t="s">
        <v>910</v>
      </c>
      <c r="O71" s="1" t="s">
        <v>911</v>
      </c>
      <c r="P71" s="1" t="s">
        <v>912</v>
      </c>
      <c r="Q71" s="1" t="s">
        <v>913</v>
      </c>
      <c r="R71" s="1" t="s">
        <v>1343</v>
      </c>
      <c r="S71" s="1" t="s">
        <v>915</v>
      </c>
      <c r="T71" s="1" t="s">
        <v>916</v>
      </c>
      <c r="U71" s="1" t="s">
        <v>878</v>
      </c>
      <c r="V71" s="1" t="s">
        <v>964</v>
      </c>
    </row>
    <row r="72" s="1" customFormat="1" spans="1:22">
      <c r="A72" s="3">
        <v>999226625989961</v>
      </c>
      <c r="B72" s="1" t="s">
        <v>1337</v>
      </c>
      <c r="C72" s="1" t="s">
        <v>1344</v>
      </c>
      <c r="D72" s="1" t="s">
        <v>1345</v>
      </c>
      <c r="E72" s="1" t="s">
        <v>1346</v>
      </c>
      <c r="F72" s="1" t="s">
        <v>902</v>
      </c>
      <c r="G72" s="1" t="s">
        <v>906</v>
      </c>
      <c r="H72" s="1" t="s">
        <v>907</v>
      </c>
      <c r="I72" s="1" t="s">
        <v>1347</v>
      </c>
      <c r="J72" s="1" t="s">
        <v>30</v>
      </c>
      <c r="K72" s="1" t="s">
        <v>1348</v>
      </c>
      <c r="L72" s="1" t="s">
        <v>1348</v>
      </c>
      <c r="M72" s="1" t="s">
        <v>910</v>
      </c>
      <c r="N72" s="1" t="s">
        <v>910</v>
      </c>
      <c r="O72" s="1" t="s">
        <v>911</v>
      </c>
      <c r="P72" s="1" t="s">
        <v>912</v>
      </c>
      <c r="Q72" s="1" t="s">
        <v>913</v>
      </c>
      <c r="R72" s="1" t="s">
        <v>1349</v>
      </c>
      <c r="S72" s="1" t="s">
        <v>915</v>
      </c>
      <c r="T72" s="1" t="s">
        <v>916</v>
      </c>
      <c r="U72" s="1" t="s">
        <v>917</v>
      </c>
      <c r="V72" s="1" t="s">
        <v>930</v>
      </c>
    </row>
    <row r="73" s="1" customFormat="1" spans="1:22">
      <c r="A73" s="3">
        <v>999226625659047</v>
      </c>
      <c r="B73" s="1" t="s">
        <v>1337</v>
      </c>
      <c r="C73" s="1" t="s">
        <v>1350</v>
      </c>
      <c r="D73" s="1" t="s">
        <v>1351</v>
      </c>
      <c r="E73" s="1" t="s">
        <v>1352</v>
      </c>
      <c r="F73" s="1" t="s">
        <v>1036</v>
      </c>
      <c r="G73" s="1" t="s">
        <v>906</v>
      </c>
      <c r="H73" s="1" t="s">
        <v>907</v>
      </c>
      <c r="I73" s="1" t="s">
        <v>1353</v>
      </c>
      <c r="J73" s="1" t="s">
        <v>30</v>
      </c>
      <c r="K73" s="1" t="s">
        <v>1354</v>
      </c>
      <c r="L73" s="1" t="s">
        <v>1354</v>
      </c>
      <c r="M73" s="1" t="s">
        <v>910</v>
      </c>
      <c r="N73" s="1" t="s">
        <v>910</v>
      </c>
      <c r="O73" s="1" t="s">
        <v>911</v>
      </c>
      <c r="P73" s="1" t="s">
        <v>912</v>
      </c>
      <c r="Q73" s="1" t="s">
        <v>913</v>
      </c>
      <c r="R73" s="1" t="s">
        <v>1355</v>
      </c>
      <c r="S73" s="1" t="s">
        <v>915</v>
      </c>
      <c r="T73" s="1" t="s">
        <v>916</v>
      </c>
      <c r="U73" s="1" t="s">
        <v>917</v>
      </c>
      <c r="V73" s="1" t="s">
        <v>1356</v>
      </c>
    </row>
    <row r="74" s="1" customFormat="1" spans="1:22">
      <c r="A74" s="3">
        <v>999226625518611</v>
      </c>
      <c r="B74" s="1" t="s">
        <v>1337</v>
      </c>
      <c r="C74" s="1" t="s">
        <v>1357</v>
      </c>
      <c r="D74" s="1" t="s">
        <v>1358</v>
      </c>
      <c r="E74" s="1" t="s">
        <v>1359</v>
      </c>
      <c r="F74" s="1" t="s">
        <v>902</v>
      </c>
      <c r="G74" s="1" t="s">
        <v>906</v>
      </c>
      <c r="H74" s="1" t="s">
        <v>907</v>
      </c>
      <c r="I74" s="1" t="s">
        <v>1360</v>
      </c>
      <c r="J74" s="1" t="s">
        <v>30</v>
      </c>
      <c r="K74" s="1" t="s">
        <v>1361</v>
      </c>
      <c r="L74" s="1" t="s">
        <v>1361</v>
      </c>
      <c r="M74" s="1" t="s">
        <v>910</v>
      </c>
      <c r="N74" s="1" t="s">
        <v>910</v>
      </c>
      <c r="O74" s="1" t="s">
        <v>911</v>
      </c>
      <c r="P74" s="1" t="s">
        <v>912</v>
      </c>
      <c r="Q74" s="1" t="s">
        <v>913</v>
      </c>
      <c r="R74" s="1" t="s">
        <v>1362</v>
      </c>
      <c r="S74" s="1" t="s">
        <v>915</v>
      </c>
      <c r="T74" s="1" t="s">
        <v>916</v>
      </c>
      <c r="U74" s="1" t="s">
        <v>917</v>
      </c>
      <c r="V74" s="1" t="s">
        <v>944</v>
      </c>
    </row>
    <row r="75" s="1" customFormat="1" spans="1:22">
      <c r="A75" s="3">
        <v>999226625428804</v>
      </c>
      <c r="B75" s="1" t="s">
        <v>1337</v>
      </c>
      <c r="C75" s="1" t="s">
        <v>1363</v>
      </c>
      <c r="D75" s="1" t="s">
        <v>1364</v>
      </c>
      <c r="E75" s="1" t="s">
        <v>1365</v>
      </c>
      <c r="F75" s="1" t="s">
        <v>902</v>
      </c>
      <c r="G75" s="1" t="s">
        <v>906</v>
      </c>
      <c r="H75" s="1" t="s">
        <v>907</v>
      </c>
      <c r="I75" s="1" t="s">
        <v>1366</v>
      </c>
      <c r="J75" s="1" t="s">
        <v>30</v>
      </c>
      <c r="K75" s="1" t="s">
        <v>1367</v>
      </c>
      <c r="L75" s="1" t="s">
        <v>1367</v>
      </c>
      <c r="M75" s="1" t="s">
        <v>910</v>
      </c>
      <c r="N75" s="1" t="s">
        <v>910</v>
      </c>
      <c r="O75" s="1" t="s">
        <v>911</v>
      </c>
      <c r="P75" s="1" t="s">
        <v>912</v>
      </c>
      <c r="Q75" s="1" t="s">
        <v>913</v>
      </c>
      <c r="R75" s="1" t="s">
        <v>1368</v>
      </c>
      <c r="S75" s="1" t="s">
        <v>915</v>
      </c>
      <c r="T75" s="1" t="s">
        <v>916</v>
      </c>
      <c r="U75" s="1" t="s">
        <v>917</v>
      </c>
      <c r="V75" s="1" t="s">
        <v>1043</v>
      </c>
    </row>
    <row r="76" s="1" customFormat="1" spans="1:22">
      <c r="A76" s="3">
        <v>999226624592448</v>
      </c>
      <c r="B76" s="1" t="s">
        <v>1369</v>
      </c>
      <c r="C76" s="1" t="s">
        <v>1370</v>
      </c>
      <c r="D76" s="1" t="s">
        <v>1371</v>
      </c>
      <c r="E76" s="1" t="s">
        <v>1372</v>
      </c>
      <c r="F76" s="1" t="s">
        <v>902</v>
      </c>
      <c r="G76" s="1" t="s">
        <v>906</v>
      </c>
      <c r="H76" s="1" t="s">
        <v>907</v>
      </c>
      <c r="I76" s="1" t="s">
        <v>1373</v>
      </c>
      <c r="J76" s="1" t="s">
        <v>30</v>
      </c>
      <c r="K76" s="1" t="s">
        <v>1374</v>
      </c>
      <c r="L76" s="1" t="s">
        <v>1374</v>
      </c>
      <c r="M76" s="1" t="s">
        <v>910</v>
      </c>
      <c r="N76" s="1" t="s">
        <v>910</v>
      </c>
      <c r="O76" s="1" t="s">
        <v>911</v>
      </c>
      <c r="P76" s="1" t="s">
        <v>912</v>
      </c>
      <c r="Q76" s="1" t="s">
        <v>913</v>
      </c>
      <c r="R76" s="1" t="s">
        <v>1375</v>
      </c>
      <c r="S76" s="1" t="s">
        <v>915</v>
      </c>
      <c r="T76" s="1" t="s">
        <v>916</v>
      </c>
      <c r="U76" s="1" t="s">
        <v>917</v>
      </c>
      <c r="V76" s="1" t="s">
        <v>1265</v>
      </c>
    </row>
    <row r="77" s="1" customFormat="1" spans="1:22">
      <c r="A77" s="3">
        <v>999226621326433</v>
      </c>
      <c r="B77" s="1" t="s">
        <v>1369</v>
      </c>
      <c r="C77" s="1" t="s">
        <v>1376</v>
      </c>
      <c r="D77" s="1" t="s">
        <v>1377</v>
      </c>
      <c r="E77" s="1" t="s">
        <v>1378</v>
      </c>
      <c r="F77" s="1" t="s">
        <v>1337</v>
      </c>
      <c r="G77" s="1" t="s">
        <v>906</v>
      </c>
      <c r="H77" s="1" t="s">
        <v>907</v>
      </c>
      <c r="I77" s="1" t="s">
        <v>1379</v>
      </c>
      <c r="J77" s="1" t="s">
        <v>30</v>
      </c>
      <c r="K77" s="1" t="s">
        <v>1380</v>
      </c>
      <c r="L77" s="1" t="s">
        <v>1380</v>
      </c>
      <c r="M77" s="1" t="s">
        <v>910</v>
      </c>
      <c r="N77" s="1" t="s">
        <v>910</v>
      </c>
      <c r="O77" s="1" t="s">
        <v>911</v>
      </c>
      <c r="P77" s="1" t="s">
        <v>912</v>
      </c>
      <c r="Q77" s="1" t="s">
        <v>913</v>
      </c>
      <c r="R77" s="1" t="s">
        <v>1381</v>
      </c>
      <c r="S77" s="1" t="s">
        <v>915</v>
      </c>
      <c r="T77" s="1" t="s">
        <v>916</v>
      </c>
      <c r="U77" s="1" t="s">
        <v>917</v>
      </c>
      <c r="V77" s="1" t="s">
        <v>1002</v>
      </c>
    </row>
    <row r="78" s="1" customFormat="1" spans="1:22">
      <c r="A78" s="3">
        <v>999226617542906</v>
      </c>
      <c r="B78" s="1" t="s">
        <v>1369</v>
      </c>
      <c r="C78" s="1" t="s">
        <v>1382</v>
      </c>
      <c r="D78" s="1" t="s">
        <v>1383</v>
      </c>
      <c r="E78" s="1" t="s">
        <v>1384</v>
      </c>
      <c r="F78" s="1" t="s">
        <v>902</v>
      </c>
      <c r="G78" s="1" t="s">
        <v>906</v>
      </c>
      <c r="H78" s="1" t="s">
        <v>907</v>
      </c>
      <c r="I78" s="1" t="s">
        <v>1385</v>
      </c>
      <c r="J78" s="1" t="s">
        <v>30</v>
      </c>
      <c r="K78" s="1" t="s">
        <v>1386</v>
      </c>
      <c r="L78" s="1" t="s">
        <v>1386</v>
      </c>
      <c r="M78" s="1" t="s">
        <v>910</v>
      </c>
      <c r="N78" s="1" t="s">
        <v>910</v>
      </c>
      <c r="O78" s="1" t="s">
        <v>911</v>
      </c>
      <c r="P78" s="1" t="s">
        <v>912</v>
      </c>
      <c r="Q78" s="1" t="s">
        <v>913</v>
      </c>
      <c r="R78" s="1" t="s">
        <v>1387</v>
      </c>
      <c r="S78" s="1" t="s">
        <v>915</v>
      </c>
      <c r="T78" s="1" t="s">
        <v>916</v>
      </c>
      <c r="U78" s="1" t="s">
        <v>917</v>
      </c>
      <c r="V78" s="1" t="s">
        <v>937</v>
      </c>
    </row>
    <row r="79" s="1" customFormat="1" spans="1:22">
      <c r="A79" s="3">
        <v>999226608840409</v>
      </c>
      <c r="B79" s="1" t="s">
        <v>1388</v>
      </c>
      <c r="C79" s="1" t="s">
        <v>1389</v>
      </c>
      <c r="D79" s="1" t="s">
        <v>1390</v>
      </c>
      <c r="E79" s="1" t="s">
        <v>1391</v>
      </c>
      <c r="F79" s="1" t="s">
        <v>902</v>
      </c>
      <c r="G79" s="1" t="s">
        <v>906</v>
      </c>
      <c r="H79" s="1" t="s">
        <v>907</v>
      </c>
      <c r="I79" s="1" t="s">
        <v>1392</v>
      </c>
      <c r="J79" s="1" t="s">
        <v>30</v>
      </c>
      <c r="K79" s="1" t="s">
        <v>1393</v>
      </c>
      <c r="L79" s="1" t="s">
        <v>1393</v>
      </c>
      <c r="M79" s="1" t="s">
        <v>910</v>
      </c>
      <c r="N79" s="1" t="s">
        <v>910</v>
      </c>
      <c r="O79" s="1" t="s">
        <v>911</v>
      </c>
      <c r="P79" s="1" t="s">
        <v>912</v>
      </c>
      <c r="Q79" s="1" t="s">
        <v>913</v>
      </c>
      <c r="R79" s="1" t="s">
        <v>1394</v>
      </c>
      <c r="S79" s="1" t="s">
        <v>915</v>
      </c>
      <c r="T79" s="1" t="s">
        <v>916</v>
      </c>
      <c r="U79" s="1" t="s">
        <v>917</v>
      </c>
      <c r="V79" s="1" t="s">
        <v>1395</v>
      </c>
    </row>
    <row r="80" s="1" customFormat="1" spans="1:22">
      <c r="A80" s="3">
        <v>999226600686382</v>
      </c>
      <c r="B80" s="1" t="s">
        <v>1396</v>
      </c>
      <c r="C80" s="1" t="s">
        <v>1397</v>
      </c>
      <c r="D80" s="1" t="s">
        <v>1398</v>
      </c>
      <c r="E80" s="1" t="s">
        <v>1399</v>
      </c>
      <c r="F80" s="1" t="s">
        <v>902</v>
      </c>
      <c r="G80" s="1" t="s">
        <v>906</v>
      </c>
      <c r="H80" s="1" t="s">
        <v>907</v>
      </c>
      <c r="I80" s="1" t="s">
        <v>1400</v>
      </c>
      <c r="J80" s="1" t="s">
        <v>30</v>
      </c>
      <c r="K80" s="1" t="s">
        <v>1401</v>
      </c>
      <c r="L80" s="1" t="s">
        <v>1401</v>
      </c>
      <c r="M80" s="1" t="s">
        <v>910</v>
      </c>
      <c r="N80" s="1" t="s">
        <v>910</v>
      </c>
      <c r="O80" s="1" t="s">
        <v>911</v>
      </c>
      <c r="P80" s="1" t="s">
        <v>912</v>
      </c>
      <c r="Q80" s="1" t="s">
        <v>913</v>
      </c>
      <c r="R80" s="1" t="s">
        <v>1402</v>
      </c>
      <c r="S80" s="1" t="s">
        <v>915</v>
      </c>
      <c r="T80" s="1" t="s">
        <v>916</v>
      </c>
      <c r="U80" s="1" t="s">
        <v>917</v>
      </c>
      <c r="V80" s="1" t="s">
        <v>1208</v>
      </c>
    </row>
    <row r="81" s="1" customFormat="1" spans="1:22">
      <c r="A81" s="3">
        <v>999226598102298</v>
      </c>
      <c r="B81" s="1" t="s">
        <v>1396</v>
      </c>
      <c r="C81" s="1" t="s">
        <v>1403</v>
      </c>
      <c r="D81" s="1" t="s">
        <v>1313</v>
      </c>
      <c r="E81" s="1" t="s">
        <v>1404</v>
      </c>
      <c r="F81" s="1" t="s">
        <v>1146</v>
      </c>
      <c r="G81" s="1" t="s">
        <v>906</v>
      </c>
      <c r="H81" s="1" t="s">
        <v>907</v>
      </c>
      <c r="I81" s="1" t="s">
        <v>1405</v>
      </c>
      <c r="J81" s="1" t="s">
        <v>30</v>
      </c>
      <c r="K81" s="1" t="s">
        <v>1406</v>
      </c>
      <c r="L81" s="1" t="s">
        <v>1406</v>
      </c>
      <c r="M81" s="1" t="s">
        <v>910</v>
      </c>
      <c r="N81" s="1" t="s">
        <v>910</v>
      </c>
      <c r="O81" s="1" t="s">
        <v>911</v>
      </c>
      <c r="P81" s="1" t="s">
        <v>912</v>
      </c>
      <c r="Q81" s="1" t="s">
        <v>913</v>
      </c>
      <c r="R81" s="1" t="s">
        <v>1407</v>
      </c>
      <c r="S81" s="1" t="s">
        <v>915</v>
      </c>
      <c r="T81" s="1" t="s">
        <v>916</v>
      </c>
      <c r="U81" s="1" t="s">
        <v>878</v>
      </c>
      <c r="V81" s="1" t="s">
        <v>964</v>
      </c>
    </row>
    <row r="82" s="1" customFormat="1" spans="1:22">
      <c r="A82" s="3">
        <v>999226595853255</v>
      </c>
      <c r="B82" s="1" t="s">
        <v>1396</v>
      </c>
      <c r="C82" s="1" t="s">
        <v>1408</v>
      </c>
      <c r="D82" s="1" t="s">
        <v>1409</v>
      </c>
      <c r="E82" s="1" t="s">
        <v>1410</v>
      </c>
      <c r="F82" s="1" t="s">
        <v>1221</v>
      </c>
      <c r="G82" s="1" t="s">
        <v>906</v>
      </c>
      <c r="H82" s="1" t="s">
        <v>907</v>
      </c>
      <c r="I82" s="1" t="s">
        <v>1411</v>
      </c>
      <c r="J82" s="1" t="s">
        <v>30</v>
      </c>
      <c r="K82" s="1" t="s">
        <v>1412</v>
      </c>
      <c r="L82" s="1" t="s">
        <v>1412</v>
      </c>
      <c r="M82" s="1" t="s">
        <v>910</v>
      </c>
      <c r="N82" s="1" t="s">
        <v>910</v>
      </c>
      <c r="O82" s="1" t="s">
        <v>911</v>
      </c>
      <c r="P82" s="1" t="s">
        <v>912</v>
      </c>
      <c r="Q82" s="1" t="s">
        <v>913</v>
      </c>
      <c r="R82" s="1" t="s">
        <v>1413</v>
      </c>
      <c r="S82" s="1" t="s">
        <v>915</v>
      </c>
      <c r="T82" s="1" t="s">
        <v>916</v>
      </c>
      <c r="U82" s="1" t="s">
        <v>878</v>
      </c>
      <c r="V82" s="1" t="s">
        <v>944</v>
      </c>
    </row>
    <row r="83" s="1" customFormat="1" spans="1:22">
      <c r="A83" s="3">
        <v>999226595605801</v>
      </c>
      <c r="B83" s="1" t="s">
        <v>1396</v>
      </c>
      <c r="C83" s="1" t="s">
        <v>1414</v>
      </c>
      <c r="D83" s="1" t="s">
        <v>1415</v>
      </c>
      <c r="E83" s="1" t="s">
        <v>1416</v>
      </c>
      <c r="F83" s="1" t="s">
        <v>1036</v>
      </c>
      <c r="G83" s="1" t="s">
        <v>906</v>
      </c>
      <c r="H83" s="1" t="s">
        <v>907</v>
      </c>
      <c r="I83" s="1" t="s">
        <v>1417</v>
      </c>
      <c r="J83" s="1" t="s">
        <v>30</v>
      </c>
      <c r="K83" s="1" t="s">
        <v>1418</v>
      </c>
      <c r="L83" s="1" t="s">
        <v>1418</v>
      </c>
      <c r="M83" s="1" t="s">
        <v>910</v>
      </c>
      <c r="N83" s="1" t="s">
        <v>910</v>
      </c>
      <c r="O83" s="1" t="s">
        <v>911</v>
      </c>
      <c r="P83" s="1" t="s">
        <v>912</v>
      </c>
      <c r="Q83" s="1" t="s">
        <v>913</v>
      </c>
      <c r="R83" s="1" t="s">
        <v>1419</v>
      </c>
      <c r="S83" s="1" t="s">
        <v>915</v>
      </c>
      <c r="T83" s="1" t="s">
        <v>916</v>
      </c>
      <c r="U83" s="1" t="s">
        <v>917</v>
      </c>
      <c r="V83" s="1" t="s">
        <v>1208</v>
      </c>
    </row>
    <row r="84" s="1" customFormat="1" spans="1:22">
      <c r="A84" s="3">
        <v>999226594781877</v>
      </c>
      <c r="B84" s="1" t="s">
        <v>1396</v>
      </c>
      <c r="C84" s="1" t="s">
        <v>1420</v>
      </c>
      <c r="D84" s="1" t="s">
        <v>1421</v>
      </c>
      <c r="E84" s="1" t="s">
        <v>1422</v>
      </c>
      <c r="F84" s="1" t="s">
        <v>1146</v>
      </c>
      <c r="G84" s="1" t="s">
        <v>906</v>
      </c>
      <c r="H84" s="1" t="s">
        <v>907</v>
      </c>
      <c r="I84" s="1" t="s">
        <v>1423</v>
      </c>
      <c r="J84" s="1" t="s">
        <v>30</v>
      </c>
      <c r="K84" s="1" t="s">
        <v>1424</v>
      </c>
      <c r="L84" s="1" t="s">
        <v>1424</v>
      </c>
      <c r="M84" s="1" t="s">
        <v>910</v>
      </c>
      <c r="N84" s="1" t="s">
        <v>910</v>
      </c>
      <c r="O84" s="1" t="s">
        <v>911</v>
      </c>
      <c r="P84" s="1" t="s">
        <v>912</v>
      </c>
      <c r="Q84" s="1" t="s">
        <v>913</v>
      </c>
      <c r="R84" s="1" t="s">
        <v>1425</v>
      </c>
      <c r="S84" s="1" t="s">
        <v>915</v>
      </c>
      <c r="T84" s="1" t="s">
        <v>916</v>
      </c>
      <c r="U84" s="1" t="s">
        <v>878</v>
      </c>
      <c r="V84" s="1" t="s">
        <v>944</v>
      </c>
    </row>
    <row r="85" s="1" customFormat="1" spans="1:22">
      <c r="A85" s="3">
        <v>999226563231260</v>
      </c>
      <c r="B85" s="1" t="s">
        <v>1426</v>
      </c>
      <c r="C85" s="1" t="s">
        <v>1427</v>
      </c>
      <c r="D85" s="1" t="s">
        <v>1428</v>
      </c>
      <c r="E85" s="1" t="s">
        <v>1429</v>
      </c>
      <c r="F85" s="1" t="s">
        <v>1258</v>
      </c>
      <c r="G85" s="1" t="s">
        <v>906</v>
      </c>
      <c r="H85" s="1" t="s">
        <v>907</v>
      </c>
      <c r="I85" s="1" t="s">
        <v>1430</v>
      </c>
      <c r="J85" s="1" t="s">
        <v>30</v>
      </c>
      <c r="K85" s="1" t="s">
        <v>1431</v>
      </c>
      <c r="L85" s="1" t="s">
        <v>1431</v>
      </c>
      <c r="M85" s="1" t="s">
        <v>910</v>
      </c>
      <c r="N85" s="1" t="s">
        <v>910</v>
      </c>
      <c r="O85" s="1" t="s">
        <v>911</v>
      </c>
      <c r="P85" s="1" t="s">
        <v>912</v>
      </c>
      <c r="Q85" s="1" t="s">
        <v>913</v>
      </c>
      <c r="R85" s="1" t="s">
        <v>1432</v>
      </c>
      <c r="S85" s="1" t="s">
        <v>915</v>
      </c>
      <c r="T85" s="1" t="s">
        <v>916</v>
      </c>
      <c r="U85" s="1" t="s">
        <v>917</v>
      </c>
      <c r="V85" s="1" t="s">
        <v>944</v>
      </c>
    </row>
    <row r="86" s="1" customFormat="1" spans="1:22">
      <c r="A86" s="3">
        <v>999226501306726</v>
      </c>
      <c r="B86" s="1" t="s">
        <v>1433</v>
      </c>
      <c r="C86" s="1" t="s">
        <v>1434</v>
      </c>
      <c r="D86" s="1" t="s">
        <v>1435</v>
      </c>
      <c r="E86" s="1" t="s">
        <v>1436</v>
      </c>
      <c r="F86" s="1" t="s">
        <v>902</v>
      </c>
      <c r="G86" s="1" t="s">
        <v>906</v>
      </c>
      <c r="H86" s="1" t="s">
        <v>907</v>
      </c>
      <c r="I86" s="1" t="s">
        <v>1437</v>
      </c>
      <c r="J86" s="1" t="s">
        <v>30</v>
      </c>
      <c r="K86" s="1" t="s">
        <v>1438</v>
      </c>
      <c r="L86" s="1" t="s">
        <v>1438</v>
      </c>
      <c r="M86" s="1" t="s">
        <v>910</v>
      </c>
      <c r="N86" s="1" t="s">
        <v>910</v>
      </c>
      <c r="O86" s="1" t="s">
        <v>911</v>
      </c>
      <c r="P86" s="1" t="s">
        <v>912</v>
      </c>
      <c r="Q86" s="1" t="s">
        <v>913</v>
      </c>
      <c r="R86" s="1" t="s">
        <v>1439</v>
      </c>
      <c r="S86" s="1" t="s">
        <v>915</v>
      </c>
      <c r="T86" s="1" t="s">
        <v>916</v>
      </c>
      <c r="U86" s="1" t="s">
        <v>917</v>
      </c>
      <c r="V86" s="1" t="s">
        <v>944</v>
      </c>
    </row>
    <row r="87" s="1" customFormat="1" spans="1:22">
      <c r="A87" s="3">
        <v>999226494779410</v>
      </c>
      <c r="B87" s="1" t="s">
        <v>1440</v>
      </c>
      <c r="C87" s="1" t="s">
        <v>1441</v>
      </c>
      <c r="D87" s="1" t="s">
        <v>1442</v>
      </c>
      <c r="E87" s="1" t="s">
        <v>1443</v>
      </c>
      <c r="F87" s="1" t="s">
        <v>1036</v>
      </c>
      <c r="G87" s="1" t="s">
        <v>906</v>
      </c>
      <c r="H87" s="1" t="s">
        <v>907</v>
      </c>
      <c r="I87" s="1" t="s">
        <v>1444</v>
      </c>
      <c r="J87" s="1" t="s">
        <v>30</v>
      </c>
      <c r="K87" s="1" t="s">
        <v>1445</v>
      </c>
      <c r="L87" s="1" t="s">
        <v>1445</v>
      </c>
      <c r="M87" s="1" t="s">
        <v>910</v>
      </c>
      <c r="N87" s="1" t="s">
        <v>910</v>
      </c>
      <c r="O87" s="1" t="s">
        <v>911</v>
      </c>
      <c r="P87" s="1" t="s">
        <v>912</v>
      </c>
      <c r="Q87" s="1" t="s">
        <v>913</v>
      </c>
      <c r="R87" s="1" t="s">
        <v>1446</v>
      </c>
      <c r="S87" s="1" t="s">
        <v>915</v>
      </c>
      <c r="T87" s="1" t="s">
        <v>916</v>
      </c>
      <c r="U87" s="1" t="s">
        <v>917</v>
      </c>
      <c r="V87" s="1" t="s">
        <v>944</v>
      </c>
    </row>
    <row r="88" s="1" customFormat="1" spans="1:22">
      <c r="A88" s="3">
        <v>999226494764928</v>
      </c>
      <c r="B88" s="1" t="s">
        <v>1440</v>
      </c>
      <c r="C88" s="1" t="s">
        <v>1447</v>
      </c>
      <c r="D88" s="1" t="s">
        <v>1442</v>
      </c>
      <c r="E88" s="1" t="s">
        <v>1448</v>
      </c>
      <c r="F88" s="1" t="s">
        <v>1036</v>
      </c>
      <c r="G88" s="1" t="s">
        <v>906</v>
      </c>
      <c r="H88" s="1" t="s">
        <v>907</v>
      </c>
      <c r="I88" s="1" t="s">
        <v>1444</v>
      </c>
      <c r="J88" s="1" t="s">
        <v>30</v>
      </c>
      <c r="K88" s="1" t="s">
        <v>1445</v>
      </c>
      <c r="L88" s="1" t="s">
        <v>1445</v>
      </c>
      <c r="M88" s="1" t="s">
        <v>910</v>
      </c>
      <c r="N88" s="1" t="s">
        <v>910</v>
      </c>
      <c r="O88" s="1" t="s">
        <v>911</v>
      </c>
      <c r="P88" s="1" t="s">
        <v>912</v>
      </c>
      <c r="Q88" s="1" t="s">
        <v>913</v>
      </c>
      <c r="R88" s="1" t="s">
        <v>1449</v>
      </c>
      <c r="S88" s="1" t="s">
        <v>915</v>
      </c>
      <c r="T88" s="1" t="s">
        <v>916</v>
      </c>
      <c r="U88" s="1" t="s">
        <v>917</v>
      </c>
      <c r="V88" s="1" t="s">
        <v>944</v>
      </c>
    </row>
    <row r="89" s="1" customFormat="1" spans="1:22">
      <c r="A89" s="3">
        <v>999226494323567</v>
      </c>
      <c r="B89" s="1" t="s">
        <v>1440</v>
      </c>
      <c r="C89" s="1" t="s">
        <v>1450</v>
      </c>
      <c r="D89" s="1" t="s">
        <v>1451</v>
      </c>
      <c r="E89" s="1" t="s">
        <v>1452</v>
      </c>
      <c r="F89" s="1" t="s">
        <v>1036</v>
      </c>
      <c r="G89" s="1" t="s">
        <v>906</v>
      </c>
      <c r="H89" s="1" t="s">
        <v>907</v>
      </c>
      <c r="I89" s="1" t="s">
        <v>1453</v>
      </c>
      <c r="J89" s="1" t="s">
        <v>30</v>
      </c>
      <c r="K89" s="1" t="s">
        <v>1454</v>
      </c>
      <c r="L89" s="1" t="s">
        <v>1454</v>
      </c>
      <c r="M89" s="1" t="s">
        <v>910</v>
      </c>
      <c r="N89" s="1" t="s">
        <v>910</v>
      </c>
      <c r="O89" s="1" t="s">
        <v>911</v>
      </c>
      <c r="P89" s="1" t="s">
        <v>912</v>
      </c>
      <c r="Q89" s="1" t="s">
        <v>913</v>
      </c>
      <c r="R89" s="1" t="s">
        <v>1455</v>
      </c>
      <c r="S89" s="1" t="s">
        <v>915</v>
      </c>
      <c r="T89" s="1" t="s">
        <v>916</v>
      </c>
      <c r="U89" s="1" t="s">
        <v>917</v>
      </c>
      <c r="V89" s="1" t="s">
        <v>964</v>
      </c>
    </row>
    <row r="90" s="1" customFormat="1" spans="1:22">
      <c r="A90" s="3">
        <v>999226494220762</v>
      </c>
      <c r="B90" s="1" t="s">
        <v>1440</v>
      </c>
      <c r="C90" s="1" t="s">
        <v>1456</v>
      </c>
      <c r="D90" s="1" t="s">
        <v>1457</v>
      </c>
      <c r="E90" s="1" t="s">
        <v>1458</v>
      </c>
      <c r="F90" s="1" t="s">
        <v>902</v>
      </c>
      <c r="G90" s="1" t="s">
        <v>906</v>
      </c>
      <c r="H90" s="1" t="s">
        <v>907</v>
      </c>
      <c r="I90" s="1" t="s">
        <v>1459</v>
      </c>
      <c r="J90" s="1" t="s">
        <v>30</v>
      </c>
      <c r="K90" s="1" t="s">
        <v>1460</v>
      </c>
      <c r="L90" s="1" t="s">
        <v>1460</v>
      </c>
      <c r="M90" s="1" t="s">
        <v>910</v>
      </c>
      <c r="N90" s="1" t="s">
        <v>910</v>
      </c>
      <c r="O90" s="1" t="s">
        <v>911</v>
      </c>
      <c r="P90" s="1" t="s">
        <v>912</v>
      </c>
      <c r="Q90" s="1" t="s">
        <v>913</v>
      </c>
      <c r="R90" s="1" t="s">
        <v>1461</v>
      </c>
      <c r="S90" s="1" t="s">
        <v>915</v>
      </c>
      <c r="T90" s="1" t="s">
        <v>916</v>
      </c>
      <c r="U90" s="1" t="s">
        <v>917</v>
      </c>
      <c r="V90" s="1" t="s">
        <v>1462</v>
      </c>
    </row>
    <row r="91" s="1" customFormat="1" spans="1:22">
      <c r="A91" s="3">
        <v>999226491870783</v>
      </c>
      <c r="B91" s="1" t="s">
        <v>1463</v>
      </c>
      <c r="C91" s="1" t="s">
        <v>1464</v>
      </c>
      <c r="D91" s="1" t="s">
        <v>1465</v>
      </c>
      <c r="E91" s="1" t="s">
        <v>1466</v>
      </c>
      <c r="F91" s="1" t="s">
        <v>1036</v>
      </c>
      <c r="G91" s="1" t="s">
        <v>906</v>
      </c>
      <c r="H91" s="1" t="s">
        <v>907</v>
      </c>
      <c r="I91" s="1" t="s">
        <v>1467</v>
      </c>
      <c r="J91" s="1" t="s">
        <v>30</v>
      </c>
      <c r="K91" s="1" t="s">
        <v>1468</v>
      </c>
      <c r="L91" s="1" t="s">
        <v>1468</v>
      </c>
      <c r="M91" s="1" t="s">
        <v>910</v>
      </c>
      <c r="N91" s="1" t="s">
        <v>910</v>
      </c>
      <c r="O91" s="1" t="s">
        <v>911</v>
      </c>
      <c r="P91" s="1" t="s">
        <v>912</v>
      </c>
      <c r="Q91" s="1" t="s">
        <v>913</v>
      </c>
      <c r="R91" s="1" t="s">
        <v>1469</v>
      </c>
      <c r="S91" s="1" t="s">
        <v>915</v>
      </c>
      <c r="T91" s="1" t="s">
        <v>916</v>
      </c>
      <c r="U91" s="1" t="s">
        <v>917</v>
      </c>
      <c r="V91" s="1" t="s">
        <v>1470</v>
      </c>
    </row>
    <row r="92" s="1" customFormat="1" spans="1:22">
      <c r="A92" s="3">
        <v>999226491372250</v>
      </c>
      <c r="B92" s="1" t="s">
        <v>1463</v>
      </c>
      <c r="C92" s="1" t="s">
        <v>1471</v>
      </c>
      <c r="D92" s="1" t="s">
        <v>1472</v>
      </c>
      <c r="E92" s="1" t="s">
        <v>1473</v>
      </c>
      <c r="F92" s="1" t="s">
        <v>1036</v>
      </c>
      <c r="G92" s="1" t="s">
        <v>906</v>
      </c>
      <c r="H92" s="1" t="s">
        <v>907</v>
      </c>
      <c r="I92" s="1" t="s">
        <v>1474</v>
      </c>
      <c r="J92" s="1" t="s">
        <v>30</v>
      </c>
      <c r="K92" s="1" t="s">
        <v>1475</v>
      </c>
      <c r="L92" s="1" t="s">
        <v>1475</v>
      </c>
      <c r="M92" s="1" t="s">
        <v>910</v>
      </c>
      <c r="N92" s="1" t="s">
        <v>910</v>
      </c>
      <c r="O92" s="1" t="s">
        <v>911</v>
      </c>
      <c r="P92" s="1" t="s">
        <v>912</v>
      </c>
      <c r="Q92" s="1" t="s">
        <v>913</v>
      </c>
      <c r="R92" s="1" t="s">
        <v>1476</v>
      </c>
      <c r="S92" s="1" t="s">
        <v>915</v>
      </c>
      <c r="T92" s="1" t="s">
        <v>916</v>
      </c>
      <c r="U92" s="1" t="s">
        <v>917</v>
      </c>
      <c r="V92" s="1" t="s">
        <v>937</v>
      </c>
    </row>
    <row r="93" s="1" customFormat="1" spans="1:22">
      <c r="A93" s="3">
        <v>999226489242620</v>
      </c>
      <c r="B93" s="1" t="s">
        <v>1463</v>
      </c>
      <c r="C93" s="1" t="s">
        <v>1477</v>
      </c>
      <c r="D93" s="1" t="s">
        <v>1478</v>
      </c>
      <c r="E93" s="1" t="s">
        <v>1479</v>
      </c>
      <c r="F93" s="1" t="s">
        <v>1036</v>
      </c>
      <c r="G93" s="1" t="s">
        <v>906</v>
      </c>
      <c r="H93" s="1" t="s">
        <v>907</v>
      </c>
      <c r="I93" s="1" t="s">
        <v>1480</v>
      </c>
      <c r="J93" s="1" t="s">
        <v>30</v>
      </c>
      <c r="K93" s="1" t="s">
        <v>1481</v>
      </c>
      <c r="L93" s="1" t="s">
        <v>1481</v>
      </c>
      <c r="M93" s="1" t="s">
        <v>910</v>
      </c>
      <c r="N93" s="1" t="s">
        <v>910</v>
      </c>
      <c r="O93" s="1" t="s">
        <v>911</v>
      </c>
      <c r="P93" s="1" t="s">
        <v>912</v>
      </c>
      <c r="Q93" s="1" t="s">
        <v>913</v>
      </c>
      <c r="R93" s="1" t="s">
        <v>1482</v>
      </c>
      <c r="S93" s="1" t="s">
        <v>915</v>
      </c>
      <c r="T93" s="1" t="s">
        <v>916</v>
      </c>
      <c r="U93" s="1" t="s">
        <v>917</v>
      </c>
      <c r="V93" s="1" t="s">
        <v>937</v>
      </c>
    </row>
    <row r="94" s="1" customFormat="1" spans="1:22">
      <c r="A94" s="3">
        <v>999226488644978</v>
      </c>
      <c r="B94" s="1" t="s">
        <v>1483</v>
      </c>
      <c r="C94" s="1" t="s">
        <v>1484</v>
      </c>
      <c r="D94" s="1" t="s">
        <v>1485</v>
      </c>
      <c r="E94" s="1" t="s">
        <v>1486</v>
      </c>
      <c r="F94" s="1" t="s">
        <v>902</v>
      </c>
      <c r="G94" s="1" t="s">
        <v>906</v>
      </c>
      <c r="H94" s="1" t="s">
        <v>907</v>
      </c>
      <c r="I94" s="1" t="s">
        <v>1487</v>
      </c>
      <c r="J94" s="1" t="s">
        <v>30</v>
      </c>
      <c r="K94" s="1" t="s">
        <v>1488</v>
      </c>
      <c r="L94" s="1" t="s">
        <v>1488</v>
      </c>
      <c r="M94" s="1" t="s">
        <v>910</v>
      </c>
      <c r="N94" s="1" t="s">
        <v>910</v>
      </c>
      <c r="O94" s="1" t="s">
        <v>911</v>
      </c>
      <c r="P94" s="1" t="s">
        <v>912</v>
      </c>
      <c r="Q94" s="1" t="s">
        <v>913</v>
      </c>
      <c r="R94" s="1" t="s">
        <v>1489</v>
      </c>
      <c r="S94" s="1" t="s">
        <v>915</v>
      </c>
      <c r="T94" s="1" t="s">
        <v>916</v>
      </c>
      <c r="U94" s="1" t="s">
        <v>917</v>
      </c>
      <c r="V94" s="1" t="s">
        <v>1126</v>
      </c>
    </row>
    <row r="95" s="1" customFormat="1" spans="1:22">
      <c r="A95" s="3">
        <v>999226484991806</v>
      </c>
      <c r="B95" s="1" t="s">
        <v>1483</v>
      </c>
      <c r="C95" s="1" t="s">
        <v>1490</v>
      </c>
      <c r="D95" s="1" t="s">
        <v>1491</v>
      </c>
      <c r="E95" s="1" t="s">
        <v>1492</v>
      </c>
      <c r="F95" s="1" t="s">
        <v>902</v>
      </c>
      <c r="G95" s="1" t="s">
        <v>906</v>
      </c>
      <c r="H95" s="1" t="s">
        <v>907</v>
      </c>
      <c r="I95" s="1" t="s">
        <v>1493</v>
      </c>
      <c r="J95" s="1" t="s">
        <v>30</v>
      </c>
      <c r="K95" s="1" t="s">
        <v>1494</v>
      </c>
      <c r="L95" s="1" t="s">
        <v>1494</v>
      </c>
      <c r="M95" s="1" t="s">
        <v>910</v>
      </c>
      <c r="N95" s="1" t="s">
        <v>910</v>
      </c>
      <c r="O95" s="1" t="s">
        <v>911</v>
      </c>
      <c r="P95" s="1" t="s">
        <v>912</v>
      </c>
      <c r="Q95" s="1" t="s">
        <v>913</v>
      </c>
      <c r="R95" s="1" t="s">
        <v>1495</v>
      </c>
      <c r="S95" s="1" t="s">
        <v>915</v>
      </c>
      <c r="T95" s="1" t="s">
        <v>916</v>
      </c>
      <c r="U95" s="1" t="s">
        <v>917</v>
      </c>
      <c r="V95" s="1" t="s">
        <v>1002</v>
      </c>
    </row>
    <row r="96" s="1" customFormat="1" spans="1:22">
      <c r="A96" s="3">
        <v>999226481042091</v>
      </c>
      <c r="B96" s="1" t="s">
        <v>1483</v>
      </c>
      <c r="C96" s="1" t="s">
        <v>1496</v>
      </c>
      <c r="D96" s="1" t="s">
        <v>1497</v>
      </c>
      <c r="E96" s="1" t="s">
        <v>1498</v>
      </c>
      <c r="F96" s="1" t="s">
        <v>902</v>
      </c>
      <c r="G96" s="1" t="s">
        <v>906</v>
      </c>
      <c r="H96" s="1" t="s">
        <v>907</v>
      </c>
      <c r="I96" s="1" t="s">
        <v>1499</v>
      </c>
      <c r="J96" s="1" t="s">
        <v>30</v>
      </c>
      <c r="K96" s="1" t="s">
        <v>1500</v>
      </c>
      <c r="L96" s="1" t="s">
        <v>1500</v>
      </c>
      <c r="M96" s="1" t="s">
        <v>910</v>
      </c>
      <c r="N96" s="1" t="s">
        <v>910</v>
      </c>
      <c r="O96" s="1" t="s">
        <v>911</v>
      </c>
      <c r="P96" s="1" t="s">
        <v>912</v>
      </c>
      <c r="Q96" s="1" t="s">
        <v>913</v>
      </c>
      <c r="R96" s="1" t="s">
        <v>1501</v>
      </c>
      <c r="S96" s="1" t="s">
        <v>915</v>
      </c>
      <c r="T96" s="1" t="s">
        <v>916</v>
      </c>
      <c r="U96" s="1" t="s">
        <v>917</v>
      </c>
      <c r="V96" s="1" t="s">
        <v>1502</v>
      </c>
    </row>
    <row r="97" s="1" customFormat="1" spans="1:22">
      <c r="A97" s="3">
        <v>999226476388393</v>
      </c>
      <c r="B97" s="1" t="s">
        <v>1483</v>
      </c>
      <c r="C97" s="1" t="s">
        <v>1503</v>
      </c>
      <c r="D97" s="1" t="s">
        <v>1504</v>
      </c>
      <c r="E97" s="1" t="s">
        <v>1505</v>
      </c>
      <c r="F97" s="1" t="s">
        <v>902</v>
      </c>
      <c r="G97" s="1" t="s">
        <v>906</v>
      </c>
      <c r="H97" s="1" t="s">
        <v>907</v>
      </c>
      <c r="I97" s="1" t="s">
        <v>1506</v>
      </c>
      <c r="J97" s="1" t="s">
        <v>30</v>
      </c>
      <c r="K97" s="1" t="s">
        <v>1507</v>
      </c>
      <c r="L97" s="1" t="s">
        <v>1507</v>
      </c>
      <c r="M97" s="1" t="s">
        <v>910</v>
      </c>
      <c r="N97" s="1" t="s">
        <v>910</v>
      </c>
      <c r="O97" s="1" t="s">
        <v>911</v>
      </c>
      <c r="P97" s="1" t="s">
        <v>912</v>
      </c>
      <c r="Q97" s="1" t="s">
        <v>913</v>
      </c>
      <c r="R97" s="1" t="s">
        <v>1508</v>
      </c>
      <c r="S97" s="1" t="s">
        <v>915</v>
      </c>
      <c r="T97" s="1" t="s">
        <v>916</v>
      </c>
      <c r="U97" s="1" t="s">
        <v>917</v>
      </c>
      <c r="V97" s="1" t="s">
        <v>1509</v>
      </c>
    </row>
    <row r="98" s="1" customFormat="1" spans="1:22">
      <c r="A98" s="3">
        <v>999226366560029</v>
      </c>
      <c r="B98" s="1" t="s">
        <v>1483</v>
      </c>
      <c r="C98" s="1" t="s">
        <v>1510</v>
      </c>
      <c r="D98" s="1" t="s">
        <v>1511</v>
      </c>
      <c r="E98" s="1" t="s">
        <v>1512</v>
      </c>
      <c r="F98" s="1" t="s">
        <v>1221</v>
      </c>
      <c r="G98" s="1" t="s">
        <v>906</v>
      </c>
      <c r="H98" s="1" t="s">
        <v>907</v>
      </c>
      <c r="I98" s="1" t="s">
        <v>1513</v>
      </c>
      <c r="J98" s="1" t="s">
        <v>30</v>
      </c>
      <c r="K98" s="1" t="s">
        <v>1514</v>
      </c>
      <c r="L98" s="1" t="s">
        <v>1514</v>
      </c>
      <c r="M98" s="1" t="s">
        <v>910</v>
      </c>
      <c r="N98" s="1" t="s">
        <v>910</v>
      </c>
      <c r="O98" s="1" t="s">
        <v>911</v>
      </c>
      <c r="P98" s="1" t="s">
        <v>912</v>
      </c>
      <c r="Q98" s="1" t="s">
        <v>913</v>
      </c>
      <c r="R98" s="1" t="s">
        <v>1515</v>
      </c>
      <c r="S98" s="1" t="s">
        <v>915</v>
      </c>
      <c r="T98" s="1" t="s">
        <v>916</v>
      </c>
      <c r="U98" s="1" t="s">
        <v>917</v>
      </c>
      <c r="V98" s="1" t="s">
        <v>1056</v>
      </c>
    </row>
    <row r="99" s="1" customFormat="1" spans="1:22">
      <c r="A99" s="3">
        <v>999226363186840</v>
      </c>
      <c r="B99" s="1" t="s">
        <v>1516</v>
      </c>
      <c r="C99" s="1" t="s">
        <v>1517</v>
      </c>
      <c r="D99" s="1" t="s">
        <v>1518</v>
      </c>
      <c r="E99" s="1" t="s">
        <v>1519</v>
      </c>
      <c r="F99" s="1" t="s">
        <v>902</v>
      </c>
      <c r="G99" s="1" t="s">
        <v>906</v>
      </c>
      <c r="H99" s="1" t="s">
        <v>907</v>
      </c>
      <c r="I99" s="1" t="s">
        <v>1520</v>
      </c>
      <c r="J99" s="1" t="s">
        <v>30</v>
      </c>
      <c r="K99" s="1" t="s">
        <v>1521</v>
      </c>
      <c r="L99" s="1" t="s">
        <v>1521</v>
      </c>
      <c r="M99" s="1" t="s">
        <v>910</v>
      </c>
      <c r="N99" s="1" t="s">
        <v>910</v>
      </c>
      <c r="O99" s="1" t="s">
        <v>911</v>
      </c>
      <c r="P99" s="1" t="s">
        <v>912</v>
      </c>
      <c r="Q99" s="1" t="s">
        <v>913</v>
      </c>
      <c r="R99" s="1" t="s">
        <v>1522</v>
      </c>
      <c r="S99" s="1" t="s">
        <v>915</v>
      </c>
      <c r="T99" s="1" t="s">
        <v>916</v>
      </c>
      <c r="U99" s="1" t="s">
        <v>917</v>
      </c>
      <c r="V99" s="1" t="s">
        <v>1043</v>
      </c>
    </row>
    <row r="100" s="1" customFormat="1" spans="1:22">
      <c r="A100" s="3">
        <v>999226359100215</v>
      </c>
      <c r="B100" s="1" t="s">
        <v>1516</v>
      </c>
      <c r="C100" s="1" t="s">
        <v>1523</v>
      </c>
      <c r="D100" s="1" t="s">
        <v>1524</v>
      </c>
      <c r="E100" s="1" t="s">
        <v>1525</v>
      </c>
      <c r="F100" s="1" t="s">
        <v>1036</v>
      </c>
      <c r="G100" s="1" t="s">
        <v>906</v>
      </c>
      <c r="H100" s="1" t="s">
        <v>907</v>
      </c>
      <c r="I100" s="1" t="s">
        <v>1526</v>
      </c>
      <c r="J100" s="1" t="s">
        <v>30</v>
      </c>
      <c r="K100" s="1" t="s">
        <v>1527</v>
      </c>
      <c r="L100" s="1" t="s">
        <v>1527</v>
      </c>
      <c r="M100" s="1" t="s">
        <v>910</v>
      </c>
      <c r="N100" s="1" t="s">
        <v>910</v>
      </c>
      <c r="O100" s="1" t="s">
        <v>911</v>
      </c>
      <c r="P100" s="1" t="s">
        <v>912</v>
      </c>
      <c r="Q100" s="1" t="s">
        <v>913</v>
      </c>
      <c r="R100" s="1" t="s">
        <v>1528</v>
      </c>
      <c r="S100" s="1" t="s">
        <v>915</v>
      </c>
      <c r="T100" s="1" t="s">
        <v>916</v>
      </c>
      <c r="U100" s="1" t="s">
        <v>917</v>
      </c>
      <c r="V100" s="1" t="s">
        <v>1002</v>
      </c>
    </row>
    <row r="101" s="1" customFormat="1" spans="1:22">
      <c r="A101" s="3">
        <v>999226358236516</v>
      </c>
      <c r="B101" s="1" t="s">
        <v>1529</v>
      </c>
      <c r="C101" s="1" t="s">
        <v>1530</v>
      </c>
      <c r="D101" s="1" t="s">
        <v>1531</v>
      </c>
      <c r="E101" s="1" t="s">
        <v>1532</v>
      </c>
      <c r="F101" s="1" t="s">
        <v>1036</v>
      </c>
      <c r="G101" s="1" t="s">
        <v>906</v>
      </c>
      <c r="H101" s="1" t="s">
        <v>907</v>
      </c>
      <c r="I101" s="1" t="s">
        <v>1533</v>
      </c>
      <c r="J101" s="1" t="s">
        <v>30</v>
      </c>
      <c r="K101" s="1" t="s">
        <v>1534</v>
      </c>
      <c r="L101" s="1" t="s">
        <v>1534</v>
      </c>
      <c r="M101" s="1" t="s">
        <v>910</v>
      </c>
      <c r="N101" s="1" t="s">
        <v>910</v>
      </c>
      <c r="O101" s="1" t="s">
        <v>911</v>
      </c>
      <c r="P101" s="1" t="s">
        <v>912</v>
      </c>
      <c r="Q101" s="1" t="s">
        <v>913</v>
      </c>
      <c r="R101" s="1" t="s">
        <v>1535</v>
      </c>
      <c r="S101" s="1" t="s">
        <v>915</v>
      </c>
      <c r="T101" s="1" t="s">
        <v>916</v>
      </c>
      <c r="U101" s="1" t="s">
        <v>917</v>
      </c>
      <c r="V101" s="1" t="s">
        <v>944</v>
      </c>
    </row>
    <row r="102" s="1" customFormat="1" spans="1:22">
      <c r="A102" s="3">
        <v>999226351170822</v>
      </c>
      <c r="B102" s="1" t="s">
        <v>1529</v>
      </c>
      <c r="C102" s="1" t="s">
        <v>1536</v>
      </c>
      <c r="D102" s="1" t="s">
        <v>1537</v>
      </c>
      <c r="E102" s="1" t="s">
        <v>1538</v>
      </c>
      <c r="F102" s="1" t="s">
        <v>1221</v>
      </c>
      <c r="G102" s="1" t="s">
        <v>906</v>
      </c>
      <c r="H102" s="1" t="s">
        <v>907</v>
      </c>
      <c r="I102" s="1" t="s">
        <v>1539</v>
      </c>
      <c r="J102" s="1" t="s">
        <v>30</v>
      </c>
      <c r="K102" s="1" t="s">
        <v>1540</v>
      </c>
      <c r="L102" s="1" t="s">
        <v>1540</v>
      </c>
      <c r="M102" s="1" t="s">
        <v>910</v>
      </c>
      <c r="N102" s="1" t="s">
        <v>910</v>
      </c>
      <c r="O102" s="1" t="s">
        <v>911</v>
      </c>
      <c r="P102" s="1" t="s">
        <v>912</v>
      </c>
      <c r="Q102" s="1" t="s">
        <v>913</v>
      </c>
      <c r="R102" s="1" t="s">
        <v>1541</v>
      </c>
      <c r="S102" s="1" t="s">
        <v>915</v>
      </c>
      <c r="T102" s="1" t="s">
        <v>916</v>
      </c>
      <c r="U102" s="1" t="s">
        <v>917</v>
      </c>
      <c r="V102" s="1" t="s">
        <v>937</v>
      </c>
    </row>
    <row r="103" s="1" customFormat="1" spans="1:22">
      <c r="A103" s="3">
        <v>999226349723904</v>
      </c>
      <c r="B103" s="1" t="s">
        <v>1542</v>
      </c>
      <c r="C103" s="1" t="s">
        <v>1543</v>
      </c>
      <c r="D103" s="1" t="s">
        <v>1544</v>
      </c>
      <c r="E103" s="1" t="s">
        <v>1545</v>
      </c>
      <c r="F103" s="1" t="s">
        <v>1337</v>
      </c>
      <c r="G103" s="1" t="s">
        <v>906</v>
      </c>
      <c r="H103" s="1" t="s">
        <v>907</v>
      </c>
      <c r="I103" s="1" t="s">
        <v>1546</v>
      </c>
      <c r="J103" s="1" t="s">
        <v>30</v>
      </c>
      <c r="K103" s="1" t="s">
        <v>1547</v>
      </c>
      <c r="L103" s="1" t="s">
        <v>1547</v>
      </c>
      <c r="M103" s="1" t="s">
        <v>910</v>
      </c>
      <c r="N103" s="1" t="s">
        <v>910</v>
      </c>
      <c r="O103" s="1" t="s">
        <v>911</v>
      </c>
      <c r="P103" s="1" t="s">
        <v>912</v>
      </c>
      <c r="Q103" s="1" t="s">
        <v>913</v>
      </c>
      <c r="R103" s="1" t="s">
        <v>1548</v>
      </c>
      <c r="S103" s="1" t="s">
        <v>915</v>
      </c>
      <c r="T103" s="1" t="s">
        <v>916</v>
      </c>
      <c r="U103" s="1" t="s">
        <v>917</v>
      </c>
      <c r="V103" s="1" t="s">
        <v>944</v>
      </c>
    </row>
    <row r="104" s="1" customFormat="1" spans="1:22">
      <c r="A104" s="3">
        <v>999226347117228</v>
      </c>
      <c r="B104" s="1" t="s">
        <v>1542</v>
      </c>
      <c r="C104" s="1" t="s">
        <v>1549</v>
      </c>
      <c r="D104" s="1" t="s">
        <v>1550</v>
      </c>
      <c r="E104" s="1" t="s">
        <v>1551</v>
      </c>
      <c r="F104" s="1" t="s">
        <v>1146</v>
      </c>
      <c r="G104" s="1" t="s">
        <v>906</v>
      </c>
      <c r="H104" s="1" t="s">
        <v>907</v>
      </c>
      <c r="I104" s="1" t="s">
        <v>1552</v>
      </c>
      <c r="J104" s="1" t="s">
        <v>30</v>
      </c>
      <c r="K104" s="1" t="s">
        <v>1553</v>
      </c>
      <c r="L104" s="1" t="s">
        <v>1553</v>
      </c>
      <c r="M104" s="1" t="s">
        <v>910</v>
      </c>
      <c r="N104" s="1" t="s">
        <v>910</v>
      </c>
      <c r="O104" s="1" t="s">
        <v>911</v>
      </c>
      <c r="P104" s="1" t="s">
        <v>912</v>
      </c>
      <c r="Q104" s="1" t="s">
        <v>913</v>
      </c>
      <c r="R104" s="1" t="s">
        <v>1554</v>
      </c>
      <c r="S104" s="1" t="s">
        <v>915</v>
      </c>
      <c r="T104" s="1" t="s">
        <v>916</v>
      </c>
      <c r="U104" s="1" t="s">
        <v>917</v>
      </c>
      <c r="V104" s="1" t="s">
        <v>1555</v>
      </c>
    </row>
    <row r="105" s="1" customFormat="1" spans="1:22">
      <c r="A105" s="3">
        <v>999226342032813</v>
      </c>
      <c r="B105" s="1" t="s">
        <v>1542</v>
      </c>
      <c r="C105" s="1" t="s">
        <v>1556</v>
      </c>
      <c r="D105" s="1" t="s">
        <v>1557</v>
      </c>
      <c r="E105" s="1" t="s">
        <v>1558</v>
      </c>
      <c r="F105" s="1" t="s">
        <v>1146</v>
      </c>
      <c r="G105" s="1" t="s">
        <v>906</v>
      </c>
      <c r="H105" s="1" t="s">
        <v>907</v>
      </c>
      <c r="I105" s="1" t="s">
        <v>1559</v>
      </c>
      <c r="J105" s="1" t="s">
        <v>30</v>
      </c>
      <c r="K105" s="1" t="s">
        <v>1560</v>
      </c>
      <c r="L105" s="1" t="s">
        <v>1560</v>
      </c>
      <c r="M105" s="1" t="s">
        <v>910</v>
      </c>
      <c r="N105" s="1" t="s">
        <v>910</v>
      </c>
      <c r="O105" s="1" t="s">
        <v>911</v>
      </c>
      <c r="P105" s="1" t="s">
        <v>912</v>
      </c>
      <c r="Q105" s="1" t="s">
        <v>913</v>
      </c>
      <c r="R105" s="1" t="s">
        <v>1561</v>
      </c>
      <c r="S105" s="1" t="s">
        <v>915</v>
      </c>
      <c r="T105" s="1" t="s">
        <v>916</v>
      </c>
      <c r="U105" s="1" t="s">
        <v>917</v>
      </c>
      <c r="V105" s="1" t="s">
        <v>1562</v>
      </c>
    </row>
    <row r="106" s="1" customFormat="1" spans="1:22">
      <c r="A106" s="3">
        <v>999226323882448</v>
      </c>
      <c r="B106" s="1" t="s">
        <v>1563</v>
      </c>
      <c r="C106" s="1" t="s">
        <v>1564</v>
      </c>
      <c r="D106" s="1" t="s">
        <v>1565</v>
      </c>
      <c r="E106" s="1" t="s">
        <v>1566</v>
      </c>
      <c r="F106" s="1" t="s">
        <v>902</v>
      </c>
      <c r="G106" s="1" t="s">
        <v>906</v>
      </c>
      <c r="H106" s="1" t="s">
        <v>907</v>
      </c>
      <c r="I106" s="1" t="s">
        <v>1567</v>
      </c>
      <c r="J106" s="1" t="s">
        <v>30</v>
      </c>
      <c r="K106" s="1" t="s">
        <v>1568</v>
      </c>
      <c r="L106" s="1" t="s">
        <v>1568</v>
      </c>
      <c r="M106" s="1" t="s">
        <v>910</v>
      </c>
      <c r="N106" s="1" t="s">
        <v>910</v>
      </c>
      <c r="O106" s="1" t="s">
        <v>911</v>
      </c>
      <c r="P106" s="1" t="s">
        <v>912</v>
      </c>
      <c r="Q106" s="1" t="s">
        <v>913</v>
      </c>
      <c r="R106" s="1" t="s">
        <v>1569</v>
      </c>
      <c r="S106" s="1" t="s">
        <v>915</v>
      </c>
      <c r="T106" s="1" t="s">
        <v>916</v>
      </c>
      <c r="U106" s="1" t="s">
        <v>917</v>
      </c>
      <c r="V106" s="1" t="s">
        <v>1470</v>
      </c>
    </row>
    <row r="107" s="1" customFormat="1" spans="1:22">
      <c r="A107" s="3">
        <v>999226277990246</v>
      </c>
      <c r="B107" s="1" t="s">
        <v>1563</v>
      </c>
      <c r="C107" s="1" t="s">
        <v>1570</v>
      </c>
      <c r="D107" s="1" t="s">
        <v>1409</v>
      </c>
      <c r="E107" s="1" t="s">
        <v>1571</v>
      </c>
      <c r="F107" s="1" t="s">
        <v>1221</v>
      </c>
      <c r="G107" s="1" t="s">
        <v>906</v>
      </c>
      <c r="H107" s="1" t="s">
        <v>907</v>
      </c>
      <c r="I107" s="1" t="s">
        <v>1572</v>
      </c>
      <c r="J107" s="1" t="s">
        <v>30</v>
      </c>
      <c r="K107" s="1" t="s">
        <v>1573</v>
      </c>
      <c r="L107" s="1" t="s">
        <v>1573</v>
      </c>
      <c r="M107" s="1" t="s">
        <v>910</v>
      </c>
      <c r="N107" s="1" t="s">
        <v>910</v>
      </c>
      <c r="O107" s="1" t="s">
        <v>911</v>
      </c>
      <c r="P107" s="1" t="s">
        <v>912</v>
      </c>
      <c r="Q107" s="1" t="s">
        <v>913</v>
      </c>
      <c r="R107" s="1" t="s">
        <v>1574</v>
      </c>
      <c r="S107" s="1" t="s">
        <v>915</v>
      </c>
      <c r="T107" s="1" t="s">
        <v>916</v>
      </c>
      <c r="U107" s="1" t="s">
        <v>917</v>
      </c>
      <c r="V107" s="1" t="s">
        <v>944</v>
      </c>
    </row>
    <row r="108" s="1" customFormat="1" spans="1:22">
      <c r="A108" s="3">
        <v>999226215754330</v>
      </c>
      <c r="B108" s="1" t="s">
        <v>1575</v>
      </c>
      <c r="C108" s="1" t="s">
        <v>1576</v>
      </c>
      <c r="D108" s="1" t="s">
        <v>1577</v>
      </c>
      <c r="E108" s="1" t="s">
        <v>1578</v>
      </c>
      <c r="F108" s="1" t="s">
        <v>1146</v>
      </c>
      <c r="G108" s="1" t="s">
        <v>906</v>
      </c>
      <c r="H108" s="1" t="s">
        <v>907</v>
      </c>
      <c r="I108" s="1" t="s">
        <v>1579</v>
      </c>
      <c r="J108" s="1" t="s">
        <v>30</v>
      </c>
      <c r="K108" s="1" t="s">
        <v>1580</v>
      </c>
      <c r="L108" s="1" t="s">
        <v>1580</v>
      </c>
      <c r="M108" s="1" t="s">
        <v>910</v>
      </c>
      <c r="N108" s="1" t="s">
        <v>910</v>
      </c>
      <c r="O108" s="1" t="s">
        <v>911</v>
      </c>
      <c r="P108" s="1" t="s">
        <v>912</v>
      </c>
      <c r="Q108" s="1" t="s">
        <v>913</v>
      </c>
      <c r="R108" s="1" t="s">
        <v>1581</v>
      </c>
      <c r="S108" s="1" t="s">
        <v>915</v>
      </c>
      <c r="T108" s="1" t="s">
        <v>916</v>
      </c>
      <c r="U108" s="1" t="s">
        <v>917</v>
      </c>
      <c r="V108" s="1" t="s">
        <v>944</v>
      </c>
    </row>
    <row r="109" s="1" customFormat="1" spans="1:22">
      <c r="A109" s="3">
        <v>999226209332704</v>
      </c>
      <c r="B109" s="1" t="s">
        <v>1575</v>
      </c>
      <c r="C109" s="1" t="s">
        <v>1582</v>
      </c>
      <c r="D109" s="1" t="s">
        <v>1583</v>
      </c>
      <c r="E109" s="1" t="s">
        <v>1584</v>
      </c>
      <c r="F109" s="1" t="s">
        <v>902</v>
      </c>
      <c r="G109" s="1" t="s">
        <v>906</v>
      </c>
      <c r="H109" s="1" t="s">
        <v>907</v>
      </c>
      <c r="I109" s="1" t="s">
        <v>1585</v>
      </c>
      <c r="J109" s="1" t="s">
        <v>30</v>
      </c>
      <c r="K109" s="1" t="s">
        <v>1586</v>
      </c>
      <c r="L109" s="1" t="s">
        <v>1586</v>
      </c>
      <c r="M109" s="1" t="s">
        <v>910</v>
      </c>
      <c r="N109" s="1" t="s">
        <v>910</v>
      </c>
      <c r="O109" s="1" t="s">
        <v>911</v>
      </c>
      <c r="P109" s="1" t="s">
        <v>912</v>
      </c>
      <c r="Q109" s="1" t="s">
        <v>913</v>
      </c>
      <c r="R109" s="1" t="s">
        <v>1587</v>
      </c>
      <c r="S109" s="1" t="s">
        <v>915</v>
      </c>
      <c r="T109" s="1" t="s">
        <v>916</v>
      </c>
      <c r="U109" s="1" t="s">
        <v>917</v>
      </c>
      <c r="V109" s="1" t="s">
        <v>1588</v>
      </c>
    </row>
    <row r="110" s="1" customFormat="1" spans="1:22">
      <c r="A110" s="3">
        <v>999226146819269</v>
      </c>
      <c r="B110" s="1" t="s">
        <v>1589</v>
      </c>
      <c r="C110" s="1" t="s">
        <v>1590</v>
      </c>
      <c r="D110" s="1" t="s">
        <v>1591</v>
      </c>
      <c r="E110" s="1" t="s">
        <v>1592</v>
      </c>
      <c r="F110" s="1" t="s">
        <v>1221</v>
      </c>
      <c r="G110" s="1" t="s">
        <v>906</v>
      </c>
      <c r="H110" s="1" t="s">
        <v>907</v>
      </c>
      <c r="I110" s="1" t="s">
        <v>1593</v>
      </c>
      <c r="J110" s="1" t="s">
        <v>30</v>
      </c>
      <c r="K110" s="1" t="s">
        <v>1594</v>
      </c>
      <c r="L110" s="1" t="s">
        <v>1594</v>
      </c>
      <c r="M110" s="1" t="s">
        <v>910</v>
      </c>
      <c r="N110" s="1" t="s">
        <v>910</v>
      </c>
      <c r="O110" s="1" t="s">
        <v>911</v>
      </c>
      <c r="P110" s="1" t="s">
        <v>912</v>
      </c>
      <c r="Q110" s="1" t="s">
        <v>913</v>
      </c>
      <c r="R110" s="1" t="s">
        <v>1595</v>
      </c>
      <c r="S110" s="1" t="s">
        <v>915</v>
      </c>
      <c r="T110" s="1" t="s">
        <v>916</v>
      </c>
      <c r="U110" s="1" t="s">
        <v>917</v>
      </c>
      <c r="V110" s="1" t="s">
        <v>1596</v>
      </c>
    </row>
    <row r="111" s="1" customFormat="1" spans="1:22">
      <c r="A111" s="3">
        <v>999226146124503</v>
      </c>
      <c r="B111" s="1" t="s">
        <v>1589</v>
      </c>
      <c r="C111" s="1" t="s">
        <v>1597</v>
      </c>
      <c r="D111" s="1" t="s">
        <v>1598</v>
      </c>
      <c r="E111" s="1" t="s">
        <v>1599</v>
      </c>
      <c r="F111" s="1" t="s">
        <v>902</v>
      </c>
      <c r="G111" s="1" t="s">
        <v>906</v>
      </c>
      <c r="H111" s="1" t="s">
        <v>907</v>
      </c>
      <c r="I111" s="1" t="s">
        <v>1600</v>
      </c>
      <c r="J111" s="1" t="s">
        <v>30</v>
      </c>
      <c r="K111" s="1" t="s">
        <v>1601</v>
      </c>
      <c r="L111" s="1" t="s">
        <v>1601</v>
      </c>
      <c r="M111" s="1" t="s">
        <v>910</v>
      </c>
      <c r="N111" s="1" t="s">
        <v>910</v>
      </c>
      <c r="O111" s="1" t="s">
        <v>911</v>
      </c>
      <c r="P111" s="1" t="s">
        <v>912</v>
      </c>
      <c r="Q111" s="1" t="s">
        <v>913</v>
      </c>
      <c r="R111" s="1" t="s">
        <v>1602</v>
      </c>
      <c r="S111" s="1" t="s">
        <v>915</v>
      </c>
      <c r="T111" s="1" t="s">
        <v>916</v>
      </c>
      <c r="U111" s="1" t="s">
        <v>878</v>
      </c>
      <c r="V111" s="1" t="s">
        <v>1603</v>
      </c>
    </row>
    <row r="112" s="1" customFormat="1" spans="1:22">
      <c r="A112" s="3">
        <v>999226140613963</v>
      </c>
      <c r="B112" s="1" t="s">
        <v>1604</v>
      </c>
      <c r="C112" s="1" t="s">
        <v>1605</v>
      </c>
      <c r="D112" s="1" t="s">
        <v>1606</v>
      </c>
      <c r="E112" s="1" t="s">
        <v>1607</v>
      </c>
      <c r="F112" s="1" t="s">
        <v>1036</v>
      </c>
      <c r="G112" s="1" t="s">
        <v>906</v>
      </c>
      <c r="H112" s="1" t="s">
        <v>907</v>
      </c>
      <c r="I112" s="1" t="s">
        <v>1608</v>
      </c>
      <c r="J112" s="1" t="s">
        <v>30</v>
      </c>
      <c r="K112" s="1" t="s">
        <v>1609</v>
      </c>
      <c r="L112" s="1" t="s">
        <v>1609</v>
      </c>
      <c r="M112" s="1" t="s">
        <v>910</v>
      </c>
      <c r="N112" s="1" t="s">
        <v>910</v>
      </c>
      <c r="O112" s="1" t="s">
        <v>911</v>
      </c>
      <c r="P112" s="1" t="s">
        <v>912</v>
      </c>
      <c r="Q112" s="1" t="s">
        <v>913</v>
      </c>
      <c r="R112" s="1" t="s">
        <v>1610</v>
      </c>
      <c r="S112" s="1" t="s">
        <v>915</v>
      </c>
      <c r="T112" s="1" t="s">
        <v>916</v>
      </c>
      <c r="U112" s="1" t="s">
        <v>917</v>
      </c>
      <c r="V112" s="1" t="s">
        <v>1265</v>
      </c>
    </row>
    <row r="113" s="1" customFormat="1" spans="1:22">
      <c r="A113" s="3">
        <v>999226139757458</v>
      </c>
      <c r="B113" s="1" t="s">
        <v>1604</v>
      </c>
      <c r="C113" s="1" t="s">
        <v>1611</v>
      </c>
      <c r="D113" s="1" t="s">
        <v>1612</v>
      </c>
      <c r="E113" s="1" t="s">
        <v>1613</v>
      </c>
      <c r="F113" s="1" t="s">
        <v>1036</v>
      </c>
      <c r="G113" s="1" t="s">
        <v>906</v>
      </c>
      <c r="H113" s="1" t="s">
        <v>907</v>
      </c>
      <c r="I113" s="1" t="s">
        <v>1614</v>
      </c>
      <c r="J113" s="1" t="s">
        <v>30</v>
      </c>
      <c r="K113" s="1" t="s">
        <v>1615</v>
      </c>
      <c r="L113" s="1" t="s">
        <v>1615</v>
      </c>
      <c r="M113" s="1" t="s">
        <v>910</v>
      </c>
      <c r="N113" s="1" t="s">
        <v>910</v>
      </c>
      <c r="O113" s="1" t="s">
        <v>911</v>
      </c>
      <c r="P113" s="1" t="s">
        <v>912</v>
      </c>
      <c r="Q113" s="1" t="s">
        <v>913</v>
      </c>
      <c r="R113" s="1" t="s">
        <v>1616</v>
      </c>
      <c r="S113" s="1" t="s">
        <v>915</v>
      </c>
      <c r="T113" s="1" t="s">
        <v>916</v>
      </c>
      <c r="U113" s="1" t="s">
        <v>917</v>
      </c>
      <c r="V113" s="1" t="s">
        <v>944</v>
      </c>
    </row>
    <row r="114" s="1" customFormat="1" spans="1:22">
      <c r="A114" s="3">
        <v>999226139297908</v>
      </c>
      <c r="B114" s="1" t="s">
        <v>1604</v>
      </c>
      <c r="C114" s="1" t="s">
        <v>1617</v>
      </c>
      <c r="D114" s="1" t="s">
        <v>1618</v>
      </c>
      <c r="E114" s="1" t="s">
        <v>1619</v>
      </c>
      <c r="F114" s="1" t="s">
        <v>1258</v>
      </c>
      <c r="G114" s="1" t="s">
        <v>906</v>
      </c>
      <c r="H114" s="1" t="s">
        <v>907</v>
      </c>
      <c r="I114" s="1" t="s">
        <v>1620</v>
      </c>
      <c r="J114" s="1" t="s">
        <v>30</v>
      </c>
      <c r="K114" s="1" t="s">
        <v>1621</v>
      </c>
      <c r="L114" s="1" t="s">
        <v>1621</v>
      </c>
      <c r="M114" s="1" t="s">
        <v>910</v>
      </c>
      <c r="N114" s="1" t="s">
        <v>910</v>
      </c>
      <c r="O114" s="1" t="s">
        <v>911</v>
      </c>
      <c r="P114" s="1" t="s">
        <v>912</v>
      </c>
      <c r="Q114" s="1" t="s">
        <v>913</v>
      </c>
      <c r="R114" s="1" t="s">
        <v>1622</v>
      </c>
      <c r="S114" s="1" t="s">
        <v>915</v>
      </c>
      <c r="T114" s="1" t="s">
        <v>916</v>
      </c>
      <c r="U114" s="1" t="s">
        <v>917</v>
      </c>
      <c r="V114" s="1" t="s">
        <v>1126</v>
      </c>
    </row>
    <row r="115" s="1" customFormat="1" spans="1:22">
      <c r="A115" s="3">
        <v>999226068915563</v>
      </c>
      <c r="B115" s="1" t="s">
        <v>1623</v>
      </c>
      <c r="C115" s="1" t="s">
        <v>1624</v>
      </c>
      <c r="D115" s="1" t="s">
        <v>1625</v>
      </c>
      <c r="E115" s="1" t="s">
        <v>1626</v>
      </c>
      <c r="F115" s="1" t="s">
        <v>1036</v>
      </c>
      <c r="G115" s="1" t="s">
        <v>906</v>
      </c>
      <c r="H115" s="1" t="s">
        <v>907</v>
      </c>
      <c r="I115" s="1" t="s">
        <v>1627</v>
      </c>
      <c r="J115" s="1" t="s">
        <v>30</v>
      </c>
      <c r="K115" s="1" t="s">
        <v>1628</v>
      </c>
      <c r="L115" s="1" t="s">
        <v>1628</v>
      </c>
      <c r="M115" s="1" t="s">
        <v>910</v>
      </c>
      <c r="N115" s="1" t="s">
        <v>910</v>
      </c>
      <c r="O115" s="1" t="s">
        <v>911</v>
      </c>
      <c r="P115" s="1" t="s">
        <v>912</v>
      </c>
      <c r="Q115" s="1" t="s">
        <v>913</v>
      </c>
      <c r="R115" s="1" t="s">
        <v>1629</v>
      </c>
      <c r="S115" s="1" t="s">
        <v>915</v>
      </c>
      <c r="T115" s="1" t="s">
        <v>916</v>
      </c>
      <c r="U115" s="1" t="s">
        <v>917</v>
      </c>
      <c r="V115" s="1" t="s">
        <v>937</v>
      </c>
    </row>
    <row r="116" s="1" customFormat="1" spans="1:22">
      <c r="A116" s="3">
        <v>999226066620834</v>
      </c>
      <c r="B116" s="1" t="s">
        <v>1630</v>
      </c>
      <c r="C116" s="1" t="s">
        <v>1631</v>
      </c>
      <c r="D116" s="1" t="s">
        <v>1632</v>
      </c>
      <c r="E116" s="1" t="s">
        <v>1633</v>
      </c>
      <c r="F116" s="1" t="s">
        <v>902</v>
      </c>
      <c r="G116" s="1" t="s">
        <v>906</v>
      </c>
      <c r="H116" s="1" t="s">
        <v>907</v>
      </c>
      <c r="I116" s="1" t="s">
        <v>1634</v>
      </c>
      <c r="J116" s="1" t="s">
        <v>30</v>
      </c>
      <c r="K116" s="1" t="s">
        <v>1635</v>
      </c>
      <c r="L116" s="1" t="s">
        <v>1635</v>
      </c>
      <c r="M116" s="1" t="s">
        <v>910</v>
      </c>
      <c r="N116" s="1" t="s">
        <v>910</v>
      </c>
      <c r="O116" s="1" t="s">
        <v>911</v>
      </c>
      <c r="P116" s="1" t="s">
        <v>912</v>
      </c>
      <c r="Q116" s="1" t="s">
        <v>913</v>
      </c>
      <c r="R116" s="1" t="s">
        <v>1636</v>
      </c>
      <c r="S116" s="1" t="s">
        <v>915</v>
      </c>
      <c r="T116" s="1" t="s">
        <v>916</v>
      </c>
      <c r="U116" s="1" t="s">
        <v>917</v>
      </c>
      <c r="V116" s="1" t="s">
        <v>1637</v>
      </c>
    </row>
    <row r="117" s="1" customFormat="1" spans="1:22">
      <c r="A117" s="3">
        <v>999226058655051</v>
      </c>
      <c r="B117" s="1" t="s">
        <v>1630</v>
      </c>
      <c r="C117" s="1" t="s">
        <v>1638</v>
      </c>
      <c r="D117" s="1" t="s">
        <v>1639</v>
      </c>
      <c r="E117" s="1" t="s">
        <v>1640</v>
      </c>
      <c r="F117" s="1" t="s">
        <v>1146</v>
      </c>
      <c r="G117" s="1" t="s">
        <v>906</v>
      </c>
      <c r="H117" s="1" t="s">
        <v>907</v>
      </c>
      <c r="I117" s="1" t="s">
        <v>1641</v>
      </c>
      <c r="J117" s="1" t="s">
        <v>30</v>
      </c>
      <c r="K117" s="1" t="s">
        <v>1642</v>
      </c>
      <c r="L117" s="1" t="s">
        <v>911</v>
      </c>
      <c r="M117" s="1" t="s">
        <v>1643</v>
      </c>
      <c r="N117" s="1" t="s">
        <v>1644</v>
      </c>
      <c r="O117" s="1" t="s">
        <v>911</v>
      </c>
      <c r="P117" s="1" t="s">
        <v>912</v>
      </c>
      <c r="Q117" s="1" t="s">
        <v>913</v>
      </c>
      <c r="R117" s="1" t="s">
        <v>1645</v>
      </c>
      <c r="S117" s="1" t="s">
        <v>915</v>
      </c>
      <c r="T117" s="1" t="s">
        <v>916</v>
      </c>
      <c r="U117" s="1" t="s">
        <v>917</v>
      </c>
      <c r="V117" s="1" t="s">
        <v>937</v>
      </c>
    </row>
    <row r="118" s="1" customFormat="1" spans="1:22">
      <c r="A118" s="3">
        <v>999226034154745</v>
      </c>
      <c r="B118" s="1" t="s">
        <v>1646</v>
      </c>
      <c r="C118" s="1" t="s">
        <v>1647</v>
      </c>
      <c r="D118" s="1" t="s">
        <v>1648</v>
      </c>
      <c r="E118" s="1" t="s">
        <v>1649</v>
      </c>
      <c r="F118" s="1" t="s">
        <v>1146</v>
      </c>
      <c r="G118" s="1" t="s">
        <v>906</v>
      </c>
      <c r="H118" s="1" t="s">
        <v>907</v>
      </c>
      <c r="I118" s="1" t="s">
        <v>1650</v>
      </c>
      <c r="J118" s="1" t="s">
        <v>30</v>
      </c>
      <c r="K118" s="1" t="s">
        <v>1651</v>
      </c>
      <c r="L118" s="1" t="s">
        <v>1651</v>
      </c>
      <c r="M118" s="1" t="s">
        <v>910</v>
      </c>
      <c r="N118" s="1" t="s">
        <v>910</v>
      </c>
      <c r="O118" s="1" t="s">
        <v>911</v>
      </c>
      <c r="P118" s="1" t="s">
        <v>912</v>
      </c>
      <c r="Q118" s="1" t="s">
        <v>913</v>
      </c>
      <c r="R118" s="1" t="s">
        <v>1652</v>
      </c>
      <c r="S118" s="1" t="s">
        <v>915</v>
      </c>
      <c r="T118" s="1" t="s">
        <v>916</v>
      </c>
      <c r="U118" s="1" t="s">
        <v>917</v>
      </c>
      <c r="V118" s="1" t="s">
        <v>1603</v>
      </c>
    </row>
    <row r="119" s="1" customFormat="1" spans="1:22">
      <c r="A119" s="3">
        <v>26019642259</v>
      </c>
      <c r="B119" s="1" t="s">
        <v>1653</v>
      </c>
      <c r="C119" s="1" t="s">
        <v>1654</v>
      </c>
      <c r="D119" s="1" t="s">
        <v>1655</v>
      </c>
      <c r="E119" s="1" t="s">
        <v>1656</v>
      </c>
      <c r="F119" s="1" t="s">
        <v>1221</v>
      </c>
      <c r="G119" s="1" t="s">
        <v>906</v>
      </c>
      <c r="H119" s="1" t="s">
        <v>907</v>
      </c>
      <c r="I119" s="1" t="s">
        <v>1657</v>
      </c>
      <c r="J119" s="1" t="s">
        <v>30</v>
      </c>
      <c r="K119" s="1" t="s">
        <v>1658</v>
      </c>
      <c r="L119" s="1" t="s">
        <v>1658</v>
      </c>
      <c r="M119" s="1" t="s">
        <v>910</v>
      </c>
      <c r="N119" s="1" t="s">
        <v>910</v>
      </c>
      <c r="O119" s="1" t="s">
        <v>911</v>
      </c>
      <c r="P119" s="1" t="s">
        <v>912</v>
      </c>
      <c r="Q119" s="1" t="s">
        <v>913</v>
      </c>
      <c r="R119" s="1" t="s">
        <v>1659</v>
      </c>
      <c r="S119" s="1" t="s">
        <v>915</v>
      </c>
      <c r="T119" s="1" t="s">
        <v>916</v>
      </c>
      <c r="U119" s="1" t="s">
        <v>917</v>
      </c>
      <c r="V119" s="1" t="s">
        <v>1265</v>
      </c>
    </row>
    <row r="120" s="1" customFormat="1" spans="1:22">
      <c r="A120" s="3">
        <v>999226019006433</v>
      </c>
      <c r="B120" s="1" t="s">
        <v>1653</v>
      </c>
      <c r="C120" s="1" t="s">
        <v>1660</v>
      </c>
      <c r="D120" s="1" t="s">
        <v>1661</v>
      </c>
      <c r="E120" s="1" t="s">
        <v>1662</v>
      </c>
      <c r="F120" s="1" t="s">
        <v>1036</v>
      </c>
      <c r="G120" s="1" t="s">
        <v>906</v>
      </c>
      <c r="H120" s="1" t="s">
        <v>907</v>
      </c>
      <c r="I120" s="1" t="s">
        <v>1663</v>
      </c>
      <c r="J120" s="1" t="s">
        <v>30</v>
      </c>
      <c r="K120" s="1" t="s">
        <v>1664</v>
      </c>
      <c r="L120" s="1" t="s">
        <v>1664</v>
      </c>
      <c r="M120" s="1" t="s">
        <v>910</v>
      </c>
      <c r="N120" s="1" t="s">
        <v>910</v>
      </c>
      <c r="O120" s="1" t="s">
        <v>911</v>
      </c>
      <c r="P120" s="1" t="s">
        <v>912</v>
      </c>
      <c r="Q120" s="1" t="s">
        <v>913</v>
      </c>
      <c r="R120" s="1" t="s">
        <v>1665</v>
      </c>
      <c r="S120" s="1" t="s">
        <v>915</v>
      </c>
      <c r="T120" s="1" t="s">
        <v>916</v>
      </c>
      <c r="U120" s="1" t="s">
        <v>917</v>
      </c>
      <c r="V120" s="1" t="s">
        <v>1265</v>
      </c>
    </row>
    <row r="121" s="1" customFormat="1" spans="1:22">
      <c r="A121" s="3">
        <v>999226007011196</v>
      </c>
      <c r="B121" s="1" t="s">
        <v>1666</v>
      </c>
      <c r="C121" s="1" t="s">
        <v>1667</v>
      </c>
      <c r="D121" s="1" t="s">
        <v>1668</v>
      </c>
      <c r="E121" s="1" t="s">
        <v>1669</v>
      </c>
      <c r="F121" s="1" t="s">
        <v>1146</v>
      </c>
      <c r="G121" s="1" t="s">
        <v>906</v>
      </c>
      <c r="H121" s="1" t="s">
        <v>907</v>
      </c>
      <c r="I121" s="1" t="s">
        <v>1670</v>
      </c>
      <c r="J121" s="1" t="s">
        <v>30</v>
      </c>
      <c r="K121" s="1" t="s">
        <v>1671</v>
      </c>
      <c r="L121" s="1" t="s">
        <v>1671</v>
      </c>
      <c r="M121" s="1" t="s">
        <v>910</v>
      </c>
      <c r="N121" s="1" t="s">
        <v>910</v>
      </c>
      <c r="O121" s="1" t="s">
        <v>911</v>
      </c>
      <c r="P121" s="1" t="s">
        <v>912</v>
      </c>
      <c r="Q121" s="1" t="s">
        <v>913</v>
      </c>
      <c r="R121" s="1" t="s">
        <v>1672</v>
      </c>
      <c r="S121" s="1" t="s">
        <v>915</v>
      </c>
      <c r="T121" s="1" t="s">
        <v>916</v>
      </c>
      <c r="U121" s="1" t="s">
        <v>917</v>
      </c>
      <c r="V121" s="1" t="s">
        <v>1265</v>
      </c>
    </row>
    <row r="122" s="1" customFormat="1" spans="1:22">
      <c r="A122" s="3">
        <v>999225992522578</v>
      </c>
      <c r="B122" s="1" t="s">
        <v>1666</v>
      </c>
      <c r="C122" s="1" t="s">
        <v>1673</v>
      </c>
      <c r="D122" s="1" t="s">
        <v>1674</v>
      </c>
      <c r="E122" s="1" t="s">
        <v>1675</v>
      </c>
      <c r="F122" s="1" t="s">
        <v>1036</v>
      </c>
      <c r="G122" s="1" t="s">
        <v>906</v>
      </c>
      <c r="H122" s="1" t="s">
        <v>907</v>
      </c>
      <c r="I122" s="1" t="s">
        <v>1676</v>
      </c>
      <c r="J122" s="1" t="s">
        <v>30</v>
      </c>
      <c r="K122" s="1" t="s">
        <v>1677</v>
      </c>
      <c r="L122" s="1" t="s">
        <v>1677</v>
      </c>
      <c r="M122" s="1" t="s">
        <v>910</v>
      </c>
      <c r="N122" s="1" t="s">
        <v>910</v>
      </c>
      <c r="O122" s="1" t="s">
        <v>911</v>
      </c>
      <c r="P122" s="1" t="s">
        <v>912</v>
      </c>
      <c r="Q122" s="1" t="s">
        <v>913</v>
      </c>
      <c r="R122" s="1" t="s">
        <v>1678</v>
      </c>
      <c r="S122" s="1" t="s">
        <v>915</v>
      </c>
      <c r="T122" s="1" t="s">
        <v>916</v>
      </c>
      <c r="U122" s="1" t="s">
        <v>917</v>
      </c>
      <c r="V122" s="1" t="s">
        <v>1265</v>
      </c>
    </row>
    <row r="123" s="1" customFormat="1" spans="1:22">
      <c r="A123" s="3">
        <v>999225977639618</v>
      </c>
      <c r="B123" s="1" t="s">
        <v>1679</v>
      </c>
      <c r="C123" s="1" t="s">
        <v>1680</v>
      </c>
      <c r="D123" s="1" t="s">
        <v>1681</v>
      </c>
      <c r="E123" s="1" t="s">
        <v>1682</v>
      </c>
      <c r="F123" s="1" t="s">
        <v>1146</v>
      </c>
      <c r="G123" s="1" t="s">
        <v>906</v>
      </c>
      <c r="H123" s="1" t="s">
        <v>907</v>
      </c>
      <c r="I123" s="1" t="s">
        <v>1683</v>
      </c>
      <c r="J123" s="1" t="s">
        <v>30</v>
      </c>
      <c r="K123" s="1" t="s">
        <v>1684</v>
      </c>
      <c r="L123" s="1" t="s">
        <v>1684</v>
      </c>
      <c r="M123" s="1" t="s">
        <v>910</v>
      </c>
      <c r="N123" s="1" t="s">
        <v>910</v>
      </c>
      <c r="O123" s="1" t="s">
        <v>911</v>
      </c>
      <c r="P123" s="1" t="s">
        <v>912</v>
      </c>
      <c r="Q123" s="1" t="s">
        <v>913</v>
      </c>
      <c r="R123" s="1" t="s">
        <v>1685</v>
      </c>
      <c r="S123" s="1" t="s">
        <v>915</v>
      </c>
      <c r="T123" s="1" t="s">
        <v>916</v>
      </c>
      <c r="U123" s="1" t="s">
        <v>917</v>
      </c>
      <c r="V123" s="1" t="s">
        <v>937</v>
      </c>
    </row>
    <row r="124" s="1" customFormat="1" spans="1:22">
      <c r="A124" s="3">
        <v>999225952141506</v>
      </c>
      <c r="B124" s="1" t="s">
        <v>1686</v>
      </c>
      <c r="C124" s="1" t="s">
        <v>1687</v>
      </c>
      <c r="D124" s="1" t="s">
        <v>1688</v>
      </c>
      <c r="E124" s="1" t="s">
        <v>1689</v>
      </c>
      <c r="F124" s="1" t="s">
        <v>902</v>
      </c>
      <c r="G124" s="1" t="s">
        <v>906</v>
      </c>
      <c r="H124" s="1" t="s">
        <v>907</v>
      </c>
      <c r="I124" s="1" t="s">
        <v>1690</v>
      </c>
      <c r="J124" s="1" t="s">
        <v>30</v>
      </c>
      <c r="K124" s="1" t="s">
        <v>1691</v>
      </c>
      <c r="L124" s="1" t="s">
        <v>1691</v>
      </c>
      <c r="M124" s="1" t="s">
        <v>910</v>
      </c>
      <c r="N124" s="1" t="s">
        <v>910</v>
      </c>
      <c r="O124" s="1" t="s">
        <v>911</v>
      </c>
      <c r="P124" s="1" t="s">
        <v>912</v>
      </c>
      <c r="Q124" s="1" t="s">
        <v>913</v>
      </c>
      <c r="R124" s="1" t="s">
        <v>1692</v>
      </c>
      <c r="S124" s="1" t="s">
        <v>915</v>
      </c>
      <c r="T124" s="1" t="s">
        <v>916</v>
      </c>
      <c r="U124" s="1" t="s">
        <v>917</v>
      </c>
      <c r="V124" s="1" t="s">
        <v>1470</v>
      </c>
    </row>
    <row r="125" s="1" customFormat="1" spans="1:22">
      <c r="A125" s="3">
        <v>999225951411354</v>
      </c>
      <c r="B125" s="1" t="s">
        <v>1686</v>
      </c>
      <c r="C125" s="1" t="s">
        <v>1693</v>
      </c>
      <c r="D125" s="1" t="s">
        <v>1694</v>
      </c>
      <c r="E125" s="1" t="s">
        <v>1695</v>
      </c>
      <c r="F125" s="1" t="s">
        <v>1221</v>
      </c>
      <c r="G125" s="1" t="s">
        <v>906</v>
      </c>
      <c r="H125" s="1" t="s">
        <v>907</v>
      </c>
      <c r="I125" s="1" t="s">
        <v>1696</v>
      </c>
      <c r="J125" s="1" t="s">
        <v>30</v>
      </c>
      <c r="K125" s="1" t="s">
        <v>1697</v>
      </c>
      <c r="L125" s="1" t="s">
        <v>1697</v>
      </c>
      <c r="M125" s="1" t="s">
        <v>910</v>
      </c>
      <c r="N125" s="1" t="s">
        <v>910</v>
      </c>
      <c r="O125" s="1" t="s">
        <v>911</v>
      </c>
      <c r="P125" s="1" t="s">
        <v>912</v>
      </c>
      <c r="Q125" s="1" t="s">
        <v>913</v>
      </c>
      <c r="R125" s="1" t="s">
        <v>1698</v>
      </c>
      <c r="S125" s="1" t="s">
        <v>915</v>
      </c>
      <c r="T125" s="1" t="s">
        <v>916</v>
      </c>
      <c r="U125" s="1" t="s">
        <v>917</v>
      </c>
      <c r="V125" s="1" t="s">
        <v>1208</v>
      </c>
    </row>
    <row r="126" s="1" customFormat="1" spans="1:22">
      <c r="A126" s="3">
        <v>999225914860200</v>
      </c>
      <c r="B126" s="1" t="s">
        <v>1699</v>
      </c>
      <c r="C126" s="1" t="s">
        <v>1700</v>
      </c>
      <c r="D126" s="1" t="s">
        <v>1701</v>
      </c>
      <c r="E126" s="1" t="s">
        <v>1702</v>
      </c>
      <c r="F126" s="1" t="s">
        <v>1146</v>
      </c>
      <c r="G126" s="1" t="s">
        <v>906</v>
      </c>
      <c r="H126" s="1" t="s">
        <v>907</v>
      </c>
      <c r="I126" s="1" t="s">
        <v>1703</v>
      </c>
      <c r="J126" s="1" t="s">
        <v>30</v>
      </c>
      <c r="K126" s="1" t="s">
        <v>1704</v>
      </c>
      <c r="L126" s="1" t="s">
        <v>1705</v>
      </c>
      <c r="M126" s="1" t="s">
        <v>1706</v>
      </c>
      <c r="N126" s="1" t="s">
        <v>1707</v>
      </c>
      <c r="O126" s="1" t="s">
        <v>911</v>
      </c>
      <c r="P126" s="1" t="s">
        <v>912</v>
      </c>
      <c r="Q126" s="1" t="s">
        <v>913</v>
      </c>
      <c r="R126" s="1" t="s">
        <v>1708</v>
      </c>
      <c r="S126" s="1" t="s">
        <v>915</v>
      </c>
      <c r="T126" s="1" t="s">
        <v>916</v>
      </c>
      <c r="U126" s="1" t="s">
        <v>878</v>
      </c>
      <c r="V126" s="1" t="s">
        <v>944</v>
      </c>
    </row>
    <row r="127" s="1" customFormat="1" spans="1:22">
      <c r="A127" s="3">
        <v>999225906669122</v>
      </c>
      <c r="B127" s="1" t="s">
        <v>1709</v>
      </c>
      <c r="C127" s="1" t="s">
        <v>1710</v>
      </c>
      <c r="D127" s="1" t="s">
        <v>1711</v>
      </c>
      <c r="E127" s="1" t="s">
        <v>1712</v>
      </c>
      <c r="F127" s="1" t="s">
        <v>1036</v>
      </c>
      <c r="G127" s="1" t="s">
        <v>906</v>
      </c>
      <c r="H127" s="1" t="s">
        <v>907</v>
      </c>
      <c r="I127" s="1" t="s">
        <v>1713</v>
      </c>
      <c r="J127" s="1" t="s">
        <v>30</v>
      </c>
      <c r="K127" s="1" t="s">
        <v>1714</v>
      </c>
      <c r="L127" s="1" t="s">
        <v>1714</v>
      </c>
      <c r="M127" s="1" t="s">
        <v>910</v>
      </c>
      <c r="N127" s="1" t="s">
        <v>910</v>
      </c>
      <c r="O127" s="1" t="s">
        <v>911</v>
      </c>
      <c r="P127" s="1" t="s">
        <v>912</v>
      </c>
      <c r="Q127" s="1" t="s">
        <v>913</v>
      </c>
      <c r="R127" s="1" t="s">
        <v>1715</v>
      </c>
      <c r="S127" s="1" t="s">
        <v>915</v>
      </c>
      <c r="T127" s="1" t="s">
        <v>916</v>
      </c>
      <c r="U127" s="1" t="s">
        <v>917</v>
      </c>
      <c r="V127" s="1" t="s">
        <v>1603</v>
      </c>
    </row>
    <row r="128" s="1" customFormat="1" spans="1:22">
      <c r="A128" s="3">
        <v>999225693100421</v>
      </c>
      <c r="B128" s="1" t="s">
        <v>1716</v>
      </c>
      <c r="C128" s="1" t="s">
        <v>1717</v>
      </c>
      <c r="D128" s="1" t="s">
        <v>1718</v>
      </c>
      <c r="E128" s="1" t="s">
        <v>1719</v>
      </c>
      <c r="F128" s="1" t="s">
        <v>1036</v>
      </c>
      <c r="G128" s="1" t="s">
        <v>906</v>
      </c>
      <c r="H128" s="1" t="s">
        <v>907</v>
      </c>
      <c r="I128" s="1" t="s">
        <v>1720</v>
      </c>
      <c r="J128" s="1" t="s">
        <v>30</v>
      </c>
      <c r="K128" s="1" t="s">
        <v>1721</v>
      </c>
      <c r="L128" s="1" t="s">
        <v>1721</v>
      </c>
      <c r="M128" s="1" t="s">
        <v>910</v>
      </c>
      <c r="N128" s="1" t="s">
        <v>910</v>
      </c>
      <c r="O128" s="1" t="s">
        <v>911</v>
      </c>
      <c r="P128" s="1" t="s">
        <v>912</v>
      </c>
      <c r="Q128" s="1" t="s">
        <v>913</v>
      </c>
      <c r="R128" s="1" t="s">
        <v>1722</v>
      </c>
      <c r="S128" s="1" t="s">
        <v>915</v>
      </c>
      <c r="T128" s="1" t="s">
        <v>916</v>
      </c>
      <c r="U128" s="1" t="s">
        <v>917</v>
      </c>
      <c r="V128" s="1" t="s">
        <v>1723</v>
      </c>
    </row>
    <row r="129" s="1" customFormat="1" spans="1:22">
      <c r="A129" s="3">
        <v>999225681379171</v>
      </c>
      <c r="B129" s="1" t="s">
        <v>1716</v>
      </c>
      <c r="C129" s="1" t="s">
        <v>1724</v>
      </c>
      <c r="D129" s="1" t="s">
        <v>1725</v>
      </c>
      <c r="E129" s="1" t="s">
        <v>1726</v>
      </c>
      <c r="F129" s="1" t="s">
        <v>1036</v>
      </c>
      <c r="G129" s="1" t="s">
        <v>906</v>
      </c>
      <c r="H129" s="1" t="s">
        <v>907</v>
      </c>
      <c r="I129" s="1" t="s">
        <v>1727</v>
      </c>
      <c r="J129" s="1" t="s">
        <v>30</v>
      </c>
      <c r="K129" s="1" t="s">
        <v>1728</v>
      </c>
      <c r="L129" s="1" t="s">
        <v>1728</v>
      </c>
      <c r="M129" s="1" t="s">
        <v>910</v>
      </c>
      <c r="N129" s="1" t="s">
        <v>910</v>
      </c>
      <c r="O129" s="1" t="s">
        <v>911</v>
      </c>
      <c r="P129" s="1" t="s">
        <v>912</v>
      </c>
      <c r="Q129" s="1" t="s">
        <v>913</v>
      </c>
      <c r="R129" s="1" t="s">
        <v>1729</v>
      </c>
      <c r="S129" s="1" t="s">
        <v>915</v>
      </c>
      <c r="T129" s="1" t="s">
        <v>916</v>
      </c>
      <c r="U129" s="1" t="s">
        <v>917</v>
      </c>
      <c r="V129" s="1" t="s">
        <v>1208</v>
      </c>
    </row>
    <row r="130" s="1" customFormat="1" spans="1:22">
      <c r="A130" s="3">
        <v>25600915503</v>
      </c>
      <c r="B130" s="1" t="s">
        <v>1730</v>
      </c>
      <c r="C130" s="1" t="s">
        <v>1731</v>
      </c>
      <c r="D130" s="1" t="s">
        <v>1732</v>
      </c>
      <c r="E130" s="1" t="s">
        <v>1733</v>
      </c>
      <c r="F130" s="1" t="s">
        <v>902</v>
      </c>
      <c r="G130" s="1" t="s">
        <v>906</v>
      </c>
      <c r="H130" s="1" t="s">
        <v>907</v>
      </c>
      <c r="I130" s="1" t="s">
        <v>1734</v>
      </c>
      <c r="J130" s="1" t="s">
        <v>30</v>
      </c>
      <c r="K130" s="1" t="s">
        <v>1735</v>
      </c>
      <c r="L130" s="1" t="s">
        <v>1735</v>
      </c>
      <c r="M130" s="1" t="s">
        <v>910</v>
      </c>
      <c r="N130" s="1" t="s">
        <v>910</v>
      </c>
      <c r="O130" s="1" t="s">
        <v>911</v>
      </c>
      <c r="P130" s="1" t="s">
        <v>912</v>
      </c>
      <c r="Q130" s="1" t="s">
        <v>913</v>
      </c>
      <c r="R130" s="1" t="s">
        <v>1736</v>
      </c>
      <c r="S130" s="1" t="s">
        <v>915</v>
      </c>
      <c r="T130" s="1" t="s">
        <v>916</v>
      </c>
      <c r="U130" s="1" t="s">
        <v>917</v>
      </c>
      <c r="V130" s="1" t="s">
        <v>1002</v>
      </c>
    </row>
    <row r="131" s="1" customFormat="1" spans="1:22">
      <c r="A131" s="3">
        <v>999225588883613</v>
      </c>
      <c r="B131" s="1" t="s">
        <v>1730</v>
      </c>
      <c r="C131" s="1" t="s">
        <v>1737</v>
      </c>
      <c r="D131" s="1" t="s">
        <v>1738</v>
      </c>
      <c r="E131" s="1" t="s">
        <v>1739</v>
      </c>
      <c r="F131" s="1" t="s">
        <v>1146</v>
      </c>
      <c r="G131" s="1" t="s">
        <v>906</v>
      </c>
      <c r="H131" s="1" t="s">
        <v>907</v>
      </c>
      <c r="I131" s="1" t="s">
        <v>1740</v>
      </c>
      <c r="J131" s="1" t="s">
        <v>30</v>
      </c>
      <c r="K131" s="1" t="s">
        <v>1741</v>
      </c>
      <c r="L131" s="1" t="s">
        <v>1741</v>
      </c>
      <c r="M131" s="1" t="s">
        <v>910</v>
      </c>
      <c r="N131" s="1" t="s">
        <v>910</v>
      </c>
      <c r="O131" s="1" t="s">
        <v>911</v>
      </c>
      <c r="P131" s="1" t="s">
        <v>912</v>
      </c>
      <c r="Q131" s="1" t="s">
        <v>913</v>
      </c>
      <c r="R131" s="1" t="s">
        <v>1742</v>
      </c>
      <c r="S131" s="1" t="s">
        <v>915</v>
      </c>
      <c r="T131" s="1" t="s">
        <v>916</v>
      </c>
      <c r="U131" s="1" t="s">
        <v>917</v>
      </c>
      <c r="V131" s="1" t="s">
        <v>930</v>
      </c>
    </row>
    <row r="132" s="1" customFormat="1" spans="1:22">
      <c r="A132" s="3">
        <v>999225536278348</v>
      </c>
      <c r="B132" s="1" t="s">
        <v>1743</v>
      </c>
      <c r="C132" s="1" t="s">
        <v>1744</v>
      </c>
      <c r="D132" s="1" t="s">
        <v>1745</v>
      </c>
      <c r="E132" s="1" t="s">
        <v>1746</v>
      </c>
      <c r="F132" s="1" t="s">
        <v>1036</v>
      </c>
      <c r="G132" s="1" t="s">
        <v>906</v>
      </c>
      <c r="H132" s="1" t="s">
        <v>907</v>
      </c>
      <c r="I132" s="1" t="s">
        <v>1747</v>
      </c>
      <c r="J132" s="1" t="s">
        <v>30</v>
      </c>
      <c r="K132" s="1" t="s">
        <v>1748</v>
      </c>
      <c r="L132" s="1" t="s">
        <v>1748</v>
      </c>
      <c r="M132" s="1" t="s">
        <v>910</v>
      </c>
      <c r="N132" s="1" t="s">
        <v>910</v>
      </c>
      <c r="O132" s="1" t="s">
        <v>911</v>
      </c>
      <c r="P132" s="1" t="s">
        <v>912</v>
      </c>
      <c r="Q132" s="1" t="s">
        <v>913</v>
      </c>
      <c r="R132" s="1" t="s">
        <v>1749</v>
      </c>
      <c r="S132" s="1" t="s">
        <v>915</v>
      </c>
      <c r="T132" s="1" t="s">
        <v>916</v>
      </c>
      <c r="U132" s="1" t="s">
        <v>917</v>
      </c>
      <c r="V132" s="1" t="s">
        <v>1395</v>
      </c>
    </row>
    <row r="133" s="1" customFormat="1" spans="1:22">
      <c r="A133" s="3">
        <v>999225459131595</v>
      </c>
      <c r="B133" s="1" t="s">
        <v>1750</v>
      </c>
      <c r="C133" s="1" t="s">
        <v>1751</v>
      </c>
      <c r="D133" s="1" t="s">
        <v>1752</v>
      </c>
      <c r="E133" s="1" t="s">
        <v>1753</v>
      </c>
      <c r="F133" s="1" t="s">
        <v>1036</v>
      </c>
      <c r="G133" s="1" t="s">
        <v>906</v>
      </c>
      <c r="H133" s="1" t="s">
        <v>907</v>
      </c>
      <c r="I133" s="1" t="s">
        <v>1754</v>
      </c>
      <c r="J133" s="1" t="s">
        <v>30</v>
      </c>
      <c r="K133" s="1" t="s">
        <v>1755</v>
      </c>
      <c r="L133" s="1" t="s">
        <v>1755</v>
      </c>
      <c r="M133" s="1" t="s">
        <v>910</v>
      </c>
      <c r="N133" s="1" t="s">
        <v>910</v>
      </c>
      <c r="O133" s="1" t="s">
        <v>911</v>
      </c>
      <c r="P133" s="1" t="s">
        <v>912</v>
      </c>
      <c r="Q133" s="1" t="s">
        <v>913</v>
      </c>
      <c r="R133" s="1" t="s">
        <v>1756</v>
      </c>
      <c r="S133" s="1" t="s">
        <v>915</v>
      </c>
      <c r="T133" s="1" t="s">
        <v>916</v>
      </c>
      <c r="U133" s="1" t="s">
        <v>878</v>
      </c>
      <c r="V133" s="1" t="s">
        <v>944</v>
      </c>
    </row>
    <row r="134" s="1" customFormat="1" spans="1:22">
      <c r="A134" s="3">
        <v>999225374170550</v>
      </c>
      <c r="B134" s="1" t="s">
        <v>1757</v>
      </c>
      <c r="C134" s="1" t="s">
        <v>1758</v>
      </c>
      <c r="D134" s="1" t="s">
        <v>1759</v>
      </c>
      <c r="E134" s="1" t="s">
        <v>1760</v>
      </c>
      <c r="F134" s="1" t="s">
        <v>1036</v>
      </c>
      <c r="G134" s="1" t="s">
        <v>906</v>
      </c>
      <c r="H134" s="1" t="s">
        <v>907</v>
      </c>
      <c r="I134" s="1" t="s">
        <v>1761</v>
      </c>
      <c r="J134" s="1" t="s">
        <v>30</v>
      </c>
      <c r="K134" s="1" t="s">
        <v>1762</v>
      </c>
      <c r="L134" s="1" t="s">
        <v>1762</v>
      </c>
      <c r="M134" s="1" t="s">
        <v>910</v>
      </c>
      <c r="N134" s="1" t="s">
        <v>910</v>
      </c>
      <c r="O134" s="1" t="s">
        <v>911</v>
      </c>
      <c r="P134" s="1" t="s">
        <v>912</v>
      </c>
      <c r="Q134" s="1" t="s">
        <v>913</v>
      </c>
      <c r="R134" s="1" t="s">
        <v>1763</v>
      </c>
      <c r="S134" s="1" t="s">
        <v>915</v>
      </c>
      <c r="T134" s="1" t="s">
        <v>916</v>
      </c>
      <c r="U134" s="1" t="s">
        <v>917</v>
      </c>
      <c r="V134" s="1" t="s">
        <v>1764</v>
      </c>
    </row>
    <row r="135" s="1" customFormat="1" spans="1:22">
      <c r="A135" s="3">
        <v>999225364259762</v>
      </c>
      <c r="B135" s="1" t="s">
        <v>1757</v>
      </c>
      <c r="C135" s="1" t="s">
        <v>1765</v>
      </c>
      <c r="D135" s="1" t="s">
        <v>1766</v>
      </c>
      <c r="E135" s="1" t="s">
        <v>1767</v>
      </c>
      <c r="F135" s="1" t="s">
        <v>1036</v>
      </c>
      <c r="G135" s="1" t="s">
        <v>906</v>
      </c>
      <c r="H135" s="1" t="s">
        <v>907</v>
      </c>
      <c r="I135" s="1" t="s">
        <v>1768</v>
      </c>
      <c r="J135" s="1" t="s">
        <v>30</v>
      </c>
      <c r="K135" s="1" t="s">
        <v>1769</v>
      </c>
      <c r="L135" s="1" t="s">
        <v>1769</v>
      </c>
      <c r="M135" s="1" t="s">
        <v>910</v>
      </c>
      <c r="N135" s="1" t="s">
        <v>910</v>
      </c>
      <c r="O135" s="1" t="s">
        <v>911</v>
      </c>
      <c r="P135" s="1" t="s">
        <v>912</v>
      </c>
      <c r="Q135" s="1" t="s">
        <v>913</v>
      </c>
      <c r="R135" s="1" t="s">
        <v>1770</v>
      </c>
      <c r="S135" s="1" t="s">
        <v>915</v>
      </c>
      <c r="T135" s="1" t="s">
        <v>916</v>
      </c>
      <c r="U135" s="1" t="s">
        <v>917</v>
      </c>
      <c r="V135" s="1" t="s">
        <v>1603</v>
      </c>
    </row>
    <row r="136" s="1" customFormat="1" spans="1:22">
      <c r="A136" s="3">
        <v>999225364163811</v>
      </c>
      <c r="B136" s="1" t="s">
        <v>1757</v>
      </c>
      <c r="C136" s="1" t="s">
        <v>1771</v>
      </c>
      <c r="D136" s="1" t="s">
        <v>1766</v>
      </c>
      <c r="E136" s="1" t="s">
        <v>1772</v>
      </c>
      <c r="F136" s="1" t="s">
        <v>1036</v>
      </c>
      <c r="G136" s="1" t="s">
        <v>906</v>
      </c>
      <c r="H136" s="1" t="s">
        <v>907</v>
      </c>
      <c r="I136" s="1" t="s">
        <v>1768</v>
      </c>
      <c r="J136" s="1" t="s">
        <v>30</v>
      </c>
      <c r="K136" s="1" t="s">
        <v>1769</v>
      </c>
      <c r="L136" s="1" t="s">
        <v>1769</v>
      </c>
      <c r="M136" s="1" t="s">
        <v>910</v>
      </c>
      <c r="N136" s="1" t="s">
        <v>910</v>
      </c>
      <c r="O136" s="1" t="s">
        <v>911</v>
      </c>
      <c r="P136" s="1" t="s">
        <v>912</v>
      </c>
      <c r="Q136" s="1" t="s">
        <v>913</v>
      </c>
      <c r="R136" s="1" t="s">
        <v>1773</v>
      </c>
      <c r="S136" s="1" t="s">
        <v>915</v>
      </c>
      <c r="T136" s="1" t="s">
        <v>916</v>
      </c>
      <c r="U136" s="1" t="s">
        <v>917</v>
      </c>
      <c r="V136" s="1" t="s">
        <v>1603</v>
      </c>
    </row>
    <row r="137" s="1" customFormat="1" spans="1:22">
      <c r="A137" s="3">
        <v>999225092623151</v>
      </c>
      <c r="B137" s="1" t="s">
        <v>1774</v>
      </c>
      <c r="C137" s="1" t="s">
        <v>1775</v>
      </c>
      <c r="D137" s="1" t="s">
        <v>1776</v>
      </c>
      <c r="E137" s="1" t="s">
        <v>1777</v>
      </c>
      <c r="F137" s="1" t="s">
        <v>1221</v>
      </c>
      <c r="G137" s="1" t="s">
        <v>906</v>
      </c>
      <c r="H137" s="1" t="s">
        <v>907</v>
      </c>
      <c r="I137" s="1" t="s">
        <v>1778</v>
      </c>
      <c r="J137" s="1" t="s">
        <v>30</v>
      </c>
      <c r="K137" s="1" t="s">
        <v>1779</v>
      </c>
      <c r="L137" s="1" t="s">
        <v>1779</v>
      </c>
      <c r="M137" s="1" t="s">
        <v>910</v>
      </c>
      <c r="N137" s="1" t="s">
        <v>910</v>
      </c>
      <c r="O137" s="1" t="s">
        <v>911</v>
      </c>
      <c r="P137" s="1" t="s">
        <v>912</v>
      </c>
      <c r="Q137" s="1" t="s">
        <v>913</v>
      </c>
      <c r="R137" s="1" t="s">
        <v>1780</v>
      </c>
      <c r="S137" s="1" t="s">
        <v>915</v>
      </c>
      <c r="T137" s="1" t="s">
        <v>916</v>
      </c>
      <c r="U137" s="1" t="s">
        <v>878</v>
      </c>
      <c r="V137" s="1" t="s">
        <v>1470</v>
      </c>
    </row>
    <row r="138" s="1" customFormat="1" spans="1:22">
      <c r="A138" s="3">
        <v>999225061775887</v>
      </c>
      <c r="B138" s="1" t="s">
        <v>1781</v>
      </c>
      <c r="C138" s="1" t="s">
        <v>1782</v>
      </c>
      <c r="D138" s="1" t="s">
        <v>1783</v>
      </c>
      <c r="E138" s="1" t="s">
        <v>1784</v>
      </c>
      <c r="F138" s="1" t="s">
        <v>1036</v>
      </c>
      <c r="G138" s="1" t="s">
        <v>906</v>
      </c>
      <c r="H138" s="1" t="s">
        <v>907</v>
      </c>
      <c r="I138" s="1" t="s">
        <v>1785</v>
      </c>
      <c r="J138" s="1" t="s">
        <v>30</v>
      </c>
      <c r="K138" s="1" t="s">
        <v>1786</v>
      </c>
      <c r="L138" s="1" t="s">
        <v>1786</v>
      </c>
      <c r="M138" s="1" t="s">
        <v>910</v>
      </c>
      <c r="N138" s="1" t="s">
        <v>910</v>
      </c>
      <c r="O138" s="1" t="s">
        <v>911</v>
      </c>
      <c r="P138" s="1" t="s">
        <v>912</v>
      </c>
      <c r="Q138" s="1" t="s">
        <v>913</v>
      </c>
      <c r="R138" s="1" t="s">
        <v>1787</v>
      </c>
      <c r="S138" s="1" t="s">
        <v>915</v>
      </c>
      <c r="T138" s="1" t="s">
        <v>916</v>
      </c>
      <c r="U138" s="1" t="s">
        <v>917</v>
      </c>
      <c r="V138" s="1" t="s">
        <v>944</v>
      </c>
    </row>
    <row r="139" s="1" customFormat="1" spans="1:22">
      <c r="A139" s="3">
        <v>999224992300580</v>
      </c>
      <c r="B139" s="1" t="s">
        <v>1788</v>
      </c>
      <c r="C139" s="1" t="s">
        <v>1789</v>
      </c>
      <c r="D139" s="1" t="s">
        <v>1790</v>
      </c>
      <c r="E139" s="1" t="s">
        <v>1791</v>
      </c>
      <c r="F139" s="1" t="s">
        <v>1324</v>
      </c>
      <c r="G139" s="1" t="s">
        <v>906</v>
      </c>
      <c r="H139" s="1" t="s">
        <v>907</v>
      </c>
      <c r="I139" s="1" t="s">
        <v>1792</v>
      </c>
      <c r="J139" s="1" t="s">
        <v>30</v>
      </c>
      <c r="K139" s="1" t="s">
        <v>1793</v>
      </c>
      <c r="L139" s="1" t="s">
        <v>1793</v>
      </c>
      <c r="M139" s="1" t="s">
        <v>910</v>
      </c>
      <c r="N139" s="1" t="s">
        <v>910</v>
      </c>
      <c r="O139" s="1" t="s">
        <v>911</v>
      </c>
      <c r="P139" s="1" t="s">
        <v>912</v>
      </c>
      <c r="Q139" s="1" t="s">
        <v>913</v>
      </c>
      <c r="R139" s="1" t="s">
        <v>1794</v>
      </c>
      <c r="S139" s="1" t="s">
        <v>915</v>
      </c>
      <c r="T139" s="1" t="s">
        <v>916</v>
      </c>
      <c r="U139" s="1" t="s">
        <v>878</v>
      </c>
      <c r="V139" s="1" t="s">
        <v>944</v>
      </c>
    </row>
    <row r="140" s="1" customFormat="1" spans="1:22">
      <c r="A140" s="3">
        <v>999224826873997</v>
      </c>
      <c r="B140" s="1" t="s">
        <v>1795</v>
      </c>
      <c r="C140" s="1" t="s">
        <v>1796</v>
      </c>
      <c r="D140" s="1" t="s">
        <v>1797</v>
      </c>
      <c r="E140" s="1" t="s">
        <v>1798</v>
      </c>
      <c r="F140" s="1" t="s">
        <v>902</v>
      </c>
      <c r="G140" s="1" t="s">
        <v>906</v>
      </c>
      <c r="H140" s="1" t="s">
        <v>907</v>
      </c>
      <c r="I140" s="1" t="s">
        <v>1799</v>
      </c>
      <c r="J140" s="1" t="s">
        <v>30</v>
      </c>
      <c r="K140" s="1" t="s">
        <v>1800</v>
      </c>
      <c r="L140" s="1" t="s">
        <v>1800</v>
      </c>
      <c r="M140" s="1" t="s">
        <v>910</v>
      </c>
      <c r="N140" s="1" t="s">
        <v>910</v>
      </c>
      <c r="O140" s="1" t="s">
        <v>911</v>
      </c>
      <c r="P140" s="1" t="s">
        <v>912</v>
      </c>
      <c r="Q140" s="1" t="s">
        <v>913</v>
      </c>
      <c r="R140" s="1" t="s">
        <v>1801</v>
      </c>
      <c r="S140" s="1" t="s">
        <v>915</v>
      </c>
      <c r="T140" s="1" t="s">
        <v>916</v>
      </c>
      <c r="U140" s="1" t="s">
        <v>917</v>
      </c>
      <c r="V140" s="1" t="s">
        <v>1056</v>
      </c>
    </row>
    <row r="141" s="1" customFormat="1" spans="1:22">
      <c r="A141" s="3">
        <v>999224787034017</v>
      </c>
      <c r="B141" s="1" t="s">
        <v>1802</v>
      </c>
      <c r="C141" s="1" t="s">
        <v>1803</v>
      </c>
      <c r="D141" s="1" t="s">
        <v>1804</v>
      </c>
      <c r="E141" s="1" t="s">
        <v>1805</v>
      </c>
      <c r="F141" s="1" t="s">
        <v>1036</v>
      </c>
      <c r="G141" s="1" t="s">
        <v>906</v>
      </c>
      <c r="H141" s="1" t="s">
        <v>907</v>
      </c>
      <c r="I141" s="1" t="s">
        <v>1806</v>
      </c>
      <c r="J141" s="1" t="s">
        <v>30</v>
      </c>
      <c r="K141" s="1" t="s">
        <v>1807</v>
      </c>
      <c r="L141" s="1" t="s">
        <v>1807</v>
      </c>
      <c r="M141" s="1" t="s">
        <v>910</v>
      </c>
      <c r="N141" s="1" t="s">
        <v>910</v>
      </c>
      <c r="O141" s="1" t="s">
        <v>911</v>
      </c>
      <c r="P141" s="1" t="s">
        <v>912</v>
      </c>
      <c r="Q141" s="1" t="s">
        <v>913</v>
      </c>
      <c r="R141" s="1" t="s">
        <v>1808</v>
      </c>
      <c r="S141" s="1" t="s">
        <v>915</v>
      </c>
      <c r="T141" s="1" t="s">
        <v>916</v>
      </c>
      <c r="U141" s="1" t="s">
        <v>917</v>
      </c>
      <c r="V141" s="1" t="s">
        <v>1470</v>
      </c>
    </row>
    <row r="142" s="1" customFormat="1" spans="1:22">
      <c r="A142" s="3">
        <v>999223964925614</v>
      </c>
      <c r="B142" s="1" t="s">
        <v>1809</v>
      </c>
      <c r="C142" s="1" t="s">
        <v>1810</v>
      </c>
      <c r="D142" s="1" t="s">
        <v>1811</v>
      </c>
      <c r="E142" s="1" t="s">
        <v>1812</v>
      </c>
      <c r="F142" s="1" t="s">
        <v>1036</v>
      </c>
      <c r="G142" s="1" t="s">
        <v>906</v>
      </c>
      <c r="H142" s="1" t="s">
        <v>907</v>
      </c>
      <c r="I142" s="1" t="s">
        <v>1813</v>
      </c>
      <c r="J142" s="1" t="s">
        <v>30</v>
      </c>
      <c r="K142" s="1" t="s">
        <v>1814</v>
      </c>
      <c r="L142" s="1" t="s">
        <v>1814</v>
      </c>
      <c r="M142" s="1" t="s">
        <v>910</v>
      </c>
      <c r="N142" s="1" t="s">
        <v>910</v>
      </c>
      <c r="O142" s="1" t="s">
        <v>911</v>
      </c>
      <c r="P142" s="1" t="s">
        <v>912</v>
      </c>
      <c r="Q142" s="1" t="s">
        <v>913</v>
      </c>
      <c r="R142" s="1" t="s">
        <v>1815</v>
      </c>
      <c r="S142" s="1" t="s">
        <v>915</v>
      </c>
      <c r="T142" s="1" t="s">
        <v>916</v>
      </c>
      <c r="U142" s="1" t="s">
        <v>917</v>
      </c>
      <c r="V142" s="1" t="s">
        <v>1596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2023-09-15T03:55:59Z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