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对账!$A$1:$X$127</definedName>
  </definedNames>
  <calcPr calcId="144525"/>
</workbook>
</file>

<file path=xl/sharedStrings.xml><?xml version="1.0" encoding="utf-8"?>
<sst xmlns="http://schemas.openxmlformats.org/spreadsheetml/2006/main" count="4171" uniqueCount="1397">
  <si>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</si>
  <si>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</si>
  <si>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</si>
  <si>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</si>
  <si>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</si>
  <si>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</si>
  <si>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</si>
  <si>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</si>
  <si>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</si>
  <si>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</si>
  <si>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</si>
  <si>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</si>
  <si>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</si>
  <si>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</si>
  <si>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</si>
  <si>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</si>
  <si>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</si>
  <si>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</si>
  <si>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</si>
  <si>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</si>
  <si>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</si>
  <si>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</si>
  <si>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</si>
  <si>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</si>
  <si>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</si>
  <si>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999226324854061	</t>
  </si>
  <si>
    <t>Ctrip</t>
  </si>
  <si>
    <t>正常</t>
  </si>
  <si>
    <t>[曼谷]珊兰广场酒店(Samran Place Hotel)(37214827)</t>
  </si>
  <si>
    <t>标准双床房&lt;2人入住&gt;&lt;不退款&gt;</t>
  </si>
  <si>
    <t>USD</t>
  </si>
  <si>
    <t>FENG/BAOPING,LONG/YUAN E</t>
  </si>
  <si>
    <t>CA5326230916USD</t>
  </si>
  <si>
    <t>未提现</t>
  </si>
  <si>
    <t>携程开票</t>
  </si>
  <si>
    <t xml:space="preserve">3825800	</t>
  </si>
  <si>
    <t xml:space="preserve">	</t>
  </si>
  <si>
    <t xml:space="preserve">999226365587027	</t>
  </si>
  <si>
    <t>[芙蓉]芙蓉皇家朱兰酒店(Royale Chulan Seremban)(44692859)</t>
  </si>
  <si>
    <t>豪华房&lt;2人入住&gt;&lt;不退款&gt;</t>
  </si>
  <si>
    <t>CHAN/BAK KI</t>
  </si>
  <si>
    <t xml:space="preserve">3845658	</t>
  </si>
  <si>
    <t xml:space="preserve">1343595	</t>
  </si>
  <si>
    <t xml:space="preserve">999226478534347	</t>
  </si>
  <si>
    <t>[曼谷]曼谷索伊松维亚智选假日酒店(Holiday Inn Express Bangkok Soi Soonvijai, an Ihg Hotel)(37213533)</t>
  </si>
  <si>
    <t>标准大号床房&lt;2人入住&gt;&lt;不退款&gt;&lt;早餐&gt;</t>
  </si>
  <si>
    <t>BUNLAY/UONG</t>
  </si>
  <si>
    <t xml:space="preserve">3847738	</t>
  </si>
  <si>
    <t xml:space="preserve">60100658	</t>
  </si>
  <si>
    <t xml:space="preserve">999226482684269	</t>
  </si>
  <si>
    <t>[首尔]明洞乙支路彩鸿酒店(Travelodge Myeongdong Euljiro)(37210271)</t>
  </si>
  <si>
    <t>高级房（大床）&lt;2人入住&gt;&lt;不退款&gt;</t>
  </si>
  <si>
    <t>OH/GYUYONG</t>
  </si>
  <si>
    <t xml:space="preserve">3848782	</t>
  </si>
  <si>
    <t xml:space="preserve">L74STE0V26	</t>
  </si>
  <si>
    <t xml:space="preserve">999226597717931	</t>
  </si>
  <si>
    <t>[曼谷]素坤逸路8号希望之地酒店(Hope Land Hotel Sukhumvit 8)(37198297)</t>
  </si>
  <si>
    <t>高级大床房&lt;2人入住&gt;&lt;不退款&gt;</t>
  </si>
  <si>
    <t>YOU/SEUNGHO</t>
  </si>
  <si>
    <t xml:space="preserve">3873356	</t>
  </si>
  <si>
    <t>取消</t>
  </si>
  <si>
    <t xml:space="preserve">999226637736026	</t>
  </si>
  <si>
    <t>[象岛]象岛班普度假酒店(Banpu Koh Chang Resort)(46895851)</t>
  </si>
  <si>
    <t>高级三人房&lt;2人入住&gt;&lt;不退款&gt;&lt;早餐&gt;</t>
  </si>
  <si>
    <t>Potocnik/Edvard</t>
  </si>
  <si>
    <t xml:space="preserve">999226702662630	</t>
  </si>
  <si>
    <t>[巴黎]巴黎埃克斯中心酒店(Exe Paris Centre)(37242321)</t>
  </si>
  <si>
    <t>标准房&lt;2人入住&gt;&lt;不退款&gt;</t>
  </si>
  <si>
    <t>CHU/WEIYI,Yang/Yichen</t>
  </si>
  <si>
    <t xml:space="preserve">3898965	</t>
  </si>
  <si>
    <t xml:space="preserve">134975	</t>
  </si>
  <si>
    <t xml:space="preserve">999226719130241	</t>
  </si>
  <si>
    <t>[西归浦市]卢切维尔酒店(Luceville)(39641051)</t>
  </si>
  <si>
    <t>AHN/DONGJAE</t>
  </si>
  <si>
    <t xml:space="preserve">3904447	</t>
  </si>
  <si>
    <t xml:space="preserve">999226730280914	</t>
  </si>
  <si>
    <t>[甲米]寻海者甲米度假村(Sea Seeker Krabi Resort)(39586796)</t>
  </si>
  <si>
    <t>山景豪华房&lt;2人入住&gt;&lt;不退款&gt;</t>
  </si>
  <si>
    <t>GARCIA/ADRIANO DUARTE</t>
  </si>
  <si>
    <t xml:space="preserve">3908067	</t>
  </si>
  <si>
    <t xml:space="preserve">999226733368086	</t>
  </si>
  <si>
    <t>[曼谷]曼谷王子宫殿酒店(Prince Palace Hotel Bangkok)(40721445)</t>
  </si>
  <si>
    <t>单卧套房&lt;2人入住&gt;&lt;不退款&gt;</t>
  </si>
  <si>
    <t>JIA/LIUPENG</t>
  </si>
  <si>
    <t xml:space="preserve">3909847	</t>
  </si>
  <si>
    <t xml:space="preserve">999226734267569	</t>
  </si>
  <si>
    <t>[曼谷]素坤逸24巷奥克伍德住宅酒店(Oakwood Residence Sukhumvit 24)(37202646)</t>
  </si>
  <si>
    <t>高级一室房&lt;2人入住&gt;&lt;不退款&gt;</t>
  </si>
  <si>
    <t>KAWILANANDRA/KAWILASARINA</t>
  </si>
  <si>
    <t xml:space="preserve">3910512	</t>
  </si>
  <si>
    <t xml:space="preserve">-84168124	</t>
  </si>
  <si>
    <t xml:space="preserve">999226734296984	</t>
  </si>
  <si>
    <t>1卧房&lt;2人入住&gt;&lt;不退款&gt;</t>
  </si>
  <si>
    <t xml:space="preserve">3910525	</t>
  </si>
  <si>
    <t xml:space="preserve">-84169284	</t>
  </si>
  <si>
    <t xml:space="preserve">999226738692468	</t>
  </si>
  <si>
    <t>[清迈]诺瓦酒店(Hotel Noir)(46875422)</t>
  </si>
  <si>
    <t>NUWATTHANA/METHAT</t>
  </si>
  <si>
    <t xml:space="preserve">3912619	</t>
  </si>
  <si>
    <t xml:space="preserve">999226738956811	</t>
  </si>
  <si>
    <t>[中雅加达]丹那阿邦朱诺酒店(Juno Tanah Abang Jakarta)(39675328)</t>
  </si>
  <si>
    <t>商务客房&lt;2人入住&gt;&lt;不退款&gt;</t>
  </si>
  <si>
    <t>MUHAMMAD/IBRAR</t>
  </si>
  <si>
    <t xml:space="preserve">3912674	</t>
  </si>
  <si>
    <t xml:space="preserve">-84347438	</t>
  </si>
  <si>
    <t xml:space="preserve">999226748833959	</t>
  </si>
  <si>
    <t>[伯恩仓]蓝精灵家庭旅馆(Smurf Inn Homestay)(48377237)</t>
  </si>
  <si>
    <t>Hakimi/Mohamed</t>
  </si>
  <si>
    <t xml:space="preserve">3915550	</t>
  </si>
  <si>
    <t xml:space="preserve">999226752341783	</t>
  </si>
  <si>
    <t>[新山]新山V8酒店(V8 Hotel Johor Bahru)(39039724)</t>
  </si>
  <si>
    <t>豪华双人房&lt;2人入住&gt;&lt;不退款&gt;&lt;早餐&gt;</t>
  </si>
  <si>
    <t>LEONG/KAR HONG</t>
  </si>
  <si>
    <t xml:space="preserve">3916855	</t>
  </si>
  <si>
    <t xml:space="preserve">999226754163578	</t>
  </si>
  <si>
    <t>[东雅加达]雅加达朱诺贾廷加拉酒店(Juno Jatinegara Jakarta)(40617380)</t>
  </si>
  <si>
    <t>高级双床房&lt;2人入住&gt;&lt;不退款&gt;</t>
  </si>
  <si>
    <t>DACHY/RAYHAN NATHANAEL</t>
  </si>
  <si>
    <t xml:space="preserve">3917549	</t>
  </si>
  <si>
    <t xml:space="preserve">-84882544	</t>
  </si>
  <si>
    <t xml:space="preserve">999226755611172	</t>
  </si>
  <si>
    <t>[乌隆他尼]乌汶库姆考酒店(Kumkaew Udon)(39655429)</t>
  </si>
  <si>
    <t>双人床房&lt;2人入住&gt;&lt;不退款&gt;</t>
  </si>
  <si>
    <t>WORACHIT/KONGKIDAKRON</t>
  </si>
  <si>
    <t xml:space="preserve">3918181	</t>
  </si>
  <si>
    <t xml:space="preserve">999226755918316	</t>
  </si>
  <si>
    <t>[吉隆坡]吉隆坡市中央酒店@吉隆坡中央车站(Hotel Sentral KL @ KL Sentral Station)(37206252)</t>
  </si>
  <si>
    <t>高级房&lt;2人入住&gt;&lt;不退款&gt;&lt;早餐&gt;</t>
  </si>
  <si>
    <t>Erliza/Erliza Nazwa Binti Abdul Ghafar</t>
  </si>
  <si>
    <t xml:space="preserve">3918320	</t>
  </si>
  <si>
    <t xml:space="preserve">999226756326825	</t>
  </si>
  <si>
    <t>[清莱]威昂茵酒店(Wiang Inn Hotel)(37206087)</t>
  </si>
  <si>
    <t>PATTARAPONGOLAN/AJAREE</t>
  </si>
  <si>
    <t xml:space="preserve">3918427	</t>
  </si>
  <si>
    <t xml:space="preserve">999226757304685	</t>
  </si>
  <si>
    <t>[Guntung Payung]班贾巴鲁马辰法维酒店(Favehotel Banjarbaru)(39040560)</t>
  </si>
  <si>
    <t>致爱房&lt;2人入住&gt;&lt;不退款&gt;</t>
  </si>
  <si>
    <t>Joderey/Emile</t>
  </si>
  <si>
    <t xml:space="preserve">3918833	</t>
  </si>
  <si>
    <t xml:space="preserve">8590450	</t>
  </si>
  <si>
    <t xml:space="preserve">999226757368823	</t>
  </si>
  <si>
    <t>KABKERD/RATTHASART</t>
  </si>
  <si>
    <t xml:space="preserve">3918844	</t>
  </si>
  <si>
    <t xml:space="preserve">999226757749988	</t>
  </si>
  <si>
    <t>[新山]G5酒店和服务式公寓(G5 Hotel and Serviced Apartment)(44806883)</t>
  </si>
  <si>
    <t>豪华双床房&lt;2人入住&gt;&lt;不退款&gt;</t>
  </si>
  <si>
    <t>PAMAKATE/PHANTIRA</t>
  </si>
  <si>
    <t xml:space="preserve">3918960	</t>
  </si>
  <si>
    <t xml:space="preserve">999226757877524	</t>
  </si>
  <si>
    <t>[济州市]济州库里南酒店(Hotel Cullina Jeju)(46601296)</t>
  </si>
  <si>
    <t>标准大床房(无烟)&lt;2人入住&gt;&lt;不退款&gt;</t>
  </si>
  <si>
    <t>LI/FUCHEN</t>
  </si>
  <si>
    <t xml:space="preserve">3919150	</t>
  </si>
  <si>
    <t xml:space="preserve">23025832	</t>
  </si>
  <si>
    <t xml:space="preserve">999226758067982	</t>
  </si>
  <si>
    <t>豪华双人房, 1 张大床&lt;2人入住&gt;&lt;不退款&gt;</t>
  </si>
  <si>
    <t>NUGROHO/AGUS</t>
  </si>
  <si>
    <t xml:space="preserve">3919200	</t>
  </si>
  <si>
    <t xml:space="preserve">85292625	</t>
  </si>
  <si>
    <t xml:space="preserve">999226758369535	</t>
  </si>
  <si>
    <t>[班木思]考艾拉拉木卡帐篷度假村(Lala Mukha Tented Resort Khao Yai)(46891036)</t>
  </si>
  <si>
    <t>Deluxe Safari Tent&lt;2人入住&gt;&lt;不退款&gt;&lt;早餐&gt;</t>
  </si>
  <si>
    <t>PUIOT/PAWAN</t>
  </si>
  <si>
    <t xml:space="preserve">3919435	</t>
  </si>
  <si>
    <t xml:space="preserve">85302987	</t>
  </si>
  <si>
    <t xml:space="preserve">999226758489288	</t>
  </si>
  <si>
    <t>ZHANG/JINYANG,LAI/CHAOYING</t>
  </si>
  <si>
    <t xml:space="preserve">3919473	</t>
  </si>
  <si>
    <t xml:space="preserve">999226758719879	</t>
  </si>
  <si>
    <t>[曼谷]席那克林米伊酒店(Mii Hotel Srinakarin)(37217744)</t>
  </si>
  <si>
    <t>标准房带阳台&lt;2人入住&gt;&lt;不退款&gt;</t>
  </si>
  <si>
    <t>DAI/PENGFEI</t>
  </si>
  <si>
    <t xml:space="preserve">3919530	</t>
  </si>
  <si>
    <t xml:space="preserve">85314896	</t>
  </si>
  <si>
    <t xml:space="preserve">999226759087776	</t>
  </si>
  <si>
    <t>[马六甲]莫蒂酒店(Moty Hotel)(46875612)</t>
  </si>
  <si>
    <t>豪华特大床房&lt;2人入住&gt;&lt;不退款&gt;</t>
  </si>
  <si>
    <t>LAI CHING SIEN/LAI CHIN SIEN</t>
  </si>
  <si>
    <t xml:space="preserve">3919776	</t>
  </si>
  <si>
    <t xml:space="preserve">85326051	</t>
  </si>
  <si>
    <t xml:space="preserve">999226761527862	</t>
  </si>
  <si>
    <t>[芙蓉]芙蓉时间酒店(Time Hotel)(48377019)</t>
  </si>
  <si>
    <t>高级房-可住2人&lt;2人入住&gt;&lt;不退款&gt;</t>
  </si>
  <si>
    <t>LIM/WEI CHUNG</t>
  </si>
  <si>
    <t xml:space="preserve">3920711	</t>
  </si>
  <si>
    <t xml:space="preserve">999226761759801	</t>
  </si>
  <si>
    <t>[芭堤雅]芭堤雅希顿概念酒店(Heeton Concept Hotel Pattaya by Compass Hospitality)(37225704)</t>
  </si>
  <si>
    <t>YU/YANGYANG,LIU/LILI</t>
  </si>
  <si>
    <t xml:space="preserve">3920873	</t>
  </si>
  <si>
    <t xml:space="preserve">999226761940688	</t>
  </si>
  <si>
    <t>[纳空沙旺]PA酒店(P.A. Place Hotel)(39623612)</t>
  </si>
  <si>
    <t>WASPRASERTSUK/APISAK</t>
  </si>
  <si>
    <t xml:space="preserve">3920976	</t>
  </si>
  <si>
    <t xml:space="preserve">999226762050276	</t>
  </si>
  <si>
    <t>豪华池景房&lt;2人入住&gt;&lt;不退款&gt;</t>
  </si>
  <si>
    <t>liu/aomen</t>
  </si>
  <si>
    <t xml:space="preserve">3921004	</t>
  </si>
  <si>
    <t xml:space="preserve">999226763085270	</t>
  </si>
  <si>
    <t>[曼谷]安尼克斯曼谷隆比尼经济酒店(Annex Lumpini Bangkok)(39042968)</t>
  </si>
  <si>
    <t>开放式双人房&lt;2人入住&gt;&lt;不退款&gt;</t>
  </si>
  <si>
    <t>Sriboonrung/Boonrungrit,Mangthisong/Narissara</t>
  </si>
  <si>
    <t xml:space="preserve">3921636	</t>
  </si>
  <si>
    <t xml:space="preserve">-85454132	</t>
  </si>
  <si>
    <t xml:space="preserve">999226764450068	</t>
  </si>
  <si>
    <t>PRAYOGO/BISMO</t>
  </si>
  <si>
    <t xml:space="preserve">3922412	</t>
  </si>
  <si>
    <t xml:space="preserve">|85531748	</t>
  </si>
  <si>
    <t xml:space="preserve">999226764459617	</t>
  </si>
  <si>
    <t>[马格朗]阿特里亚酒店-马格朗(Atria Hotel Magelang)(39049263)</t>
  </si>
  <si>
    <t>高级双人间&lt;2人入住&gt;&lt;不退款&gt;</t>
  </si>
  <si>
    <t>ABDUL JALIL/RISKA DEWI</t>
  </si>
  <si>
    <t xml:space="preserve">3922414	</t>
  </si>
  <si>
    <t xml:space="preserve">999226723473950	</t>
  </si>
  <si>
    <t>退单</t>
  </si>
  <si>
    <t>WILIASARY/MIA</t>
  </si>
  <si>
    <t xml:space="preserve">3905368	</t>
  </si>
  <si>
    <t xml:space="preserve">-83670128	</t>
  </si>
  <si>
    <t xml:space="preserve">999226267199115	</t>
  </si>
  <si>
    <t>[民丹岛]民丹岛悦榕庄(Banyan Tree Bintan)(44800419)</t>
  </si>
  <si>
    <t>热带雨林海景别墅&lt;2人入住&gt;&lt;不退款&gt;&lt;早餐&gt;</t>
  </si>
  <si>
    <t>CHONG/KWAN</t>
  </si>
  <si>
    <t xml:space="preserve">3820187	</t>
  </si>
  <si>
    <t xml:space="preserve">-72716592	</t>
  </si>
  <si>
    <t xml:space="preserve">999226574581608	</t>
  </si>
  <si>
    <t>[新加坡]新加坡史蒂芬诺富特酒店(Novotel Singapore on Stevens)(47468570)</t>
  </si>
  <si>
    <t>高级双人房&lt;2人入住&gt;&lt;不退款&gt;</t>
  </si>
  <si>
    <t>CHEA/SOU</t>
  </si>
  <si>
    <t>CA5326230917USD</t>
  </si>
  <si>
    <t xml:space="preserve">3871935	</t>
  </si>
  <si>
    <t xml:space="preserve">2309130546	</t>
  </si>
  <si>
    <t xml:space="preserve">26663606015	</t>
  </si>
  <si>
    <t>[吉隆坡]吉隆坡杂志酒店(The Kuala Lumpur Journal Hotel)(37242039)</t>
  </si>
  <si>
    <t>LIU/CONGCONG,FANG/FANG</t>
  </si>
  <si>
    <t xml:space="preserve">3894707	</t>
  </si>
  <si>
    <t xml:space="preserve">119716	</t>
  </si>
  <si>
    <t xml:space="preserve">999226725037715	</t>
  </si>
  <si>
    <t>[曼谷]曼谷素坤逸航站 21 中心酒店(Grande Centre Point Hotel Terminal 21)(37197363)</t>
  </si>
  <si>
    <t>豪华尊贵房&lt;1&gt;&lt;2人入住&gt;&lt;不退款&gt;</t>
  </si>
  <si>
    <t>ZHANG/HAILIANG</t>
  </si>
  <si>
    <t xml:space="preserve">3905994	</t>
  </si>
  <si>
    <t xml:space="preserve">450135	</t>
  </si>
  <si>
    <t xml:space="preserve">999226732588865	</t>
  </si>
  <si>
    <t>[南雅加达]雅加达水晶酒店(Kristal Hotel Jakarta)(44788937)</t>
  </si>
  <si>
    <t>一室套房&lt;2人入住&gt;&lt;不退款&gt;</t>
  </si>
  <si>
    <t>WEI/QUANHUA</t>
  </si>
  <si>
    <t xml:space="preserve">3909451	</t>
  </si>
  <si>
    <t xml:space="preserve">CF-2301RDH09731	</t>
  </si>
  <si>
    <t xml:space="preserve">999226733531878	</t>
  </si>
  <si>
    <t>[曼谷]茉莉花城市(Jasmine City Hotel)(37236088)</t>
  </si>
  <si>
    <t>高级一卧室套房&lt;2人入住&gt;&lt;不退款&gt;&lt;早餐&gt;</t>
  </si>
  <si>
    <t>CHEN/QIA</t>
  </si>
  <si>
    <t xml:space="preserve">3909996	</t>
  </si>
  <si>
    <t xml:space="preserve">999226751946871	</t>
  </si>
  <si>
    <t>[岘港]阿斯顿岘港西西里亚水疗酒店(Cicilia Danang Hotel &amp; Spa Powered by Aston)(44700440)</t>
  </si>
  <si>
    <t>海洋精致套房&lt;2人入住&gt;&lt;不退款&gt;&lt;早餐&gt;</t>
  </si>
  <si>
    <t>BARROW/RICHARD</t>
  </si>
  <si>
    <t xml:space="preserve">3916591	</t>
  </si>
  <si>
    <t xml:space="preserve">1052820	</t>
  </si>
  <si>
    <t xml:space="preserve">26753546446	</t>
  </si>
  <si>
    <t>[济州市]济州航空城酒店(Hotel Air City Jeju)(37206258)</t>
  </si>
  <si>
    <t>高级双床房(带阳台)&lt;2人入住&gt;&lt;不退款&gt;</t>
  </si>
  <si>
    <t>JIN/JINGLEI,DONG/YI</t>
  </si>
  <si>
    <t xml:space="preserve">3917331	</t>
  </si>
  <si>
    <t xml:space="preserve">999226754380644	</t>
  </si>
  <si>
    <t>[胡志明市]向日葵华丽酒店(Sunflower Luxury Hotel)(44799280)</t>
  </si>
  <si>
    <t>豪华双人床房&lt;2人入住&gt;&lt;不退款&gt;&lt;早餐&gt;</t>
  </si>
  <si>
    <t>WU/CHIANGCHI</t>
  </si>
  <si>
    <t xml:space="preserve">3917630	</t>
  </si>
  <si>
    <t xml:space="preserve">|84899030	</t>
  </si>
  <si>
    <t xml:space="preserve">999226756016081	</t>
  </si>
  <si>
    <t>[河内]河内辉盛阁国际公寓(Fraser Suites Hanoi)(37206854)</t>
  </si>
  <si>
    <t>行政开放式客房, 1 张特大床&lt;2人入住&gt;&lt;不退款&gt;</t>
  </si>
  <si>
    <t>YU/CHUANFENG</t>
  </si>
  <si>
    <t xml:space="preserve">3918347	</t>
  </si>
  <si>
    <t xml:space="preserve">52627SE009499	</t>
  </si>
  <si>
    <t xml:space="preserve">999226758723266	</t>
  </si>
  <si>
    <t>[巴厘岛]勒吉安J4酒店(J4 Hotels Legian)(39041997)</t>
  </si>
  <si>
    <t>高级房&lt;1&gt;&lt;2人入住&gt;&lt;不退款&gt;</t>
  </si>
  <si>
    <t>HARKAT/AVISENNA</t>
  </si>
  <si>
    <t xml:space="preserve">3919533	</t>
  </si>
  <si>
    <t xml:space="preserve">8591113	</t>
  </si>
  <si>
    <t xml:space="preserve">999226760530016	</t>
  </si>
  <si>
    <t>[巴厘岛]雷根太阳水疗酒店(The Sun Hotel &amp; Spa Bali)(37199287)</t>
  </si>
  <si>
    <t>高级房&lt;2人入住&gt;&lt;不退款&gt;</t>
  </si>
  <si>
    <t>HARTONO/NORMAN</t>
  </si>
  <si>
    <t xml:space="preserve">3920137	</t>
  </si>
  <si>
    <t xml:space="preserve">8591746	</t>
  </si>
  <si>
    <t xml:space="preserve">999226760676295	</t>
  </si>
  <si>
    <t>[首尔]东大门瑞森酒店(The Recenz Dongdaemun Hotel)(44808991)</t>
  </si>
  <si>
    <t>LIU/DANDAN</t>
  </si>
  <si>
    <t xml:space="preserve">3920322	</t>
  </si>
  <si>
    <t xml:space="preserve">999226760679929	</t>
  </si>
  <si>
    <t>[安赫莱斯]依优特安吉利斯酒店(Eurotel Angeles)(48377307)</t>
  </si>
  <si>
    <t>开间&lt;2人入住&gt;&lt;不退款&gt;</t>
  </si>
  <si>
    <t>JEONG/SEONGHYUN</t>
  </si>
  <si>
    <t xml:space="preserve">3920323	</t>
  </si>
  <si>
    <t xml:space="preserve">999226761878521	</t>
  </si>
  <si>
    <t>[Bojong Jaya]奥利弗酒店(Hotel Olive)(39659868)</t>
  </si>
  <si>
    <t>标准双人间&lt;2人入住&gt;&lt;不退款&gt;</t>
  </si>
  <si>
    <t>CHANG/HAOWEI</t>
  </si>
  <si>
    <t xml:space="preserve">3920961	</t>
  </si>
  <si>
    <t xml:space="preserve">|85403361	</t>
  </si>
  <si>
    <t xml:space="preserve">999226762090884	</t>
  </si>
  <si>
    <t>[曼谷]维帕旅馆(Room@Vipa)(39628243)</t>
  </si>
  <si>
    <t>双人床房公用浴室&lt;2人入住&gt;&lt;不退款&gt;</t>
  </si>
  <si>
    <t>ATHRARD/DARANPHOP</t>
  </si>
  <si>
    <t xml:space="preserve">3921017	</t>
  </si>
  <si>
    <t xml:space="preserve">26762933057	</t>
  </si>
  <si>
    <t>[曼谷]曼谷素坤逸路大 5 广场酒店(Grand 5 Hotel &amp; Plaza Sukhumvit Bangkok  Certified)(37244116)</t>
  </si>
  <si>
    <t>高级 房&lt;2人入住&gt;&lt;不退款&gt;</t>
  </si>
  <si>
    <t>liu/yisen</t>
  </si>
  <si>
    <t xml:space="preserve">3921574	</t>
  </si>
  <si>
    <t xml:space="preserve">999226762994664	</t>
  </si>
  <si>
    <t>[亚罗士打]蜜蜂园汽车旅馆(Bee Garden Motel)(48367571)</t>
  </si>
  <si>
    <t>双床房&lt;2人入住&gt;&lt;不退款&gt;</t>
  </si>
  <si>
    <t>Kwek/Beng Poay</t>
  </si>
  <si>
    <t xml:space="preserve">3921600	</t>
  </si>
  <si>
    <t xml:space="preserve">999226763130373	</t>
  </si>
  <si>
    <t>[芭堤雅]五季酒店(Season Five Hotel)(37223739)</t>
  </si>
  <si>
    <t>WONG/TAT HEI</t>
  </si>
  <si>
    <t xml:space="preserve">3921653	</t>
  </si>
  <si>
    <t xml:space="preserve">999226763287823	</t>
  </si>
  <si>
    <t>[巨港]巨港哈珀阿斯顿酒店(Harper Palembang by Aston)(39605176)</t>
  </si>
  <si>
    <t>豪华间&lt;2人入住&gt;&lt;不退款&gt;</t>
  </si>
  <si>
    <t>MAULID/ARTHA</t>
  </si>
  <si>
    <t xml:space="preserve">3921704	</t>
  </si>
  <si>
    <t xml:space="preserve">999226764198104	</t>
  </si>
  <si>
    <t>高级房（双床）&lt;2人入住&gt;&lt;不退款&gt;</t>
  </si>
  <si>
    <t>Yu/Jiayuan</t>
  </si>
  <si>
    <t xml:space="preserve">3922320	</t>
  </si>
  <si>
    <t xml:space="preserve">|85519910	</t>
  </si>
  <si>
    <t xml:space="preserve">999226764309880	</t>
  </si>
  <si>
    <t>[哥打巴鲁]梅纳拉望酒店(Menara One Hotel)(48367035)</t>
  </si>
  <si>
    <t>标准双人床房&lt;2人入住&gt;&lt;不退款&gt;</t>
  </si>
  <si>
    <t>AFATIN/NUR</t>
  </si>
  <si>
    <t xml:space="preserve">3922367	</t>
  </si>
  <si>
    <t xml:space="preserve">999226764605364	</t>
  </si>
  <si>
    <t>[Thai Ban Mai]利马科布法城市度假村(Rimkhobfa Urban Resort)(39626924)</t>
  </si>
  <si>
    <t>ZHAN/MENGMEI,XIA/HAI</t>
  </si>
  <si>
    <t xml:space="preserve">3922479	</t>
  </si>
  <si>
    <t xml:space="preserve">999226765203672	</t>
  </si>
  <si>
    <t>[乌隆他尼]乌隆他尼布朗苑酒店(Brown House Hotel by Blu Monkey)(37212481)</t>
  </si>
  <si>
    <t>KHLUNGWICHA/PARICHAT</t>
  </si>
  <si>
    <t xml:space="preserve">3922782	</t>
  </si>
  <si>
    <t xml:space="preserve">1020963664	</t>
  </si>
  <si>
    <t xml:space="preserve">999226765888273	</t>
  </si>
  <si>
    <t>[吉隆坡]五元素酒店(The 5 Elements Hotel Chinatown Kuala Lumpur)(37211424)</t>
  </si>
  <si>
    <t>WEI/FANGLEI</t>
  </si>
  <si>
    <t xml:space="preserve">3923269	</t>
  </si>
  <si>
    <t xml:space="preserve">999226766463742	</t>
  </si>
  <si>
    <t>JANTA/SARANYOU</t>
  </si>
  <si>
    <t xml:space="preserve">3923591	</t>
  </si>
  <si>
    <t xml:space="preserve">-85908554	</t>
  </si>
  <si>
    <t xml:space="preserve">999226766766656	</t>
  </si>
  <si>
    <t>[曼谷]活力公寓(Viva Residence)(48436482)</t>
  </si>
  <si>
    <t>LUMNOW/SUKUNYA,MANORACH/CHOKKAMOL</t>
  </si>
  <si>
    <t xml:space="preserve">3923686	</t>
  </si>
  <si>
    <t xml:space="preserve">999226767126443	</t>
  </si>
  <si>
    <t>WK/NATTAPONG</t>
  </si>
  <si>
    <t xml:space="preserve">3923919	</t>
  </si>
  <si>
    <t xml:space="preserve">85941384	</t>
  </si>
  <si>
    <t xml:space="preserve">999226768152960	</t>
  </si>
  <si>
    <t>[清迈]清迈苏米塔雅酒店(Sumittaya Chiangmai Hotel)(44688149)</t>
  </si>
  <si>
    <t>YIMTHAISONG/LAPHATRADA</t>
  </si>
  <si>
    <t xml:space="preserve">3924502	</t>
  </si>
  <si>
    <t xml:space="preserve">999226768199230	</t>
  </si>
  <si>
    <t>[An Xuan]广南蒙泰旅馆(Muong Thanh Grand Quang Nam)(37222786)</t>
  </si>
  <si>
    <t>尊贵豪华双床房&lt;2人入住&gt;&lt;不退款&gt;</t>
  </si>
  <si>
    <t>SHAO/XIN</t>
  </si>
  <si>
    <t xml:space="preserve">3924515	</t>
  </si>
  <si>
    <t xml:space="preserve">179976	</t>
  </si>
  <si>
    <t xml:space="preserve">999226768278664	</t>
  </si>
  <si>
    <t>高级特大床房&lt;2人入住&gt;&lt;不退款&gt;</t>
  </si>
  <si>
    <t>SROIKHAO/PEMIKA</t>
  </si>
  <si>
    <t xml:space="preserve">3924536	</t>
  </si>
  <si>
    <t xml:space="preserve">999226768586426	</t>
  </si>
  <si>
    <t>NAMBUTR/NUTTHAPOL</t>
  </si>
  <si>
    <t xml:space="preserve">3924759	</t>
  </si>
  <si>
    <t xml:space="preserve">999226770046300	</t>
  </si>
  <si>
    <t>[西归浦市]CO-OP城市海港景观酒店(Co-op City Hotel Harborview)(70662137)</t>
  </si>
  <si>
    <t>海景家庭房&lt;2人入住&gt;&lt;不退款&gt;</t>
  </si>
  <si>
    <t>PARK/SANGHOON</t>
  </si>
  <si>
    <t xml:space="preserve">3925561	</t>
  </si>
  <si>
    <t xml:space="preserve">999226770130113	</t>
  </si>
  <si>
    <t>INTAMAT/HATHAIPHAT INTAMAT</t>
  </si>
  <si>
    <t xml:space="preserve">3925595	</t>
  </si>
  <si>
    <t xml:space="preserve">999226770258855	</t>
  </si>
  <si>
    <t>[河内]园畔森莱酒店(Parkside Sunline Hotel)(37046474)</t>
  </si>
  <si>
    <t>Logan/liu</t>
  </si>
  <si>
    <t xml:space="preserve">3925623	</t>
  </si>
  <si>
    <t xml:space="preserve">999226771403881	</t>
  </si>
  <si>
    <t>ZHOU/HANG</t>
  </si>
  <si>
    <t xml:space="preserve">3926253	</t>
  </si>
  <si>
    <t xml:space="preserve">-86096065	</t>
  </si>
  <si>
    <t xml:space="preserve">999226771514028	</t>
  </si>
  <si>
    <t>[西雅加达]普里维兰达服务式住宅酒店(Veranda Serviced Residence Puri)(39586498)</t>
  </si>
  <si>
    <t>RINA ANDIH/RINA ANDIH</t>
  </si>
  <si>
    <t xml:space="preserve">3926288	</t>
  </si>
  <si>
    <t xml:space="preserve">999226772007141	</t>
  </si>
  <si>
    <t>[釜山]欧亚酒店(Oia Hotel Dadaepo)(39643299)</t>
  </si>
  <si>
    <t>Ahn/Youngsu</t>
  </si>
  <si>
    <t xml:space="preserve">3926592	</t>
  </si>
  <si>
    <t xml:space="preserve">Acknowledged	</t>
  </si>
  <si>
    <t xml:space="preserve">999226773057135	</t>
  </si>
  <si>
    <t>[曼谷]曼谷130号酒店及公寓(130 Hotel &amp; Residence Bangkok)(37217673)</t>
  </si>
  <si>
    <t>高级双人床房&lt;2人入住&gt;&lt;不退款&gt;</t>
  </si>
  <si>
    <t>SAKTHANAN/JANTHARARAT</t>
  </si>
  <si>
    <t xml:space="preserve">3927270	</t>
  </si>
  <si>
    <t xml:space="preserve">999225956779496	</t>
  </si>
  <si>
    <t>[清迈]萨拉兰纳清迈酒店(Sala Lanna Chiang Mai)(37205332)</t>
  </si>
  <si>
    <t>河景高级房（带阳台）&lt;2人入住&gt;&lt;不退款&gt;</t>
  </si>
  <si>
    <t>HORWIWATWONG/CHARUMON</t>
  </si>
  <si>
    <t>CA5326230918USD</t>
  </si>
  <si>
    <t xml:space="preserve">3762722	</t>
  </si>
  <si>
    <t xml:space="preserve">999226039146630	</t>
  </si>
  <si>
    <t>[胡志明市]GK中心大酒店(GK Central Hotel)(37207331)</t>
  </si>
  <si>
    <t>豪华房(双床)-带窗户&lt;2人入住&gt;&lt;不退款&gt;&lt;早餐&gt;</t>
  </si>
  <si>
    <t>XU/JIAXIAO</t>
  </si>
  <si>
    <t xml:space="preserve">3780519	</t>
  </si>
  <si>
    <t xml:space="preserve">999226341597645	</t>
  </si>
  <si>
    <t>[芭堤雅]就在海洋住宅酒店(At Sea Residence)(39589575)</t>
  </si>
  <si>
    <t>标准双人间&lt;2人入住&gt;</t>
  </si>
  <si>
    <t>BAHARUM/FADHLY ZIL IKRAM BIN</t>
  </si>
  <si>
    <t xml:space="preserve">3832475	</t>
  </si>
  <si>
    <t xml:space="preserve">999226605869771	</t>
  </si>
  <si>
    <t>[新山]新山格拉纳达酒店(Hotel Granada Johor Bahru)(37236309)</t>
  </si>
  <si>
    <t>豪华双床房&lt;2人入住&gt;&lt;不退款&gt;&lt;早餐&gt;</t>
  </si>
  <si>
    <t>Ngo/Frank</t>
  </si>
  <si>
    <t xml:space="preserve">999226625396865	</t>
  </si>
  <si>
    <t>[曼谷]拉萨尔套房 Spa 酒店(Lasalle Suites Hotel &amp; Residence)(39044252)</t>
  </si>
  <si>
    <t>Family Suites ( 2 Bedrooms )&lt;2人入住&gt;&lt;不退款&gt;</t>
  </si>
  <si>
    <t>MA/YUNTAO,PAN/HAOWEN</t>
  </si>
  <si>
    <t xml:space="preserve">3884086	</t>
  </si>
  <si>
    <t xml:space="preserve">-80695118	</t>
  </si>
  <si>
    <t xml:space="preserve">999226648134547	</t>
  </si>
  <si>
    <t>湖景豪华双人房&lt;2人入住&gt;&lt;不退款&gt;&lt;早餐&gt;</t>
  </si>
  <si>
    <t>CHARTWIRIYALERT/WORRANUN</t>
  </si>
  <si>
    <t xml:space="preserve">3891557	</t>
  </si>
  <si>
    <t xml:space="preserve">1015593940	</t>
  </si>
  <si>
    <t xml:space="preserve">999226673019530	</t>
  </si>
  <si>
    <t>YAHIYA/NOR HANIM BINTI YAHIYA</t>
  </si>
  <si>
    <t xml:space="preserve">3898017	</t>
  </si>
  <si>
    <t xml:space="preserve">1345483	</t>
  </si>
  <si>
    <t xml:space="preserve">999226713373585	</t>
  </si>
  <si>
    <t>[普吉岛]拉雅布里芭东酒店(Rayaburi Hotel, Patong)(37208572)</t>
  </si>
  <si>
    <t>标准房（双人床或双床）&lt;2人入住&gt;&lt;不退款&gt;</t>
  </si>
  <si>
    <t>Mohd Noor/Mohd Suhardi</t>
  </si>
  <si>
    <t xml:space="preserve">3902608	</t>
  </si>
  <si>
    <t xml:space="preserve">HGUConf83199895	</t>
  </si>
  <si>
    <t xml:space="preserve">26726557395	</t>
  </si>
  <si>
    <t>豪华房&lt;2人入住&gt;&lt;不退款&gt;&lt;早餐&gt;</t>
  </si>
  <si>
    <t xml:space="preserve">3906455	</t>
  </si>
  <si>
    <t xml:space="preserve">999226732720207	</t>
  </si>
  <si>
    <t>SITNOI/SUPHATCHA</t>
  </si>
  <si>
    <t xml:space="preserve">3909499	</t>
  </si>
  <si>
    <t xml:space="preserve">-84122480	</t>
  </si>
  <si>
    <t xml:space="preserve">999226737155111	</t>
  </si>
  <si>
    <t>[济州市]狄纳度假村(Dyne Resort)(37198382)</t>
  </si>
  <si>
    <t>皇家双人套房&lt;2人入住&gt;&lt;不退款&gt;</t>
  </si>
  <si>
    <t>CUI/YIN,JIN/WEIQING</t>
  </si>
  <si>
    <t xml:space="preserve">3912251	</t>
  </si>
  <si>
    <t xml:space="preserve">999226744128284	</t>
  </si>
  <si>
    <t>JUNPHET/KUN</t>
  </si>
  <si>
    <t xml:space="preserve">3914312	</t>
  </si>
  <si>
    <t xml:space="preserve">999226747751612	</t>
  </si>
  <si>
    <t>[清莱]莫拉精品酒店(Mora Boutique Hotel)(39596405)</t>
  </si>
  <si>
    <t>Deluxe City&lt;2人入住&gt;&lt;不退款&gt;&lt;早餐&gt;</t>
  </si>
  <si>
    <t>SHEN/Yan,Chen/Qiang,Cai/TuYing,Chen/DaBin</t>
  </si>
  <si>
    <t xml:space="preserve">3915388	</t>
  </si>
  <si>
    <t xml:space="preserve">999226750186507	</t>
  </si>
  <si>
    <t>[美娜多]美娜多阿雅杜塔酒店(Aryaduta Manado)(37198856)</t>
  </si>
  <si>
    <t>精致套房&lt;2人入住&gt;&lt;不退款&gt;&lt;早餐&gt;</t>
  </si>
  <si>
    <t>XIONG/FEI,Wu/Kejia</t>
  </si>
  <si>
    <t xml:space="preserve">3915864	</t>
  </si>
  <si>
    <t xml:space="preserve">999226752935968	</t>
  </si>
  <si>
    <t>HE/YINMIN</t>
  </si>
  <si>
    <t xml:space="preserve">3917166	</t>
  </si>
  <si>
    <t xml:space="preserve">999226753566817	</t>
  </si>
  <si>
    <t>[普吉岛]特恩特普吉岛酒店(The Tint at Phuket Town)(37237769)</t>
  </si>
  <si>
    <t>Tint Standard King Bed&lt;2人入住&gt;&lt;不退款&gt;</t>
  </si>
  <si>
    <t>BOONYARAT/SRIHAWAT</t>
  </si>
  <si>
    <t xml:space="preserve">3917338	</t>
  </si>
  <si>
    <t xml:space="preserve">999226754188468	</t>
  </si>
  <si>
    <t>[吉隆坡]世界观大酒店(Worldview Grand Hotel)(44799113)</t>
  </si>
  <si>
    <t>豪华双床房（有窗）&lt;2人入住&gt;&lt;不退款&gt;</t>
  </si>
  <si>
    <t>MUHAMAD ZIN/NOOR HANA</t>
  </si>
  <si>
    <t xml:space="preserve">3917561	</t>
  </si>
  <si>
    <t xml:space="preserve">999226755748710	</t>
  </si>
  <si>
    <t>YANG/ZHUOYA</t>
  </si>
  <si>
    <t xml:space="preserve">3918215	</t>
  </si>
  <si>
    <t xml:space="preserve">CF-0203NOV24486	</t>
  </si>
  <si>
    <t xml:space="preserve">999226756860777	</t>
  </si>
  <si>
    <t>[吉隆坡]奥克伍德酒店及公寓吉隆坡(Oakwood Hotel and Residence Kuala Lumpur)(37220631)</t>
  </si>
  <si>
    <t>Amin/Hazim</t>
  </si>
  <si>
    <t xml:space="preserve">3918636	</t>
  </si>
  <si>
    <t xml:space="preserve">327815	</t>
  </si>
  <si>
    <t xml:space="preserve">999226757139511	</t>
  </si>
  <si>
    <t>[Racha Thewa]德维拉素万那普酒店(Dwella Suvarnabhumi)(39033997)</t>
  </si>
  <si>
    <t>Superior Triple No Airport Transfer&lt;2人入住&gt;&lt;不退款&gt;</t>
  </si>
  <si>
    <t>SINGTHONGHAO/SUWAN</t>
  </si>
  <si>
    <t xml:space="preserve">3918781	</t>
  </si>
  <si>
    <t xml:space="preserve">HGUConf85262436	</t>
  </si>
  <si>
    <t xml:space="preserve">999226757498597	</t>
  </si>
  <si>
    <t>[马六甲]天鹅花园酒店-马六甲(Swan Garden Hotel)(44803324)</t>
  </si>
  <si>
    <t>花园套房&lt;2人入住&gt;&lt;不退款&gt;&lt;早餐&gt;</t>
  </si>
  <si>
    <t>KANG/PETRUS</t>
  </si>
  <si>
    <t xml:space="preserve">3918868	</t>
  </si>
  <si>
    <t xml:space="preserve">999226757547011	</t>
  </si>
  <si>
    <t>Superior Double Bed No Airport Transfer&lt;2人入住&gt;&lt;不退款&gt;</t>
  </si>
  <si>
    <t>Inyasri/Mananya</t>
  </si>
  <si>
    <t xml:space="preserve">3918879	</t>
  </si>
  <si>
    <t xml:space="preserve">HGUConf85275449	</t>
  </si>
  <si>
    <t xml:space="preserve">999226759082183	</t>
  </si>
  <si>
    <t>[首尔]空中花园酒店明洞1号店(Hotel Skypark Myeongdong 1)(40721674)</t>
  </si>
  <si>
    <t>标准双人房（1张床）&lt;2人入住&gt;&lt;不退款&gt;</t>
  </si>
  <si>
    <t>BORGES/MANUELAREGINA</t>
  </si>
  <si>
    <t xml:space="preserve">3919773	</t>
  </si>
  <si>
    <t xml:space="preserve">999226760813490	</t>
  </si>
  <si>
    <t>[Kuala Kuantan]关丹银杉酒店(Cathayana Hotel Kuantan)(48041898)</t>
  </si>
  <si>
    <t>高级房(特大床)&lt;2人入住&gt;&lt;不退款&gt;&lt;早餐&gt;</t>
  </si>
  <si>
    <t>MOHD SALIH/SYARIFAH NORLUFFTIAH SYED AKERAM</t>
  </si>
  <si>
    <t xml:space="preserve">3920371	</t>
  </si>
  <si>
    <t xml:space="preserve">999226763234855	</t>
  </si>
  <si>
    <t>[吉隆坡]文华东方酒店(Mandarin Oriental, Kuala Lumpur)(44693348)</t>
  </si>
  <si>
    <t>双子塔景观客房&lt;2人入住&gt;&lt;不退款&gt;</t>
  </si>
  <si>
    <t>CAI/TIANNING</t>
  </si>
  <si>
    <t xml:space="preserve">3921688	</t>
  </si>
  <si>
    <t xml:space="preserve">516SE217682	</t>
  </si>
  <si>
    <t xml:space="preserve">999226766863221	</t>
  </si>
  <si>
    <t>[曼谷]曼谷霍尔顿酒店(Hallton Hotel Bangkok)(70659332)</t>
  </si>
  <si>
    <t>标准房双床&lt;2人入住&gt;&lt;不退款&gt;</t>
  </si>
  <si>
    <t>ORATAN/ATTAPON</t>
  </si>
  <si>
    <t xml:space="preserve">3923834	</t>
  </si>
  <si>
    <t xml:space="preserve">999226767417129	</t>
  </si>
  <si>
    <t>[顺化]孟青度假酒店-顺化(Muong Thanh Holiday Hue Hotel)(39053325)</t>
  </si>
  <si>
    <t>豪华特大床房&lt;2人入住&gt;&lt;不退款&gt;&lt;早餐&gt;</t>
  </si>
  <si>
    <t>SHAO/XINXIN,CHEN/BENSHUI</t>
  </si>
  <si>
    <t xml:space="preserve">3924149	</t>
  </si>
  <si>
    <t xml:space="preserve">149238	</t>
  </si>
  <si>
    <t xml:space="preserve">999226770392762	</t>
  </si>
  <si>
    <t>Superior Twin Bed No Airport Transfer&lt;2人入住&gt;&lt;不退款&gt;</t>
  </si>
  <si>
    <t>KANJAROENSRI/PIMJAI,KUSUWANNAKIT/VIROT</t>
  </si>
  <si>
    <t xml:space="preserve">3925659	</t>
  </si>
  <si>
    <t xml:space="preserve">HGUConf86060830	</t>
  </si>
  <si>
    <t xml:space="preserve">999226771872098	</t>
  </si>
  <si>
    <t>[巴厘岛]乌布德阿斯里沙里别墅(Asri Sari Villa Ubud)(39641978)</t>
  </si>
  <si>
    <t>1间卧室豪华客房（池景）&lt;2人入住&gt;&lt;不退款&gt;</t>
  </si>
  <si>
    <t>He/Jiayi,He/Jiayi</t>
  </si>
  <si>
    <t xml:space="preserve">3926553	</t>
  </si>
  <si>
    <t>|86115801</t>
  </si>
  <si>
    <t xml:space="preserve">86115804	</t>
  </si>
  <si>
    <t xml:space="preserve">999226773194816	</t>
  </si>
  <si>
    <t>SAP-IAM/NATTANUN</t>
  </si>
  <si>
    <t xml:space="preserve">3927323	</t>
  </si>
  <si>
    <t xml:space="preserve">999226774048187	</t>
  </si>
  <si>
    <t>[曼谷]素万那普法义公寓式酒店(At Residence Suvarnabhumi Hotel)(38635758)</t>
  </si>
  <si>
    <t>豪华别墅, 1 张双人床, 花园景观&lt;2人入住&gt;&lt;不退款&gt;</t>
  </si>
  <si>
    <t>XING/WENZHI</t>
  </si>
  <si>
    <t xml:space="preserve">3927862	</t>
  </si>
  <si>
    <t xml:space="preserve">999226775135723	</t>
  </si>
  <si>
    <t>[曼谷]曼谷主套房旅馆(The Bangkok Major Suite)(46896046)</t>
  </si>
  <si>
    <t>TATSAYANONCHAI/JANTIMA</t>
  </si>
  <si>
    <t xml:space="preserve">3928511	</t>
  </si>
  <si>
    <t xml:space="preserve">|86540224	</t>
  </si>
  <si>
    <t xml:space="preserve">26775148442	</t>
  </si>
  <si>
    <t xml:space="preserve">3928516	</t>
  </si>
  <si>
    <t xml:space="preserve">-86536103	</t>
  </si>
  <si>
    <t xml:space="preserve">999226775353232	</t>
  </si>
  <si>
    <t>[新加坡]遨堡圣淘沙酒店 - 远东集团(The Outpost Hotel Sentosa by Far East Hospitality)(44703155)</t>
  </si>
  <si>
    <t>ALUO/JINQU,TIAN/XUEMEI</t>
  </si>
  <si>
    <t xml:space="preserve">3928642	</t>
  </si>
  <si>
    <t xml:space="preserve">999226775499842	</t>
  </si>
  <si>
    <t>[米里]梅加酒店(Mega Hotel)(39042680)</t>
  </si>
  <si>
    <t>豪华客房&lt;2人入住&gt;&lt;不退款&gt;</t>
  </si>
  <si>
    <t>RAJALINGAM/ARVIN</t>
  </si>
  <si>
    <t xml:space="preserve">3928691	</t>
  </si>
  <si>
    <t xml:space="preserve">999226775511773	</t>
  </si>
  <si>
    <t>[苏梅岛]苏梅岛垂直颜色酒店(Samui Verticolor)(37204999)</t>
  </si>
  <si>
    <t>SUKSAEN/SUCHANAT</t>
  </si>
  <si>
    <t xml:space="preserve">3928697	</t>
  </si>
  <si>
    <t xml:space="preserve">999226776391046	</t>
  </si>
  <si>
    <t>ANGGRAINI/TITIN</t>
  </si>
  <si>
    <t xml:space="preserve">3929175	</t>
  </si>
  <si>
    <t xml:space="preserve">-86605215	</t>
  </si>
  <si>
    <t xml:space="preserve">999226776643055	</t>
  </si>
  <si>
    <t>[民都鲁]金湾酒店(Goldenbay Hotel)(44798926)</t>
  </si>
  <si>
    <t>MISS/LIZA</t>
  </si>
  <si>
    <t xml:space="preserve">3929263	</t>
  </si>
  <si>
    <t xml:space="preserve">999226776958733	</t>
  </si>
  <si>
    <t>[曼谷]是隆修道院花园酒店(Silom Convent Garden)(48436405)</t>
  </si>
  <si>
    <t>经济型开放式客房, 1 张特大床&lt;2人入住&gt;&lt;不退款&gt;</t>
  </si>
  <si>
    <t>XI/JIN-PENG</t>
  </si>
  <si>
    <t xml:space="preserve">3929467	</t>
  </si>
  <si>
    <t xml:space="preserve">999226777850240	</t>
  </si>
  <si>
    <t>THONGJUNDA/NIPAPORN</t>
  </si>
  <si>
    <t xml:space="preserve">3929767	</t>
  </si>
  <si>
    <t xml:space="preserve">HGUConf86655557	</t>
  </si>
  <si>
    <t xml:space="preserve">999226778245162	</t>
  </si>
  <si>
    <t>[加影]OYO 43961 加影 KK 酒店(OYO 43961 Kk Hotel Kajang)(48367227)</t>
  </si>
  <si>
    <t>标准双人房&lt;2人入住&gt;&lt;不退款&gt;</t>
  </si>
  <si>
    <t>ANNA/DIYANA</t>
  </si>
  <si>
    <t xml:space="preserve">3929990	</t>
  </si>
  <si>
    <t xml:space="preserve">999226778399343	</t>
  </si>
  <si>
    <t>[首尔]首尔城市酒店(Seoul City Hotel)(37212447)</t>
  </si>
  <si>
    <t>Kim/Hyunseung</t>
  </si>
  <si>
    <t xml:space="preserve">3930045	</t>
  </si>
  <si>
    <t xml:space="preserve">ok	</t>
  </si>
  <si>
    <t xml:space="preserve">999226779131566	</t>
  </si>
  <si>
    <t>KALAM/MUHD</t>
  </si>
  <si>
    <t xml:space="preserve">3930485	</t>
  </si>
  <si>
    <t xml:space="preserve">999226779374465	</t>
  </si>
  <si>
    <t>KAEWDUANGTA/PRAPHASSON</t>
  </si>
  <si>
    <t xml:space="preserve">3930559	</t>
  </si>
  <si>
    <t xml:space="preserve">HGUConf86710126	</t>
  </si>
  <si>
    <t xml:space="preserve">999226780774389	</t>
  </si>
  <si>
    <t>[卡宾布里]查柔然苏克大酒店(Charoensuk Grand Hotel)(39631093)</t>
  </si>
  <si>
    <t>PINSUWAN/NUTTARET</t>
  </si>
  <si>
    <t xml:space="preserve">3931217	</t>
  </si>
  <si>
    <t xml:space="preserve">999226781441262	</t>
  </si>
  <si>
    <t>[丹戎本雅]天堂沙滩度假村(Rainbow Paradise Beach Resort)(46906062)</t>
  </si>
  <si>
    <t>豪华一室公寓（特大床）&lt;2人入住&gt;&lt;不退款&gt;</t>
  </si>
  <si>
    <t>SHAMSURI/NOR FADHILAH</t>
  </si>
  <si>
    <t xml:space="preserve">3931568	</t>
  </si>
  <si>
    <t xml:space="preserve">999226781503467	</t>
  </si>
  <si>
    <t>[甲米]帕卡塞度假村(Pakasai Resort)(44793714)</t>
  </si>
  <si>
    <t>尊享高级客房&lt;2人入住&gt;&lt;不退款&gt;</t>
  </si>
  <si>
    <t>OLEARY/RYAN DAVID</t>
  </si>
  <si>
    <t xml:space="preserve">3931592	</t>
  </si>
  <si>
    <t xml:space="preserve">-86794340	</t>
  </si>
  <si>
    <t xml:space="preserve">999226781777208	</t>
  </si>
  <si>
    <t>[塔孟]芒萨勒桂河度假村和水疗中心(Monsane River Kwai Resort &amp; Spa)(39667709)</t>
  </si>
  <si>
    <t>BOONYAJITTI/SIRIJITTI</t>
  </si>
  <si>
    <t xml:space="preserve">3931673	</t>
  </si>
  <si>
    <t xml:space="preserve">|86803033	</t>
  </si>
  <si>
    <t xml:space="preserve">999226781836716	</t>
  </si>
  <si>
    <t>[八打灵再也]宜必思尚品吉隆坡白沙罗酒店(Ibis Styles Kuala Lumpur Sri Damansara)(39033620)</t>
  </si>
  <si>
    <t>标准双床房&lt;2人入住&gt;&lt;不退款&gt;&lt;早餐&gt;</t>
  </si>
  <si>
    <t>HASHIM/HIJAZZ</t>
  </si>
  <si>
    <t xml:space="preserve">3931697	</t>
  </si>
  <si>
    <t xml:space="preserve">2309140520	</t>
  </si>
  <si>
    <t xml:space="preserve">999226781919889	</t>
  </si>
  <si>
    <t xml:space="preserve">3931724	</t>
  </si>
  <si>
    <t xml:space="preserve">-86810634	</t>
  </si>
  <si>
    <t>，</t>
  </si>
  <si>
    <t>999226723473950</t>
  </si>
  <si>
    <t>直连</t>
  </si>
  <si>
    <t>3905368+999226723473950此单多收24.15元退回</t>
  </si>
  <si>
    <t>999226267199115</t>
  </si>
  <si>
    <t>可退</t>
  </si>
  <si>
    <t>A230918101501481</t>
  </si>
  <si>
    <t>A230918101601481</t>
  </si>
  <si>
    <t>A2309181017172566</t>
  </si>
  <si>
    <t>USD / HKD 当前参考汇率: 7.82473</t>
  </si>
  <si>
    <t>总计：8945.82 USD/
69998.63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</si>
  <si>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</si>
  <si>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</si>
  <si>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</si>
  <si>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</si>
  <si>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</si>
  <si>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</si>
  <si>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</si>
  <si>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</si>
  <si>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</si>
  <si>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</si>
  <si>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</si>
  <si>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</si>
  <si>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</si>
  <si>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</si>
  <si>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</si>
  <si>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</si>
  <si>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</si>
  <si>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</si>
  <si>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</si>
  <si>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2023-09-14</t>
  </si>
  <si>
    <t>3931724</t>
  </si>
  <si>
    <t>雅加达朱诺·贾廷加拉酒店</t>
  </si>
  <si>
    <t>PRAYOGO BISMO</t>
  </si>
  <si>
    <t>2023-09-15</t>
  </si>
  <si>
    <t>退房日周结</t>
  </si>
  <si>
    <t>189.26</t>
  </si>
  <si>
    <t>25.96</t>
  </si>
  <si>
    <t>0</t>
  </si>
  <si>
    <t>0.00</t>
  </si>
  <si>
    <t>携程盛景国际直连</t>
  </si>
  <si>
    <t>01.010677</t>
  </si>
  <si>
    <t>2023-09-14 21:53:50</t>
  </si>
  <si>
    <t>否</t>
  </si>
  <si>
    <t>汇智国际旅游发展有限公司</t>
  </si>
  <si>
    <t>印度尼西亚</t>
  </si>
  <si>
    <t>3931697</t>
  </si>
  <si>
    <t>吉隆坡斯里白沙罗宜必思尚品酒店</t>
  </si>
  <si>
    <t>HASHIM HIJAZZ</t>
  </si>
  <si>
    <t>326.82</t>
  </si>
  <si>
    <t>44.83</t>
  </si>
  <si>
    <t>2023-09-14 21:45:27</t>
  </si>
  <si>
    <t>马来西亚</t>
  </si>
  <si>
    <t>3931673</t>
  </si>
  <si>
    <t>蒙萨尼桂河Spa度假酒店</t>
  </si>
  <si>
    <t>BOONYAJITTI SIRIJITTI</t>
  </si>
  <si>
    <t>236.28</t>
  </si>
  <si>
    <t>32.41</t>
  </si>
  <si>
    <t>2023-09-14 21:39:34</t>
  </si>
  <si>
    <t>泰国</t>
  </si>
  <si>
    <t>3931592</t>
  </si>
  <si>
    <t>甲米帕喀沙度假酒店</t>
  </si>
  <si>
    <t>OLEARY RYAN DAVID</t>
  </si>
  <si>
    <t>212.73</t>
  </si>
  <si>
    <t>29.18</t>
  </si>
  <si>
    <t>2023-09-14 21:22:58</t>
  </si>
  <si>
    <t>3931568</t>
  </si>
  <si>
    <t>槟城彩虹天堂海滩度假村酒店</t>
  </si>
  <si>
    <t>SHAMSURI NOR FADHILAH</t>
  </si>
  <si>
    <t>284.83</t>
  </si>
  <si>
    <t>39.07</t>
  </si>
  <si>
    <t>2023-09-14 21:08:08</t>
  </si>
  <si>
    <t>3931217</t>
  </si>
  <si>
    <t>查柔然苏克大酒店</t>
  </si>
  <si>
    <t>PINSUWAN NUTTARET</t>
  </si>
  <si>
    <t>119.85</t>
  </si>
  <si>
    <t>16.44</t>
  </si>
  <si>
    <t>2023-09-14 19:58:39</t>
  </si>
  <si>
    <t>3930559</t>
  </si>
  <si>
    <t>德维拉素万那普酒店</t>
  </si>
  <si>
    <t>KAEWDUANGTA PRAPHASSON</t>
  </si>
  <si>
    <t>135.89</t>
  </si>
  <si>
    <t>18.64</t>
  </si>
  <si>
    <t>2023-09-14 17:44:01</t>
  </si>
  <si>
    <t>3930485</t>
  </si>
  <si>
    <t>Smurf Inn Homestay</t>
  </si>
  <si>
    <t>KALAM MUHD</t>
  </si>
  <si>
    <t>127.29</t>
  </si>
  <si>
    <t>17.46</t>
  </si>
  <si>
    <t>2023-09-14 17:08:53</t>
  </si>
  <si>
    <t>3930045</t>
  </si>
  <si>
    <t>首尔城市酒店</t>
  </si>
  <si>
    <t>Kim Hyunseung</t>
  </si>
  <si>
    <t>486.12</t>
  </si>
  <si>
    <t>66.68</t>
  </si>
  <si>
    <t>2023-09-14 15:49:32</t>
  </si>
  <si>
    <t>韩国</t>
  </si>
  <si>
    <t>3929990</t>
  </si>
  <si>
    <t xml:space="preserve"> 43961 加影 KK 酒店</t>
  </si>
  <si>
    <t>ANNA DIYANA</t>
  </si>
  <si>
    <t>81.72</t>
  </si>
  <si>
    <t>11.21</t>
  </si>
  <si>
    <t>2023-09-14 15:31:58</t>
  </si>
  <si>
    <t>3929767</t>
  </si>
  <si>
    <t>THONGJUNDA NIPAPORN</t>
  </si>
  <si>
    <t>2023-09-14 14:55:21</t>
  </si>
  <si>
    <t>3929467</t>
  </si>
  <si>
    <t>市隆康威花园酒店</t>
  </si>
  <si>
    <t>XI JIN-PENG</t>
  </si>
  <si>
    <t>186.49</t>
  </si>
  <si>
    <t>25.58</t>
  </si>
  <si>
    <t>2023-09-14 13:07:20</t>
  </si>
  <si>
    <t>3929263</t>
  </si>
  <si>
    <t>金湾酒店</t>
  </si>
  <si>
    <t>MISS LIZA</t>
  </si>
  <si>
    <t>231.90</t>
  </si>
  <si>
    <t>31.81</t>
  </si>
  <si>
    <t>2023-09-14 12:33:04</t>
  </si>
  <si>
    <t>3929175</t>
  </si>
  <si>
    <t>ANGGRAINI TITIN</t>
  </si>
  <si>
    <t>2023-09-14 12:06:12</t>
  </si>
  <si>
    <t>3928697</t>
  </si>
  <si>
    <t>苏梅岛垂直颜色酒店</t>
  </si>
  <si>
    <t>SUKSAEN SUCHANAT</t>
  </si>
  <si>
    <t>147.26</t>
  </si>
  <si>
    <t>20.20</t>
  </si>
  <si>
    <t>2023-09-14 10:25:31</t>
  </si>
  <si>
    <t>3928691</t>
  </si>
  <si>
    <t>美高酒店</t>
  </si>
  <si>
    <t>RAJALINGAM ARVIN</t>
  </si>
  <si>
    <t>314.21</t>
  </si>
  <si>
    <t>43.10</t>
  </si>
  <si>
    <t>2023-09-14 10:24:04</t>
  </si>
  <si>
    <t>3928642</t>
  </si>
  <si>
    <t>遨堡圣淘沙酒店</t>
  </si>
  <si>
    <t>ALUO JINQU,TIAN XUEMEI</t>
  </si>
  <si>
    <t>2555.25</t>
  </si>
  <si>
    <t>350.50</t>
  </si>
  <si>
    <t>2023-09-14 10:04:18</t>
  </si>
  <si>
    <t>新加坡</t>
  </si>
  <si>
    <t>3928516</t>
  </si>
  <si>
    <t>ZHOU HANG</t>
  </si>
  <si>
    <t>2023-09-14 09:34:25</t>
  </si>
  <si>
    <t>3928511</t>
  </si>
  <si>
    <t>曼谷主套房旅馆</t>
  </si>
  <si>
    <t>TATSAYANONCHAI JANTIMA</t>
  </si>
  <si>
    <t>151.78</t>
  </si>
  <si>
    <t>20.82</t>
  </si>
  <si>
    <t>2023-09-14 09:42:26</t>
  </si>
  <si>
    <t>3927862</t>
  </si>
  <si>
    <t>素万那普法义公寓式酒店</t>
  </si>
  <si>
    <t>XING WENZHI</t>
  </si>
  <si>
    <t>265.69</t>
  </si>
  <si>
    <t>36.32</t>
  </si>
  <si>
    <t>2023-09-14 00:51:08</t>
  </si>
  <si>
    <t>2023-09-13</t>
  </si>
  <si>
    <t>3927323</t>
  </si>
  <si>
    <t>曼谷素坤逸航站 21 中心酒店</t>
  </si>
  <si>
    <t>SAP-IAM NATTANUN</t>
  </si>
  <si>
    <t>986.25</t>
  </si>
  <si>
    <t>134.82</t>
  </si>
  <si>
    <t>2023-09-13 22:48:34</t>
  </si>
  <si>
    <t>3927270</t>
  </si>
  <si>
    <t>曼谷130号酒店及公寓</t>
  </si>
  <si>
    <t>SAKTHANAN JANTHARARAT</t>
  </si>
  <si>
    <t>146.89</t>
  </si>
  <si>
    <t>20.08</t>
  </si>
  <si>
    <t>2023-09-13 22:30:39</t>
  </si>
  <si>
    <t>3926592</t>
  </si>
  <si>
    <t>多大浦雅西酒店</t>
  </si>
  <si>
    <t>Ahn Youngsu</t>
  </si>
  <si>
    <t>283.39</t>
  </si>
  <si>
    <t>38.74</t>
  </si>
  <si>
    <t>2023-09-13 20:41:27</t>
  </si>
  <si>
    <t>3926553</t>
  </si>
  <si>
    <t>乌布德阿斯里沙里别墅酒店</t>
  </si>
  <si>
    <t>He Jiayi,He Jiayi</t>
  </si>
  <si>
    <t>370.74</t>
  </si>
  <si>
    <t>50.68</t>
  </si>
  <si>
    <t>2023-09-13 20:27:10</t>
  </si>
  <si>
    <t>3926288</t>
  </si>
  <si>
    <t>普里维兰达服务式住宅酒店</t>
  </si>
  <si>
    <t>RINA ANDIH RINA ANDIH</t>
  </si>
  <si>
    <t>280.76</t>
  </si>
  <si>
    <t>38.38</t>
  </si>
  <si>
    <t>2023-09-13 19:48:50</t>
  </si>
  <si>
    <t>3926253</t>
  </si>
  <si>
    <t>189.91</t>
  </si>
  <si>
    <t>2023-09-13 19:36:55</t>
  </si>
  <si>
    <t>3925659</t>
  </si>
  <si>
    <t>KANJAROENSRI PIMJAI,KUSUWANNAKIT VIROT</t>
  </si>
  <si>
    <t>136.94</t>
  </si>
  <si>
    <t>18.72</t>
  </si>
  <si>
    <t>2023-09-13 17:52:48</t>
  </si>
  <si>
    <t>3925623</t>
  </si>
  <si>
    <t>园畔森莱酒店</t>
  </si>
  <si>
    <t>Logan liu</t>
  </si>
  <si>
    <t>326.77</t>
  </si>
  <si>
    <t>44.67</t>
  </si>
  <si>
    <t>2023-09-13 17:37:24</t>
  </si>
  <si>
    <t>越南</t>
  </si>
  <si>
    <t>3925595</t>
  </si>
  <si>
    <t>维瓦公寓</t>
  </si>
  <si>
    <t>INTAMAT HATHAIPHAT INTAMAT</t>
  </si>
  <si>
    <t>131.68</t>
  </si>
  <si>
    <t>18.00</t>
  </si>
  <si>
    <t>2023-09-13 17:24:00</t>
  </si>
  <si>
    <t>3925561</t>
  </si>
  <si>
    <t>港景合作城市酒店</t>
  </si>
  <si>
    <t>PARK SANGHOON</t>
  </si>
  <si>
    <t>313.53</t>
  </si>
  <si>
    <t>42.86</t>
  </si>
  <si>
    <t>2023-09-13 17:15:15</t>
  </si>
  <si>
    <t>3924759</t>
  </si>
  <si>
    <t>昆考乌东酒店</t>
  </si>
  <si>
    <t>NAMBUTR NUTTHAPOL</t>
  </si>
  <si>
    <t>53.40</t>
  </si>
  <si>
    <t>7.30</t>
  </si>
  <si>
    <t>2023-09-13 14:24:30</t>
  </si>
  <si>
    <t>3924536</t>
  </si>
  <si>
    <t>清迈苏米塔雅酒店</t>
  </si>
  <si>
    <t>SROIKHAO PEMIKA</t>
  </si>
  <si>
    <t>164.08</t>
  </si>
  <si>
    <t>22.43</t>
  </si>
  <si>
    <t>2023-09-13 13:47:35</t>
  </si>
  <si>
    <t>3924515</t>
  </si>
  <si>
    <t>广南孟清大酒店</t>
  </si>
  <si>
    <t>SHAO XIN</t>
  </si>
  <si>
    <t>375.13</t>
  </si>
  <si>
    <t>51.28</t>
  </si>
  <si>
    <t>2023-09-13 13:38:24</t>
  </si>
  <si>
    <t>3924502</t>
  </si>
  <si>
    <t>YIMTHAISONG LAPHATRADA</t>
  </si>
  <si>
    <t>2023-09-13 13:33:08</t>
  </si>
  <si>
    <t>3924149</t>
  </si>
  <si>
    <t>孟清顺化度假酒店</t>
  </si>
  <si>
    <t>SHAO XINXIN,CHEN BENSHUI</t>
  </si>
  <si>
    <t>1293.35</t>
  </si>
  <si>
    <t>176.80</t>
  </si>
  <si>
    <t>2023-09-13 12:12:12</t>
  </si>
  <si>
    <t>3923919</t>
  </si>
  <si>
    <t>安尼克斯曼谷隆比尼经济酒店</t>
  </si>
  <si>
    <t>WK NATTAPONG</t>
  </si>
  <si>
    <t>119.75</t>
  </si>
  <si>
    <t>16.37</t>
  </si>
  <si>
    <t>2023-09-13 11:41:11</t>
  </si>
  <si>
    <t>3923834</t>
  </si>
  <si>
    <t>曼谷霍尔顿酒店</t>
  </si>
  <si>
    <t>ORATAN ATTAPON</t>
  </si>
  <si>
    <t>131.24</t>
  </si>
  <si>
    <t>17.94</t>
  </si>
  <si>
    <t>2023-09-13 11:09:19</t>
  </si>
  <si>
    <t>3923686</t>
  </si>
  <si>
    <t>LUMNOW SUKUNYA,MANORACH CHOKKAMOL</t>
  </si>
  <si>
    <t>2023-09-13 10:57:26</t>
  </si>
  <si>
    <t>3923591</t>
  </si>
  <si>
    <t>JANTA SARANYOU</t>
  </si>
  <si>
    <t>2023-09-13 10:27:21</t>
  </si>
  <si>
    <t>3923269</t>
  </si>
  <si>
    <t>吉隆坡5元素酒店</t>
  </si>
  <si>
    <t>WEI FANGLEI</t>
  </si>
  <si>
    <t>213.24</t>
  </si>
  <si>
    <t>29.15</t>
  </si>
  <si>
    <t>2023-09-13 08:40:09</t>
  </si>
  <si>
    <t>3922782</t>
  </si>
  <si>
    <t>乌隆他尼布朗苑酒店</t>
  </si>
  <si>
    <t>KHLUNGWICHA PARICHAT</t>
  </si>
  <si>
    <t>235.26</t>
  </si>
  <si>
    <t>32.16</t>
  </si>
  <si>
    <t>2023-09-13 01:04:35</t>
  </si>
  <si>
    <t>2023-09-12</t>
  </si>
  <si>
    <t>3922479</t>
  </si>
  <si>
    <t>林科布法城市度假村</t>
  </si>
  <si>
    <t>ZHAN MENGMEI,XIA HAI</t>
  </si>
  <si>
    <t>222.33</t>
  </si>
  <si>
    <t>30.42</t>
  </si>
  <si>
    <t>2023-09-12 23:16:08</t>
  </si>
  <si>
    <t>3922414</t>
  </si>
  <si>
    <t>马格朗阿特丽雅酒店</t>
  </si>
  <si>
    <t>ABDUL JALIL RISKA DEWI</t>
  </si>
  <si>
    <t>472.59</t>
  </si>
  <si>
    <t>64.66</t>
  </si>
  <si>
    <t>2023-09-12 22:56:50</t>
  </si>
  <si>
    <t>3922412</t>
  </si>
  <si>
    <t>195.51</t>
  </si>
  <si>
    <t>26.75</t>
  </si>
  <si>
    <t>2023-09-12 22:55:28</t>
  </si>
  <si>
    <t>3922367</t>
  </si>
  <si>
    <t>梅纳拉第一酒店</t>
  </si>
  <si>
    <t>AFATIN NUR</t>
  </si>
  <si>
    <t>94.14</t>
  </si>
  <si>
    <t>12.88</t>
  </si>
  <si>
    <t>2023-09-12 22:39:16</t>
  </si>
  <si>
    <t>3922320</t>
  </si>
  <si>
    <t>芭提雅五季酒店</t>
  </si>
  <si>
    <t>Yu Jiayuan</t>
  </si>
  <si>
    <t>563.80</t>
  </si>
  <si>
    <t>77.14</t>
  </si>
  <si>
    <t>2023-09-12 22:36:43</t>
  </si>
  <si>
    <t>3921704</t>
  </si>
  <si>
    <t>巨港哈珀酒店</t>
  </si>
  <si>
    <t>MAULID ARTHA</t>
  </si>
  <si>
    <t>243.89</t>
  </si>
  <si>
    <t>33.37</t>
  </si>
  <si>
    <t>2023-09-12 20:48:34</t>
  </si>
  <si>
    <t>3921688</t>
  </si>
  <si>
    <t>吉隆坡文华东方酒店</t>
  </si>
  <si>
    <t>CAI TIANNING</t>
  </si>
  <si>
    <t>1436.76</t>
  </si>
  <si>
    <t>196.58</t>
  </si>
  <si>
    <t>2023-09-12 20:42:55</t>
  </si>
  <si>
    <t>3921653</t>
  </si>
  <si>
    <t>WONG TAT HEI</t>
  </si>
  <si>
    <t>1120.59</t>
  </si>
  <si>
    <t>153.32</t>
  </si>
  <si>
    <t>2023-09-12 20:31:33</t>
  </si>
  <si>
    <t>3921636</t>
  </si>
  <si>
    <t>Sriboonrung Boonrungrit,Mangthisong Narissara</t>
  </si>
  <si>
    <t>120.08</t>
  </si>
  <si>
    <t>16.43</t>
  </si>
  <si>
    <t>2023-09-12 20:36:43</t>
  </si>
  <si>
    <t>3921600</t>
  </si>
  <si>
    <t>蜂园汽车旅馆</t>
  </si>
  <si>
    <t>Kwek Beng Poay</t>
  </si>
  <si>
    <t>102.91</t>
  </si>
  <si>
    <t>14.08</t>
  </si>
  <si>
    <t>2023-09-12 20:16:54</t>
  </si>
  <si>
    <t>3921574</t>
  </si>
  <si>
    <t>曼谷素坤逸路大 5 广场酒店</t>
  </si>
  <si>
    <t>liu yisen</t>
  </si>
  <si>
    <t>453.58</t>
  </si>
  <si>
    <t>62.06</t>
  </si>
  <si>
    <t>2023-09-12 22:45:57</t>
  </si>
  <si>
    <t>3921017</t>
  </si>
  <si>
    <t>韦帕旅舍</t>
  </si>
  <si>
    <t>ATHRARD DARANPHOP</t>
  </si>
  <si>
    <t>127.76</t>
  </si>
  <si>
    <t>17.48</t>
  </si>
  <si>
    <t>2023-09-12 18:38:18</t>
  </si>
  <si>
    <t>3921004</t>
  </si>
  <si>
    <t>寻海者甲米度假村</t>
  </si>
  <si>
    <t>liu aomen</t>
  </si>
  <si>
    <t>277.95</t>
  </si>
  <si>
    <t>38.03</t>
  </si>
  <si>
    <t>2023-09-12 18:33:49</t>
  </si>
  <si>
    <t>3920976</t>
  </si>
  <si>
    <t>P.A. 广场酒店</t>
  </si>
  <si>
    <t>WASPRASERTSUK APISAK</t>
  </si>
  <si>
    <t>93.41</t>
  </si>
  <si>
    <t>12.78</t>
  </si>
  <si>
    <t>2023-09-12 18:22:14</t>
  </si>
  <si>
    <t>3920961</t>
  </si>
  <si>
    <t>橄榄酒店</t>
  </si>
  <si>
    <t>CHANG HAOWEI</t>
  </si>
  <si>
    <t>189.22</t>
  </si>
  <si>
    <t>25.89</t>
  </si>
  <si>
    <t>2023-09-12 18:22:03</t>
  </si>
  <si>
    <t>3920873</t>
  </si>
  <si>
    <t>芭堤雅希顿概念酒店</t>
  </si>
  <si>
    <t>YU YANGYANG,LIU LILI</t>
  </si>
  <si>
    <t>267.36</t>
  </si>
  <si>
    <t>36.58</t>
  </si>
  <si>
    <t>2023-09-12 18:02:55</t>
  </si>
  <si>
    <t>3920711</t>
  </si>
  <si>
    <t>世纪酒店</t>
  </si>
  <si>
    <t>LIM WEI CHUNG</t>
  </si>
  <si>
    <t>70.16</t>
  </si>
  <si>
    <t>9.60</t>
  </si>
  <si>
    <t>2023-09-12 17:38:11</t>
  </si>
  <si>
    <t>3920371</t>
  </si>
  <si>
    <t>关丹青杨酒店</t>
  </si>
  <si>
    <t>MOHD SALIH SYARIFAH NORLUFFTIAH SYED AKERAM</t>
  </si>
  <si>
    <t>227.67</t>
  </si>
  <si>
    <t>31.15</t>
  </si>
  <si>
    <t>2023-09-12 16:20:36</t>
  </si>
  <si>
    <t>3920323</t>
  </si>
  <si>
    <t>天使城酒店</t>
  </si>
  <si>
    <t>JEONG SEONGHYUN</t>
  </si>
  <si>
    <t>142.16</t>
  </si>
  <si>
    <t>19.45</t>
  </si>
  <si>
    <t>2023-09-12 16:05:22</t>
  </si>
  <si>
    <t>菲律宾</t>
  </si>
  <si>
    <t>3920322</t>
  </si>
  <si>
    <t>东大门瑞森酒店</t>
  </si>
  <si>
    <t>LIU DANDAN</t>
  </si>
  <si>
    <t>356.89</t>
  </si>
  <si>
    <t>48.83</t>
  </si>
  <si>
    <t>2023-09-12 16:04:54</t>
  </si>
  <si>
    <t>3920137</t>
  </si>
  <si>
    <t>巴厘岛太阳酒店</t>
  </si>
  <si>
    <t>HARTONO NORMAN</t>
  </si>
  <si>
    <t>283.87</t>
  </si>
  <si>
    <t>38.84</t>
  </si>
  <si>
    <t>2023-09-12 15:48:46</t>
  </si>
  <si>
    <t>3919776</t>
  </si>
  <si>
    <t>莫蒂酒店</t>
  </si>
  <si>
    <t>LAI CHING SIEN LAI CHIN SIEN</t>
  </si>
  <si>
    <t>249.45</t>
  </si>
  <si>
    <t>34.13</t>
  </si>
  <si>
    <t>2023-09-12 14:35:24</t>
  </si>
  <si>
    <t>3919773</t>
  </si>
  <si>
    <t>空中花园酒店明洞1号店</t>
  </si>
  <si>
    <t>BORGES MANUELAREGINA</t>
  </si>
  <si>
    <t>1812.44</t>
  </si>
  <si>
    <t>247.98</t>
  </si>
  <si>
    <t>2023-09-12 14:33:48</t>
  </si>
  <si>
    <t>3919533</t>
  </si>
  <si>
    <t>勒吉安J4酒店</t>
  </si>
  <si>
    <t>HARKAT AVISENNA</t>
  </si>
  <si>
    <t>531.72</t>
  </si>
  <si>
    <t>72.75</t>
  </si>
  <si>
    <t>2023-09-12 13:53:58</t>
  </si>
  <si>
    <t>3919530</t>
  </si>
  <si>
    <t>席那克林米伊酒店</t>
  </si>
  <si>
    <t>DAI PENGFEI</t>
  </si>
  <si>
    <t>234.76</t>
  </si>
  <si>
    <t>32.12</t>
  </si>
  <si>
    <t>2023-09-12 13:54:39</t>
  </si>
  <si>
    <t>3919473</t>
  </si>
  <si>
    <t>王子宫殿酒店  (政府卫生认证)</t>
  </si>
  <si>
    <t>ZHANG JINYANG,LAI CHAOYING</t>
  </si>
  <si>
    <t>279.78</t>
  </si>
  <si>
    <t>38.28</t>
  </si>
  <si>
    <t>2023-09-12 13:26:14</t>
  </si>
  <si>
    <t>3919435</t>
  </si>
  <si>
    <t>考艾拉拉木卡帐篷营</t>
  </si>
  <si>
    <t>PUIOT PAWAN</t>
  </si>
  <si>
    <t>653.77</t>
  </si>
  <si>
    <t>89.45</t>
  </si>
  <si>
    <t>2023-09-12 13:12:11</t>
  </si>
  <si>
    <t>3919200</t>
  </si>
  <si>
    <t>雅加达朱诺·塔纳·阿邦酒店</t>
  </si>
  <si>
    <t>NUGROHO AGUS</t>
  </si>
  <si>
    <t>188.49</t>
  </si>
  <si>
    <t>25.79</t>
  </si>
  <si>
    <t>2023-09-12 12:38:58</t>
  </si>
  <si>
    <t>3919150</t>
  </si>
  <si>
    <t>济州库里南酒店</t>
  </si>
  <si>
    <t>LI FUCHEN</t>
  </si>
  <si>
    <t>303.97</t>
  </si>
  <si>
    <t>41.59</t>
  </si>
  <si>
    <t>2023-09-12 12:17:01</t>
  </si>
  <si>
    <t>3918960</t>
  </si>
  <si>
    <t>G5 酒店及服务式公寓</t>
  </si>
  <si>
    <t>PAMAKATE PHANTIRA</t>
  </si>
  <si>
    <t>288.19</t>
  </si>
  <si>
    <t>39.43</t>
  </si>
  <si>
    <t>2023-09-12 12:02:37</t>
  </si>
  <si>
    <t>3918879</t>
  </si>
  <si>
    <t>Inyasri Mananya</t>
  </si>
  <si>
    <t>137.48</t>
  </si>
  <si>
    <t>18.81</t>
  </si>
  <si>
    <t>2023-09-12 11:50:11</t>
  </si>
  <si>
    <t>3918868</t>
  </si>
  <si>
    <t>天鹅花园酒店</t>
  </si>
  <si>
    <t>KANG PETRUS</t>
  </si>
  <si>
    <t>650.19</t>
  </si>
  <si>
    <t>88.96</t>
  </si>
  <si>
    <t>2023-09-12 11:36:23</t>
  </si>
  <si>
    <t>3918844</t>
  </si>
  <si>
    <t>KABKERD RATTHASART</t>
  </si>
  <si>
    <t>2023-09-12 11:27:32</t>
  </si>
  <si>
    <t>3918833</t>
  </si>
  <si>
    <t>班贾巴鲁马辰法维酒店</t>
  </si>
  <si>
    <t>Joderey Emile</t>
  </si>
  <si>
    <t>224.31</t>
  </si>
  <si>
    <t>30.69</t>
  </si>
  <si>
    <t>2023-09-12 11:31:30</t>
  </si>
  <si>
    <t>3918781</t>
  </si>
  <si>
    <t>SINGTHONGHAO SUWAN</t>
  </si>
  <si>
    <t>183.30</t>
  </si>
  <si>
    <t>25.08</t>
  </si>
  <si>
    <t>2023-09-12 11:18:34</t>
  </si>
  <si>
    <t>3918636</t>
  </si>
  <si>
    <t>奥克伍德酒店及公寓吉隆坡</t>
  </si>
  <si>
    <t>Amin Hazim</t>
  </si>
  <si>
    <t>252.96</t>
  </si>
  <si>
    <t>34.61</t>
  </si>
  <si>
    <t>2023-09-12 10:47:11</t>
  </si>
  <si>
    <t>3918427</t>
  </si>
  <si>
    <t>威昂茵酒店</t>
  </si>
  <si>
    <t>PATTARAPONGOLAN AJAREE</t>
  </si>
  <si>
    <t>1269.39</t>
  </si>
  <si>
    <t>173.68</t>
  </si>
  <si>
    <t>2023-09-12 09:54:28</t>
  </si>
  <si>
    <t>3918347</t>
  </si>
  <si>
    <t>河内弗雷泽套房酒店</t>
  </si>
  <si>
    <t>YU CHUANFENG</t>
  </si>
  <si>
    <t>625.93</t>
  </si>
  <si>
    <t>85.64</t>
  </si>
  <si>
    <t>2023-09-12 09:29:45</t>
  </si>
  <si>
    <t>3918320</t>
  </si>
  <si>
    <t>吉隆坡中环酒店</t>
  </si>
  <si>
    <t>Erliza Erliza Nazwa Binti Abdul Ghafar</t>
  </si>
  <si>
    <t>189.88</t>
  </si>
  <si>
    <t>25.98</t>
  </si>
  <si>
    <t>2023-09-12 09:07:36</t>
  </si>
  <si>
    <t>3918215</t>
  </si>
  <si>
    <t>雅加达克里斯塔尔酒店</t>
  </si>
  <si>
    <t>YANG ZHUOYA</t>
  </si>
  <si>
    <t>866.53</t>
  </si>
  <si>
    <t>118.56</t>
  </si>
  <si>
    <t>2023-09-12 08:44:18</t>
  </si>
  <si>
    <t>3918181</t>
  </si>
  <si>
    <t>WORACHIT KONGKIDAKRON</t>
  </si>
  <si>
    <t>54.45</t>
  </si>
  <si>
    <t>7.45</t>
  </si>
  <si>
    <t>2023-09-12 08:22:11</t>
  </si>
  <si>
    <t>3917630</t>
  </si>
  <si>
    <t>向日葵华丽酒店</t>
  </si>
  <si>
    <t>WU CHIANGCHI</t>
  </si>
  <si>
    <t>791.81</t>
  </si>
  <si>
    <t>107.54</t>
  </si>
  <si>
    <t>2023-09-12 00:14:59</t>
  </si>
  <si>
    <t>2023-09-11</t>
  </si>
  <si>
    <t>3917561</t>
  </si>
  <si>
    <t>世界视觉大酒店</t>
  </si>
  <si>
    <t>MUHAMAD ZIN NOOR HANA</t>
  </si>
  <si>
    <t>166.48</t>
  </si>
  <si>
    <t>22.61</t>
  </si>
  <si>
    <t>2023-09-11 23:51:52</t>
  </si>
  <si>
    <t>3917549</t>
  </si>
  <si>
    <t>DACHY RAYHAN NATHANAEL</t>
  </si>
  <si>
    <t>156.24</t>
  </si>
  <si>
    <t>21.22</t>
  </si>
  <si>
    <t>2023-09-11 23:49:07</t>
  </si>
  <si>
    <t>3917338</t>
  </si>
  <si>
    <t>普吉岛特恩特</t>
  </si>
  <si>
    <t>BOONYARAT SRIHAWAT</t>
  </si>
  <si>
    <t>390.97</t>
  </si>
  <si>
    <t>53.10</t>
  </si>
  <si>
    <t>2023-09-11 22:53:29</t>
  </si>
  <si>
    <t>3917331</t>
  </si>
  <si>
    <t>济州航空城酒店</t>
  </si>
  <si>
    <t>JIN JINGLEI,DONG YI</t>
  </si>
  <si>
    <t>401.13</t>
  </si>
  <si>
    <t>54.48</t>
  </si>
  <si>
    <t>2023-09-11 22:52:15</t>
  </si>
  <si>
    <t>3917166</t>
  </si>
  <si>
    <t>HE YINMIN</t>
  </si>
  <si>
    <t>161.47</t>
  </si>
  <si>
    <t>21.93</t>
  </si>
  <si>
    <t>2023-09-11 22:04:29</t>
  </si>
  <si>
    <t>3916855</t>
  </si>
  <si>
    <t>新山V8酒店</t>
  </si>
  <si>
    <t>LEONG KAR HONG</t>
  </si>
  <si>
    <t>200.49</t>
  </si>
  <si>
    <t>27.23</t>
  </si>
  <si>
    <t>2023-09-11 21:19:51</t>
  </si>
  <si>
    <t>3916591</t>
  </si>
  <si>
    <t>阿斯顿岘港西西里亚水疗酒店</t>
  </si>
  <si>
    <t>BARROW RICHARD</t>
  </si>
  <si>
    <t>708.02</t>
  </si>
  <si>
    <t>96.16</t>
  </si>
  <si>
    <t>2023-09-11 20:50:22</t>
  </si>
  <si>
    <t>直采</t>
  </si>
  <si>
    <t>3915864</t>
  </si>
  <si>
    <t>美娜多阿雅度塔酒店</t>
  </si>
  <si>
    <t>XIONG FEI,Wu Kejia</t>
  </si>
  <si>
    <t>1254.93</t>
  </si>
  <si>
    <t>170.44</t>
  </si>
  <si>
    <t>2023-09-11 18:37:36</t>
  </si>
  <si>
    <t>3915550</t>
  </si>
  <si>
    <t>Hakimi Mohamed</t>
  </si>
  <si>
    <t>241.43</t>
  </si>
  <si>
    <t>32.79</t>
  </si>
  <si>
    <t>2023-09-11 17:23:16</t>
  </si>
  <si>
    <t>3915388</t>
  </si>
  <si>
    <t>莫拉精品酒店</t>
  </si>
  <si>
    <t>SHEN Yan,Chen Qiang,Cai TuYing,Chen DaBin</t>
  </si>
  <si>
    <t>1023.44</t>
  </si>
  <si>
    <t>139.00</t>
  </si>
  <si>
    <t>2023-09-11 16:22:32</t>
  </si>
  <si>
    <t>3914312</t>
  </si>
  <si>
    <t>JUNPHET KUN</t>
  </si>
  <si>
    <t>484.41</t>
  </si>
  <si>
    <t>65.79</t>
  </si>
  <si>
    <t>2023-09-11 12:41:41</t>
  </si>
  <si>
    <t>3912674</t>
  </si>
  <si>
    <t>MUHAMMAD IBRAR</t>
  </si>
  <si>
    <t>442.07</t>
  </si>
  <si>
    <t>60.04</t>
  </si>
  <si>
    <t>2023-09-11 02:41:20</t>
  </si>
  <si>
    <t>3912619</t>
  </si>
  <si>
    <t>努瓦尔酒店</t>
  </si>
  <si>
    <t>NUWATTHANA METHAT</t>
  </si>
  <si>
    <t>262.56</t>
  </si>
  <si>
    <t>35.66</t>
  </si>
  <si>
    <t>2023-09-11 01:44:27</t>
  </si>
  <si>
    <t>2023-09-10</t>
  </si>
  <si>
    <t>3912251</t>
  </si>
  <si>
    <t>戴恩度假村</t>
  </si>
  <si>
    <t>CUI YIN,JIN WEIQING</t>
  </si>
  <si>
    <t>1852.80</t>
  </si>
  <si>
    <t>251.64</t>
  </si>
  <si>
    <t>2023-09-10 23:49:27</t>
  </si>
  <si>
    <t>3910525</t>
  </si>
  <si>
    <t>素坤逸24巷奥克伍德住宅酒店</t>
  </si>
  <si>
    <t>KAWILANANDRA KAWILASARINA</t>
  </si>
  <si>
    <t>1112.90</t>
  </si>
  <si>
    <t>151.15</t>
  </si>
  <si>
    <t>2023-09-10 18:18:08</t>
  </si>
  <si>
    <t>3910512</t>
  </si>
  <si>
    <t>775.61</t>
  </si>
  <si>
    <t>105.34</t>
  </si>
  <si>
    <t>2023-09-10 18:12:32</t>
  </si>
  <si>
    <t>3909996</t>
  </si>
  <si>
    <t>曼谷茉莉城市酒店</t>
  </si>
  <si>
    <t>CHEN QIA</t>
  </si>
  <si>
    <t>3192.85</t>
  </si>
  <si>
    <t>433.64</t>
  </si>
  <si>
    <t>2023-09-10 16:24:44</t>
  </si>
  <si>
    <t>3909847</t>
  </si>
  <si>
    <t>JIA LIUPENG</t>
  </si>
  <si>
    <t>827.00</t>
  </si>
  <si>
    <t>112.32</t>
  </si>
  <si>
    <t>2023-09-10 16:01:57</t>
  </si>
  <si>
    <t>3909499</t>
  </si>
  <si>
    <t>SITNOI SUPHATCHA</t>
  </si>
  <si>
    <t>465.11</t>
  </si>
  <si>
    <t>63.17</t>
  </si>
  <si>
    <t>2023-09-10 14:24:43</t>
  </si>
  <si>
    <t>3909451</t>
  </si>
  <si>
    <t>WEI QUANHUA</t>
  </si>
  <si>
    <t>863.01</t>
  </si>
  <si>
    <t>117.21</t>
  </si>
  <si>
    <t>2023-09-10 14:04:50</t>
  </si>
  <si>
    <t>3908067</t>
  </si>
  <si>
    <t>GARCIA ADRIANO DUARTE</t>
  </si>
  <si>
    <t>153.81</t>
  </si>
  <si>
    <t>20.89</t>
  </si>
  <si>
    <t>2023-09-10 05:14:21</t>
  </si>
  <si>
    <t>2023-09-09</t>
  </si>
  <si>
    <t>3906455</t>
  </si>
  <si>
    <t>1777.58</t>
  </si>
  <si>
    <t>241.44</t>
  </si>
  <si>
    <t>2023-09-09 19:58:12</t>
  </si>
  <si>
    <t>3905994</t>
  </si>
  <si>
    <t>ZHANG HAILIANG</t>
  </si>
  <si>
    <t>4084.07</t>
  </si>
  <si>
    <t>554.72</t>
  </si>
  <si>
    <t>2023-09-09 19:03:24</t>
  </si>
  <si>
    <t>3904447</t>
  </si>
  <si>
    <t>卢切维尔</t>
  </si>
  <si>
    <t>AHN DONGJAE</t>
  </si>
  <si>
    <t>583.84</t>
  </si>
  <si>
    <t>79.30</t>
  </si>
  <si>
    <t>2023-09-09 12:27:33</t>
  </si>
  <si>
    <t>2023-09-08</t>
  </si>
  <si>
    <t>3902608</t>
  </si>
  <si>
    <t>芭东瑞雅布里酒店</t>
  </si>
  <si>
    <t>Mohd Noor Mohd Suhardi</t>
  </si>
  <si>
    <t>289.27</t>
  </si>
  <si>
    <t>39.37</t>
  </si>
  <si>
    <t>2023-09-08 22:05:00</t>
  </si>
  <si>
    <t>3898965</t>
  </si>
  <si>
    <t>巴黎中心EXE酒店</t>
  </si>
  <si>
    <t>CHU WEIYI,Yang Yichen</t>
  </si>
  <si>
    <t>6304.22</t>
  </si>
  <si>
    <t>858.02</t>
  </si>
  <si>
    <t>2023-09-08 07:09:06</t>
  </si>
  <si>
    <t>法国</t>
  </si>
  <si>
    <t>2023-09-07</t>
  </si>
  <si>
    <t>3898017</t>
  </si>
  <si>
    <t>芙蓉皇家朱兰酒店</t>
  </si>
  <si>
    <t>YAHIYA NOR HANIM BINTI YAHIYA</t>
  </si>
  <si>
    <t>334.04</t>
  </si>
  <si>
    <t>45.55</t>
  </si>
  <si>
    <t>2023-09-08 12:58:27</t>
  </si>
  <si>
    <t>3894707</t>
  </si>
  <si>
    <t>吉隆坡杂志酒店</t>
  </si>
  <si>
    <t>LIU CONGCONG,FANG FANG</t>
  </si>
  <si>
    <t>488.99</t>
  </si>
  <si>
    <t>2023-09-07 12:29:07</t>
  </si>
  <si>
    <t>2023-09-06</t>
  </si>
  <si>
    <t>3891557</t>
  </si>
  <si>
    <t>CHARTWIRIYALERT WORRANUN</t>
  </si>
  <si>
    <t>582.11</t>
  </si>
  <si>
    <t>79.52</t>
  </si>
  <si>
    <t>2023-09-06 17:06:48</t>
  </si>
  <si>
    <t>2023-09-05</t>
  </si>
  <si>
    <t>3887794</t>
  </si>
  <si>
    <t>象岛班普度假酒店</t>
  </si>
  <si>
    <t>Potocnik Edvard</t>
  </si>
  <si>
    <t>720.28</t>
  </si>
  <si>
    <t>98.80</t>
  </si>
  <si>
    <t>2023-09-05 20:57:37</t>
  </si>
  <si>
    <t>3884086</t>
  </si>
  <si>
    <t>拉萨尔套房 Spa 酒店</t>
  </si>
  <si>
    <t>MA YUNTAO,PAN HAOWEN</t>
  </si>
  <si>
    <t>1775.99</t>
  </si>
  <si>
    <t>243.61</t>
  </si>
  <si>
    <t>2023-09-05 01:52:32</t>
  </si>
  <si>
    <t>2023-09-03</t>
  </si>
  <si>
    <t>3876539</t>
  </si>
  <si>
    <t>新山格拉纳达酒店</t>
  </si>
  <si>
    <t>Ngo Frank</t>
  </si>
  <si>
    <t>378.98</t>
  </si>
  <si>
    <t>52.02</t>
  </si>
  <si>
    <t>2023-09-03 13:58:58</t>
  </si>
  <si>
    <t>2023-09-02</t>
  </si>
  <si>
    <t>3871935</t>
  </si>
  <si>
    <t>新加坡史蒂芬诺富特酒店</t>
  </si>
  <si>
    <t>CHEA SOU</t>
  </si>
  <si>
    <t>1813.05</t>
  </si>
  <si>
    <t>248.83</t>
  </si>
  <si>
    <t>2023-09-02 12:29:01</t>
  </si>
  <si>
    <t>2023-08-28</t>
  </si>
  <si>
    <t>3848782</t>
  </si>
  <si>
    <t>首尔明洞乙支路彩鸿酒店</t>
  </si>
  <si>
    <t>OH GYUYONG</t>
  </si>
  <si>
    <t>599.77</t>
  </si>
  <si>
    <t>82.10</t>
  </si>
  <si>
    <t>2023-08-28 16:09:16</t>
  </si>
  <si>
    <t>3847738</t>
  </si>
  <si>
    <t>曼谷索伊松维亚智选假日酒店</t>
  </si>
  <si>
    <t>BUNLAY UONG</t>
  </si>
  <si>
    <t>961.01</t>
  </si>
  <si>
    <t>131.55</t>
  </si>
  <si>
    <t>2023-08-28 11:50:07</t>
  </si>
  <si>
    <t>2023-08-27</t>
  </si>
  <si>
    <t>3845658</t>
  </si>
  <si>
    <t>CHAN BAK KI</t>
  </si>
  <si>
    <t>735.94</t>
  </si>
  <si>
    <t>100.74</t>
  </si>
  <si>
    <t>2023-08-28 15:39:25</t>
  </si>
  <si>
    <t>2023-08-25</t>
  </si>
  <si>
    <t>3832475</t>
  </si>
  <si>
    <t>就在海洋住宅酒店</t>
  </si>
  <si>
    <t>BAHARUM FADHLY ZIL IKRAM BIN</t>
  </si>
  <si>
    <t>165.79</t>
  </si>
  <si>
    <t>22.72</t>
  </si>
  <si>
    <t>2023-08-25 08:12:23</t>
  </si>
  <si>
    <t>2023-08-23</t>
  </si>
  <si>
    <t>3825800</t>
  </si>
  <si>
    <t>曼谷善兰酒店</t>
  </si>
  <si>
    <t>FENG BAOPING,LONG YUAN E</t>
  </si>
  <si>
    <t>727.06</t>
  </si>
  <si>
    <t>99.43</t>
  </si>
  <si>
    <t>2023-08-23 20:50:01</t>
  </si>
  <si>
    <t>2023-08-14</t>
  </si>
  <si>
    <t>3780519</t>
  </si>
  <si>
    <t>GK中心大酒店</t>
  </si>
  <si>
    <t>XU JIAXIAO</t>
  </si>
  <si>
    <t>710.24</t>
  </si>
  <si>
    <t>97.86</t>
  </si>
  <si>
    <t>2023-08-14 15:35:08</t>
  </si>
  <si>
    <t>2023-08-10</t>
  </si>
  <si>
    <t>3762722</t>
  </si>
  <si>
    <t>清迈萨拉兰纳酒店</t>
  </si>
  <si>
    <t>HORWIWATWONG CHARUMON</t>
  </si>
  <si>
    <t>540.55</t>
  </si>
  <si>
    <t>74.80</t>
  </si>
  <si>
    <t>2023-08-10 20:44:30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</si>
</sst>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146</xdr:row>
      <xdr:rowOff>0</xdr:rowOff>
    </xdr:from>
    <xdr:to>
      <xdr:col>15</xdr:col>
      <xdr:colOff>266700</xdr:colOff>
      <xdr:row>176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0680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8"/>
  <sheetViews>
    <sheetView topLeftCell="A76" workbookViewId="0">
      <selection activeCell="A7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45179</v>
      </c>
      <c r="G2" s="6">
        <v>45182</v>
      </c>
      <c r="H2" s="4">
        <v>1</v>
      </c>
      <c r="I2" s="4">
        <v>3</v>
      </c>
      <c r="J2" s="4">
        <v>3</v>
      </c>
      <c r="K2" s="4" t="s">
        <v>30</v>
      </c>
      <c r="L2" s="4">
        <v>99.43</v>
      </c>
      <c r="M2" s="4">
        <v>99.43</v>
      </c>
      <c r="N2" s="4" t="s">
        <v>31</v>
      </c>
      <c r="O2" s="4" t="s">
        <v>32</v>
      </c>
      <c r="P2" s="4" t="s">
        <v>33</v>
      </c>
      <c r="Q2" s="4">
        <v>0</v>
      </c>
      <c r="R2" s="7">
        <v>45161</v>
      </c>
      <c r="S2" s="6">
        <v>45185</v>
      </c>
      <c r="T2" s="4" t="s">
        <v>34</v>
      </c>
      <c r="U2" s="4">
        <v>99.43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45181</v>
      </c>
      <c r="G3" s="6">
        <v>45182</v>
      </c>
      <c r="H3" s="4">
        <v>2</v>
      </c>
      <c r="I3" s="4">
        <v>1</v>
      </c>
      <c r="J3" s="4">
        <v>2</v>
      </c>
      <c r="K3" s="4" t="s">
        <v>30</v>
      </c>
      <c r="L3" s="4">
        <v>100.74</v>
      </c>
      <c r="M3" s="4">
        <v>100.74</v>
      </c>
      <c r="N3" s="4" t="s">
        <v>40</v>
      </c>
      <c r="O3" s="4" t="s">
        <v>32</v>
      </c>
      <c r="P3" s="4" t="s">
        <v>33</v>
      </c>
      <c r="Q3" s="4">
        <v>0</v>
      </c>
      <c r="R3" s="7">
        <v>45165.0000115741</v>
      </c>
      <c r="S3" s="6">
        <v>45185</v>
      </c>
      <c r="T3" s="4" t="s">
        <v>34</v>
      </c>
      <c r="U3" s="4">
        <v>100.74</v>
      </c>
      <c r="V3" s="4">
        <v>0</v>
      </c>
      <c r="W3" s="4">
        <v>0</v>
      </c>
      <c r="X3" s="4" t="s">
        <v>41</v>
      </c>
      <c r="Y3" s="4">
        <v>1343594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45179</v>
      </c>
      <c r="G4" s="6">
        <v>45182</v>
      </c>
      <c r="H4" s="4">
        <v>1</v>
      </c>
      <c r="I4" s="4">
        <v>3</v>
      </c>
      <c r="J4" s="4">
        <v>3</v>
      </c>
      <c r="K4" s="4" t="s">
        <v>30</v>
      </c>
      <c r="L4" s="4">
        <v>131.55</v>
      </c>
      <c r="M4" s="4">
        <v>131.55</v>
      </c>
      <c r="N4" s="4" t="s">
        <v>46</v>
      </c>
      <c r="O4" s="4" t="s">
        <v>32</v>
      </c>
      <c r="P4" s="4" t="s">
        <v>33</v>
      </c>
      <c r="Q4" s="4">
        <v>0</v>
      </c>
      <c r="R4" s="7">
        <v>45166</v>
      </c>
      <c r="S4" s="6">
        <v>45185</v>
      </c>
      <c r="T4" s="4" t="s">
        <v>34</v>
      </c>
      <c r="U4" s="4">
        <v>131.55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45181</v>
      </c>
      <c r="G5" s="6">
        <v>45182</v>
      </c>
      <c r="H5" s="4">
        <v>1</v>
      </c>
      <c r="I5" s="4">
        <v>1</v>
      </c>
      <c r="J5" s="4">
        <v>1</v>
      </c>
      <c r="K5" s="4" t="s">
        <v>30</v>
      </c>
      <c r="L5" s="4">
        <v>82.1</v>
      </c>
      <c r="M5" s="4">
        <v>82.1</v>
      </c>
      <c r="N5" s="4" t="s">
        <v>52</v>
      </c>
      <c r="O5" s="4" t="s">
        <v>32</v>
      </c>
      <c r="P5" s="4" t="s">
        <v>33</v>
      </c>
      <c r="Q5" s="4">
        <v>0</v>
      </c>
      <c r="R5" s="7">
        <v>45166</v>
      </c>
      <c r="S5" s="6">
        <v>45185</v>
      </c>
      <c r="T5" s="4" t="s">
        <v>34</v>
      </c>
      <c r="U5" s="4">
        <v>82.1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45180</v>
      </c>
      <c r="G6" s="6">
        <v>45182</v>
      </c>
      <c r="H6" s="4">
        <v>1</v>
      </c>
      <c r="I6" s="4">
        <v>2</v>
      </c>
      <c r="J6" s="4">
        <v>2</v>
      </c>
      <c r="K6" s="4" t="s">
        <v>30</v>
      </c>
      <c r="L6" s="4">
        <v>88.72</v>
      </c>
      <c r="M6" s="4">
        <v>88.72</v>
      </c>
      <c r="N6" s="4" t="s">
        <v>58</v>
      </c>
      <c r="O6" s="4" t="s">
        <v>32</v>
      </c>
      <c r="P6" s="4" t="s">
        <v>33</v>
      </c>
      <c r="Q6" s="4">
        <v>0</v>
      </c>
      <c r="R6" s="7">
        <v>45171</v>
      </c>
      <c r="S6" s="6">
        <v>45185</v>
      </c>
      <c r="T6" s="4" t="s">
        <v>34</v>
      </c>
      <c r="U6" s="4">
        <v>88.72</v>
      </c>
      <c r="V6" s="4">
        <v>0</v>
      </c>
      <c r="W6" s="4">
        <v>0</v>
      </c>
      <c r="X6" s="4" t="s">
        <v>59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60</v>
      </c>
      <c r="D7" s="4" t="s">
        <v>56</v>
      </c>
      <c r="E7" s="4" t="s">
        <v>57</v>
      </c>
      <c r="F7" s="6">
        <v>45180</v>
      </c>
      <c r="G7" s="6">
        <v>45182</v>
      </c>
      <c r="H7" s="4">
        <v>1</v>
      </c>
      <c r="I7" s="4">
        <v>2</v>
      </c>
      <c r="J7" s="4">
        <v>2</v>
      </c>
      <c r="K7" s="4" t="s">
        <v>30</v>
      </c>
      <c r="L7" s="4">
        <v>-88.72</v>
      </c>
      <c r="M7" s="4">
        <v>-88.72</v>
      </c>
      <c r="N7" s="4" t="s">
        <v>58</v>
      </c>
      <c r="O7" s="4" t="s">
        <v>32</v>
      </c>
      <c r="P7" s="4" t="s">
        <v>33</v>
      </c>
      <c r="Q7" s="4">
        <v>0</v>
      </c>
      <c r="R7" s="7">
        <v>45171</v>
      </c>
      <c r="S7" s="6">
        <v>45185</v>
      </c>
      <c r="T7" s="4" t="s">
        <v>34</v>
      </c>
      <c r="U7" s="4">
        <v>-88.72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45177</v>
      </c>
      <c r="G8" s="6">
        <v>45182</v>
      </c>
      <c r="H8" s="4">
        <v>1</v>
      </c>
      <c r="I8" s="4">
        <v>5</v>
      </c>
      <c r="J8" s="4">
        <v>5</v>
      </c>
      <c r="K8" s="4" t="s">
        <v>30</v>
      </c>
      <c r="L8" s="4">
        <v>98.8</v>
      </c>
      <c r="M8" s="4">
        <v>98.8</v>
      </c>
      <c r="N8" s="4" t="s">
        <v>64</v>
      </c>
      <c r="O8" s="4" t="s">
        <v>32</v>
      </c>
      <c r="P8" s="4" t="s">
        <v>33</v>
      </c>
      <c r="Q8" s="4">
        <v>0</v>
      </c>
      <c r="R8" s="7">
        <v>45174.0000115741</v>
      </c>
      <c r="S8" s="6">
        <v>45185</v>
      </c>
      <c r="T8" s="4" t="s">
        <v>34</v>
      </c>
      <c r="U8" s="4">
        <v>98.8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45177</v>
      </c>
      <c r="G9" s="6">
        <v>45182</v>
      </c>
      <c r="H9" s="4">
        <v>1</v>
      </c>
      <c r="I9" s="4">
        <v>5</v>
      </c>
      <c r="J9" s="4">
        <v>5</v>
      </c>
      <c r="K9" s="4" t="s">
        <v>30</v>
      </c>
      <c r="L9" s="4">
        <v>858.02</v>
      </c>
      <c r="M9" s="4">
        <v>858.02</v>
      </c>
      <c r="N9" s="4" t="s">
        <v>68</v>
      </c>
      <c r="O9" s="4" t="s">
        <v>32</v>
      </c>
      <c r="P9" s="4" t="s">
        <v>33</v>
      </c>
      <c r="Q9" s="4">
        <v>0</v>
      </c>
      <c r="R9" s="7">
        <v>45177.0000115741</v>
      </c>
      <c r="S9" s="6">
        <v>45185</v>
      </c>
      <c r="T9" s="4" t="s">
        <v>34</v>
      </c>
      <c r="U9" s="4">
        <v>858.02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29</v>
      </c>
      <c r="F10" s="6">
        <v>45180</v>
      </c>
      <c r="G10" s="6">
        <v>45182</v>
      </c>
      <c r="H10" s="4">
        <v>1</v>
      </c>
      <c r="I10" s="4">
        <v>2</v>
      </c>
      <c r="J10" s="4">
        <v>2</v>
      </c>
      <c r="K10" s="4" t="s">
        <v>30</v>
      </c>
      <c r="L10" s="4">
        <v>79.3</v>
      </c>
      <c r="M10" s="4">
        <v>79.3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45178</v>
      </c>
      <c r="S10" s="6">
        <v>45185</v>
      </c>
      <c r="T10" s="4" t="s">
        <v>34</v>
      </c>
      <c r="U10" s="4">
        <v>79.3</v>
      </c>
      <c r="V10" s="4">
        <v>0</v>
      </c>
      <c r="W10" s="4">
        <v>0</v>
      </c>
      <c r="X10" s="4" t="s">
        <v>74</v>
      </c>
      <c r="Y10" s="4" t="s">
        <v>36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45181</v>
      </c>
      <c r="G11" s="6">
        <v>45182</v>
      </c>
      <c r="H11" s="4">
        <v>1</v>
      </c>
      <c r="I11" s="4">
        <v>1</v>
      </c>
      <c r="J11" s="4">
        <v>1</v>
      </c>
      <c r="K11" s="4" t="s">
        <v>30</v>
      </c>
      <c r="L11" s="4">
        <v>20.89</v>
      </c>
      <c r="M11" s="4">
        <v>20.89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45179.0000115741</v>
      </c>
      <c r="S11" s="6">
        <v>45185</v>
      </c>
      <c r="T11" s="4" t="s">
        <v>34</v>
      </c>
      <c r="U11" s="4">
        <v>20.89</v>
      </c>
      <c r="V11" s="4">
        <v>0</v>
      </c>
      <c r="W11" s="4">
        <v>0</v>
      </c>
      <c r="X11" s="4" t="s">
        <v>79</v>
      </c>
      <c r="Y11" s="4" t="s">
        <v>36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45179</v>
      </c>
      <c r="G12" s="6">
        <v>45182</v>
      </c>
      <c r="H12" s="4">
        <v>1</v>
      </c>
      <c r="I12" s="4">
        <v>3</v>
      </c>
      <c r="J12" s="4">
        <v>3</v>
      </c>
      <c r="K12" s="4" t="s">
        <v>30</v>
      </c>
      <c r="L12" s="4">
        <v>112.32</v>
      </c>
      <c r="M12" s="4">
        <v>112.32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45179.0000115741</v>
      </c>
      <c r="S12" s="6">
        <v>45185</v>
      </c>
      <c r="T12" s="4" t="s">
        <v>34</v>
      </c>
      <c r="U12" s="4">
        <v>112.32</v>
      </c>
      <c r="V12" s="4">
        <v>0</v>
      </c>
      <c r="W12" s="4">
        <v>0</v>
      </c>
      <c r="X12" s="4" t="s">
        <v>84</v>
      </c>
      <c r="Y12" s="4" t="s">
        <v>36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45180</v>
      </c>
      <c r="G13" s="6">
        <v>45182</v>
      </c>
      <c r="H13" s="4">
        <v>1</v>
      </c>
      <c r="I13" s="4">
        <v>2</v>
      </c>
      <c r="J13" s="4">
        <v>2</v>
      </c>
      <c r="K13" s="4" t="s">
        <v>30</v>
      </c>
      <c r="L13" s="4">
        <v>105.34</v>
      </c>
      <c r="M13" s="4">
        <v>105.34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45179</v>
      </c>
      <c r="S13" s="6">
        <v>45185</v>
      </c>
      <c r="T13" s="4" t="s">
        <v>34</v>
      </c>
      <c r="U13" s="4">
        <v>105.34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86</v>
      </c>
      <c r="E14" s="4" t="s">
        <v>92</v>
      </c>
      <c r="F14" s="6">
        <v>45180</v>
      </c>
      <c r="G14" s="6">
        <v>45182</v>
      </c>
      <c r="H14" s="4">
        <v>1</v>
      </c>
      <c r="I14" s="4">
        <v>2</v>
      </c>
      <c r="J14" s="4">
        <v>2</v>
      </c>
      <c r="K14" s="4" t="s">
        <v>30</v>
      </c>
      <c r="L14" s="4">
        <v>151.15</v>
      </c>
      <c r="M14" s="4">
        <v>151.15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45179.0000115741</v>
      </c>
      <c r="S14" s="6">
        <v>45185</v>
      </c>
      <c r="T14" s="4" t="s">
        <v>34</v>
      </c>
      <c r="U14" s="4">
        <v>151.15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39</v>
      </c>
      <c r="F15" s="6">
        <v>45181</v>
      </c>
      <c r="G15" s="6">
        <v>45182</v>
      </c>
      <c r="H15" s="4">
        <v>1</v>
      </c>
      <c r="I15" s="4">
        <v>1</v>
      </c>
      <c r="J15" s="4">
        <v>1</v>
      </c>
      <c r="K15" s="4" t="s">
        <v>30</v>
      </c>
      <c r="L15" s="4">
        <v>35.66</v>
      </c>
      <c r="M15" s="4">
        <v>35.66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45180.0000115741</v>
      </c>
      <c r="S15" s="6">
        <v>45185</v>
      </c>
      <c r="T15" s="4" t="s">
        <v>34</v>
      </c>
      <c r="U15" s="4">
        <v>35.66</v>
      </c>
      <c r="V15" s="4">
        <v>0</v>
      </c>
      <c r="W15" s="4">
        <v>0</v>
      </c>
      <c r="X15" s="4" t="s">
        <v>98</v>
      </c>
      <c r="Y15" s="4" t="s">
        <v>36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45180</v>
      </c>
      <c r="G16" s="6">
        <v>45182</v>
      </c>
      <c r="H16" s="4">
        <v>1</v>
      </c>
      <c r="I16" s="4">
        <v>2</v>
      </c>
      <c r="J16" s="4">
        <v>2</v>
      </c>
      <c r="K16" s="4" t="s">
        <v>30</v>
      </c>
      <c r="L16" s="4">
        <v>60.04</v>
      </c>
      <c r="M16" s="4">
        <v>60.04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45180</v>
      </c>
      <c r="S16" s="6">
        <v>45185</v>
      </c>
      <c r="T16" s="4" t="s">
        <v>34</v>
      </c>
      <c r="U16" s="4">
        <v>60.04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39</v>
      </c>
      <c r="F17" s="6">
        <v>45180</v>
      </c>
      <c r="G17" s="6">
        <v>45182</v>
      </c>
      <c r="H17" s="4">
        <v>1</v>
      </c>
      <c r="I17" s="4">
        <v>2</v>
      </c>
      <c r="J17" s="4">
        <v>2</v>
      </c>
      <c r="K17" s="4" t="s">
        <v>30</v>
      </c>
      <c r="L17" s="4">
        <v>32.79</v>
      </c>
      <c r="M17" s="4">
        <v>32.79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45180.0000115741</v>
      </c>
      <c r="S17" s="6">
        <v>45185</v>
      </c>
      <c r="T17" s="4" t="s">
        <v>34</v>
      </c>
      <c r="U17" s="4">
        <v>32.79</v>
      </c>
      <c r="V17" s="4">
        <v>0</v>
      </c>
      <c r="W17" s="4">
        <v>0</v>
      </c>
      <c r="X17" s="4" t="s">
        <v>108</v>
      </c>
      <c r="Y17" s="4" t="s">
        <v>36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45181</v>
      </c>
      <c r="G18" s="6">
        <v>45182</v>
      </c>
      <c r="H18" s="4">
        <v>1</v>
      </c>
      <c r="I18" s="4">
        <v>1</v>
      </c>
      <c r="J18" s="4">
        <v>1</v>
      </c>
      <c r="K18" s="4" t="s">
        <v>30</v>
      </c>
      <c r="L18" s="4">
        <v>27.23</v>
      </c>
      <c r="M18" s="4">
        <v>27.23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45180</v>
      </c>
      <c r="S18" s="6">
        <v>45185</v>
      </c>
      <c r="T18" s="4" t="s">
        <v>34</v>
      </c>
      <c r="U18" s="4">
        <v>27.23</v>
      </c>
      <c r="V18" s="4">
        <v>0</v>
      </c>
      <c r="W18" s="4">
        <v>0</v>
      </c>
      <c r="X18" s="4" t="s">
        <v>113</v>
      </c>
      <c r="Y18" s="4" t="s">
        <v>36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45181</v>
      </c>
      <c r="G19" s="6">
        <v>45182</v>
      </c>
      <c r="H19" s="4">
        <v>1</v>
      </c>
      <c r="I19" s="4">
        <v>1</v>
      </c>
      <c r="J19" s="4">
        <v>1</v>
      </c>
      <c r="K19" s="4" t="s">
        <v>30</v>
      </c>
      <c r="L19" s="4">
        <v>21.22</v>
      </c>
      <c r="M19" s="4">
        <v>21.22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45180</v>
      </c>
      <c r="S19" s="6">
        <v>45185</v>
      </c>
      <c r="T19" s="4" t="s">
        <v>34</v>
      </c>
      <c r="U19" s="4">
        <v>21.22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45181</v>
      </c>
      <c r="G20" s="6">
        <v>45182</v>
      </c>
      <c r="H20" s="4">
        <v>1</v>
      </c>
      <c r="I20" s="4">
        <v>1</v>
      </c>
      <c r="J20" s="4">
        <v>1</v>
      </c>
      <c r="K20" s="4" t="s">
        <v>30</v>
      </c>
      <c r="L20" s="4">
        <v>7.45</v>
      </c>
      <c r="M20" s="4">
        <v>7.45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45181.0000115741</v>
      </c>
      <c r="S20" s="6">
        <v>45185</v>
      </c>
      <c r="T20" s="4" t="s">
        <v>34</v>
      </c>
      <c r="U20" s="4">
        <v>7.45</v>
      </c>
      <c r="V20" s="4">
        <v>0</v>
      </c>
      <c r="W20" s="4">
        <v>0</v>
      </c>
      <c r="X20" s="4" t="s">
        <v>124</v>
      </c>
      <c r="Y20" s="4" t="s">
        <v>36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45181</v>
      </c>
      <c r="G21" s="6">
        <v>45182</v>
      </c>
      <c r="H21" s="4">
        <v>1</v>
      </c>
      <c r="I21" s="4">
        <v>1</v>
      </c>
      <c r="J21" s="4">
        <v>1</v>
      </c>
      <c r="K21" s="4" t="s">
        <v>30</v>
      </c>
      <c r="L21" s="4">
        <v>25.98</v>
      </c>
      <c r="M21" s="4">
        <v>25.98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45181</v>
      </c>
      <c r="S21" s="6">
        <v>45185</v>
      </c>
      <c r="T21" s="4" t="s">
        <v>34</v>
      </c>
      <c r="U21" s="4">
        <v>25.98</v>
      </c>
      <c r="V21" s="4">
        <v>0</v>
      </c>
      <c r="W21" s="4">
        <v>0</v>
      </c>
      <c r="X21" s="4" t="s">
        <v>129</v>
      </c>
      <c r="Y21" s="4" t="s">
        <v>36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39</v>
      </c>
      <c r="F22" s="6">
        <v>45181</v>
      </c>
      <c r="G22" s="6">
        <v>45182</v>
      </c>
      <c r="H22" s="4">
        <v>4</v>
      </c>
      <c r="I22" s="4">
        <v>1</v>
      </c>
      <c r="J22" s="4">
        <v>4</v>
      </c>
      <c r="K22" s="4" t="s">
        <v>30</v>
      </c>
      <c r="L22" s="4">
        <v>173.68</v>
      </c>
      <c r="M22" s="4">
        <v>173.68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45181</v>
      </c>
      <c r="S22" s="6">
        <v>45185</v>
      </c>
      <c r="T22" s="4" t="s">
        <v>34</v>
      </c>
      <c r="U22" s="4">
        <v>173.68</v>
      </c>
      <c r="V22" s="4">
        <v>0</v>
      </c>
      <c r="W22" s="4">
        <v>0</v>
      </c>
      <c r="X22" s="4" t="s">
        <v>133</v>
      </c>
      <c r="Y22" s="4" t="s">
        <v>36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45181</v>
      </c>
      <c r="G23" s="6">
        <v>45182</v>
      </c>
      <c r="H23" s="4">
        <v>1</v>
      </c>
      <c r="I23" s="4">
        <v>1</v>
      </c>
      <c r="J23" s="4">
        <v>1</v>
      </c>
      <c r="K23" s="4" t="s">
        <v>30</v>
      </c>
      <c r="L23" s="4">
        <v>30.69</v>
      </c>
      <c r="M23" s="4">
        <v>30.69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45181.0000115741</v>
      </c>
      <c r="S23" s="6">
        <v>45185</v>
      </c>
      <c r="T23" s="4" t="s">
        <v>34</v>
      </c>
      <c r="U23" s="4">
        <v>30.69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81</v>
      </c>
      <c r="E24" s="4" t="s">
        <v>82</v>
      </c>
      <c r="F24" s="6">
        <v>45181</v>
      </c>
      <c r="G24" s="6">
        <v>45182</v>
      </c>
      <c r="H24" s="4">
        <v>1</v>
      </c>
      <c r="I24" s="4">
        <v>1</v>
      </c>
      <c r="J24" s="4">
        <v>1</v>
      </c>
      <c r="K24" s="4" t="s">
        <v>30</v>
      </c>
      <c r="L24" s="4">
        <v>38.28</v>
      </c>
      <c r="M24" s="4">
        <v>38.28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45181.0000115741</v>
      </c>
      <c r="S24" s="6">
        <v>45185</v>
      </c>
      <c r="T24" s="4" t="s">
        <v>34</v>
      </c>
      <c r="U24" s="4">
        <v>38.28</v>
      </c>
      <c r="V24" s="4">
        <v>0</v>
      </c>
      <c r="W24" s="4">
        <v>0</v>
      </c>
      <c r="X24" s="4" t="s">
        <v>142</v>
      </c>
      <c r="Y24" s="4" t="s">
        <v>36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45181</v>
      </c>
      <c r="G25" s="6">
        <v>45182</v>
      </c>
      <c r="H25" s="4">
        <v>1</v>
      </c>
      <c r="I25" s="4">
        <v>1</v>
      </c>
      <c r="J25" s="4">
        <v>1</v>
      </c>
      <c r="K25" s="4" t="s">
        <v>30</v>
      </c>
      <c r="L25" s="4">
        <v>39.43</v>
      </c>
      <c r="M25" s="4">
        <v>39.43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45181.0000115741</v>
      </c>
      <c r="S25" s="6">
        <v>45185</v>
      </c>
      <c r="T25" s="4" t="s">
        <v>34</v>
      </c>
      <c r="U25" s="4">
        <v>39.43</v>
      </c>
      <c r="V25" s="4">
        <v>0</v>
      </c>
      <c r="W25" s="4">
        <v>0</v>
      </c>
      <c r="X25" s="4" t="s">
        <v>147</v>
      </c>
      <c r="Y25" s="4" t="s">
        <v>36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45181</v>
      </c>
      <c r="G26" s="6">
        <v>45182</v>
      </c>
      <c r="H26" s="4">
        <v>1</v>
      </c>
      <c r="I26" s="4">
        <v>1</v>
      </c>
      <c r="J26" s="4">
        <v>1</v>
      </c>
      <c r="K26" s="4" t="s">
        <v>30</v>
      </c>
      <c r="L26" s="4">
        <v>41.59</v>
      </c>
      <c r="M26" s="4">
        <v>41.59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45181</v>
      </c>
      <c r="S26" s="6">
        <v>45185</v>
      </c>
      <c r="T26" s="4" t="s">
        <v>34</v>
      </c>
      <c r="U26" s="4">
        <v>41.59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100</v>
      </c>
      <c r="E27" s="4" t="s">
        <v>155</v>
      </c>
      <c r="F27" s="6">
        <v>45181</v>
      </c>
      <c r="G27" s="6">
        <v>45182</v>
      </c>
      <c r="H27" s="4">
        <v>1</v>
      </c>
      <c r="I27" s="4">
        <v>1</v>
      </c>
      <c r="J27" s="4">
        <v>1</v>
      </c>
      <c r="K27" s="4" t="s">
        <v>30</v>
      </c>
      <c r="L27" s="4">
        <v>25.79</v>
      </c>
      <c r="M27" s="4">
        <v>25.79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45181</v>
      </c>
      <c r="S27" s="6">
        <v>45185</v>
      </c>
      <c r="T27" s="4" t="s">
        <v>34</v>
      </c>
      <c r="U27" s="4">
        <v>25.79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45181</v>
      </c>
      <c r="G28" s="6">
        <v>45182</v>
      </c>
      <c r="H28" s="4">
        <v>1</v>
      </c>
      <c r="I28" s="4">
        <v>1</v>
      </c>
      <c r="J28" s="4">
        <v>1</v>
      </c>
      <c r="K28" s="4" t="s">
        <v>30</v>
      </c>
      <c r="L28" s="4">
        <v>89.45</v>
      </c>
      <c r="M28" s="4">
        <v>89.45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45181.0000115741</v>
      </c>
      <c r="S28" s="6">
        <v>45185</v>
      </c>
      <c r="T28" s="4" t="s">
        <v>34</v>
      </c>
      <c r="U28" s="4">
        <v>89.45</v>
      </c>
      <c r="V28" s="4">
        <v>0</v>
      </c>
      <c r="W28" s="4">
        <v>0</v>
      </c>
      <c r="X28" s="4" t="s">
        <v>163</v>
      </c>
      <c r="Y28" s="4" t="s">
        <v>164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81</v>
      </c>
      <c r="E29" s="4" t="s">
        <v>82</v>
      </c>
      <c r="F29" s="6">
        <v>45181</v>
      </c>
      <c r="G29" s="6">
        <v>45182</v>
      </c>
      <c r="H29" s="4">
        <v>1</v>
      </c>
      <c r="I29" s="4">
        <v>1</v>
      </c>
      <c r="J29" s="4">
        <v>1</v>
      </c>
      <c r="K29" s="4" t="s">
        <v>30</v>
      </c>
      <c r="L29" s="4">
        <v>38.28</v>
      </c>
      <c r="M29" s="4">
        <v>38.28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45181.0000115741</v>
      </c>
      <c r="S29" s="6">
        <v>45185</v>
      </c>
      <c r="T29" s="4" t="s">
        <v>34</v>
      </c>
      <c r="U29" s="4">
        <v>38.28</v>
      </c>
      <c r="V29" s="4">
        <v>0</v>
      </c>
      <c r="W29" s="4">
        <v>0</v>
      </c>
      <c r="X29" s="4" t="s">
        <v>167</v>
      </c>
      <c r="Y29" s="4" t="s">
        <v>36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45181</v>
      </c>
      <c r="G30" s="6">
        <v>45182</v>
      </c>
      <c r="H30" s="4">
        <v>1</v>
      </c>
      <c r="I30" s="4">
        <v>1</v>
      </c>
      <c r="J30" s="4">
        <v>1</v>
      </c>
      <c r="K30" s="4" t="s">
        <v>30</v>
      </c>
      <c r="L30" s="4">
        <v>32.12</v>
      </c>
      <c r="M30" s="4">
        <v>32.12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45181.0000115741</v>
      </c>
      <c r="S30" s="6">
        <v>45185</v>
      </c>
      <c r="T30" s="4" t="s">
        <v>34</v>
      </c>
      <c r="U30" s="4">
        <v>32.12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45181</v>
      </c>
      <c r="G31" s="6">
        <v>45182</v>
      </c>
      <c r="H31" s="4">
        <v>1</v>
      </c>
      <c r="I31" s="4">
        <v>1</v>
      </c>
      <c r="J31" s="4">
        <v>1</v>
      </c>
      <c r="K31" s="4" t="s">
        <v>30</v>
      </c>
      <c r="L31" s="4">
        <v>34.13</v>
      </c>
      <c r="M31" s="4">
        <v>34.13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45181.0000115741</v>
      </c>
      <c r="S31" s="6">
        <v>45185</v>
      </c>
      <c r="T31" s="4" t="s">
        <v>34</v>
      </c>
      <c r="U31" s="4">
        <v>34.13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45181</v>
      </c>
      <c r="G32" s="6">
        <v>45182</v>
      </c>
      <c r="H32" s="4">
        <v>1</v>
      </c>
      <c r="I32" s="4">
        <v>1</v>
      </c>
      <c r="J32" s="4">
        <v>1</v>
      </c>
      <c r="K32" s="4" t="s">
        <v>30</v>
      </c>
      <c r="L32" s="4">
        <v>9.6</v>
      </c>
      <c r="M32" s="4">
        <v>9.6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45181.0000115741</v>
      </c>
      <c r="S32" s="6">
        <v>45185</v>
      </c>
      <c r="T32" s="4" t="s">
        <v>34</v>
      </c>
      <c r="U32" s="4">
        <v>9.6</v>
      </c>
      <c r="V32" s="4">
        <v>0</v>
      </c>
      <c r="W32" s="4">
        <v>0</v>
      </c>
      <c r="X32" s="4" t="s">
        <v>184</v>
      </c>
      <c r="Y32" s="4" t="s">
        <v>36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145</v>
      </c>
      <c r="F33" s="6">
        <v>45181</v>
      </c>
      <c r="G33" s="6">
        <v>45182</v>
      </c>
      <c r="H33" s="4">
        <v>1</v>
      </c>
      <c r="I33" s="4">
        <v>1</v>
      </c>
      <c r="J33" s="4">
        <v>1</v>
      </c>
      <c r="K33" s="4" t="s">
        <v>30</v>
      </c>
      <c r="L33" s="4">
        <v>36.58</v>
      </c>
      <c r="M33" s="4">
        <v>36.58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45181</v>
      </c>
      <c r="S33" s="6">
        <v>45185</v>
      </c>
      <c r="T33" s="4" t="s">
        <v>34</v>
      </c>
      <c r="U33" s="4">
        <v>36.58</v>
      </c>
      <c r="V33" s="4">
        <v>0</v>
      </c>
      <c r="W33" s="4">
        <v>0</v>
      </c>
      <c r="X33" s="4" t="s">
        <v>188</v>
      </c>
      <c r="Y33" s="4" t="s">
        <v>36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29</v>
      </c>
      <c r="F34" s="6">
        <v>45181</v>
      </c>
      <c r="G34" s="6">
        <v>45182</v>
      </c>
      <c r="H34" s="4">
        <v>1</v>
      </c>
      <c r="I34" s="4">
        <v>1</v>
      </c>
      <c r="J34" s="4">
        <v>1</v>
      </c>
      <c r="K34" s="4" t="s">
        <v>30</v>
      </c>
      <c r="L34" s="4">
        <v>12.78</v>
      </c>
      <c r="M34" s="4">
        <v>12.78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45181</v>
      </c>
      <c r="S34" s="6">
        <v>45185</v>
      </c>
      <c r="T34" s="4" t="s">
        <v>34</v>
      </c>
      <c r="U34" s="4">
        <v>12.78</v>
      </c>
      <c r="V34" s="4">
        <v>0</v>
      </c>
      <c r="W34" s="4">
        <v>0</v>
      </c>
      <c r="X34" s="4" t="s">
        <v>192</v>
      </c>
      <c r="Y34" s="4" t="s">
        <v>36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76</v>
      </c>
      <c r="E35" s="4" t="s">
        <v>194</v>
      </c>
      <c r="F35" s="6">
        <v>45181</v>
      </c>
      <c r="G35" s="6">
        <v>45182</v>
      </c>
      <c r="H35" s="4">
        <v>1</v>
      </c>
      <c r="I35" s="4">
        <v>1</v>
      </c>
      <c r="J35" s="4">
        <v>1</v>
      </c>
      <c r="K35" s="4" t="s">
        <v>30</v>
      </c>
      <c r="L35" s="4">
        <v>38.03</v>
      </c>
      <c r="M35" s="4">
        <v>38.03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45181</v>
      </c>
      <c r="S35" s="6">
        <v>45185</v>
      </c>
      <c r="T35" s="4" t="s">
        <v>34</v>
      </c>
      <c r="U35" s="4">
        <v>38.03</v>
      </c>
      <c r="V35" s="4">
        <v>0</v>
      </c>
      <c r="W35" s="4">
        <v>0</v>
      </c>
      <c r="X35" s="4" t="s">
        <v>196</v>
      </c>
      <c r="Y35" s="4" t="s">
        <v>36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45181</v>
      </c>
      <c r="G36" s="6">
        <v>45182</v>
      </c>
      <c r="H36" s="4">
        <v>1</v>
      </c>
      <c r="I36" s="4">
        <v>1</v>
      </c>
      <c r="J36" s="4">
        <v>1</v>
      </c>
      <c r="K36" s="4" t="s">
        <v>30</v>
      </c>
      <c r="L36" s="4">
        <v>16.43</v>
      </c>
      <c r="M36" s="4">
        <v>16.43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45181.0000115741</v>
      </c>
      <c r="S36" s="6">
        <v>45185</v>
      </c>
      <c r="T36" s="4" t="s">
        <v>34</v>
      </c>
      <c r="U36" s="4">
        <v>16.43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115</v>
      </c>
      <c r="E37" s="4" t="s">
        <v>57</v>
      </c>
      <c r="F37" s="6">
        <v>45181</v>
      </c>
      <c r="G37" s="6">
        <v>45182</v>
      </c>
      <c r="H37" s="4">
        <v>1</v>
      </c>
      <c r="I37" s="4">
        <v>1</v>
      </c>
      <c r="J37" s="4">
        <v>1</v>
      </c>
      <c r="K37" s="4" t="s">
        <v>30</v>
      </c>
      <c r="L37" s="4">
        <v>26.75</v>
      </c>
      <c r="M37" s="4">
        <v>26.75</v>
      </c>
      <c r="N37" s="4" t="s">
        <v>204</v>
      </c>
      <c r="O37" s="4" t="s">
        <v>32</v>
      </c>
      <c r="P37" s="4" t="s">
        <v>33</v>
      </c>
      <c r="Q37" s="4">
        <v>0</v>
      </c>
      <c r="R37" s="7">
        <v>45181.0000115741</v>
      </c>
      <c r="S37" s="6">
        <v>45185</v>
      </c>
      <c r="T37" s="4" t="s">
        <v>34</v>
      </c>
      <c r="U37" s="4">
        <v>26.75</v>
      </c>
      <c r="V37" s="4">
        <v>0</v>
      </c>
      <c r="W37" s="4">
        <v>0</v>
      </c>
      <c r="X37" s="4" t="s">
        <v>205</v>
      </c>
      <c r="Y37" s="4" t="s">
        <v>206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208</v>
      </c>
      <c r="E38" s="4" t="s">
        <v>209</v>
      </c>
      <c r="F38" s="6">
        <v>45181</v>
      </c>
      <c r="G38" s="6">
        <v>45182</v>
      </c>
      <c r="H38" s="4">
        <v>2</v>
      </c>
      <c r="I38" s="4">
        <v>1</v>
      </c>
      <c r="J38" s="4">
        <v>2</v>
      </c>
      <c r="K38" s="4" t="s">
        <v>30</v>
      </c>
      <c r="L38" s="4">
        <v>64.66</v>
      </c>
      <c r="M38" s="4">
        <v>64.66</v>
      </c>
      <c r="N38" s="4" t="s">
        <v>210</v>
      </c>
      <c r="O38" s="4" t="s">
        <v>32</v>
      </c>
      <c r="P38" s="4" t="s">
        <v>33</v>
      </c>
      <c r="Q38" s="4">
        <v>0</v>
      </c>
      <c r="R38" s="7">
        <v>45181</v>
      </c>
      <c r="S38" s="6">
        <v>45185</v>
      </c>
      <c r="T38" s="4" t="s">
        <v>34</v>
      </c>
      <c r="U38" s="4">
        <v>64.66</v>
      </c>
      <c r="V38" s="4">
        <v>0</v>
      </c>
      <c r="W38" s="4">
        <v>0</v>
      </c>
      <c r="X38" s="4" t="s">
        <v>211</v>
      </c>
      <c r="Y38" s="4" t="s">
        <v>36</v>
      </c>
    </row>
    <row r="39" s="4" customFormat="1" spans="1:25">
      <c r="A39" s="4" t="s">
        <v>212</v>
      </c>
      <c r="B39" s="4" t="s">
        <v>26</v>
      </c>
      <c r="C39" s="4" t="s">
        <v>213</v>
      </c>
      <c r="D39" s="4" t="s">
        <v>115</v>
      </c>
      <c r="E39" s="4" t="s">
        <v>116</v>
      </c>
      <c r="F39" s="6">
        <v>45178</v>
      </c>
      <c r="G39" s="6">
        <v>45179</v>
      </c>
      <c r="H39" s="4">
        <v>1</v>
      </c>
      <c r="I39" s="4">
        <v>1</v>
      </c>
      <c r="J39" s="4">
        <v>1</v>
      </c>
      <c r="K39" s="4" t="s">
        <v>30</v>
      </c>
      <c r="L39" s="4">
        <v>-24.15</v>
      </c>
      <c r="M39" s="4">
        <v>-24.15</v>
      </c>
      <c r="N39" s="4" t="s">
        <v>214</v>
      </c>
      <c r="O39" s="4" t="s">
        <v>32</v>
      </c>
      <c r="P39" s="4" t="s">
        <v>33</v>
      </c>
      <c r="Q39" s="4">
        <v>0</v>
      </c>
      <c r="R39" s="7">
        <v>45178.6613657407</v>
      </c>
      <c r="S39" s="6">
        <v>45185</v>
      </c>
      <c r="T39" s="4" t="s">
        <v>34</v>
      </c>
      <c r="U39" s="4">
        <v>-24.15</v>
      </c>
      <c r="V39" s="4">
        <v>0</v>
      </c>
      <c r="W39" s="4">
        <v>0</v>
      </c>
      <c r="X39" s="4" t="s">
        <v>215</v>
      </c>
      <c r="Y39" s="4" t="s">
        <v>216</v>
      </c>
    </row>
    <row r="40" s="4" customFormat="1" spans="1:25">
      <c r="A40" s="4" t="s">
        <v>217</v>
      </c>
      <c r="B40" s="4" t="s">
        <v>26</v>
      </c>
      <c r="C40" s="4" t="s">
        <v>213</v>
      </c>
      <c r="D40" s="4" t="s">
        <v>218</v>
      </c>
      <c r="E40" s="4" t="s">
        <v>219</v>
      </c>
      <c r="F40" s="6">
        <v>45175</v>
      </c>
      <c r="G40" s="6">
        <v>45177</v>
      </c>
      <c r="H40" s="4">
        <v>1</v>
      </c>
      <c r="I40" s="4">
        <v>2</v>
      </c>
      <c r="J40" s="4">
        <v>2</v>
      </c>
      <c r="K40" s="4" t="s">
        <v>30</v>
      </c>
      <c r="L40" s="4">
        <v>-389.93</v>
      </c>
      <c r="M40" s="4">
        <v>-389.93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45160.7922337963</v>
      </c>
      <c r="S40" s="6">
        <v>45185</v>
      </c>
      <c r="T40" s="4" t="s">
        <v>34</v>
      </c>
      <c r="U40" s="4">
        <v>-389.93</v>
      </c>
      <c r="V40" s="4">
        <v>0</v>
      </c>
      <c r="W40" s="4">
        <v>0</v>
      </c>
      <c r="X40" s="4" t="s">
        <v>221</v>
      </c>
      <c r="Y40" s="4" t="s">
        <v>222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45182</v>
      </c>
      <c r="G41" s="6">
        <v>45183</v>
      </c>
      <c r="H41" s="4">
        <v>1</v>
      </c>
      <c r="I41" s="4">
        <v>1</v>
      </c>
      <c r="J41" s="4">
        <v>1</v>
      </c>
      <c r="K41" s="4" t="s">
        <v>30</v>
      </c>
      <c r="L41" s="4">
        <v>248.83</v>
      </c>
      <c r="M41" s="4">
        <v>248.83</v>
      </c>
      <c r="N41" s="4" t="s">
        <v>226</v>
      </c>
      <c r="O41" s="4" t="s">
        <v>227</v>
      </c>
      <c r="P41" s="4" t="s">
        <v>33</v>
      </c>
      <c r="Q41" s="4">
        <v>0</v>
      </c>
      <c r="R41" s="7">
        <v>45171</v>
      </c>
      <c r="S41" s="6">
        <v>45186</v>
      </c>
      <c r="T41" s="4" t="s">
        <v>34</v>
      </c>
      <c r="U41" s="4">
        <v>248.83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176</v>
      </c>
      <c r="F42" s="6">
        <v>45182</v>
      </c>
      <c r="G42" s="6">
        <v>45183</v>
      </c>
      <c r="H42" s="4">
        <v>1</v>
      </c>
      <c r="I42" s="4">
        <v>1</v>
      </c>
      <c r="J42" s="4">
        <v>1</v>
      </c>
      <c r="K42" s="4" t="s">
        <v>30</v>
      </c>
      <c r="L42" s="4">
        <v>66.68</v>
      </c>
      <c r="M42" s="4">
        <v>66.68</v>
      </c>
      <c r="N42" s="4" t="s">
        <v>232</v>
      </c>
      <c r="O42" s="4" t="s">
        <v>227</v>
      </c>
      <c r="P42" s="4" t="s">
        <v>33</v>
      </c>
      <c r="Q42" s="4">
        <v>0</v>
      </c>
      <c r="R42" s="7">
        <v>45176.0000115741</v>
      </c>
      <c r="S42" s="6">
        <v>45186</v>
      </c>
      <c r="T42" s="4" t="s">
        <v>34</v>
      </c>
      <c r="U42" s="4">
        <v>66.68</v>
      </c>
      <c r="V42" s="4">
        <v>0</v>
      </c>
      <c r="W42" s="4">
        <v>0</v>
      </c>
      <c r="X42" s="4" t="s">
        <v>233</v>
      </c>
      <c r="Y42" s="4" t="s">
        <v>234</v>
      </c>
    </row>
    <row r="43" s="4" customFormat="1" spans="1:25">
      <c r="A43" s="4" t="s">
        <v>235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45179</v>
      </c>
      <c r="G43" s="6">
        <v>45183</v>
      </c>
      <c r="H43" s="4">
        <v>1</v>
      </c>
      <c r="I43" s="4">
        <v>4</v>
      </c>
      <c r="J43" s="4">
        <v>4</v>
      </c>
      <c r="K43" s="4" t="s">
        <v>30</v>
      </c>
      <c r="L43" s="4">
        <v>554.72</v>
      </c>
      <c r="M43" s="4">
        <v>554.72</v>
      </c>
      <c r="N43" s="4" t="s">
        <v>238</v>
      </c>
      <c r="O43" s="4" t="s">
        <v>227</v>
      </c>
      <c r="P43" s="4" t="s">
        <v>33</v>
      </c>
      <c r="Q43" s="4">
        <v>0</v>
      </c>
      <c r="R43" s="7">
        <v>45178.0000115741</v>
      </c>
      <c r="S43" s="6">
        <v>45186</v>
      </c>
      <c r="T43" s="4" t="s">
        <v>34</v>
      </c>
      <c r="U43" s="4">
        <v>554.72</v>
      </c>
      <c r="V43" s="4">
        <v>0</v>
      </c>
      <c r="W43" s="4">
        <v>0</v>
      </c>
      <c r="X43" s="4" t="s">
        <v>239</v>
      </c>
      <c r="Y43" s="4" t="s">
        <v>240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242</v>
      </c>
      <c r="E44" s="4" t="s">
        <v>243</v>
      </c>
      <c r="F44" s="6">
        <v>45180</v>
      </c>
      <c r="G44" s="6">
        <v>45183</v>
      </c>
      <c r="H44" s="4">
        <v>1</v>
      </c>
      <c r="I44" s="4">
        <v>3</v>
      </c>
      <c r="J44" s="4">
        <v>3</v>
      </c>
      <c r="K44" s="4" t="s">
        <v>30</v>
      </c>
      <c r="L44" s="4">
        <v>117.21</v>
      </c>
      <c r="M44" s="4">
        <v>117.21</v>
      </c>
      <c r="N44" s="4" t="s">
        <v>244</v>
      </c>
      <c r="O44" s="4" t="s">
        <v>227</v>
      </c>
      <c r="P44" s="4" t="s">
        <v>33</v>
      </c>
      <c r="Q44" s="4">
        <v>0</v>
      </c>
      <c r="R44" s="7">
        <v>45179.0000115741</v>
      </c>
      <c r="S44" s="6">
        <v>45186</v>
      </c>
      <c r="T44" s="4" t="s">
        <v>34</v>
      </c>
      <c r="U44" s="4">
        <v>117.21</v>
      </c>
      <c r="V44" s="4">
        <v>0</v>
      </c>
      <c r="W44" s="4">
        <v>0</v>
      </c>
      <c r="X44" s="4" t="s">
        <v>245</v>
      </c>
      <c r="Y44" s="4" t="s">
        <v>246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248</v>
      </c>
      <c r="E45" s="4" t="s">
        <v>249</v>
      </c>
      <c r="F45" s="6">
        <v>45179</v>
      </c>
      <c r="G45" s="6">
        <v>45183</v>
      </c>
      <c r="H45" s="4">
        <v>1</v>
      </c>
      <c r="I45" s="4">
        <v>4</v>
      </c>
      <c r="J45" s="4">
        <v>4</v>
      </c>
      <c r="K45" s="4" t="s">
        <v>30</v>
      </c>
      <c r="L45" s="4">
        <v>433.64</v>
      </c>
      <c r="M45" s="4">
        <v>433.64</v>
      </c>
      <c r="N45" s="4" t="s">
        <v>250</v>
      </c>
      <c r="O45" s="4" t="s">
        <v>227</v>
      </c>
      <c r="P45" s="4" t="s">
        <v>33</v>
      </c>
      <c r="Q45" s="4">
        <v>0</v>
      </c>
      <c r="R45" s="7">
        <v>45179.0000115741</v>
      </c>
      <c r="S45" s="6">
        <v>45186</v>
      </c>
      <c r="T45" s="4" t="s">
        <v>34</v>
      </c>
      <c r="U45" s="4">
        <v>433.64</v>
      </c>
      <c r="V45" s="4">
        <v>0</v>
      </c>
      <c r="W45" s="4">
        <v>0</v>
      </c>
      <c r="X45" s="4" t="s">
        <v>251</v>
      </c>
      <c r="Y45" s="4" t="s">
        <v>36</v>
      </c>
    </row>
    <row r="46" s="4" customFormat="1" spans="1:25">
      <c r="A46" s="4" t="s">
        <v>252</v>
      </c>
      <c r="B46" s="4" t="s">
        <v>26</v>
      </c>
      <c r="C46" s="4" t="s">
        <v>27</v>
      </c>
      <c r="D46" s="4" t="s">
        <v>253</v>
      </c>
      <c r="E46" s="4" t="s">
        <v>254</v>
      </c>
      <c r="F46" s="6">
        <v>45181</v>
      </c>
      <c r="G46" s="6">
        <v>45183</v>
      </c>
      <c r="H46" s="4">
        <v>1</v>
      </c>
      <c r="I46" s="4">
        <v>2</v>
      </c>
      <c r="J46" s="4">
        <v>2</v>
      </c>
      <c r="K46" s="4" t="s">
        <v>30</v>
      </c>
      <c r="L46" s="4">
        <v>96.16</v>
      </c>
      <c r="M46" s="4">
        <v>96.16</v>
      </c>
      <c r="N46" s="4" t="s">
        <v>255</v>
      </c>
      <c r="O46" s="4" t="s">
        <v>227</v>
      </c>
      <c r="P46" s="4" t="s">
        <v>33</v>
      </c>
      <c r="Q46" s="4">
        <v>0</v>
      </c>
      <c r="R46" s="7">
        <v>45180</v>
      </c>
      <c r="S46" s="6">
        <v>45186</v>
      </c>
      <c r="T46" s="4" t="s">
        <v>34</v>
      </c>
      <c r="U46" s="4">
        <v>96.16</v>
      </c>
      <c r="V46" s="4">
        <v>0</v>
      </c>
      <c r="W46" s="4">
        <v>0</v>
      </c>
      <c r="X46" s="4" t="s">
        <v>256</v>
      </c>
      <c r="Y46" s="4" t="s">
        <v>257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45182</v>
      </c>
      <c r="G47" s="6">
        <v>45183</v>
      </c>
      <c r="H47" s="4">
        <v>1</v>
      </c>
      <c r="I47" s="4">
        <v>1</v>
      </c>
      <c r="J47" s="4">
        <v>1</v>
      </c>
      <c r="K47" s="4" t="s">
        <v>30</v>
      </c>
      <c r="L47" s="4">
        <v>54.48</v>
      </c>
      <c r="M47" s="4">
        <v>54.48</v>
      </c>
      <c r="N47" s="4" t="s">
        <v>261</v>
      </c>
      <c r="O47" s="4" t="s">
        <v>227</v>
      </c>
      <c r="P47" s="4" t="s">
        <v>33</v>
      </c>
      <c r="Q47" s="4">
        <v>0</v>
      </c>
      <c r="R47" s="7">
        <v>45180.0000115741</v>
      </c>
      <c r="S47" s="6">
        <v>45186</v>
      </c>
      <c r="T47" s="4" t="s">
        <v>34</v>
      </c>
      <c r="U47" s="4">
        <v>54.48</v>
      </c>
      <c r="V47" s="4">
        <v>0</v>
      </c>
      <c r="W47" s="4">
        <v>0</v>
      </c>
      <c r="X47" s="4" t="s">
        <v>262</v>
      </c>
      <c r="Y47" s="4" t="s">
        <v>36</v>
      </c>
    </row>
    <row r="48" s="4" customFormat="1" spans="1:25">
      <c r="A48" s="4" t="s">
        <v>263</v>
      </c>
      <c r="B48" s="4" t="s">
        <v>26</v>
      </c>
      <c r="C48" s="4" t="s">
        <v>27</v>
      </c>
      <c r="D48" s="4" t="s">
        <v>264</v>
      </c>
      <c r="E48" s="4" t="s">
        <v>265</v>
      </c>
      <c r="F48" s="6">
        <v>45181</v>
      </c>
      <c r="G48" s="6">
        <v>45183</v>
      </c>
      <c r="H48" s="4">
        <v>1</v>
      </c>
      <c r="I48" s="4">
        <v>2</v>
      </c>
      <c r="J48" s="4">
        <v>2</v>
      </c>
      <c r="K48" s="4" t="s">
        <v>30</v>
      </c>
      <c r="L48" s="4">
        <v>107.54</v>
      </c>
      <c r="M48" s="4">
        <v>107.54</v>
      </c>
      <c r="N48" s="4" t="s">
        <v>266</v>
      </c>
      <c r="O48" s="4" t="s">
        <v>227</v>
      </c>
      <c r="P48" s="4" t="s">
        <v>33</v>
      </c>
      <c r="Q48" s="4">
        <v>0</v>
      </c>
      <c r="R48" s="7">
        <v>45181</v>
      </c>
      <c r="S48" s="6">
        <v>45186</v>
      </c>
      <c r="T48" s="4" t="s">
        <v>34</v>
      </c>
      <c r="U48" s="4">
        <v>107.54</v>
      </c>
      <c r="V48" s="4">
        <v>0</v>
      </c>
      <c r="W48" s="4">
        <v>0</v>
      </c>
      <c r="X48" s="4" t="s">
        <v>267</v>
      </c>
      <c r="Y48" s="4" t="s">
        <v>268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270</v>
      </c>
      <c r="E49" s="4" t="s">
        <v>271</v>
      </c>
      <c r="F49" s="6">
        <v>45182</v>
      </c>
      <c r="G49" s="6">
        <v>45183</v>
      </c>
      <c r="H49" s="4">
        <v>1</v>
      </c>
      <c r="I49" s="4">
        <v>1</v>
      </c>
      <c r="J49" s="4">
        <v>1</v>
      </c>
      <c r="K49" s="4" t="s">
        <v>30</v>
      </c>
      <c r="L49" s="4">
        <v>85.64</v>
      </c>
      <c r="M49" s="4">
        <v>85.64</v>
      </c>
      <c r="N49" s="4" t="s">
        <v>272</v>
      </c>
      <c r="O49" s="4" t="s">
        <v>227</v>
      </c>
      <c r="P49" s="4" t="s">
        <v>33</v>
      </c>
      <c r="Q49" s="4">
        <v>0</v>
      </c>
      <c r="R49" s="7">
        <v>45181.0000115741</v>
      </c>
      <c r="S49" s="6">
        <v>45186</v>
      </c>
      <c r="T49" s="4" t="s">
        <v>34</v>
      </c>
      <c r="U49" s="4">
        <v>85.64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45181</v>
      </c>
      <c r="G50" s="6">
        <v>45183</v>
      </c>
      <c r="H50" s="4">
        <v>1</v>
      </c>
      <c r="I50" s="4">
        <v>2</v>
      </c>
      <c r="J50" s="4">
        <v>2</v>
      </c>
      <c r="K50" s="4" t="s">
        <v>30</v>
      </c>
      <c r="L50" s="4">
        <v>72.75</v>
      </c>
      <c r="M50" s="4">
        <v>72.75</v>
      </c>
      <c r="N50" s="4" t="s">
        <v>278</v>
      </c>
      <c r="O50" s="4" t="s">
        <v>227</v>
      </c>
      <c r="P50" s="4" t="s">
        <v>33</v>
      </c>
      <c r="Q50" s="4">
        <v>0</v>
      </c>
      <c r="R50" s="7">
        <v>45181</v>
      </c>
      <c r="S50" s="6">
        <v>45186</v>
      </c>
      <c r="T50" s="4" t="s">
        <v>34</v>
      </c>
      <c r="U50" s="4">
        <v>72.75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45181</v>
      </c>
      <c r="G51" s="6">
        <v>45183</v>
      </c>
      <c r="H51" s="4">
        <v>1</v>
      </c>
      <c r="I51" s="4">
        <v>2</v>
      </c>
      <c r="J51" s="4">
        <v>2</v>
      </c>
      <c r="K51" s="4" t="s">
        <v>30</v>
      </c>
      <c r="L51" s="4">
        <v>38.84</v>
      </c>
      <c r="M51" s="4">
        <v>38.84</v>
      </c>
      <c r="N51" s="4" t="s">
        <v>284</v>
      </c>
      <c r="O51" s="4" t="s">
        <v>227</v>
      </c>
      <c r="P51" s="4" t="s">
        <v>33</v>
      </c>
      <c r="Q51" s="4">
        <v>0</v>
      </c>
      <c r="R51" s="7">
        <v>45181</v>
      </c>
      <c r="S51" s="6">
        <v>45186</v>
      </c>
      <c r="T51" s="4" t="s">
        <v>34</v>
      </c>
      <c r="U51" s="4">
        <v>38.84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288</v>
      </c>
      <c r="E52" s="4" t="s">
        <v>29</v>
      </c>
      <c r="F52" s="6">
        <v>45182</v>
      </c>
      <c r="G52" s="6">
        <v>45183</v>
      </c>
      <c r="H52" s="4">
        <v>1</v>
      </c>
      <c r="I52" s="4">
        <v>1</v>
      </c>
      <c r="J52" s="4">
        <v>1</v>
      </c>
      <c r="K52" s="4" t="s">
        <v>30</v>
      </c>
      <c r="L52" s="4">
        <v>48.83</v>
      </c>
      <c r="M52" s="4">
        <v>48.83</v>
      </c>
      <c r="N52" s="4" t="s">
        <v>289</v>
      </c>
      <c r="O52" s="4" t="s">
        <v>227</v>
      </c>
      <c r="P52" s="4" t="s">
        <v>33</v>
      </c>
      <c r="Q52" s="4">
        <v>0</v>
      </c>
      <c r="R52" s="7">
        <v>45181</v>
      </c>
      <c r="S52" s="6">
        <v>45186</v>
      </c>
      <c r="T52" s="4" t="s">
        <v>34</v>
      </c>
      <c r="U52" s="4">
        <v>48.83</v>
      </c>
      <c r="V52" s="4">
        <v>0</v>
      </c>
      <c r="W52" s="4">
        <v>0</v>
      </c>
      <c r="X52" s="4" t="s">
        <v>290</v>
      </c>
      <c r="Y52" s="4" t="s">
        <v>36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45182</v>
      </c>
      <c r="G53" s="6">
        <v>45183</v>
      </c>
      <c r="H53" s="4">
        <v>1</v>
      </c>
      <c r="I53" s="4">
        <v>1</v>
      </c>
      <c r="J53" s="4">
        <v>1</v>
      </c>
      <c r="K53" s="4" t="s">
        <v>30</v>
      </c>
      <c r="L53" s="4">
        <v>19.45</v>
      </c>
      <c r="M53" s="4">
        <v>19.45</v>
      </c>
      <c r="N53" s="4" t="s">
        <v>294</v>
      </c>
      <c r="O53" s="4" t="s">
        <v>227</v>
      </c>
      <c r="P53" s="4" t="s">
        <v>33</v>
      </c>
      <c r="Q53" s="4">
        <v>0</v>
      </c>
      <c r="R53" s="7">
        <v>45181</v>
      </c>
      <c r="S53" s="6">
        <v>45186</v>
      </c>
      <c r="T53" s="4" t="s">
        <v>34</v>
      </c>
      <c r="U53" s="4">
        <v>19.45</v>
      </c>
      <c r="V53" s="4">
        <v>0</v>
      </c>
      <c r="W53" s="4">
        <v>0</v>
      </c>
      <c r="X53" s="4" t="s">
        <v>295</v>
      </c>
      <c r="Y53" s="4" t="s">
        <v>36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6">
        <v>45182</v>
      </c>
      <c r="G54" s="6">
        <v>45183</v>
      </c>
      <c r="H54" s="4">
        <v>1</v>
      </c>
      <c r="I54" s="4">
        <v>1</v>
      </c>
      <c r="J54" s="4">
        <v>1</v>
      </c>
      <c r="K54" s="4" t="s">
        <v>30</v>
      </c>
      <c r="L54" s="4">
        <v>25.89</v>
      </c>
      <c r="M54" s="4">
        <v>25.89</v>
      </c>
      <c r="N54" s="4" t="s">
        <v>299</v>
      </c>
      <c r="O54" s="4" t="s">
        <v>227</v>
      </c>
      <c r="P54" s="4" t="s">
        <v>33</v>
      </c>
      <c r="Q54" s="4">
        <v>0</v>
      </c>
      <c r="R54" s="7">
        <v>45181</v>
      </c>
      <c r="S54" s="6">
        <v>45186</v>
      </c>
      <c r="T54" s="4" t="s">
        <v>34</v>
      </c>
      <c r="U54" s="4">
        <v>25.89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45182</v>
      </c>
      <c r="G55" s="6">
        <v>45183</v>
      </c>
      <c r="H55" s="4">
        <v>1</v>
      </c>
      <c r="I55" s="4">
        <v>1</v>
      </c>
      <c r="J55" s="4">
        <v>1</v>
      </c>
      <c r="K55" s="4" t="s">
        <v>30</v>
      </c>
      <c r="L55" s="4">
        <v>17.48</v>
      </c>
      <c r="M55" s="4">
        <v>17.48</v>
      </c>
      <c r="N55" s="4" t="s">
        <v>305</v>
      </c>
      <c r="O55" s="4" t="s">
        <v>227</v>
      </c>
      <c r="P55" s="4" t="s">
        <v>33</v>
      </c>
      <c r="Q55" s="4">
        <v>0</v>
      </c>
      <c r="R55" s="7">
        <v>45181.0000115741</v>
      </c>
      <c r="S55" s="6">
        <v>45186</v>
      </c>
      <c r="T55" s="4" t="s">
        <v>34</v>
      </c>
      <c r="U55" s="4">
        <v>17.48</v>
      </c>
      <c r="V55" s="4">
        <v>0</v>
      </c>
      <c r="W55" s="4">
        <v>0</v>
      </c>
      <c r="X55" s="4" t="s">
        <v>306</v>
      </c>
      <c r="Y55" s="4" t="s">
        <v>36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309</v>
      </c>
      <c r="F56" s="6">
        <v>45182</v>
      </c>
      <c r="G56" s="6">
        <v>45183</v>
      </c>
      <c r="H56" s="4">
        <v>1</v>
      </c>
      <c r="I56" s="4">
        <v>1</v>
      </c>
      <c r="J56" s="4">
        <v>1</v>
      </c>
      <c r="K56" s="4" t="s">
        <v>30</v>
      </c>
      <c r="L56" s="4">
        <v>62.06</v>
      </c>
      <c r="M56" s="4">
        <v>62.06</v>
      </c>
      <c r="N56" s="4" t="s">
        <v>310</v>
      </c>
      <c r="O56" s="4" t="s">
        <v>227</v>
      </c>
      <c r="P56" s="4" t="s">
        <v>33</v>
      </c>
      <c r="Q56" s="4">
        <v>0</v>
      </c>
      <c r="R56" s="7">
        <v>45181.0000115741</v>
      </c>
      <c r="S56" s="6">
        <v>45186</v>
      </c>
      <c r="T56" s="4" t="s">
        <v>34</v>
      </c>
      <c r="U56" s="4">
        <v>62.06</v>
      </c>
      <c r="V56" s="4">
        <v>0</v>
      </c>
      <c r="W56" s="4">
        <v>0</v>
      </c>
      <c r="X56" s="4" t="s">
        <v>311</v>
      </c>
      <c r="Y56" s="4" t="s">
        <v>36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314</v>
      </c>
      <c r="F57" s="6">
        <v>45182</v>
      </c>
      <c r="G57" s="6">
        <v>45183</v>
      </c>
      <c r="H57" s="4">
        <v>1</v>
      </c>
      <c r="I57" s="4">
        <v>1</v>
      </c>
      <c r="J57" s="4">
        <v>1</v>
      </c>
      <c r="K57" s="4" t="s">
        <v>30</v>
      </c>
      <c r="L57" s="4">
        <v>14.08</v>
      </c>
      <c r="M57" s="4">
        <v>14.08</v>
      </c>
      <c r="N57" s="4" t="s">
        <v>315</v>
      </c>
      <c r="O57" s="4" t="s">
        <v>227</v>
      </c>
      <c r="P57" s="4" t="s">
        <v>33</v>
      </c>
      <c r="Q57" s="4">
        <v>0</v>
      </c>
      <c r="R57" s="7">
        <v>45181</v>
      </c>
      <c r="S57" s="6">
        <v>45186</v>
      </c>
      <c r="T57" s="4" t="s">
        <v>34</v>
      </c>
      <c r="U57" s="4">
        <v>14.08</v>
      </c>
      <c r="V57" s="4">
        <v>0</v>
      </c>
      <c r="W57" s="4">
        <v>0</v>
      </c>
      <c r="X57" s="4" t="s">
        <v>316</v>
      </c>
      <c r="Y57" s="4" t="s">
        <v>36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318</v>
      </c>
      <c r="E58" s="4" t="s">
        <v>225</v>
      </c>
      <c r="F58" s="6">
        <v>45182</v>
      </c>
      <c r="G58" s="6">
        <v>45183</v>
      </c>
      <c r="H58" s="4">
        <v>4</v>
      </c>
      <c r="I58" s="4">
        <v>1</v>
      </c>
      <c r="J58" s="4">
        <v>4</v>
      </c>
      <c r="K58" s="4" t="s">
        <v>30</v>
      </c>
      <c r="L58" s="4">
        <v>153.32</v>
      </c>
      <c r="M58" s="4">
        <v>153.32</v>
      </c>
      <c r="N58" s="4" t="s">
        <v>319</v>
      </c>
      <c r="O58" s="4" t="s">
        <v>227</v>
      </c>
      <c r="P58" s="4" t="s">
        <v>33</v>
      </c>
      <c r="Q58" s="4">
        <v>0</v>
      </c>
      <c r="R58" s="7">
        <v>45181</v>
      </c>
      <c r="S58" s="6">
        <v>45186</v>
      </c>
      <c r="T58" s="4" t="s">
        <v>34</v>
      </c>
      <c r="U58" s="4">
        <v>153.32</v>
      </c>
      <c r="V58" s="4">
        <v>0</v>
      </c>
      <c r="W58" s="4">
        <v>0</v>
      </c>
      <c r="X58" s="4" t="s">
        <v>320</v>
      </c>
      <c r="Y58" s="4" t="s">
        <v>36</v>
      </c>
    </row>
    <row r="59" s="4" customFormat="1" spans="1:25">
      <c r="A59" s="4" t="s">
        <v>321</v>
      </c>
      <c r="B59" s="4" t="s">
        <v>26</v>
      </c>
      <c r="C59" s="4" t="s">
        <v>27</v>
      </c>
      <c r="D59" s="4" t="s">
        <v>322</v>
      </c>
      <c r="E59" s="4" t="s">
        <v>323</v>
      </c>
      <c r="F59" s="6">
        <v>45182</v>
      </c>
      <c r="G59" s="6">
        <v>45183</v>
      </c>
      <c r="H59" s="4">
        <v>1</v>
      </c>
      <c r="I59" s="4">
        <v>1</v>
      </c>
      <c r="J59" s="4">
        <v>1</v>
      </c>
      <c r="K59" s="4" t="s">
        <v>30</v>
      </c>
      <c r="L59" s="4">
        <v>33.37</v>
      </c>
      <c r="M59" s="4">
        <v>33.37</v>
      </c>
      <c r="N59" s="4" t="s">
        <v>324</v>
      </c>
      <c r="O59" s="4" t="s">
        <v>227</v>
      </c>
      <c r="P59" s="4" t="s">
        <v>33</v>
      </c>
      <c r="Q59" s="4">
        <v>0</v>
      </c>
      <c r="R59" s="7">
        <v>45181</v>
      </c>
      <c r="S59" s="6">
        <v>45186</v>
      </c>
      <c r="T59" s="4" t="s">
        <v>34</v>
      </c>
      <c r="U59" s="4">
        <v>33.37</v>
      </c>
      <c r="V59" s="4">
        <v>0</v>
      </c>
      <c r="W59" s="4">
        <v>0</v>
      </c>
      <c r="X59" s="4" t="s">
        <v>325</v>
      </c>
      <c r="Y59" s="4" t="s">
        <v>36</v>
      </c>
    </row>
    <row r="60" s="4" customFormat="1" spans="1:25">
      <c r="A60" s="4" t="s">
        <v>326</v>
      </c>
      <c r="B60" s="4" t="s">
        <v>26</v>
      </c>
      <c r="C60" s="4" t="s">
        <v>27</v>
      </c>
      <c r="D60" s="4" t="s">
        <v>318</v>
      </c>
      <c r="E60" s="4" t="s">
        <v>327</v>
      </c>
      <c r="F60" s="6">
        <v>45181</v>
      </c>
      <c r="G60" s="6">
        <v>45183</v>
      </c>
      <c r="H60" s="4">
        <v>1</v>
      </c>
      <c r="I60" s="4">
        <v>2</v>
      </c>
      <c r="J60" s="4">
        <v>2</v>
      </c>
      <c r="K60" s="4" t="s">
        <v>30</v>
      </c>
      <c r="L60" s="4">
        <v>77.14</v>
      </c>
      <c r="M60" s="4">
        <v>77.14</v>
      </c>
      <c r="N60" s="4" t="s">
        <v>328</v>
      </c>
      <c r="O60" s="4" t="s">
        <v>227</v>
      </c>
      <c r="P60" s="4" t="s">
        <v>33</v>
      </c>
      <c r="Q60" s="4">
        <v>0</v>
      </c>
      <c r="R60" s="7">
        <v>45181.0000115741</v>
      </c>
      <c r="S60" s="6">
        <v>45186</v>
      </c>
      <c r="T60" s="4" t="s">
        <v>34</v>
      </c>
      <c r="U60" s="4">
        <v>77.14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333</v>
      </c>
      <c r="F61" s="6">
        <v>45182</v>
      </c>
      <c r="G61" s="6">
        <v>45183</v>
      </c>
      <c r="H61" s="4">
        <v>1</v>
      </c>
      <c r="I61" s="4">
        <v>1</v>
      </c>
      <c r="J61" s="4">
        <v>1</v>
      </c>
      <c r="K61" s="4" t="s">
        <v>30</v>
      </c>
      <c r="L61" s="4">
        <v>12.88</v>
      </c>
      <c r="M61" s="4">
        <v>12.88</v>
      </c>
      <c r="N61" s="4" t="s">
        <v>334</v>
      </c>
      <c r="O61" s="4" t="s">
        <v>227</v>
      </c>
      <c r="P61" s="4" t="s">
        <v>33</v>
      </c>
      <c r="Q61" s="4">
        <v>0</v>
      </c>
      <c r="R61" s="7">
        <v>45181</v>
      </c>
      <c r="S61" s="6">
        <v>45186</v>
      </c>
      <c r="T61" s="4" t="s">
        <v>34</v>
      </c>
      <c r="U61" s="4">
        <v>12.88</v>
      </c>
      <c r="V61" s="4">
        <v>0</v>
      </c>
      <c r="W61" s="4">
        <v>0</v>
      </c>
      <c r="X61" s="4" t="s">
        <v>335</v>
      </c>
      <c r="Y61" s="4" t="s">
        <v>36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127</v>
      </c>
      <c r="F62" s="6">
        <v>45182</v>
      </c>
      <c r="G62" s="6">
        <v>45183</v>
      </c>
      <c r="H62" s="4">
        <v>1</v>
      </c>
      <c r="I62" s="4">
        <v>1</v>
      </c>
      <c r="J62" s="4">
        <v>1</v>
      </c>
      <c r="K62" s="4" t="s">
        <v>30</v>
      </c>
      <c r="L62" s="4">
        <v>30.42</v>
      </c>
      <c r="M62" s="4">
        <v>30.42</v>
      </c>
      <c r="N62" s="4" t="s">
        <v>338</v>
      </c>
      <c r="O62" s="4" t="s">
        <v>227</v>
      </c>
      <c r="P62" s="4" t="s">
        <v>33</v>
      </c>
      <c r="Q62" s="4">
        <v>0</v>
      </c>
      <c r="R62" s="7">
        <v>45181.0000115741</v>
      </c>
      <c r="S62" s="6">
        <v>45186</v>
      </c>
      <c r="T62" s="4" t="s">
        <v>34</v>
      </c>
      <c r="U62" s="4">
        <v>30.42</v>
      </c>
      <c r="V62" s="4">
        <v>0</v>
      </c>
      <c r="W62" s="4">
        <v>0</v>
      </c>
      <c r="X62" s="4" t="s">
        <v>339</v>
      </c>
      <c r="Y62" s="4" t="s">
        <v>36</v>
      </c>
    </row>
    <row r="63" s="4" customFormat="1" spans="1:25">
      <c r="A63" s="4" t="s">
        <v>340</v>
      </c>
      <c r="B63" s="4" t="s">
        <v>26</v>
      </c>
      <c r="C63" s="4" t="s">
        <v>27</v>
      </c>
      <c r="D63" s="4" t="s">
        <v>341</v>
      </c>
      <c r="E63" s="4" t="s">
        <v>145</v>
      </c>
      <c r="F63" s="6">
        <v>45182</v>
      </c>
      <c r="G63" s="6">
        <v>45183</v>
      </c>
      <c r="H63" s="4">
        <v>1</v>
      </c>
      <c r="I63" s="4">
        <v>1</v>
      </c>
      <c r="J63" s="4">
        <v>1</v>
      </c>
      <c r="K63" s="4" t="s">
        <v>30</v>
      </c>
      <c r="L63" s="4">
        <v>32.16</v>
      </c>
      <c r="M63" s="4">
        <v>32.16</v>
      </c>
      <c r="N63" s="4" t="s">
        <v>342</v>
      </c>
      <c r="O63" s="4" t="s">
        <v>227</v>
      </c>
      <c r="P63" s="4" t="s">
        <v>33</v>
      </c>
      <c r="Q63" s="4">
        <v>0</v>
      </c>
      <c r="R63" s="7">
        <v>45182.0000115741</v>
      </c>
      <c r="S63" s="6">
        <v>45186</v>
      </c>
      <c r="T63" s="4" t="s">
        <v>34</v>
      </c>
      <c r="U63" s="4">
        <v>32.16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116</v>
      </c>
      <c r="F64" s="6">
        <v>45182</v>
      </c>
      <c r="G64" s="6">
        <v>45183</v>
      </c>
      <c r="H64" s="4">
        <v>1</v>
      </c>
      <c r="I64" s="4">
        <v>1</v>
      </c>
      <c r="J64" s="4">
        <v>1</v>
      </c>
      <c r="K64" s="4" t="s">
        <v>30</v>
      </c>
      <c r="L64" s="4">
        <v>29.15</v>
      </c>
      <c r="M64" s="4">
        <v>29.15</v>
      </c>
      <c r="N64" s="4" t="s">
        <v>347</v>
      </c>
      <c r="O64" s="4" t="s">
        <v>227</v>
      </c>
      <c r="P64" s="4" t="s">
        <v>33</v>
      </c>
      <c r="Q64" s="4">
        <v>0</v>
      </c>
      <c r="R64" s="7">
        <v>45182.0000115741</v>
      </c>
      <c r="S64" s="6">
        <v>45186</v>
      </c>
      <c r="T64" s="4" t="s">
        <v>34</v>
      </c>
      <c r="U64" s="4">
        <v>29.15</v>
      </c>
      <c r="V64" s="4">
        <v>0</v>
      </c>
      <c r="W64" s="4">
        <v>0</v>
      </c>
      <c r="X64" s="4" t="s">
        <v>348</v>
      </c>
      <c r="Y64" s="4" t="s">
        <v>36</v>
      </c>
    </row>
    <row r="65" s="4" customFormat="1" spans="1:25">
      <c r="A65" s="4" t="s">
        <v>349</v>
      </c>
      <c r="B65" s="4" t="s">
        <v>26</v>
      </c>
      <c r="C65" s="4" t="s">
        <v>27</v>
      </c>
      <c r="D65" s="4" t="s">
        <v>198</v>
      </c>
      <c r="E65" s="4" t="s">
        <v>199</v>
      </c>
      <c r="F65" s="6">
        <v>45182</v>
      </c>
      <c r="G65" s="6">
        <v>45183</v>
      </c>
      <c r="H65" s="4">
        <v>1</v>
      </c>
      <c r="I65" s="4">
        <v>1</v>
      </c>
      <c r="J65" s="4">
        <v>1</v>
      </c>
      <c r="K65" s="4" t="s">
        <v>30</v>
      </c>
      <c r="L65" s="4">
        <v>16.37</v>
      </c>
      <c r="M65" s="4">
        <v>16.37</v>
      </c>
      <c r="N65" s="4" t="s">
        <v>350</v>
      </c>
      <c r="O65" s="4" t="s">
        <v>227</v>
      </c>
      <c r="P65" s="4" t="s">
        <v>33</v>
      </c>
      <c r="Q65" s="4">
        <v>0</v>
      </c>
      <c r="R65" s="7">
        <v>45182</v>
      </c>
      <c r="S65" s="6">
        <v>45186</v>
      </c>
      <c r="T65" s="4" t="s">
        <v>34</v>
      </c>
      <c r="U65" s="4">
        <v>16.37</v>
      </c>
      <c r="V65" s="4">
        <v>0</v>
      </c>
      <c r="W65" s="4">
        <v>0</v>
      </c>
      <c r="X65" s="4" t="s">
        <v>351</v>
      </c>
      <c r="Y65" s="4" t="s">
        <v>352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354</v>
      </c>
      <c r="E66" s="4" t="s">
        <v>57</v>
      </c>
      <c r="F66" s="6">
        <v>45182</v>
      </c>
      <c r="G66" s="6">
        <v>45183</v>
      </c>
      <c r="H66" s="4">
        <v>1</v>
      </c>
      <c r="I66" s="4">
        <v>1</v>
      </c>
      <c r="J66" s="4">
        <v>1</v>
      </c>
      <c r="K66" s="4" t="s">
        <v>30</v>
      </c>
      <c r="L66" s="4">
        <v>18</v>
      </c>
      <c r="M66" s="4">
        <v>18</v>
      </c>
      <c r="N66" s="4" t="s">
        <v>355</v>
      </c>
      <c r="O66" s="4" t="s">
        <v>227</v>
      </c>
      <c r="P66" s="4" t="s">
        <v>33</v>
      </c>
      <c r="Q66" s="4">
        <v>0</v>
      </c>
      <c r="R66" s="7">
        <v>45182</v>
      </c>
      <c r="S66" s="6">
        <v>45186</v>
      </c>
      <c r="T66" s="4" t="s">
        <v>34</v>
      </c>
      <c r="U66" s="4">
        <v>18</v>
      </c>
      <c r="V66" s="4">
        <v>0</v>
      </c>
      <c r="W66" s="4">
        <v>0</v>
      </c>
      <c r="X66" s="4" t="s">
        <v>356</v>
      </c>
      <c r="Y66" s="4" t="s">
        <v>36</v>
      </c>
    </row>
    <row r="67" s="4" customFormat="1" spans="1:25">
      <c r="A67" s="4" t="s">
        <v>357</v>
      </c>
      <c r="B67" s="4" t="s">
        <v>26</v>
      </c>
      <c r="C67" s="4" t="s">
        <v>27</v>
      </c>
      <c r="D67" s="4" t="s">
        <v>198</v>
      </c>
      <c r="E67" s="4" t="s">
        <v>199</v>
      </c>
      <c r="F67" s="6">
        <v>45182</v>
      </c>
      <c r="G67" s="6">
        <v>45183</v>
      </c>
      <c r="H67" s="4">
        <v>1</v>
      </c>
      <c r="I67" s="4">
        <v>1</v>
      </c>
      <c r="J67" s="4">
        <v>1</v>
      </c>
      <c r="K67" s="4" t="s">
        <v>30</v>
      </c>
      <c r="L67" s="4">
        <v>16.37</v>
      </c>
      <c r="M67" s="4">
        <v>16.37</v>
      </c>
      <c r="N67" s="4" t="s">
        <v>358</v>
      </c>
      <c r="O67" s="4" t="s">
        <v>227</v>
      </c>
      <c r="P67" s="4" t="s">
        <v>33</v>
      </c>
      <c r="Q67" s="4">
        <v>0</v>
      </c>
      <c r="R67" s="7">
        <v>45182.0000115741</v>
      </c>
      <c r="S67" s="6">
        <v>45186</v>
      </c>
      <c r="T67" s="4" t="s">
        <v>34</v>
      </c>
      <c r="U67" s="4">
        <v>16.37</v>
      </c>
      <c r="V67" s="4">
        <v>0</v>
      </c>
      <c r="W67" s="4">
        <v>0</v>
      </c>
      <c r="X67" s="4" t="s">
        <v>359</v>
      </c>
      <c r="Y67" s="4" t="s">
        <v>360</v>
      </c>
    </row>
    <row r="68" s="4" customFormat="1" spans="1:25">
      <c r="A68" s="4" t="s">
        <v>361</v>
      </c>
      <c r="B68" s="4" t="s">
        <v>26</v>
      </c>
      <c r="C68" s="4" t="s">
        <v>27</v>
      </c>
      <c r="D68" s="4" t="s">
        <v>362</v>
      </c>
      <c r="E68" s="4" t="s">
        <v>116</v>
      </c>
      <c r="F68" s="6">
        <v>45182</v>
      </c>
      <c r="G68" s="6">
        <v>45183</v>
      </c>
      <c r="H68" s="4">
        <v>1</v>
      </c>
      <c r="I68" s="4">
        <v>1</v>
      </c>
      <c r="J68" s="4">
        <v>1</v>
      </c>
      <c r="K68" s="4" t="s">
        <v>30</v>
      </c>
      <c r="L68" s="4">
        <v>22.43</v>
      </c>
      <c r="M68" s="4">
        <v>22.43</v>
      </c>
      <c r="N68" s="4" t="s">
        <v>363</v>
      </c>
      <c r="O68" s="4" t="s">
        <v>227</v>
      </c>
      <c r="P68" s="4" t="s">
        <v>33</v>
      </c>
      <c r="Q68" s="4">
        <v>0</v>
      </c>
      <c r="R68" s="7">
        <v>45182.0000115741</v>
      </c>
      <c r="S68" s="6">
        <v>45186</v>
      </c>
      <c r="T68" s="4" t="s">
        <v>34</v>
      </c>
      <c r="U68" s="4">
        <v>22.43</v>
      </c>
      <c r="V68" s="4">
        <v>0</v>
      </c>
      <c r="W68" s="4">
        <v>0</v>
      </c>
      <c r="X68" s="4" t="s">
        <v>364</v>
      </c>
      <c r="Y68" s="4" t="s">
        <v>36</v>
      </c>
    </row>
    <row r="69" s="4" customFormat="1" spans="1:25">
      <c r="A69" s="4" t="s">
        <v>365</v>
      </c>
      <c r="B69" s="4" t="s">
        <v>26</v>
      </c>
      <c r="C69" s="4" t="s">
        <v>27</v>
      </c>
      <c r="D69" s="4" t="s">
        <v>366</v>
      </c>
      <c r="E69" s="4" t="s">
        <v>367</v>
      </c>
      <c r="F69" s="6">
        <v>45182</v>
      </c>
      <c r="G69" s="6">
        <v>45183</v>
      </c>
      <c r="H69" s="4">
        <v>1</v>
      </c>
      <c r="I69" s="4">
        <v>1</v>
      </c>
      <c r="J69" s="4">
        <v>1</v>
      </c>
      <c r="K69" s="4" t="s">
        <v>30</v>
      </c>
      <c r="L69" s="4">
        <v>51.28</v>
      </c>
      <c r="M69" s="4">
        <v>51.28</v>
      </c>
      <c r="N69" s="4" t="s">
        <v>368</v>
      </c>
      <c r="O69" s="4" t="s">
        <v>227</v>
      </c>
      <c r="P69" s="4" t="s">
        <v>33</v>
      </c>
      <c r="Q69" s="4">
        <v>0</v>
      </c>
      <c r="R69" s="7">
        <v>45182.0000115741</v>
      </c>
      <c r="S69" s="6">
        <v>45186</v>
      </c>
      <c r="T69" s="4" t="s">
        <v>34</v>
      </c>
      <c r="U69" s="4">
        <v>51.28</v>
      </c>
      <c r="V69" s="4">
        <v>0</v>
      </c>
      <c r="W69" s="4">
        <v>0</v>
      </c>
      <c r="X69" s="4" t="s">
        <v>369</v>
      </c>
      <c r="Y69" s="4" t="s">
        <v>370</v>
      </c>
    </row>
    <row r="70" s="4" customFormat="1" spans="1:25">
      <c r="A70" s="4" t="s">
        <v>371</v>
      </c>
      <c r="B70" s="4" t="s">
        <v>26</v>
      </c>
      <c r="C70" s="4" t="s">
        <v>27</v>
      </c>
      <c r="D70" s="4" t="s">
        <v>362</v>
      </c>
      <c r="E70" s="4" t="s">
        <v>372</v>
      </c>
      <c r="F70" s="6">
        <v>45182</v>
      </c>
      <c r="G70" s="6">
        <v>45183</v>
      </c>
      <c r="H70" s="4">
        <v>1</v>
      </c>
      <c r="I70" s="4">
        <v>1</v>
      </c>
      <c r="J70" s="4">
        <v>1</v>
      </c>
      <c r="K70" s="4" t="s">
        <v>30</v>
      </c>
      <c r="L70" s="4">
        <v>22.43</v>
      </c>
      <c r="M70" s="4">
        <v>22.43</v>
      </c>
      <c r="N70" s="4" t="s">
        <v>373</v>
      </c>
      <c r="O70" s="4" t="s">
        <v>227</v>
      </c>
      <c r="P70" s="4" t="s">
        <v>33</v>
      </c>
      <c r="Q70" s="4">
        <v>0</v>
      </c>
      <c r="R70" s="7">
        <v>45182</v>
      </c>
      <c r="S70" s="6">
        <v>45186</v>
      </c>
      <c r="T70" s="4" t="s">
        <v>34</v>
      </c>
      <c r="U70" s="4">
        <v>22.43</v>
      </c>
      <c r="V70" s="4">
        <v>0</v>
      </c>
      <c r="W70" s="4">
        <v>0</v>
      </c>
      <c r="X70" s="4" t="s">
        <v>374</v>
      </c>
      <c r="Y70" s="4" t="s">
        <v>36</v>
      </c>
    </row>
    <row r="71" s="4" customFormat="1" spans="1:25">
      <c r="A71" s="4" t="s">
        <v>375</v>
      </c>
      <c r="B71" s="4" t="s">
        <v>26</v>
      </c>
      <c r="C71" s="4" t="s">
        <v>27</v>
      </c>
      <c r="D71" s="4" t="s">
        <v>121</v>
      </c>
      <c r="E71" s="4" t="s">
        <v>122</v>
      </c>
      <c r="F71" s="6">
        <v>45182</v>
      </c>
      <c r="G71" s="6">
        <v>45183</v>
      </c>
      <c r="H71" s="4">
        <v>1</v>
      </c>
      <c r="I71" s="4">
        <v>1</v>
      </c>
      <c r="J71" s="4">
        <v>1</v>
      </c>
      <c r="K71" s="4" t="s">
        <v>30</v>
      </c>
      <c r="L71" s="4">
        <v>7.3</v>
      </c>
      <c r="M71" s="4">
        <v>7.3</v>
      </c>
      <c r="N71" s="4" t="s">
        <v>376</v>
      </c>
      <c r="O71" s="4" t="s">
        <v>227</v>
      </c>
      <c r="P71" s="4" t="s">
        <v>33</v>
      </c>
      <c r="Q71" s="4">
        <v>0</v>
      </c>
      <c r="R71" s="7">
        <v>45182</v>
      </c>
      <c r="S71" s="6">
        <v>45186</v>
      </c>
      <c r="T71" s="4" t="s">
        <v>34</v>
      </c>
      <c r="U71" s="4">
        <v>7.3</v>
      </c>
      <c r="V71" s="4">
        <v>0</v>
      </c>
      <c r="W71" s="4">
        <v>0</v>
      </c>
      <c r="X71" s="4" t="s">
        <v>377</v>
      </c>
      <c r="Y71" s="4" t="s">
        <v>36</v>
      </c>
    </row>
    <row r="72" s="4" customFormat="1" spans="1:25">
      <c r="A72" s="4" t="s">
        <v>378</v>
      </c>
      <c r="B72" s="4" t="s">
        <v>26</v>
      </c>
      <c r="C72" s="4" t="s">
        <v>27</v>
      </c>
      <c r="D72" s="4" t="s">
        <v>379</v>
      </c>
      <c r="E72" s="4" t="s">
        <v>380</v>
      </c>
      <c r="F72" s="6">
        <v>45182</v>
      </c>
      <c r="G72" s="6">
        <v>45183</v>
      </c>
      <c r="H72" s="4">
        <v>1</v>
      </c>
      <c r="I72" s="4">
        <v>1</v>
      </c>
      <c r="J72" s="4">
        <v>1</v>
      </c>
      <c r="K72" s="4" t="s">
        <v>30</v>
      </c>
      <c r="L72" s="4">
        <v>42.86</v>
      </c>
      <c r="M72" s="4">
        <v>42.86</v>
      </c>
      <c r="N72" s="4" t="s">
        <v>381</v>
      </c>
      <c r="O72" s="4" t="s">
        <v>227</v>
      </c>
      <c r="P72" s="4" t="s">
        <v>33</v>
      </c>
      <c r="Q72" s="4">
        <v>0</v>
      </c>
      <c r="R72" s="7">
        <v>45182</v>
      </c>
      <c r="S72" s="6">
        <v>45186</v>
      </c>
      <c r="T72" s="4" t="s">
        <v>34</v>
      </c>
      <c r="U72" s="4">
        <v>42.86</v>
      </c>
      <c r="V72" s="4">
        <v>0</v>
      </c>
      <c r="W72" s="4">
        <v>0</v>
      </c>
      <c r="X72" s="4" t="s">
        <v>382</v>
      </c>
      <c r="Y72" s="4" t="s">
        <v>36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354</v>
      </c>
      <c r="E73" s="4" t="s">
        <v>57</v>
      </c>
      <c r="F73" s="6">
        <v>45182</v>
      </c>
      <c r="G73" s="6">
        <v>45183</v>
      </c>
      <c r="H73" s="4">
        <v>1</v>
      </c>
      <c r="I73" s="4">
        <v>1</v>
      </c>
      <c r="J73" s="4">
        <v>1</v>
      </c>
      <c r="K73" s="4" t="s">
        <v>30</v>
      </c>
      <c r="L73" s="4">
        <v>18</v>
      </c>
      <c r="M73" s="4">
        <v>18</v>
      </c>
      <c r="N73" s="4" t="s">
        <v>384</v>
      </c>
      <c r="O73" s="4" t="s">
        <v>227</v>
      </c>
      <c r="P73" s="4" t="s">
        <v>33</v>
      </c>
      <c r="Q73" s="4">
        <v>0</v>
      </c>
      <c r="R73" s="7">
        <v>45182.0000115741</v>
      </c>
      <c r="S73" s="6">
        <v>45186</v>
      </c>
      <c r="T73" s="4" t="s">
        <v>34</v>
      </c>
      <c r="U73" s="4">
        <v>18</v>
      </c>
      <c r="V73" s="4">
        <v>0</v>
      </c>
      <c r="W73" s="4">
        <v>0</v>
      </c>
      <c r="X73" s="4" t="s">
        <v>385</v>
      </c>
      <c r="Y73" s="4" t="s">
        <v>36</v>
      </c>
    </row>
    <row r="74" s="4" customFormat="1" spans="1:25">
      <c r="A74" s="4" t="s">
        <v>386</v>
      </c>
      <c r="B74" s="4" t="s">
        <v>26</v>
      </c>
      <c r="C74" s="4" t="s">
        <v>27</v>
      </c>
      <c r="D74" s="4" t="s">
        <v>387</v>
      </c>
      <c r="E74" s="4" t="s">
        <v>265</v>
      </c>
      <c r="F74" s="6">
        <v>45182</v>
      </c>
      <c r="G74" s="6">
        <v>45183</v>
      </c>
      <c r="H74" s="4">
        <v>1</v>
      </c>
      <c r="I74" s="4">
        <v>1</v>
      </c>
      <c r="J74" s="4">
        <v>1</v>
      </c>
      <c r="K74" s="4" t="s">
        <v>30</v>
      </c>
      <c r="L74" s="4">
        <v>44.67</v>
      </c>
      <c r="M74" s="4">
        <v>44.67</v>
      </c>
      <c r="N74" s="4" t="s">
        <v>388</v>
      </c>
      <c r="O74" s="4" t="s">
        <v>227</v>
      </c>
      <c r="P74" s="4" t="s">
        <v>33</v>
      </c>
      <c r="Q74" s="4">
        <v>0</v>
      </c>
      <c r="R74" s="7">
        <v>45182.0000115741</v>
      </c>
      <c r="S74" s="6">
        <v>45186</v>
      </c>
      <c r="T74" s="4" t="s">
        <v>34</v>
      </c>
      <c r="U74" s="4">
        <v>44.67</v>
      </c>
      <c r="V74" s="4">
        <v>0</v>
      </c>
      <c r="W74" s="4">
        <v>0</v>
      </c>
      <c r="X74" s="4" t="s">
        <v>389</v>
      </c>
      <c r="Y74" s="4" t="s">
        <v>36</v>
      </c>
    </row>
    <row r="75" s="4" customFormat="1" spans="1:25">
      <c r="A75" s="4" t="s">
        <v>390</v>
      </c>
      <c r="B75" s="4" t="s">
        <v>26</v>
      </c>
      <c r="C75" s="4" t="s">
        <v>27</v>
      </c>
      <c r="D75" s="4" t="s">
        <v>115</v>
      </c>
      <c r="E75" s="4" t="s">
        <v>57</v>
      </c>
      <c r="F75" s="6">
        <v>45182</v>
      </c>
      <c r="G75" s="6">
        <v>45183</v>
      </c>
      <c r="H75" s="4">
        <v>1</v>
      </c>
      <c r="I75" s="4">
        <v>1</v>
      </c>
      <c r="J75" s="4">
        <v>1</v>
      </c>
      <c r="K75" s="4" t="s">
        <v>30</v>
      </c>
      <c r="L75" s="4">
        <v>25.96</v>
      </c>
      <c r="M75" s="4">
        <v>25.96</v>
      </c>
      <c r="N75" s="4" t="s">
        <v>391</v>
      </c>
      <c r="O75" s="4" t="s">
        <v>227</v>
      </c>
      <c r="P75" s="4" t="s">
        <v>33</v>
      </c>
      <c r="Q75" s="4">
        <v>0</v>
      </c>
      <c r="R75" s="7">
        <v>45182</v>
      </c>
      <c r="S75" s="6">
        <v>45186</v>
      </c>
      <c r="T75" s="4" t="s">
        <v>34</v>
      </c>
      <c r="U75" s="4">
        <v>25.96</v>
      </c>
      <c r="V75" s="4">
        <v>0</v>
      </c>
      <c r="W75" s="4">
        <v>0</v>
      </c>
      <c r="X75" s="4" t="s">
        <v>392</v>
      </c>
      <c r="Y75" s="4" t="s">
        <v>393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116</v>
      </c>
      <c r="F76" s="6">
        <v>45182</v>
      </c>
      <c r="G76" s="6">
        <v>45183</v>
      </c>
      <c r="H76" s="4">
        <v>1</v>
      </c>
      <c r="I76" s="4">
        <v>1</v>
      </c>
      <c r="J76" s="4">
        <v>1</v>
      </c>
      <c r="K76" s="4" t="s">
        <v>30</v>
      </c>
      <c r="L76" s="4">
        <v>38.38</v>
      </c>
      <c r="M76" s="4">
        <v>38.38</v>
      </c>
      <c r="N76" s="4" t="s">
        <v>396</v>
      </c>
      <c r="O76" s="4" t="s">
        <v>227</v>
      </c>
      <c r="P76" s="4" t="s">
        <v>33</v>
      </c>
      <c r="Q76" s="4">
        <v>0</v>
      </c>
      <c r="R76" s="7">
        <v>45182.0000115741</v>
      </c>
      <c r="S76" s="6">
        <v>45186</v>
      </c>
      <c r="T76" s="4" t="s">
        <v>34</v>
      </c>
      <c r="U76" s="4">
        <v>38.38</v>
      </c>
      <c r="V76" s="4">
        <v>0</v>
      </c>
      <c r="W76" s="4">
        <v>0</v>
      </c>
      <c r="X76" s="4" t="s">
        <v>397</v>
      </c>
      <c r="Y76" s="4" t="s">
        <v>36</v>
      </c>
    </row>
    <row r="77" s="4" customFormat="1" spans="1:25">
      <c r="A77" s="4" t="s">
        <v>398</v>
      </c>
      <c r="B77" s="4" t="s">
        <v>26</v>
      </c>
      <c r="C77" s="4" t="s">
        <v>27</v>
      </c>
      <c r="D77" s="4" t="s">
        <v>399</v>
      </c>
      <c r="E77" s="4" t="s">
        <v>122</v>
      </c>
      <c r="F77" s="6">
        <v>45182</v>
      </c>
      <c r="G77" s="6">
        <v>45183</v>
      </c>
      <c r="H77" s="4">
        <v>1</v>
      </c>
      <c r="I77" s="4">
        <v>1</v>
      </c>
      <c r="J77" s="4">
        <v>1</v>
      </c>
      <c r="K77" s="4" t="s">
        <v>30</v>
      </c>
      <c r="L77" s="4">
        <v>38.74</v>
      </c>
      <c r="M77" s="4">
        <v>38.74</v>
      </c>
      <c r="N77" s="4" t="s">
        <v>400</v>
      </c>
      <c r="O77" s="4" t="s">
        <v>227</v>
      </c>
      <c r="P77" s="4" t="s">
        <v>33</v>
      </c>
      <c r="Q77" s="4">
        <v>0</v>
      </c>
      <c r="R77" s="7">
        <v>45182.0000115741</v>
      </c>
      <c r="S77" s="6">
        <v>45186</v>
      </c>
      <c r="T77" s="4" t="s">
        <v>34</v>
      </c>
      <c r="U77" s="4">
        <v>38.74</v>
      </c>
      <c r="V77" s="4">
        <v>0</v>
      </c>
      <c r="W77" s="4">
        <v>0</v>
      </c>
      <c r="X77" s="4" t="s">
        <v>401</v>
      </c>
      <c r="Y77" s="4" t="s">
        <v>402</v>
      </c>
    </row>
    <row r="78" s="4" customFormat="1" spans="1:25">
      <c r="A78" s="4" t="s">
        <v>403</v>
      </c>
      <c r="B78" s="4" t="s">
        <v>26</v>
      </c>
      <c r="C78" s="4" t="s">
        <v>27</v>
      </c>
      <c r="D78" s="4" t="s">
        <v>404</v>
      </c>
      <c r="E78" s="4" t="s">
        <v>405</v>
      </c>
      <c r="F78" s="6">
        <v>45182</v>
      </c>
      <c r="G78" s="6">
        <v>45183</v>
      </c>
      <c r="H78" s="4">
        <v>1</v>
      </c>
      <c r="I78" s="4">
        <v>1</v>
      </c>
      <c r="J78" s="4">
        <v>1</v>
      </c>
      <c r="K78" s="4" t="s">
        <v>30</v>
      </c>
      <c r="L78" s="4">
        <v>20.08</v>
      </c>
      <c r="M78" s="4">
        <v>20.08</v>
      </c>
      <c r="N78" s="4" t="s">
        <v>406</v>
      </c>
      <c r="O78" s="4" t="s">
        <v>227</v>
      </c>
      <c r="P78" s="4" t="s">
        <v>33</v>
      </c>
      <c r="Q78" s="4">
        <v>0</v>
      </c>
      <c r="R78" s="7">
        <v>45182.0000115741</v>
      </c>
      <c r="S78" s="6">
        <v>45186</v>
      </c>
      <c r="T78" s="4" t="s">
        <v>34</v>
      </c>
      <c r="U78" s="4">
        <v>20.08</v>
      </c>
      <c r="V78" s="4">
        <v>0</v>
      </c>
      <c r="W78" s="4">
        <v>0</v>
      </c>
      <c r="X78" s="4" t="s">
        <v>407</v>
      </c>
      <c r="Y78" s="4" t="s">
        <v>36</v>
      </c>
    </row>
    <row r="79" s="4" customFormat="1" spans="1:25">
      <c r="A79" s="4" t="s">
        <v>408</v>
      </c>
      <c r="B79" s="4" t="s">
        <v>26</v>
      </c>
      <c r="C79" s="4" t="s">
        <v>27</v>
      </c>
      <c r="D79" s="4" t="s">
        <v>409</v>
      </c>
      <c r="E79" s="4" t="s">
        <v>410</v>
      </c>
      <c r="F79" s="6">
        <v>45183</v>
      </c>
      <c r="G79" s="6">
        <v>45184</v>
      </c>
      <c r="H79" s="4">
        <v>1</v>
      </c>
      <c r="I79" s="4">
        <v>1</v>
      </c>
      <c r="J79" s="4">
        <v>1</v>
      </c>
      <c r="K79" s="4" t="s">
        <v>30</v>
      </c>
      <c r="L79" s="4">
        <v>74.8</v>
      </c>
      <c r="M79" s="4">
        <v>74.8</v>
      </c>
      <c r="N79" s="4" t="s">
        <v>411</v>
      </c>
      <c r="O79" s="4" t="s">
        <v>412</v>
      </c>
      <c r="P79" s="4" t="s">
        <v>33</v>
      </c>
      <c r="Q79" s="4">
        <v>0</v>
      </c>
      <c r="R79" s="7">
        <v>45148</v>
      </c>
      <c r="S79" s="6">
        <v>45187</v>
      </c>
      <c r="T79" s="4" t="s">
        <v>34</v>
      </c>
      <c r="U79" s="4">
        <v>74.8</v>
      </c>
      <c r="V79" s="4">
        <v>0</v>
      </c>
      <c r="W79" s="4">
        <v>0</v>
      </c>
      <c r="X79" s="4" t="s">
        <v>413</v>
      </c>
      <c r="Y79" s="4" t="s">
        <v>36</v>
      </c>
    </row>
    <row r="80" s="4" customFormat="1" spans="1:25">
      <c r="A80" s="4" t="s">
        <v>414</v>
      </c>
      <c r="B80" s="4" t="s">
        <v>26</v>
      </c>
      <c r="C80" s="4" t="s">
        <v>27</v>
      </c>
      <c r="D80" s="4" t="s">
        <v>415</v>
      </c>
      <c r="E80" s="4" t="s">
        <v>416</v>
      </c>
      <c r="F80" s="6">
        <v>45181</v>
      </c>
      <c r="G80" s="6">
        <v>45184</v>
      </c>
      <c r="H80" s="4">
        <v>1</v>
      </c>
      <c r="I80" s="4">
        <v>3</v>
      </c>
      <c r="J80" s="4">
        <v>3</v>
      </c>
      <c r="K80" s="4" t="s">
        <v>30</v>
      </c>
      <c r="L80" s="4">
        <v>97.86</v>
      </c>
      <c r="M80" s="4">
        <v>97.86</v>
      </c>
      <c r="N80" s="4" t="s">
        <v>417</v>
      </c>
      <c r="O80" s="4" t="s">
        <v>412</v>
      </c>
      <c r="P80" s="4" t="s">
        <v>33</v>
      </c>
      <c r="Q80" s="4">
        <v>0</v>
      </c>
      <c r="R80" s="7">
        <v>45152</v>
      </c>
      <c r="S80" s="6">
        <v>45187</v>
      </c>
      <c r="T80" s="4" t="s">
        <v>34</v>
      </c>
      <c r="U80" s="4">
        <v>97.86</v>
      </c>
      <c r="V80" s="4">
        <v>0</v>
      </c>
      <c r="W80" s="4">
        <v>0</v>
      </c>
      <c r="X80" s="4" t="s">
        <v>418</v>
      </c>
      <c r="Y80" s="4" t="s">
        <v>36</v>
      </c>
    </row>
    <row r="81" s="4" customFormat="1" spans="1:25">
      <c r="A81" s="4" t="s">
        <v>419</v>
      </c>
      <c r="B81" s="4" t="s">
        <v>26</v>
      </c>
      <c r="C81" s="4" t="s">
        <v>27</v>
      </c>
      <c r="D81" s="4" t="s">
        <v>420</v>
      </c>
      <c r="E81" s="4" t="s">
        <v>421</v>
      </c>
      <c r="F81" s="6">
        <v>45183</v>
      </c>
      <c r="G81" s="6">
        <v>45184</v>
      </c>
      <c r="H81" s="4">
        <v>1</v>
      </c>
      <c r="I81" s="4">
        <v>1</v>
      </c>
      <c r="J81" s="4">
        <v>1</v>
      </c>
      <c r="K81" s="4" t="s">
        <v>30</v>
      </c>
      <c r="L81" s="4">
        <v>22.72</v>
      </c>
      <c r="M81" s="4">
        <v>22.72</v>
      </c>
      <c r="N81" s="4" t="s">
        <v>422</v>
      </c>
      <c r="O81" s="4" t="s">
        <v>412</v>
      </c>
      <c r="P81" s="4" t="s">
        <v>33</v>
      </c>
      <c r="Q81" s="4">
        <v>0</v>
      </c>
      <c r="R81" s="7">
        <v>45163.0000115741</v>
      </c>
      <c r="S81" s="6">
        <v>45187</v>
      </c>
      <c r="T81" s="4" t="s">
        <v>34</v>
      </c>
      <c r="U81" s="4">
        <v>22.72</v>
      </c>
      <c r="V81" s="4">
        <v>0</v>
      </c>
      <c r="W81" s="4">
        <v>0</v>
      </c>
      <c r="X81" s="4" t="s">
        <v>423</v>
      </c>
      <c r="Y81" s="4" t="s">
        <v>36</v>
      </c>
    </row>
    <row r="82" s="4" customFormat="1" spans="1:25">
      <c r="A82" s="4" t="s">
        <v>424</v>
      </c>
      <c r="B82" s="4" t="s">
        <v>26</v>
      </c>
      <c r="C82" s="4" t="s">
        <v>27</v>
      </c>
      <c r="D82" s="4" t="s">
        <v>425</v>
      </c>
      <c r="E82" s="4" t="s">
        <v>426</v>
      </c>
      <c r="F82" s="6">
        <v>45183</v>
      </c>
      <c r="G82" s="6">
        <v>45184</v>
      </c>
      <c r="H82" s="4">
        <v>1</v>
      </c>
      <c r="I82" s="4">
        <v>1</v>
      </c>
      <c r="J82" s="4">
        <v>1</v>
      </c>
      <c r="K82" s="4" t="s">
        <v>30</v>
      </c>
      <c r="L82" s="4">
        <v>52.02</v>
      </c>
      <c r="M82" s="4">
        <v>52.02</v>
      </c>
      <c r="N82" s="4" t="s">
        <v>427</v>
      </c>
      <c r="O82" s="4" t="s">
        <v>412</v>
      </c>
      <c r="P82" s="4" t="s">
        <v>33</v>
      </c>
      <c r="Q82" s="4">
        <v>0</v>
      </c>
      <c r="R82" s="7">
        <v>45172</v>
      </c>
      <c r="S82" s="6">
        <v>45187</v>
      </c>
      <c r="T82" s="4" t="s">
        <v>34</v>
      </c>
      <c r="U82" s="4">
        <v>52.02</v>
      </c>
      <c r="V82" s="4">
        <v>0</v>
      </c>
      <c r="W82" s="4">
        <v>0</v>
      </c>
      <c r="X82" s="4" t="s">
        <v>36</v>
      </c>
      <c r="Y82" s="4" t="s">
        <v>36</v>
      </c>
    </row>
    <row r="83" s="4" customFormat="1" spans="1:25">
      <c r="A83" s="4" t="s">
        <v>428</v>
      </c>
      <c r="B83" s="4" t="s">
        <v>26</v>
      </c>
      <c r="C83" s="4" t="s">
        <v>27</v>
      </c>
      <c r="D83" s="4" t="s">
        <v>429</v>
      </c>
      <c r="E83" s="4" t="s">
        <v>430</v>
      </c>
      <c r="F83" s="6">
        <v>45181</v>
      </c>
      <c r="G83" s="6">
        <v>45184</v>
      </c>
      <c r="H83" s="4">
        <v>1</v>
      </c>
      <c r="I83" s="4">
        <v>3</v>
      </c>
      <c r="J83" s="4">
        <v>3</v>
      </c>
      <c r="K83" s="4" t="s">
        <v>30</v>
      </c>
      <c r="L83" s="4">
        <v>243.61</v>
      </c>
      <c r="M83" s="4">
        <v>243.61</v>
      </c>
      <c r="N83" s="4" t="s">
        <v>431</v>
      </c>
      <c r="O83" s="4" t="s">
        <v>412</v>
      </c>
      <c r="P83" s="4" t="s">
        <v>33</v>
      </c>
      <c r="Q83" s="4">
        <v>0</v>
      </c>
      <c r="R83" s="7">
        <v>45174.0000115741</v>
      </c>
      <c r="S83" s="6">
        <v>45187</v>
      </c>
      <c r="T83" s="4" t="s">
        <v>34</v>
      </c>
      <c r="U83" s="4">
        <v>243.61</v>
      </c>
      <c r="V83" s="4">
        <v>0</v>
      </c>
      <c r="W83" s="4">
        <v>0</v>
      </c>
      <c r="X83" s="4" t="s">
        <v>432</v>
      </c>
      <c r="Y83" s="4" t="s">
        <v>433</v>
      </c>
    </row>
    <row r="84" s="4" customFormat="1" spans="1:25">
      <c r="A84" s="4" t="s">
        <v>434</v>
      </c>
      <c r="B84" s="4" t="s">
        <v>26</v>
      </c>
      <c r="C84" s="4" t="s">
        <v>27</v>
      </c>
      <c r="D84" s="4" t="s">
        <v>341</v>
      </c>
      <c r="E84" s="4" t="s">
        <v>435</v>
      </c>
      <c r="F84" s="6">
        <v>45182</v>
      </c>
      <c r="G84" s="6">
        <v>45184</v>
      </c>
      <c r="H84" s="4">
        <v>1</v>
      </c>
      <c r="I84" s="4">
        <v>2</v>
      </c>
      <c r="J84" s="4">
        <v>2</v>
      </c>
      <c r="K84" s="4" t="s">
        <v>30</v>
      </c>
      <c r="L84" s="4">
        <v>79.52</v>
      </c>
      <c r="M84" s="4">
        <v>79.52</v>
      </c>
      <c r="N84" s="4" t="s">
        <v>436</v>
      </c>
      <c r="O84" s="4" t="s">
        <v>412</v>
      </c>
      <c r="P84" s="4" t="s">
        <v>33</v>
      </c>
      <c r="Q84" s="4">
        <v>0</v>
      </c>
      <c r="R84" s="7">
        <v>45175</v>
      </c>
      <c r="S84" s="6">
        <v>45187</v>
      </c>
      <c r="T84" s="4" t="s">
        <v>34</v>
      </c>
      <c r="U84" s="4">
        <v>79.52</v>
      </c>
      <c r="V84" s="4">
        <v>0</v>
      </c>
      <c r="W84" s="4">
        <v>0</v>
      </c>
      <c r="X84" s="4" t="s">
        <v>437</v>
      </c>
      <c r="Y84" s="4" t="s">
        <v>438</v>
      </c>
    </row>
    <row r="85" s="4" customFormat="1" spans="1:25">
      <c r="A85" s="4" t="s">
        <v>439</v>
      </c>
      <c r="B85" s="4" t="s">
        <v>26</v>
      </c>
      <c r="C85" s="4" t="s">
        <v>27</v>
      </c>
      <c r="D85" s="4" t="s">
        <v>38</v>
      </c>
      <c r="E85" s="4" t="s">
        <v>283</v>
      </c>
      <c r="F85" s="6">
        <v>45183</v>
      </c>
      <c r="G85" s="6">
        <v>45184</v>
      </c>
      <c r="H85" s="4">
        <v>1</v>
      </c>
      <c r="I85" s="4">
        <v>1</v>
      </c>
      <c r="J85" s="4">
        <v>1</v>
      </c>
      <c r="K85" s="4" t="s">
        <v>30</v>
      </c>
      <c r="L85" s="4">
        <v>45.55</v>
      </c>
      <c r="M85" s="4">
        <v>45.55</v>
      </c>
      <c r="N85" s="4" t="s">
        <v>440</v>
      </c>
      <c r="O85" s="4" t="s">
        <v>412</v>
      </c>
      <c r="P85" s="4" t="s">
        <v>33</v>
      </c>
      <c r="Q85" s="4">
        <v>0</v>
      </c>
      <c r="R85" s="7">
        <v>45176.0000115741</v>
      </c>
      <c r="S85" s="6">
        <v>45187</v>
      </c>
      <c r="T85" s="4" t="s">
        <v>34</v>
      </c>
      <c r="U85" s="4">
        <v>45.55</v>
      </c>
      <c r="V85" s="4">
        <v>0</v>
      </c>
      <c r="W85" s="4">
        <v>0</v>
      </c>
      <c r="X85" s="4" t="s">
        <v>441</v>
      </c>
      <c r="Y85" s="4" t="s">
        <v>442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444</v>
      </c>
      <c r="E86" s="4" t="s">
        <v>445</v>
      </c>
      <c r="F86" s="6">
        <v>45182</v>
      </c>
      <c r="G86" s="6">
        <v>45184</v>
      </c>
      <c r="H86" s="4">
        <v>1</v>
      </c>
      <c r="I86" s="4">
        <v>2</v>
      </c>
      <c r="J86" s="4">
        <v>2</v>
      </c>
      <c r="K86" s="4" t="s">
        <v>30</v>
      </c>
      <c r="L86" s="4">
        <v>39.37</v>
      </c>
      <c r="M86" s="4">
        <v>39.37</v>
      </c>
      <c r="N86" s="4" t="s">
        <v>446</v>
      </c>
      <c r="O86" s="4" t="s">
        <v>412</v>
      </c>
      <c r="P86" s="4" t="s">
        <v>33</v>
      </c>
      <c r="Q86" s="4">
        <v>0</v>
      </c>
      <c r="R86" s="7">
        <v>45177</v>
      </c>
      <c r="S86" s="6">
        <v>45187</v>
      </c>
      <c r="T86" s="4" t="s">
        <v>34</v>
      </c>
      <c r="U86" s="4">
        <v>39.37</v>
      </c>
      <c r="V86" s="4">
        <v>0</v>
      </c>
      <c r="W86" s="4">
        <v>0</v>
      </c>
      <c r="X86" s="4" t="s">
        <v>447</v>
      </c>
      <c r="Y86" s="4" t="s">
        <v>448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308</v>
      </c>
      <c r="E87" s="4" t="s">
        <v>450</v>
      </c>
      <c r="F87" s="6">
        <v>45181</v>
      </c>
      <c r="G87" s="6">
        <v>45184</v>
      </c>
      <c r="H87" s="4">
        <v>1</v>
      </c>
      <c r="I87" s="4">
        <v>3</v>
      </c>
      <c r="J87" s="4">
        <v>3</v>
      </c>
      <c r="K87" s="4" t="s">
        <v>30</v>
      </c>
      <c r="L87" s="4">
        <v>241.44</v>
      </c>
      <c r="M87" s="4">
        <v>241.44</v>
      </c>
      <c r="N87" s="4" t="s">
        <v>310</v>
      </c>
      <c r="O87" s="4" t="s">
        <v>412</v>
      </c>
      <c r="P87" s="4" t="s">
        <v>33</v>
      </c>
      <c r="Q87" s="4">
        <v>0</v>
      </c>
      <c r="R87" s="7">
        <v>45178.0000115741</v>
      </c>
      <c r="S87" s="6">
        <v>45187</v>
      </c>
      <c r="T87" s="4" t="s">
        <v>34</v>
      </c>
      <c r="U87" s="4">
        <v>241.44</v>
      </c>
      <c r="V87" s="4">
        <v>0</v>
      </c>
      <c r="W87" s="4">
        <v>0</v>
      </c>
      <c r="X87" s="4" t="s">
        <v>451</v>
      </c>
      <c r="Y87" s="4" t="s">
        <v>36</v>
      </c>
    </row>
    <row r="88" s="4" customFormat="1" spans="1:25">
      <c r="A88" s="4" t="s">
        <v>452</v>
      </c>
      <c r="B88" s="4" t="s">
        <v>26</v>
      </c>
      <c r="C88" s="4" t="s">
        <v>27</v>
      </c>
      <c r="D88" s="4" t="s">
        <v>198</v>
      </c>
      <c r="E88" s="4" t="s">
        <v>199</v>
      </c>
      <c r="F88" s="6">
        <v>45180</v>
      </c>
      <c r="G88" s="6">
        <v>45184</v>
      </c>
      <c r="H88" s="4">
        <v>1</v>
      </c>
      <c r="I88" s="4">
        <v>4</v>
      </c>
      <c r="J88" s="4">
        <v>4</v>
      </c>
      <c r="K88" s="4" t="s">
        <v>30</v>
      </c>
      <c r="L88" s="4">
        <v>63.17</v>
      </c>
      <c r="M88" s="4">
        <v>63.17</v>
      </c>
      <c r="N88" s="4" t="s">
        <v>453</v>
      </c>
      <c r="O88" s="4" t="s">
        <v>412</v>
      </c>
      <c r="P88" s="4" t="s">
        <v>33</v>
      </c>
      <c r="Q88" s="4">
        <v>0</v>
      </c>
      <c r="R88" s="7">
        <v>45179.0000115741</v>
      </c>
      <c r="S88" s="6">
        <v>45187</v>
      </c>
      <c r="T88" s="4" t="s">
        <v>34</v>
      </c>
      <c r="U88" s="4">
        <v>63.17</v>
      </c>
      <c r="V88" s="4">
        <v>0</v>
      </c>
      <c r="W88" s="4">
        <v>0</v>
      </c>
      <c r="X88" s="4" t="s">
        <v>454</v>
      </c>
      <c r="Y88" s="4" t="s">
        <v>455</v>
      </c>
    </row>
    <row r="89" s="4" customFormat="1" spans="1:25">
      <c r="A89" s="4" t="s">
        <v>456</v>
      </c>
      <c r="B89" s="4" t="s">
        <v>26</v>
      </c>
      <c r="C89" s="4" t="s">
        <v>27</v>
      </c>
      <c r="D89" s="4" t="s">
        <v>457</v>
      </c>
      <c r="E89" s="4" t="s">
        <v>458</v>
      </c>
      <c r="F89" s="6">
        <v>45180</v>
      </c>
      <c r="G89" s="6">
        <v>45184</v>
      </c>
      <c r="H89" s="4">
        <v>1</v>
      </c>
      <c r="I89" s="4">
        <v>4</v>
      </c>
      <c r="J89" s="4">
        <v>4</v>
      </c>
      <c r="K89" s="4" t="s">
        <v>30</v>
      </c>
      <c r="L89" s="4">
        <v>251.64</v>
      </c>
      <c r="M89" s="4">
        <v>251.64</v>
      </c>
      <c r="N89" s="4" t="s">
        <v>459</v>
      </c>
      <c r="O89" s="4" t="s">
        <v>412</v>
      </c>
      <c r="P89" s="4" t="s">
        <v>33</v>
      </c>
      <c r="Q89" s="4">
        <v>0</v>
      </c>
      <c r="R89" s="7">
        <v>45179</v>
      </c>
      <c r="S89" s="6">
        <v>45187</v>
      </c>
      <c r="T89" s="4" t="s">
        <v>34</v>
      </c>
      <c r="U89" s="4">
        <v>251.64</v>
      </c>
      <c r="V89" s="4">
        <v>0</v>
      </c>
      <c r="W89" s="4">
        <v>0</v>
      </c>
      <c r="X89" s="4" t="s">
        <v>460</v>
      </c>
      <c r="Y89" s="4" t="s">
        <v>36</v>
      </c>
    </row>
    <row r="90" s="4" customFormat="1" spans="1:25">
      <c r="A90" s="4" t="s">
        <v>461</v>
      </c>
      <c r="B90" s="4" t="s">
        <v>26</v>
      </c>
      <c r="C90" s="4" t="s">
        <v>27</v>
      </c>
      <c r="D90" s="4" t="s">
        <v>76</v>
      </c>
      <c r="E90" s="4" t="s">
        <v>77</v>
      </c>
      <c r="F90" s="6">
        <v>45183</v>
      </c>
      <c r="G90" s="6">
        <v>45184</v>
      </c>
      <c r="H90" s="4">
        <v>3</v>
      </c>
      <c r="I90" s="4">
        <v>1</v>
      </c>
      <c r="J90" s="4">
        <v>3</v>
      </c>
      <c r="K90" s="4" t="s">
        <v>30</v>
      </c>
      <c r="L90" s="4">
        <v>65.79</v>
      </c>
      <c r="M90" s="4">
        <v>65.79</v>
      </c>
      <c r="N90" s="4" t="s">
        <v>462</v>
      </c>
      <c r="O90" s="4" t="s">
        <v>412</v>
      </c>
      <c r="P90" s="4" t="s">
        <v>33</v>
      </c>
      <c r="Q90" s="4">
        <v>0</v>
      </c>
      <c r="R90" s="7">
        <v>45180.0000115741</v>
      </c>
      <c r="S90" s="6">
        <v>45187</v>
      </c>
      <c r="T90" s="4" t="s">
        <v>34</v>
      </c>
      <c r="U90" s="4">
        <v>65.79</v>
      </c>
      <c r="V90" s="4">
        <v>0</v>
      </c>
      <c r="W90" s="4">
        <v>0</v>
      </c>
      <c r="X90" s="4" t="s">
        <v>463</v>
      </c>
      <c r="Y90" s="4" t="s">
        <v>36</v>
      </c>
    </row>
    <row r="91" s="4" customFormat="1" spans="1:25">
      <c r="A91" s="4" t="s">
        <v>464</v>
      </c>
      <c r="B91" s="4" t="s">
        <v>26</v>
      </c>
      <c r="C91" s="4" t="s">
        <v>27</v>
      </c>
      <c r="D91" s="4" t="s">
        <v>465</v>
      </c>
      <c r="E91" s="4" t="s">
        <v>466</v>
      </c>
      <c r="F91" s="6">
        <v>45183</v>
      </c>
      <c r="G91" s="6">
        <v>45184</v>
      </c>
      <c r="H91" s="4">
        <v>2</v>
      </c>
      <c r="I91" s="4">
        <v>1</v>
      </c>
      <c r="J91" s="4">
        <v>2</v>
      </c>
      <c r="K91" s="4" t="s">
        <v>30</v>
      </c>
      <c r="L91" s="4">
        <v>139</v>
      </c>
      <c r="M91" s="4">
        <v>139</v>
      </c>
      <c r="N91" s="4" t="s">
        <v>467</v>
      </c>
      <c r="O91" s="4" t="s">
        <v>412</v>
      </c>
      <c r="P91" s="4" t="s">
        <v>33</v>
      </c>
      <c r="Q91" s="4">
        <v>0</v>
      </c>
      <c r="R91" s="7">
        <v>45180</v>
      </c>
      <c r="S91" s="6">
        <v>45187</v>
      </c>
      <c r="T91" s="4" t="s">
        <v>34</v>
      </c>
      <c r="U91" s="4">
        <v>139</v>
      </c>
      <c r="V91" s="4">
        <v>0</v>
      </c>
      <c r="W91" s="4">
        <v>0</v>
      </c>
      <c r="X91" s="4" t="s">
        <v>468</v>
      </c>
      <c r="Y91" s="4" t="s">
        <v>36</v>
      </c>
    </row>
    <row r="92" s="4" customFormat="1" spans="1:25">
      <c r="A92" s="4" t="s">
        <v>469</v>
      </c>
      <c r="B92" s="4" t="s">
        <v>26</v>
      </c>
      <c r="C92" s="4" t="s">
        <v>27</v>
      </c>
      <c r="D92" s="4" t="s">
        <v>470</v>
      </c>
      <c r="E92" s="4" t="s">
        <v>471</v>
      </c>
      <c r="F92" s="6">
        <v>45182</v>
      </c>
      <c r="G92" s="6">
        <v>45184</v>
      </c>
      <c r="H92" s="4">
        <v>2</v>
      </c>
      <c r="I92" s="4">
        <v>2</v>
      </c>
      <c r="J92" s="4">
        <v>4</v>
      </c>
      <c r="K92" s="4" t="s">
        <v>30</v>
      </c>
      <c r="L92" s="4">
        <v>170.44</v>
      </c>
      <c r="M92" s="4">
        <v>170.44</v>
      </c>
      <c r="N92" s="4" t="s">
        <v>472</v>
      </c>
      <c r="O92" s="4" t="s">
        <v>412</v>
      </c>
      <c r="P92" s="4" t="s">
        <v>33</v>
      </c>
      <c r="Q92" s="4">
        <v>0</v>
      </c>
      <c r="R92" s="7">
        <v>45180.0000115741</v>
      </c>
      <c r="S92" s="6">
        <v>45187</v>
      </c>
      <c r="T92" s="4" t="s">
        <v>34</v>
      </c>
      <c r="U92" s="4">
        <v>170.44</v>
      </c>
      <c r="V92" s="4">
        <v>0</v>
      </c>
      <c r="W92" s="4">
        <v>0</v>
      </c>
      <c r="X92" s="4" t="s">
        <v>473</v>
      </c>
      <c r="Y92" s="4" t="s">
        <v>36</v>
      </c>
    </row>
    <row r="93" s="4" customFormat="1" spans="1:25">
      <c r="A93" s="4" t="s">
        <v>474</v>
      </c>
      <c r="B93" s="4" t="s">
        <v>26</v>
      </c>
      <c r="C93" s="4" t="s">
        <v>27</v>
      </c>
      <c r="D93" s="4" t="s">
        <v>76</v>
      </c>
      <c r="E93" s="4" t="s">
        <v>77</v>
      </c>
      <c r="F93" s="6">
        <v>45183</v>
      </c>
      <c r="G93" s="6">
        <v>45184</v>
      </c>
      <c r="H93" s="4">
        <v>1</v>
      </c>
      <c r="I93" s="4">
        <v>1</v>
      </c>
      <c r="J93" s="4">
        <v>1</v>
      </c>
      <c r="K93" s="4" t="s">
        <v>30</v>
      </c>
      <c r="L93" s="4">
        <v>21.93</v>
      </c>
      <c r="M93" s="4">
        <v>21.93</v>
      </c>
      <c r="N93" s="4" t="s">
        <v>475</v>
      </c>
      <c r="O93" s="4" t="s">
        <v>412</v>
      </c>
      <c r="P93" s="4" t="s">
        <v>33</v>
      </c>
      <c r="Q93" s="4">
        <v>0</v>
      </c>
      <c r="R93" s="7">
        <v>45180.0000115741</v>
      </c>
      <c r="S93" s="6">
        <v>45187</v>
      </c>
      <c r="T93" s="4" t="s">
        <v>34</v>
      </c>
      <c r="U93" s="4">
        <v>21.93</v>
      </c>
      <c r="V93" s="4">
        <v>0</v>
      </c>
      <c r="W93" s="4">
        <v>0</v>
      </c>
      <c r="X93" s="4" t="s">
        <v>476</v>
      </c>
      <c r="Y93" s="4" t="s">
        <v>36</v>
      </c>
    </row>
    <row r="94" s="4" customFormat="1" spans="1:25">
      <c r="A94" s="4" t="s">
        <v>477</v>
      </c>
      <c r="B94" s="4" t="s">
        <v>26</v>
      </c>
      <c r="C94" s="4" t="s">
        <v>27</v>
      </c>
      <c r="D94" s="4" t="s">
        <v>478</v>
      </c>
      <c r="E94" s="4" t="s">
        <v>479</v>
      </c>
      <c r="F94" s="6">
        <v>45181</v>
      </c>
      <c r="G94" s="6">
        <v>45184</v>
      </c>
      <c r="H94" s="4">
        <v>1</v>
      </c>
      <c r="I94" s="4">
        <v>3</v>
      </c>
      <c r="J94" s="4">
        <v>3</v>
      </c>
      <c r="K94" s="4" t="s">
        <v>30</v>
      </c>
      <c r="L94" s="4">
        <v>53.1</v>
      </c>
      <c r="M94" s="4">
        <v>53.1</v>
      </c>
      <c r="N94" s="4" t="s">
        <v>480</v>
      </c>
      <c r="O94" s="4" t="s">
        <v>412</v>
      </c>
      <c r="P94" s="4" t="s">
        <v>33</v>
      </c>
      <c r="Q94" s="4">
        <v>0</v>
      </c>
      <c r="R94" s="7">
        <v>45180</v>
      </c>
      <c r="S94" s="6">
        <v>45187</v>
      </c>
      <c r="T94" s="4" t="s">
        <v>34</v>
      </c>
      <c r="U94" s="4">
        <v>53.1</v>
      </c>
      <c r="V94" s="4">
        <v>0</v>
      </c>
      <c r="W94" s="4">
        <v>0</v>
      </c>
      <c r="X94" s="4" t="s">
        <v>481</v>
      </c>
      <c r="Y94" s="4" t="s">
        <v>36</v>
      </c>
    </row>
    <row r="95" s="4" customFormat="1" spans="1:25">
      <c r="A95" s="4" t="s">
        <v>482</v>
      </c>
      <c r="B95" s="4" t="s">
        <v>26</v>
      </c>
      <c r="C95" s="4" t="s">
        <v>27</v>
      </c>
      <c r="D95" s="4" t="s">
        <v>483</v>
      </c>
      <c r="E95" s="4" t="s">
        <v>484</v>
      </c>
      <c r="F95" s="6">
        <v>45182</v>
      </c>
      <c r="G95" s="6">
        <v>45184</v>
      </c>
      <c r="H95" s="4">
        <v>1</v>
      </c>
      <c r="I95" s="4">
        <v>2</v>
      </c>
      <c r="J95" s="4">
        <v>2</v>
      </c>
      <c r="K95" s="4" t="s">
        <v>30</v>
      </c>
      <c r="L95" s="4">
        <v>22.61</v>
      </c>
      <c r="M95" s="4">
        <v>22.61</v>
      </c>
      <c r="N95" s="4" t="s">
        <v>485</v>
      </c>
      <c r="O95" s="4" t="s">
        <v>412</v>
      </c>
      <c r="P95" s="4" t="s">
        <v>33</v>
      </c>
      <c r="Q95" s="4">
        <v>0</v>
      </c>
      <c r="R95" s="7">
        <v>45180</v>
      </c>
      <c r="S95" s="6">
        <v>45187</v>
      </c>
      <c r="T95" s="4" t="s">
        <v>34</v>
      </c>
      <c r="U95" s="4">
        <v>22.61</v>
      </c>
      <c r="V95" s="4">
        <v>0</v>
      </c>
      <c r="W95" s="4">
        <v>0</v>
      </c>
      <c r="X95" s="4" t="s">
        <v>486</v>
      </c>
      <c r="Y95" s="4" t="s">
        <v>36</v>
      </c>
    </row>
    <row r="96" s="4" customFormat="1" spans="1:25">
      <c r="A96" s="4" t="s">
        <v>487</v>
      </c>
      <c r="B96" s="4" t="s">
        <v>26</v>
      </c>
      <c r="C96" s="4" t="s">
        <v>27</v>
      </c>
      <c r="D96" s="4" t="s">
        <v>242</v>
      </c>
      <c r="E96" s="4" t="s">
        <v>243</v>
      </c>
      <c r="F96" s="6">
        <v>45181</v>
      </c>
      <c r="G96" s="6">
        <v>45184</v>
      </c>
      <c r="H96" s="4">
        <v>1</v>
      </c>
      <c r="I96" s="4">
        <v>3</v>
      </c>
      <c r="J96" s="4">
        <v>3</v>
      </c>
      <c r="K96" s="4" t="s">
        <v>30</v>
      </c>
      <c r="L96" s="4">
        <v>118.56</v>
      </c>
      <c r="M96" s="4">
        <v>118.56</v>
      </c>
      <c r="N96" s="4" t="s">
        <v>488</v>
      </c>
      <c r="O96" s="4" t="s">
        <v>412</v>
      </c>
      <c r="P96" s="4" t="s">
        <v>33</v>
      </c>
      <c r="Q96" s="4">
        <v>0</v>
      </c>
      <c r="R96" s="7">
        <v>45181</v>
      </c>
      <c r="S96" s="6">
        <v>45187</v>
      </c>
      <c r="T96" s="4" t="s">
        <v>34</v>
      </c>
      <c r="U96" s="4">
        <v>118.56</v>
      </c>
      <c r="V96" s="4">
        <v>0</v>
      </c>
      <c r="W96" s="4">
        <v>0</v>
      </c>
      <c r="X96" s="4" t="s">
        <v>489</v>
      </c>
      <c r="Y96" s="4" t="s">
        <v>490</v>
      </c>
    </row>
    <row r="97" s="4" customFormat="1" spans="1:25">
      <c r="A97" s="4" t="s">
        <v>491</v>
      </c>
      <c r="B97" s="4" t="s">
        <v>26</v>
      </c>
      <c r="C97" s="4" t="s">
        <v>27</v>
      </c>
      <c r="D97" s="4" t="s">
        <v>492</v>
      </c>
      <c r="E97" s="4" t="s">
        <v>145</v>
      </c>
      <c r="F97" s="6">
        <v>45183</v>
      </c>
      <c r="G97" s="6">
        <v>45184</v>
      </c>
      <c r="H97" s="4">
        <v>1</v>
      </c>
      <c r="I97" s="4">
        <v>1</v>
      </c>
      <c r="J97" s="4">
        <v>1</v>
      </c>
      <c r="K97" s="4" t="s">
        <v>30</v>
      </c>
      <c r="L97" s="4">
        <v>34.61</v>
      </c>
      <c r="M97" s="4">
        <v>34.61</v>
      </c>
      <c r="N97" s="4" t="s">
        <v>493</v>
      </c>
      <c r="O97" s="4" t="s">
        <v>412</v>
      </c>
      <c r="P97" s="4" t="s">
        <v>33</v>
      </c>
      <c r="Q97" s="4">
        <v>0</v>
      </c>
      <c r="R97" s="7">
        <v>45181</v>
      </c>
      <c r="S97" s="6">
        <v>45187</v>
      </c>
      <c r="T97" s="4" t="s">
        <v>34</v>
      </c>
      <c r="U97" s="4">
        <v>34.61</v>
      </c>
      <c r="V97" s="4">
        <v>0</v>
      </c>
      <c r="W97" s="4">
        <v>0</v>
      </c>
      <c r="X97" s="4" t="s">
        <v>494</v>
      </c>
      <c r="Y97" s="4" t="s">
        <v>495</v>
      </c>
    </row>
    <row r="98" s="4" customFormat="1" spans="1:25">
      <c r="A98" s="4" t="s">
        <v>496</v>
      </c>
      <c r="B98" s="4" t="s">
        <v>26</v>
      </c>
      <c r="C98" s="4" t="s">
        <v>27</v>
      </c>
      <c r="D98" s="4" t="s">
        <v>497</v>
      </c>
      <c r="E98" s="4" t="s">
        <v>498</v>
      </c>
      <c r="F98" s="6">
        <v>45183</v>
      </c>
      <c r="G98" s="6">
        <v>45184</v>
      </c>
      <c r="H98" s="4">
        <v>1</v>
      </c>
      <c r="I98" s="4">
        <v>1</v>
      </c>
      <c r="J98" s="4">
        <v>1</v>
      </c>
      <c r="K98" s="4" t="s">
        <v>30</v>
      </c>
      <c r="L98" s="4">
        <v>25.08</v>
      </c>
      <c r="M98" s="4">
        <v>25.08</v>
      </c>
      <c r="N98" s="4" t="s">
        <v>499</v>
      </c>
      <c r="O98" s="4" t="s">
        <v>412</v>
      </c>
      <c r="P98" s="4" t="s">
        <v>33</v>
      </c>
      <c r="Q98" s="4">
        <v>0</v>
      </c>
      <c r="R98" s="7">
        <v>45181</v>
      </c>
      <c r="S98" s="6">
        <v>45187</v>
      </c>
      <c r="T98" s="4" t="s">
        <v>34</v>
      </c>
      <c r="U98" s="4">
        <v>25.08</v>
      </c>
      <c r="V98" s="4">
        <v>0</v>
      </c>
      <c r="W98" s="4">
        <v>0</v>
      </c>
      <c r="X98" s="4" t="s">
        <v>500</v>
      </c>
      <c r="Y98" s="4" t="s">
        <v>501</v>
      </c>
    </row>
    <row r="99" s="4" customFormat="1" spans="1:25">
      <c r="A99" s="4" t="s">
        <v>502</v>
      </c>
      <c r="B99" s="4" t="s">
        <v>26</v>
      </c>
      <c r="C99" s="4" t="s">
        <v>27</v>
      </c>
      <c r="D99" s="4" t="s">
        <v>503</v>
      </c>
      <c r="E99" s="4" t="s">
        <v>504</v>
      </c>
      <c r="F99" s="6">
        <v>45182</v>
      </c>
      <c r="G99" s="6">
        <v>45184</v>
      </c>
      <c r="H99" s="4">
        <v>1</v>
      </c>
      <c r="I99" s="4">
        <v>2</v>
      </c>
      <c r="J99" s="4">
        <v>2</v>
      </c>
      <c r="K99" s="4" t="s">
        <v>30</v>
      </c>
      <c r="L99" s="4">
        <v>88.96</v>
      </c>
      <c r="M99" s="4">
        <v>88.96</v>
      </c>
      <c r="N99" s="4" t="s">
        <v>505</v>
      </c>
      <c r="O99" s="4" t="s">
        <v>412</v>
      </c>
      <c r="P99" s="4" t="s">
        <v>33</v>
      </c>
      <c r="Q99" s="4">
        <v>0</v>
      </c>
      <c r="R99" s="7">
        <v>45181</v>
      </c>
      <c r="S99" s="6">
        <v>45187</v>
      </c>
      <c r="T99" s="4" t="s">
        <v>34</v>
      </c>
      <c r="U99" s="4">
        <v>88.96</v>
      </c>
      <c r="V99" s="4">
        <v>0</v>
      </c>
      <c r="W99" s="4">
        <v>0</v>
      </c>
      <c r="X99" s="4" t="s">
        <v>506</v>
      </c>
      <c r="Y99" s="4" t="s">
        <v>36</v>
      </c>
    </row>
    <row r="100" s="4" customFormat="1" spans="1:25">
      <c r="A100" s="4" t="s">
        <v>507</v>
      </c>
      <c r="B100" s="4" t="s">
        <v>26</v>
      </c>
      <c r="C100" s="4" t="s">
        <v>27</v>
      </c>
      <c r="D100" s="4" t="s">
        <v>497</v>
      </c>
      <c r="E100" s="4" t="s">
        <v>508</v>
      </c>
      <c r="F100" s="6">
        <v>45183</v>
      </c>
      <c r="G100" s="6">
        <v>45184</v>
      </c>
      <c r="H100" s="4">
        <v>1</v>
      </c>
      <c r="I100" s="4">
        <v>1</v>
      </c>
      <c r="J100" s="4">
        <v>1</v>
      </c>
      <c r="K100" s="4" t="s">
        <v>30</v>
      </c>
      <c r="L100" s="4">
        <v>18.81</v>
      </c>
      <c r="M100" s="4">
        <v>18.81</v>
      </c>
      <c r="N100" s="4" t="s">
        <v>509</v>
      </c>
      <c r="O100" s="4" t="s">
        <v>412</v>
      </c>
      <c r="P100" s="4" t="s">
        <v>33</v>
      </c>
      <c r="Q100" s="4">
        <v>0</v>
      </c>
      <c r="R100" s="7">
        <v>45181</v>
      </c>
      <c r="S100" s="6">
        <v>45187</v>
      </c>
      <c r="T100" s="4" t="s">
        <v>34</v>
      </c>
      <c r="U100" s="4">
        <v>18.81</v>
      </c>
      <c r="V100" s="4">
        <v>0</v>
      </c>
      <c r="W100" s="4">
        <v>0</v>
      </c>
      <c r="X100" s="4" t="s">
        <v>510</v>
      </c>
      <c r="Y100" s="4" t="s">
        <v>511</v>
      </c>
    </row>
    <row r="101" s="4" customFormat="1" spans="1:25">
      <c r="A101" s="4" t="s">
        <v>512</v>
      </c>
      <c r="B101" s="4" t="s">
        <v>26</v>
      </c>
      <c r="C101" s="4" t="s">
        <v>27</v>
      </c>
      <c r="D101" s="4" t="s">
        <v>513</v>
      </c>
      <c r="E101" s="4" t="s">
        <v>514</v>
      </c>
      <c r="F101" s="6">
        <v>45182</v>
      </c>
      <c r="G101" s="6">
        <v>45184</v>
      </c>
      <c r="H101" s="4">
        <v>1</v>
      </c>
      <c r="I101" s="4">
        <v>2</v>
      </c>
      <c r="J101" s="4">
        <v>2</v>
      </c>
      <c r="K101" s="4" t="s">
        <v>30</v>
      </c>
      <c r="L101" s="4">
        <v>247.98</v>
      </c>
      <c r="M101" s="4">
        <v>247.98</v>
      </c>
      <c r="N101" s="4" t="s">
        <v>515</v>
      </c>
      <c r="O101" s="4" t="s">
        <v>412</v>
      </c>
      <c r="P101" s="4" t="s">
        <v>33</v>
      </c>
      <c r="Q101" s="4">
        <v>0</v>
      </c>
      <c r="R101" s="7">
        <v>45181</v>
      </c>
      <c r="S101" s="6">
        <v>45187</v>
      </c>
      <c r="T101" s="4" t="s">
        <v>34</v>
      </c>
      <c r="U101" s="4">
        <v>247.98</v>
      </c>
      <c r="V101" s="4">
        <v>0</v>
      </c>
      <c r="W101" s="4">
        <v>0</v>
      </c>
      <c r="X101" s="4" t="s">
        <v>516</v>
      </c>
      <c r="Y101" s="4" t="s">
        <v>36</v>
      </c>
    </row>
    <row r="102" s="4" customFormat="1" spans="1:25">
      <c r="A102" s="4" t="s">
        <v>517</v>
      </c>
      <c r="B102" s="4" t="s">
        <v>26</v>
      </c>
      <c r="C102" s="4" t="s">
        <v>27</v>
      </c>
      <c r="D102" s="4" t="s">
        <v>518</v>
      </c>
      <c r="E102" s="4" t="s">
        <v>519</v>
      </c>
      <c r="F102" s="6">
        <v>45183</v>
      </c>
      <c r="G102" s="6">
        <v>45184</v>
      </c>
      <c r="H102" s="4">
        <v>1</v>
      </c>
      <c r="I102" s="4">
        <v>1</v>
      </c>
      <c r="J102" s="4">
        <v>1</v>
      </c>
      <c r="K102" s="4" t="s">
        <v>30</v>
      </c>
      <c r="L102" s="4">
        <v>31.15</v>
      </c>
      <c r="M102" s="4">
        <v>31.15</v>
      </c>
      <c r="N102" s="4" t="s">
        <v>520</v>
      </c>
      <c r="O102" s="4" t="s">
        <v>412</v>
      </c>
      <c r="P102" s="4" t="s">
        <v>33</v>
      </c>
      <c r="Q102" s="4">
        <v>0</v>
      </c>
      <c r="R102" s="7">
        <v>45181</v>
      </c>
      <c r="S102" s="6">
        <v>45187</v>
      </c>
      <c r="T102" s="4" t="s">
        <v>34</v>
      </c>
      <c r="U102" s="4">
        <v>31.15</v>
      </c>
      <c r="V102" s="4">
        <v>0</v>
      </c>
      <c r="W102" s="4">
        <v>0</v>
      </c>
      <c r="X102" s="4" t="s">
        <v>521</v>
      </c>
      <c r="Y102" s="4" t="s">
        <v>36</v>
      </c>
    </row>
    <row r="103" s="4" customFormat="1" spans="1:25">
      <c r="A103" s="4" t="s">
        <v>522</v>
      </c>
      <c r="B103" s="4" t="s">
        <v>26</v>
      </c>
      <c r="C103" s="4" t="s">
        <v>27</v>
      </c>
      <c r="D103" s="4" t="s">
        <v>523</v>
      </c>
      <c r="E103" s="4" t="s">
        <v>524</v>
      </c>
      <c r="F103" s="6">
        <v>45183</v>
      </c>
      <c r="G103" s="6">
        <v>45184</v>
      </c>
      <c r="H103" s="4">
        <v>1</v>
      </c>
      <c r="I103" s="4">
        <v>1</v>
      </c>
      <c r="J103" s="4">
        <v>1</v>
      </c>
      <c r="K103" s="4" t="s">
        <v>30</v>
      </c>
      <c r="L103" s="4">
        <v>196.58</v>
      </c>
      <c r="M103" s="4">
        <v>196.58</v>
      </c>
      <c r="N103" s="4" t="s">
        <v>525</v>
      </c>
      <c r="O103" s="4" t="s">
        <v>412</v>
      </c>
      <c r="P103" s="4" t="s">
        <v>33</v>
      </c>
      <c r="Q103" s="4">
        <v>0</v>
      </c>
      <c r="R103" s="7">
        <v>45181.0000115741</v>
      </c>
      <c r="S103" s="6">
        <v>45187</v>
      </c>
      <c r="T103" s="4" t="s">
        <v>34</v>
      </c>
      <c r="U103" s="4">
        <v>196.58</v>
      </c>
      <c r="V103" s="4">
        <v>0</v>
      </c>
      <c r="W103" s="4">
        <v>0</v>
      </c>
      <c r="X103" s="4" t="s">
        <v>526</v>
      </c>
      <c r="Y103" s="4" t="s">
        <v>527</v>
      </c>
    </row>
    <row r="104" s="4" customFormat="1" spans="1:25">
      <c r="A104" s="4" t="s">
        <v>528</v>
      </c>
      <c r="B104" s="4" t="s">
        <v>26</v>
      </c>
      <c r="C104" s="4" t="s">
        <v>27</v>
      </c>
      <c r="D104" s="4" t="s">
        <v>529</v>
      </c>
      <c r="E104" s="4" t="s">
        <v>530</v>
      </c>
      <c r="F104" s="6">
        <v>45183</v>
      </c>
      <c r="G104" s="6">
        <v>45184</v>
      </c>
      <c r="H104" s="4">
        <v>1</v>
      </c>
      <c r="I104" s="4">
        <v>1</v>
      </c>
      <c r="J104" s="4">
        <v>1</v>
      </c>
      <c r="K104" s="4" t="s">
        <v>30</v>
      </c>
      <c r="L104" s="4">
        <v>17.94</v>
      </c>
      <c r="M104" s="4">
        <v>17.94</v>
      </c>
      <c r="N104" s="4" t="s">
        <v>531</v>
      </c>
      <c r="O104" s="4" t="s">
        <v>412</v>
      </c>
      <c r="P104" s="4" t="s">
        <v>33</v>
      </c>
      <c r="Q104" s="4">
        <v>0</v>
      </c>
      <c r="R104" s="7">
        <v>45182.0000115741</v>
      </c>
      <c r="S104" s="6">
        <v>45187</v>
      </c>
      <c r="T104" s="4" t="s">
        <v>34</v>
      </c>
      <c r="U104" s="4">
        <v>17.94</v>
      </c>
      <c r="V104" s="4">
        <v>0</v>
      </c>
      <c r="W104" s="4">
        <v>0</v>
      </c>
      <c r="X104" s="4" t="s">
        <v>532</v>
      </c>
      <c r="Y104" s="4" t="s">
        <v>36</v>
      </c>
    </row>
    <row r="105" s="4" customFormat="1" spans="1:25">
      <c r="A105" s="4" t="s">
        <v>533</v>
      </c>
      <c r="B105" s="4" t="s">
        <v>26</v>
      </c>
      <c r="C105" s="4" t="s">
        <v>27</v>
      </c>
      <c r="D105" s="4" t="s">
        <v>534</v>
      </c>
      <c r="E105" s="4" t="s">
        <v>535</v>
      </c>
      <c r="F105" s="6">
        <v>45182</v>
      </c>
      <c r="G105" s="6">
        <v>45184</v>
      </c>
      <c r="H105" s="4">
        <v>2</v>
      </c>
      <c r="I105" s="4">
        <v>2</v>
      </c>
      <c r="J105" s="4">
        <v>4</v>
      </c>
      <c r="K105" s="4" t="s">
        <v>30</v>
      </c>
      <c r="L105" s="4">
        <v>176.8</v>
      </c>
      <c r="M105" s="4">
        <v>176.8</v>
      </c>
      <c r="N105" s="4" t="s">
        <v>536</v>
      </c>
      <c r="O105" s="4" t="s">
        <v>412</v>
      </c>
      <c r="P105" s="4" t="s">
        <v>33</v>
      </c>
      <c r="Q105" s="4">
        <v>0</v>
      </c>
      <c r="R105" s="7">
        <v>45182.0000115741</v>
      </c>
      <c r="S105" s="6">
        <v>45187</v>
      </c>
      <c r="T105" s="4" t="s">
        <v>34</v>
      </c>
      <c r="U105" s="4">
        <v>176.8</v>
      </c>
      <c r="V105" s="4">
        <v>0</v>
      </c>
      <c r="W105" s="4">
        <v>0</v>
      </c>
      <c r="X105" s="4" t="s">
        <v>537</v>
      </c>
      <c r="Y105" s="4" t="s">
        <v>538</v>
      </c>
    </row>
    <row r="106" s="4" customFormat="1" spans="1:25">
      <c r="A106" s="4" t="s">
        <v>539</v>
      </c>
      <c r="B106" s="4" t="s">
        <v>26</v>
      </c>
      <c r="C106" s="4" t="s">
        <v>27</v>
      </c>
      <c r="D106" s="4" t="s">
        <v>497</v>
      </c>
      <c r="E106" s="4" t="s">
        <v>540</v>
      </c>
      <c r="F106" s="6">
        <v>45183</v>
      </c>
      <c r="G106" s="6">
        <v>45184</v>
      </c>
      <c r="H106" s="4">
        <v>1</v>
      </c>
      <c r="I106" s="4">
        <v>1</v>
      </c>
      <c r="J106" s="4">
        <v>1</v>
      </c>
      <c r="K106" s="4" t="s">
        <v>30</v>
      </c>
      <c r="L106" s="4">
        <v>18.72</v>
      </c>
      <c r="M106" s="4">
        <v>18.72</v>
      </c>
      <c r="N106" s="4" t="s">
        <v>541</v>
      </c>
      <c r="O106" s="4" t="s">
        <v>412</v>
      </c>
      <c r="P106" s="4" t="s">
        <v>33</v>
      </c>
      <c r="Q106" s="4">
        <v>0</v>
      </c>
      <c r="R106" s="7">
        <v>45182.0000115741</v>
      </c>
      <c r="S106" s="6">
        <v>45187</v>
      </c>
      <c r="T106" s="4" t="s">
        <v>34</v>
      </c>
      <c r="U106" s="4">
        <v>18.72</v>
      </c>
      <c r="V106" s="4">
        <v>0</v>
      </c>
      <c r="W106" s="4">
        <v>0</v>
      </c>
      <c r="X106" s="4" t="s">
        <v>542</v>
      </c>
      <c r="Y106" s="4" t="s">
        <v>543</v>
      </c>
    </row>
    <row r="107" s="4" customFormat="1" spans="1:26">
      <c r="A107" s="4" t="s">
        <v>544</v>
      </c>
      <c r="B107" s="4" t="s">
        <v>26</v>
      </c>
      <c r="C107" s="4" t="s">
        <v>27</v>
      </c>
      <c r="D107" s="4" t="s">
        <v>545</v>
      </c>
      <c r="E107" s="4" t="s">
        <v>546</v>
      </c>
      <c r="F107" s="6">
        <v>45183</v>
      </c>
      <c r="G107" s="6">
        <v>45184</v>
      </c>
      <c r="H107" s="4">
        <v>2</v>
      </c>
      <c r="I107" s="4">
        <v>1</v>
      </c>
      <c r="J107" s="4">
        <v>2</v>
      </c>
      <c r="K107" s="4" t="s">
        <v>30</v>
      </c>
      <c r="L107" s="4">
        <v>50.68</v>
      </c>
      <c r="M107" s="4">
        <v>50.68</v>
      </c>
      <c r="N107" s="4" t="s">
        <v>547</v>
      </c>
      <c r="O107" s="4" t="s">
        <v>412</v>
      </c>
      <c r="P107" s="4" t="s">
        <v>33</v>
      </c>
      <c r="Q107" s="4">
        <v>0</v>
      </c>
      <c r="R107" s="7">
        <v>45182</v>
      </c>
      <c r="S107" s="6">
        <v>45187</v>
      </c>
      <c r="T107" s="4" t="s">
        <v>34</v>
      </c>
      <c r="U107" s="4">
        <v>50.68</v>
      </c>
      <c r="V107" s="4">
        <v>0</v>
      </c>
      <c r="W107" s="4">
        <v>0</v>
      </c>
      <c r="X107" s="4" t="s">
        <v>548</v>
      </c>
      <c r="Y107" s="4" t="s">
        <v>549</v>
      </c>
      <c r="Z107" s="4" t="s">
        <v>550</v>
      </c>
    </row>
    <row r="108" s="4" customFormat="1" spans="1:25">
      <c r="A108" s="4" t="s">
        <v>551</v>
      </c>
      <c r="B108" s="4" t="s">
        <v>26</v>
      </c>
      <c r="C108" s="4" t="s">
        <v>27</v>
      </c>
      <c r="D108" s="4" t="s">
        <v>236</v>
      </c>
      <c r="E108" s="4" t="s">
        <v>237</v>
      </c>
      <c r="F108" s="6">
        <v>45183</v>
      </c>
      <c r="G108" s="6">
        <v>45184</v>
      </c>
      <c r="H108" s="4">
        <v>1</v>
      </c>
      <c r="I108" s="4">
        <v>1</v>
      </c>
      <c r="J108" s="4">
        <v>1</v>
      </c>
      <c r="K108" s="4" t="s">
        <v>30</v>
      </c>
      <c r="L108" s="4">
        <v>134.82</v>
      </c>
      <c r="M108" s="4">
        <v>134.82</v>
      </c>
      <c r="N108" s="4" t="s">
        <v>552</v>
      </c>
      <c r="O108" s="4" t="s">
        <v>412</v>
      </c>
      <c r="P108" s="4" t="s">
        <v>33</v>
      </c>
      <c r="Q108" s="4">
        <v>0</v>
      </c>
      <c r="R108" s="7">
        <v>45182.0000115741</v>
      </c>
      <c r="S108" s="6">
        <v>45187</v>
      </c>
      <c r="T108" s="4" t="s">
        <v>34</v>
      </c>
      <c r="U108" s="4">
        <v>134.82</v>
      </c>
      <c r="V108" s="4">
        <v>0</v>
      </c>
      <c r="W108" s="4">
        <v>0</v>
      </c>
      <c r="X108" s="4" t="s">
        <v>553</v>
      </c>
      <c r="Y108" s="4" t="s">
        <v>36</v>
      </c>
    </row>
    <row r="109" s="4" customFormat="1" spans="1:25">
      <c r="A109" s="4" t="s">
        <v>554</v>
      </c>
      <c r="B109" s="4" t="s">
        <v>26</v>
      </c>
      <c r="C109" s="4" t="s">
        <v>27</v>
      </c>
      <c r="D109" s="4" t="s">
        <v>555</v>
      </c>
      <c r="E109" s="4" t="s">
        <v>556</v>
      </c>
      <c r="F109" s="6">
        <v>45183</v>
      </c>
      <c r="G109" s="6">
        <v>45184</v>
      </c>
      <c r="H109" s="4">
        <v>1</v>
      </c>
      <c r="I109" s="4">
        <v>1</v>
      </c>
      <c r="J109" s="4">
        <v>1</v>
      </c>
      <c r="K109" s="4" t="s">
        <v>30</v>
      </c>
      <c r="L109" s="4">
        <v>36.32</v>
      </c>
      <c r="M109" s="4">
        <v>36.32</v>
      </c>
      <c r="N109" s="4" t="s">
        <v>557</v>
      </c>
      <c r="O109" s="4" t="s">
        <v>412</v>
      </c>
      <c r="P109" s="4" t="s">
        <v>33</v>
      </c>
      <c r="Q109" s="4">
        <v>0</v>
      </c>
      <c r="R109" s="7">
        <v>45183</v>
      </c>
      <c r="S109" s="6">
        <v>45187</v>
      </c>
      <c r="T109" s="4" t="s">
        <v>34</v>
      </c>
      <c r="U109" s="4">
        <v>36.32</v>
      </c>
      <c r="V109" s="4">
        <v>0</v>
      </c>
      <c r="W109" s="4">
        <v>0</v>
      </c>
      <c r="X109" s="4" t="s">
        <v>558</v>
      </c>
      <c r="Y109" s="4" t="s">
        <v>36</v>
      </c>
    </row>
    <row r="110" s="4" customFormat="1" spans="1:25">
      <c r="A110" s="4" t="s">
        <v>559</v>
      </c>
      <c r="B110" s="4" t="s">
        <v>26</v>
      </c>
      <c r="C110" s="4" t="s">
        <v>27</v>
      </c>
      <c r="D110" s="4" t="s">
        <v>560</v>
      </c>
      <c r="E110" s="4" t="s">
        <v>122</v>
      </c>
      <c r="F110" s="6">
        <v>45183</v>
      </c>
      <c r="G110" s="6">
        <v>45184</v>
      </c>
      <c r="H110" s="4">
        <v>1</v>
      </c>
      <c r="I110" s="4">
        <v>1</v>
      </c>
      <c r="J110" s="4">
        <v>1</v>
      </c>
      <c r="K110" s="4" t="s">
        <v>30</v>
      </c>
      <c r="L110" s="4">
        <v>20.82</v>
      </c>
      <c r="M110" s="4">
        <v>20.82</v>
      </c>
      <c r="N110" s="4" t="s">
        <v>561</v>
      </c>
      <c r="O110" s="4" t="s">
        <v>412</v>
      </c>
      <c r="P110" s="4" t="s">
        <v>33</v>
      </c>
      <c r="Q110" s="4">
        <v>0</v>
      </c>
      <c r="R110" s="7">
        <v>45183</v>
      </c>
      <c r="S110" s="6">
        <v>45187</v>
      </c>
      <c r="T110" s="4" t="s">
        <v>34</v>
      </c>
      <c r="U110" s="4">
        <v>20.82</v>
      </c>
      <c r="V110" s="4">
        <v>0</v>
      </c>
      <c r="W110" s="4">
        <v>0</v>
      </c>
      <c r="X110" s="4" t="s">
        <v>562</v>
      </c>
      <c r="Y110" s="4" t="s">
        <v>563</v>
      </c>
    </row>
    <row r="111" s="4" customFormat="1" spans="1:25">
      <c r="A111" s="4" t="s">
        <v>564</v>
      </c>
      <c r="B111" s="4" t="s">
        <v>26</v>
      </c>
      <c r="C111" s="4" t="s">
        <v>27</v>
      </c>
      <c r="D111" s="4" t="s">
        <v>115</v>
      </c>
      <c r="E111" s="4" t="s">
        <v>57</v>
      </c>
      <c r="F111" s="6">
        <v>45183</v>
      </c>
      <c r="G111" s="6">
        <v>45184</v>
      </c>
      <c r="H111" s="4">
        <v>1</v>
      </c>
      <c r="I111" s="4">
        <v>1</v>
      </c>
      <c r="J111" s="4">
        <v>1</v>
      </c>
      <c r="K111" s="4" t="s">
        <v>30</v>
      </c>
      <c r="L111" s="4">
        <v>25.96</v>
      </c>
      <c r="M111" s="4">
        <v>25.96</v>
      </c>
      <c r="N111" s="4" t="s">
        <v>391</v>
      </c>
      <c r="O111" s="4" t="s">
        <v>412</v>
      </c>
      <c r="P111" s="4" t="s">
        <v>33</v>
      </c>
      <c r="Q111" s="4">
        <v>0</v>
      </c>
      <c r="R111" s="7">
        <v>45183</v>
      </c>
      <c r="S111" s="6">
        <v>45187</v>
      </c>
      <c r="T111" s="4" t="s">
        <v>34</v>
      </c>
      <c r="U111" s="4">
        <v>25.96</v>
      </c>
      <c r="V111" s="4">
        <v>0</v>
      </c>
      <c r="W111" s="4">
        <v>0</v>
      </c>
      <c r="X111" s="4" t="s">
        <v>565</v>
      </c>
      <c r="Y111" s="4" t="s">
        <v>566</v>
      </c>
    </row>
    <row r="112" s="4" customFormat="1" spans="1:25">
      <c r="A112" s="4" t="s">
        <v>567</v>
      </c>
      <c r="B112" s="4" t="s">
        <v>26</v>
      </c>
      <c r="C112" s="4" t="s">
        <v>27</v>
      </c>
      <c r="D112" s="4" t="s">
        <v>568</v>
      </c>
      <c r="E112" s="4" t="s">
        <v>39</v>
      </c>
      <c r="F112" s="6">
        <v>45183</v>
      </c>
      <c r="G112" s="6">
        <v>45184</v>
      </c>
      <c r="H112" s="4">
        <v>1</v>
      </c>
      <c r="I112" s="4">
        <v>1</v>
      </c>
      <c r="J112" s="4">
        <v>1</v>
      </c>
      <c r="K112" s="4" t="s">
        <v>30</v>
      </c>
      <c r="L112" s="4">
        <v>350.5</v>
      </c>
      <c r="M112" s="4">
        <v>350.5</v>
      </c>
      <c r="N112" s="4" t="s">
        <v>569</v>
      </c>
      <c r="O112" s="4" t="s">
        <v>412</v>
      </c>
      <c r="P112" s="4" t="s">
        <v>33</v>
      </c>
      <c r="Q112" s="4">
        <v>0</v>
      </c>
      <c r="R112" s="7">
        <v>45183.0000115741</v>
      </c>
      <c r="S112" s="6">
        <v>45187</v>
      </c>
      <c r="T112" s="4" t="s">
        <v>34</v>
      </c>
      <c r="U112" s="4">
        <v>350.5</v>
      </c>
      <c r="V112" s="4">
        <v>0</v>
      </c>
      <c r="W112" s="4">
        <v>0</v>
      </c>
      <c r="X112" s="4" t="s">
        <v>570</v>
      </c>
      <c r="Y112" s="4" t="s">
        <v>36</v>
      </c>
    </row>
    <row r="113" s="4" customFormat="1" spans="1:25">
      <c r="A113" s="4" t="s">
        <v>571</v>
      </c>
      <c r="B113" s="4" t="s">
        <v>26</v>
      </c>
      <c r="C113" s="4" t="s">
        <v>27</v>
      </c>
      <c r="D113" s="4" t="s">
        <v>572</v>
      </c>
      <c r="E113" s="4" t="s">
        <v>573</v>
      </c>
      <c r="F113" s="6">
        <v>45183</v>
      </c>
      <c r="G113" s="6">
        <v>45184</v>
      </c>
      <c r="H113" s="4">
        <v>1</v>
      </c>
      <c r="I113" s="4">
        <v>1</v>
      </c>
      <c r="J113" s="4">
        <v>1</v>
      </c>
      <c r="K113" s="4" t="s">
        <v>30</v>
      </c>
      <c r="L113" s="4">
        <v>43.1</v>
      </c>
      <c r="M113" s="4">
        <v>43.1</v>
      </c>
      <c r="N113" s="4" t="s">
        <v>574</v>
      </c>
      <c r="O113" s="4" t="s">
        <v>412</v>
      </c>
      <c r="P113" s="4" t="s">
        <v>33</v>
      </c>
      <c r="Q113" s="4">
        <v>0</v>
      </c>
      <c r="R113" s="7">
        <v>45183</v>
      </c>
      <c r="S113" s="6">
        <v>45187</v>
      </c>
      <c r="T113" s="4" t="s">
        <v>34</v>
      </c>
      <c r="U113" s="4">
        <v>43.1</v>
      </c>
      <c r="V113" s="4">
        <v>0</v>
      </c>
      <c r="W113" s="4">
        <v>0</v>
      </c>
      <c r="X113" s="4" t="s">
        <v>575</v>
      </c>
      <c r="Y113" s="4" t="s">
        <v>36</v>
      </c>
    </row>
    <row r="114" s="4" customFormat="1" spans="1:25">
      <c r="A114" s="4" t="s">
        <v>576</v>
      </c>
      <c r="B114" s="4" t="s">
        <v>26</v>
      </c>
      <c r="C114" s="4" t="s">
        <v>27</v>
      </c>
      <c r="D114" s="4" t="s">
        <v>577</v>
      </c>
      <c r="E114" s="4" t="s">
        <v>87</v>
      </c>
      <c r="F114" s="6">
        <v>45183</v>
      </c>
      <c r="G114" s="6">
        <v>45184</v>
      </c>
      <c r="H114" s="4">
        <v>1</v>
      </c>
      <c r="I114" s="4">
        <v>1</v>
      </c>
      <c r="J114" s="4">
        <v>1</v>
      </c>
      <c r="K114" s="4" t="s">
        <v>30</v>
      </c>
      <c r="L114" s="4">
        <v>20.2</v>
      </c>
      <c r="M114" s="4">
        <v>20.2</v>
      </c>
      <c r="N114" s="4" t="s">
        <v>578</v>
      </c>
      <c r="O114" s="4" t="s">
        <v>412</v>
      </c>
      <c r="P114" s="4" t="s">
        <v>33</v>
      </c>
      <c r="Q114" s="4">
        <v>0</v>
      </c>
      <c r="R114" s="7">
        <v>45183.0000115741</v>
      </c>
      <c r="S114" s="6">
        <v>45187</v>
      </c>
      <c r="T114" s="4" t="s">
        <v>34</v>
      </c>
      <c r="U114" s="4">
        <v>20.2</v>
      </c>
      <c r="V114" s="4">
        <v>0</v>
      </c>
      <c r="W114" s="4">
        <v>0</v>
      </c>
      <c r="X114" s="4" t="s">
        <v>579</v>
      </c>
      <c r="Y114" s="4" t="s">
        <v>36</v>
      </c>
    </row>
    <row r="115" s="4" customFormat="1" spans="1:25">
      <c r="A115" s="4" t="s">
        <v>580</v>
      </c>
      <c r="B115" s="4" t="s">
        <v>26</v>
      </c>
      <c r="C115" s="4" t="s">
        <v>27</v>
      </c>
      <c r="D115" s="4" t="s">
        <v>115</v>
      </c>
      <c r="E115" s="4" t="s">
        <v>57</v>
      </c>
      <c r="F115" s="6">
        <v>45183</v>
      </c>
      <c r="G115" s="6">
        <v>45184</v>
      </c>
      <c r="H115" s="4">
        <v>1</v>
      </c>
      <c r="I115" s="4">
        <v>1</v>
      </c>
      <c r="J115" s="4">
        <v>1</v>
      </c>
      <c r="K115" s="4" t="s">
        <v>30</v>
      </c>
      <c r="L115" s="4">
        <v>25.96</v>
      </c>
      <c r="M115" s="4">
        <v>25.96</v>
      </c>
      <c r="N115" s="4" t="s">
        <v>581</v>
      </c>
      <c r="O115" s="4" t="s">
        <v>412</v>
      </c>
      <c r="P115" s="4" t="s">
        <v>33</v>
      </c>
      <c r="Q115" s="4">
        <v>0</v>
      </c>
      <c r="R115" s="7">
        <v>45183.0000115741</v>
      </c>
      <c r="S115" s="6">
        <v>45187</v>
      </c>
      <c r="T115" s="4" t="s">
        <v>34</v>
      </c>
      <c r="U115" s="4">
        <v>25.96</v>
      </c>
      <c r="V115" s="4">
        <v>0</v>
      </c>
      <c r="W115" s="4">
        <v>0</v>
      </c>
      <c r="X115" s="4" t="s">
        <v>582</v>
      </c>
      <c r="Y115" s="4" t="s">
        <v>583</v>
      </c>
    </row>
    <row r="116" s="4" customFormat="1" spans="1:25">
      <c r="A116" s="4" t="s">
        <v>584</v>
      </c>
      <c r="B116" s="4" t="s">
        <v>26</v>
      </c>
      <c r="C116" s="4" t="s">
        <v>27</v>
      </c>
      <c r="D116" s="4" t="s">
        <v>585</v>
      </c>
      <c r="E116" s="4" t="s">
        <v>145</v>
      </c>
      <c r="F116" s="6">
        <v>45183</v>
      </c>
      <c r="G116" s="6">
        <v>45184</v>
      </c>
      <c r="H116" s="4">
        <v>1</v>
      </c>
      <c r="I116" s="4">
        <v>1</v>
      </c>
      <c r="J116" s="4">
        <v>1</v>
      </c>
      <c r="K116" s="4" t="s">
        <v>30</v>
      </c>
      <c r="L116" s="4">
        <v>31.81</v>
      </c>
      <c r="M116" s="4">
        <v>31.81</v>
      </c>
      <c r="N116" s="4" t="s">
        <v>586</v>
      </c>
      <c r="O116" s="4" t="s">
        <v>412</v>
      </c>
      <c r="P116" s="4" t="s">
        <v>33</v>
      </c>
      <c r="Q116" s="4">
        <v>0</v>
      </c>
      <c r="R116" s="7">
        <v>45183.0000115741</v>
      </c>
      <c r="S116" s="6">
        <v>45187</v>
      </c>
      <c r="T116" s="4" t="s">
        <v>34</v>
      </c>
      <c r="U116" s="4">
        <v>31.81</v>
      </c>
      <c r="V116" s="4">
        <v>0</v>
      </c>
      <c r="W116" s="4">
        <v>0</v>
      </c>
      <c r="X116" s="4" t="s">
        <v>587</v>
      </c>
      <c r="Y116" s="4" t="s">
        <v>36</v>
      </c>
    </row>
    <row r="117" s="4" customFormat="1" spans="1:25">
      <c r="A117" s="4" t="s">
        <v>588</v>
      </c>
      <c r="B117" s="4" t="s">
        <v>26</v>
      </c>
      <c r="C117" s="4" t="s">
        <v>27</v>
      </c>
      <c r="D117" s="4" t="s">
        <v>589</v>
      </c>
      <c r="E117" s="4" t="s">
        <v>590</v>
      </c>
      <c r="F117" s="6">
        <v>45183</v>
      </c>
      <c r="G117" s="6">
        <v>45184</v>
      </c>
      <c r="H117" s="4">
        <v>1</v>
      </c>
      <c r="I117" s="4">
        <v>1</v>
      </c>
      <c r="J117" s="4">
        <v>1</v>
      </c>
      <c r="K117" s="4" t="s">
        <v>30</v>
      </c>
      <c r="L117" s="4">
        <v>25.58</v>
      </c>
      <c r="M117" s="4">
        <v>25.58</v>
      </c>
      <c r="N117" s="4" t="s">
        <v>591</v>
      </c>
      <c r="O117" s="4" t="s">
        <v>412</v>
      </c>
      <c r="P117" s="4" t="s">
        <v>33</v>
      </c>
      <c r="Q117" s="4">
        <v>0</v>
      </c>
      <c r="R117" s="7">
        <v>45183</v>
      </c>
      <c r="S117" s="6">
        <v>45187</v>
      </c>
      <c r="T117" s="4" t="s">
        <v>34</v>
      </c>
      <c r="U117" s="4">
        <v>25.58</v>
      </c>
      <c r="V117" s="4">
        <v>0</v>
      </c>
      <c r="W117" s="4">
        <v>0</v>
      </c>
      <c r="X117" s="4" t="s">
        <v>592</v>
      </c>
      <c r="Y117" s="4" t="s">
        <v>36</v>
      </c>
    </row>
    <row r="118" s="4" customFormat="1" spans="1:25">
      <c r="A118" s="4" t="s">
        <v>593</v>
      </c>
      <c r="B118" s="4" t="s">
        <v>26</v>
      </c>
      <c r="C118" s="4" t="s">
        <v>27</v>
      </c>
      <c r="D118" s="4" t="s">
        <v>497</v>
      </c>
      <c r="E118" s="4" t="s">
        <v>508</v>
      </c>
      <c r="F118" s="6">
        <v>45183</v>
      </c>
      <c r="G118" s="6">
        <v>45184</v>
      </c>
      <c r="H118" s="4">
        <v>1</v>
      </c>
      <c r="I118" s="4">
        <v>1</v>
      </c>
      <c r="J118" s="4">
        <v>1</v>
      </c>
      <c r="K118" s="4" t="s">
        <v>30</v>
      </c>
      <c r="L118" s="4">
        <v>18.64</v>
      </c>
      <c r="M118" s="4">
        <v>18.64</v>
      </c>
      <c r="N118" s="4" t="s">
        <v>594</v>
      </c>
      <c r="O118" s="4" t="s">
        <v>412</v>
      </c>
      <c r="P118" s="4" t="s">
        <v>33</v>
      </c>
      <c r="Q118" s="4">
        <v>0</v>
      </c>
      <c r="R118" s="7">
        <v>45183</v>
      </c>
      <c r="S118" s="6">
        <v>45187</v>
      </c>
      <c r="T118" s="4" t="s">
        <v>34</v>
      </c>
      <c r="U118" s="4">
        <v>18.64</v>
      </c>
      <c r="V118" s="4">
        <v>0</v>
      </c>
      <c r="W118" s="4">
        <v>0</v>
      </c>
      <c r="X118" s="4" t="s">
        <v>595</v>
      </c>
      <c r="Y118" s="4" t="s">
        <v>596</v>
      </c>
    </row>
    <row r="119" s="4" customFormat="1" spans="1:25">
      <c r="A119" s="4" t="s">
        <v>597</v>
      </c>
      <c r="B119" s="4" t="s">
        <v>26</v>
      </c>
      <c r="C119" s="4" t="s">
        <v>27</v>
      </c>
      <c r="D119" s="4" t="s">
        <v>598</v>
      </c>
      <c r="E119" s="4" t="s">
        <v>599</v>
      </c>
      <c r="F119" s="6">
        <v>45183</v>
      </c>
      <c r="G119" s="6">
        <v>45184</v>
      </c>
      <c r="H119" s="4">
        <v>1</v>
      </c>
      <c r="I119" s="4">
        <v>1</v>
      </c>
      <c r="J119" s="4">
        <v>1</v>
      </c>
      <c r="K119" s="4" t="s">
        <v>30</v>
      </c>
      <c r="L119" s="4">
        <v>11.21</v>
      </c>
      <c r="M119" s="4">
        <v>11.21</v>
      </c>
      <c r="N119" s="4" t="s">
        <v>600</v>
      </c>
      <c r="O119" s="4" t="s">
        <v>412</v>
      </c>
      <c r="P119" s="4" t="s">
        <v>33</v>
      </c>
      <c r="Q119" s="4">
        <v>0</v>
      </c>
      <c r="R119" s="7">
        <v>45183</v>
      </c>
      <c r="S119" s="6">
        <v>45187</v>
      </c>
      <c r="T119" s="4" t="s">
        <v>34</v>
      </c>
      <c r="U119" s="4">
        <v>11.21</v>
      </c>
      <c r="V119" s="4">
        <v>0</v>
      </c>
      <c r="W119" s="4">
        <v>0</v>
      </c>
      <c r="X119" s="4" t="s">
        <v>601</v>
      </c>
      <c r="Y119" s="4" t="s">
        <v>36</v>
      </c>
    </row>
    <row r="120" s="4" customFormat="1" spans="1:25">
      <c r="A120" s="4" t="s">
        <v>602</v>
      </c>
      <c r="B120" s="4" t="s">
        <v>26</v>
      </c>
      <c r="C120" s="4" t="s">
        <v>27</v>
      </c>
      <c r="D120" s="4" t="s">
        <v>603</v>
      </c>
      <c r="E120" s="4" t="s">
        <v>122</v>
      </c>
      <c r="F120" s="6">
        <v>45183</v>
      </c>
      <c r="G120" s="6">
        <v>45184</v>
      </c>
      <c r="H120" s="4">
        <v>1</v>
      </c>
      <c r="I120" s="4">
        <v>1</v>
      </c>
      <c r="J120" s="4">
        <v>1</v>
      </c>
      <c r="K120" s="4" t="s">
        <v>30</v>
      </c>
      <c r="L120" s="4">
        <v>66.68</v>
      </c>
      <c r="M120" s="4">
        <v>66.68</v>
      </c>
      <c r="N120" s="4" t="s">
        <v>604</v>
      </c>
      <c r="O120" s="4" t="s">
        <v>412</v>
      </c>
      <c r="P120" s="4" t="s">
        <v>33</v>
      </c>
      <c r="Q120" s="4">
        <v>0</v>
      </c>
      <c r="R120" s="7">
        <v>45183</v>
      </c>
      <c r="S120" s="6">
        <v>45187</v>
      </c>
      <c r="T120" s="4" t="s">
        <v>34</v>
      </c>
      <c r="U120" s="4">
        <v>66.68</v>
      </c>
      <c r="V120" s="4">
        <v>0</v>
      </c>
      <c r="W120" s="4">
        <v>0</v>
      </c>
      <c r="X120" s="4" t="s">
        <v>605</v>
      </c>
      <c r="Y120" s="4" t="s">
        <v>606</v>
      </c>
    </row>
    <row r="121" s="4" customFormat="1" spans="1:25">
      <c r="A121" s="4" t="s">
        <v>607</v>
      </c>
      <c r="B121" s="4" t="s">
        <v>26</v>
      </c>
      <c r="C121" s="4" t="s">
        <v>27</v>
      </c>
      <c r="D121" s="4" t="s">
        <v>106</v>
      </c>
      <c r="E121" s="4" t="s">
        <v>39</v>
      </c>
      <c r="F121" s="6">
        <v>45183</v>
      </c>
      <c r="G121" s="6">
        <v>45184</v>
      </c>
      <c r="H121" s="4">
        <v>1</v>
      </c>
      <c r="I121" s="4">
        <v>1</v>
      </c>
      <c r="J121" s="4">
        <v>1</v>
      </c>
      <c r="K121" s="4" t="s">
        <v>30</v>
      </c>
      <c r="L121" s="4">
        <v>17.46</v>
      </c>
      <c r="M121" s="4">
        <v>17.46</v>
      </c>
      <c r="N121" s="4" t="s">
        <v>608</v>
      </c>
      <c r="O121" s="4" t="s">
        <v>412</v>
      </c>
      <c r="P121" s="4" t="s">
        <v>33</v>
      </c>
      <c r="Q121" s="4">
        <v>0</v>
      </c>
      <c r="R121" s="7">
        <v>45183.0000115741</v>
      </c>
      <c r="S121" s="6">
        <v>45187</v>
      </c>
      <c r="T121" s="4" t="s">
        <v>34</v>
      </c>
      <c r="U121" s="4">
        <v>17.46</v>
      </c>
      <c r="V121" s="4">
        <v>0</v>
      </c>
      <c r="W121" s="4">
        <v>0</v>
      </c>
      <c r="X121" s="4" t="s">
        <v>609</v>
      </c>
      <c r="Y121" s="4" t="s">
        <v>36</v>
      </c>
    </row>
    <row r="122" s="4" customFormat="1" spans="1:25">
      <c r="A122" s="4" t="s">
        <v>610</v>
      </c>
      <c r="B122" s="4" t="s">
        <v>26</v>
      </c>
      <c r="C122" s="4" t="s">
        <v>27</v>
      </c>
      <c r="D122" s="4" t="s">
        <v>497</v>
      </c>
      <c r="E122" s="4" t="s">
        <v>540</v>
      </c>
      <c r="F122" s="6">
        <v>45183</v>
      </c>
      <c r="G122" s="6">
        <v>45184</v>
      </c>
      <c r="H122" s="4">
        <v>1</v>
      </c>
      <c r="I122" s="4">
        <v>1</v>
      </c>
      <c r="J122" s="4">
        <v>1</v>
      </c>
      <c r="K122" s="4" t="s">
        <v>30</v>
      </c>
      <c r="L122" s="4">
        <v>18.64</v>
      </c>
      <c r="M122" s="4">
        <v>18.64</v>
      </c>
      <c r="N122" s="4" t="s">
        <v>611</v>
      </c>
      <c r="O122" s="4" t="s">
        <v>412</v>
      </c>
      <c r="P122" s="4" t="s">
        <v>33</v>
      </c>
      <c r="Q122" s="4">
        <v>0</v>
      </c>
      <c r="R122" s="7">
        <v>45183.0000115741</v>
      </c>
      <c r="S122" s="6">
        <v>45187</v>
      </c>
      <c r="T122" s="4" t="s">
        <v>34</v>
      </c>
      <c r="U122" s="4">
        <v>18.64</v>
      </c>
      <c r="V122" s="4">
        <v>0</v>
      </c>
      <c r="W122" s="4">
        <v>0</v>
      </c>
      <c r="X122" s="4" t="s">
        <v>612</v>
      </c>
      <c r="Y122" s="4" t="s">
        <v>613</v>
      </c>
    </row>
    <row r="123" s="4" customFormat="1" spans="1:25">
      <c r="A123" s="4" t="s">
        <v>614</v>
      </c>
      <c r="B123" s="4" t="s">
        <v>26</v>
      </c>
      <c r="C123" s="4" t="s">
        <v>27</v>
      </c>
      <c r="D123" s="4" t="s">
        <v>615</v>
      </c>
      <c r="E123" s="4" t="s">
        <v>333</v>
      </c>
      <c r="F123" s="6">
        <v>45183</v>
      </c>
      <c r="G123" s="6">
        <v>45184</v>
      </c>
      <c r="H123" s="4">
        <v>1</v>
      </c>
      <c r="I123" s="4">
        <v>1</v>
      </c>
      <c r="J123" s="4">
        <v>1</v>
      </c>
      <c r="K123" s="4" t="s">
        <v>30</v>
      </c>
      <c r="L123" s="4">
        <v>16.44</v>
      </c>
      <c r="M123" s="4">
        <v>16.44</v>
      </c>
      <c r="N123" s="4" t="s">
        <v>616</v>
      </c>
      <c r="O123" s="4" t="s">
        <v>412</v>
      </c>
      <c r="P123" s="4" t="s">
        <v>33</v>
      </c>
      <c r="Q123" s="4">
        <v>0</v>
      </c>
      <c r="R123" s="7">
        <v>45183.0000115741</v>
      </c>
      <c r="S123" s="6">
        <v>45187</v>
      </c>
      <c r="T123" s="4" t="s">
        <v>34</v>
      </c>
      <c r="U123" s="4">
        <v>16.44</v>
      </c>
      <c r="V123" s="4">
        <v>0</v>
      </c>
      <c r="W123" s="4">
        <v>0</v>
      </c>
      <c r="X123" s="4" t="s">
        <v>617</v>
      </c>
      <c r="Y123" s="4" t="s">
        <v>36</v>
      </c>
    </row>
    <row r="124" s="4" customFormat="1" spans="1:25">
      <c r="A124" s="4" t="s">
        <v>618</v>
      </c>
      <c r="B124" s="4" t="s">
        <v>26</v>
      </c>
      <c r="C124" s="4" t="s">
        <v>27</v>
      </c>
      <c r="D124" s="4" t="s">
        <v>619</v>
      </c>
      <c r="E124" s="4" t="s">
        <v>620</v>
      </c>
      <c r="F124" s="6">
        <v>45183</v>
      </c>
      <c r="G124" s="6">
        <v>45184</v>
      </c>
      <c r="H124" s="4">
        <v>1</v>
      </c>
      <c r="I124" s="4">
        <v>1</v>
      </c>
      <c r="J124" s="4">
        <v>1</v>
      </c>
      <c r="K124" s="4" t="s">
        <v>30</v>
      </c>
      <c r="L124" s="4">
        <v>39.07</v>
      </c>
      <c r="M124" s="4">
        <v>39.07</v>
      </c>
      <c r="N124" s="4" t="s">
        <v>621</v>
      </c>
      <c r="O124" s="4" t="s">
        <v>412</v>
      </c>
      <c r="P124" s="4" t="s">
        <v>33</v>
      </c>
      <c r="Q124" s="4">
        <v>0</v>
      </c>
      <c r="R124" s="7">
        <v>45183.0000115741</v>
      </c>
      <c r="S124" s="6">
        <v>45187</v>
      </c>
      <c r="T124" s="4" t="s">
        <v>34</v>
      </c>
      <c r="U124" s="4">
        <v>39.07</v>
      </c>
      <c r="V124" s="4">
        <v>0</v>
      </c>
      <c r="W124" s="4">
        <v>0</v>
      </c>
      <c r="X124" s="4" t="s">
        <v>622</v>
      </c>
      <c r="Y124" s="4" t="s">
        <v>36</v>
      </c>
    </row>
    <row r="125" s="4" customFormat="1" spans="1:25">
      <c r="A125" s="4" t="s">
        <v>623</v>
      </c>
      <c r="B125" s="4" t="s">
        <v>26</v>
      </c>
      <c r="C125" s="4" t="s">
        <v>27</v>
      </c>
      <c r="D125" s="4" t="s">
        <v>624</v>
      </c>
      <c r="E125" s="4" t="s">
        <v>625</v>
      </c>
      <c r="F125" s="6">
        <v>45183</v>
      </c>
      <c r="G125" s="6">
        <v>45184</v>
      </c>
      <c r="H125" s="4">
        <v>1</v>
      </c>
      <c r="I125" s="4">
        <v>1</v>
      </c>
      <c r="J125" s="4">
        <v>1</v>
      </c>
      <c r="K125" s="4" t="s">
        <v>30</v>
      </c>
      <c r="L125" s="4">
        <v>29.18</v>
      </c>
      <c r="M125" s="4">
        <v>29.18</v>
      </c>
      <c r="N125" s="4" t="s">
        <v>626</v>
      </c>
      <c r="O125" s="4" t="s">
        <v>412</v>
      </c>
      <c r="P125" s="4" t="s">
        <v>33</v>
      </c>
      <c r="Q125" s="4">
        <v>0</v>
      </c>
      <c r="R125" s="7">
        <v>45183</v>
      </c>
      <c r="S125" s="6">
        <v>45187</v>
      </c>
      <c r="T125" s="4" t="s">
        <v>34</v>
      </c>
      <c r="U125" s="4">
        <v>29.18</v>
      </c>
      <c r="V125" s="4">
        <v>0</v>
      </c>
      <c r="W125" s="4">
        <v>0</v>
      </c>
      <c r="X125" s="4" t="s">
        <v>627</v>
      </c>
      <c r="Y125" s="4" t="s">
        <v>628</v>
      </c>
    </row>
    <row r="126" s="4" customFormat="1" spans="1:25">
      <c r="A126" s="4" t="s">
        <v>629</v>
      </c>
      <c r="B126" s="4" t="s">
        <v>26</v>
      </c>
      <c r="C126" s="4" t="s">
        <v>27</v>
      </c>
      <c r="D126" s="4" t="s">
        <v>630</v>
      </c>
      <c r="E126" s="4" t="s">
        <v>127</v>
      </c>
      <c r="F126" s="6">
        <v>45183</v>
      </c>
      <c r="G126" s="6">
        <v>45184</v>
      </c>
      <c r="H126" s="4">
        <v>1</v>
      </c>
      <c r="I126" s="4">
        <v>1</v>
      </c>
      <c r="J126" s="4">
        <v>1</v>
      </c>
      <c r="K126" s="4" t="s">
        <v>30</v>
      </c>
      <c r="L126" s="4">
        <v>32.41</v>
      </c>
      <c r="M126" s="4">
        <v>32.41</v>
      </c>
      <c r="N126" s="4" t="s">
        <v>631</v>
      </c>
      <c r="O126" s="4" t="s">
        <v>412</v>
      </c>
      <c r="P126" s="4" t="s">
        <v>33</v>
      </c>
      <c r="Q126" s="4">
        <v>0</v>
      </c>
      <c r="R126" s="7">
        <v>45183.0000115741</v>
      </c>
      <c r="S126" s="6">
        <v>45187</v>
      </c>
      <c r="T126" s="4" t="s">
        <v>34</v>
      </c>
      <c r="U126" s="4">
        <v>32.41</v>
      </c>
      <c r="V126" s="4">
        <v>0</v>
      </c>
      <c r="W126" s="4">
        <v>0</v>
      </c>
      <c r="X126" s="4" t="s">
        <v>632</v>
      </c>
      <c r="Y126" s="4" t="s">
        <v>633</v>
      </c>
    </row>
    <row r="127" s="4" customFormat="1" spans="1:25">
      <c r="A127" s="4" t="s">
        <v>634</v>
      </c>
      <c r="B127" s="4" t="s">
        <v>26</v>
      </c>
      <c r="C127" s="4" t="s">
        <v>27</v>
      </c>
      <c r="D127" s="4" t="s">
        <v>635</v>
      </c>
      <c r="E127" s="4" t="s">
        <v>636</v>
      </c>
      <c r="F127" s="6">
        <v>45183</v>
      </c>
      <c r="G127" s="6">
        <v>45184</v>
      </c>
      <c r="H127" s="4">
        <v>1</v>
      </c>
      <c r="I127" s="4">
        <v>1</v>
      </c>
      <c r="J127" s="4">
        <v>1</v>
      </c>
      <c r="K127" s="4" t="s">
        <v>30</v>
      </c>
      <c r="L127" s="4">
        <v>44.83</v>
      </c>
      <c r="M127" s="4">
        <v>44.83</v>
      </c>
      <c r="N127" s="4" t="s">
        <v>637</v>
      </c>
      <c r="O127" s="4" t="s">
        <v>412</v>
      </c>
      <c r="P127" s="4" t="s">
        <v>33</v>
      </c>
      <c r="Q127" s="4">
        <v>0</v>
      </c>
      <c r="R127" s="7">
        <v>45183</v>
      </c>
      <c r="S127" s="6">
        <v>45187</v>
      </c>
      <c r="T127" s="4" t="s">
        <v>34</v>
      </c>
      <c r="U127" s="4">
        <v>44.83</v>
      </c>
      <c r="V127" s="4">
        <v>0</v>
      </c>
      <c r="W127" s="4">
        <v>0</v>
      </c>
      <c r="X127" s="4" t="s">
        <v>638</v>
      </c>
      <c r="Y127" s="4" t="s">
        <v>639</v>
      </c>
    </row>
    <row r="128" s="4" customFormat="1" spans="1:25">
      <c r="A128" s="4" t="s">
        <v>640</v>
      </c>
      <c r="B128" s="4" t="s">
        <v>26</v>
      </c>
      <c r="C128" s="4" t="s">
        <v>27</v>
      </c>
      <c r="D128" s="4" t="s">
        <v>115</v>
      </c>
      <c r="E128" s="4" t="s">
        <v>57</v>
      </c>
      <c r="F128" s="6">
        <v>45183</v>
      </c>
      <c r="G128" s="6">
        <v>45184</v>
      </c>
      <c r="H128" s="4">
        <v>1</v>
      </c>
      <c r="I128" s="4">
        <v>1</v>
      </c>
      <c r="J128" s="4">
        <v>1</v>
      </c>
      <c r="K128" s="4" t="s">
        <v>30</v>
      </c>
      <c r="L128" s="4">
        <v>25.96</v>
      </c>
      <c r="M128" s="4">
        <v>25.96</v>
      </c>
      <c r="N128" s="4" t="s">
        <v>204</v>
      </c>
      <c r="O128" s="4" t="s">
        <v>412</v>
      </c>
      <c r="P128" s="4" t="s">
        <v>33</v>
      </c>
      <c r="Q128" s="4">
        <v>0</v>
      </c>
      <c r="R128" s="7">
        <v>45183</v>
      </c>
      <c r="S128" s="6">
        <v>45187</v>
      </c>
      <c r="T128" s="4" t="s">
        <v>34</v>
      </c>
      <c r="U128" s="4">
        <v>25.96</v>
      </c>
      <c r="V128" s="4">
        <v>0</v>
      </c>
      <c r="W128" s="4">
        <v>0</v>
      </c>
      <c r="X128" s="4" t="s">
        <v>641</v>
      </c>
      <c r="Y128" s="4" t="s">
        <v>642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2"/>
  <sheetViews>
    <sheetView tabSelected="1" workbookViewId="0">
      <selection activeCell="A138" sqref="A138:D14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643</v>
      </c>
    </row>
    <row r="2" s="4" customFormat="1" hidden="1" spans="1:9">
      <c r="A2" s="5">
        <v>999226324854061</v>
      </c>
      <c r="B2" s="6">
        <v>45179</v>
      </c>
      <c r="C2" s="6">
        <v>45182</v>
      </c>
      <c r="D2" s="4">
        <v>99.43</v>
      </c>
      <c r="E2" s="4" t="str">
        <f>VLOOKUP(A2,HOP!A:L,12,0)</f>
        <v>99.43</v>
      </c>
      <c r="F2" s="4" t="str">
        <f>VLOOKUP(A2,HOP!A:C,3,0)</f>
        <v>3825800</v>
      </c>
      <c r="G2" s="4">
        <f>D2-E2</f>
        <v>0</v>
      </c>
      <c r="H2" s="4" t="str">
        <f>$H$1&amp;F2</f>
        <v>，3825800</v>
      </c>
      <c r="I2" s="4" t="str">
        <f>VLOOKUP(A2,HOP!A:U,21,0)</f>
        <v>直连</v>
      </c>
    </row>
    <row r="3" s="4" customFormat="1" hidden="1" spans="1:9">
      <c r="A3" s="5">
        <v>999226365587027</v>
      </c>
      <c r="B3" s="6">
        <v>45181</v>
      </c>
      <c r="C3" s="6">
        <v>45182</v>
      </c>
      <c r="D3" s="4">
        <v>100.74</v>
      </c>
      <c r="E3" s="4" t="str">
        <f>VLOOKUP(A3,HOP!A:L,12,0)</f>
        <v>100.74</v>
      </c>
      <c r="F3" s="4" t="str">
        <f>VLOOKUP(A3,HOP!A:C,3,0)</f>
        <v>3845658</v>
      </c>
      <c r="G3" s="4">
        <f t="shared" ref="G3:G34" si="0">D3-E3</f>
        <v>0</v>
      </c>
      <c r="H3" s="4" t="str">
        <f t="shared" ref="H3:H34" si="1">$H$1&amp;F3</f>
        <v>，3845658</v>
      </c>
      <c r="I3" s="4" t="str">
        <f>VLOOKUP(A3,HOP!A:U,21,0)</f>
        <v>直采</v>
      </c>
    </row>
    <row r="4" s="4" customFormat="1" hidden="1" spans="1:9">
      <c r="A4" s="5">
        <v>999226478534347</v>
      </c>
      <c r="B4" s="6">
        <v>45179</v>
      </c>
      <c r="C4" s="6">
        <v>45182</v>
      </c>
      <c r="D4" s="4">
        <v>131.55</v>
      </c>
      <c r="E4" s="4" t="str">
        <f>VLOOKUP(A4,HOP!A:L,12,0)</f>
        <v>131.55</v>
      </c>
      <c r="F4" s="4" t="str">
        <f>VLOOKUP(A4,HOP!A:C,3,0)</f>
        <v>3847738</v>
      </c>
      <c r="G4" s="4">
        <f t="shared" si="0"/>
        <v>0</v>
      </c>
      <c r="H4" s="4" t="str">
        <f t="shared" si="1"/>
        <v>，3847738</v>
      </c>
      <c r="I4" s="4" t="str">
        <f>VLOOKUP(A4,HOP!A:U,21,0)</f>
        <v>直连</v>
      </c>
    </row>
    <row r="5" s="4" customFormat="1" hidden="1" spans="1:9">
      <c r="A5" s="5">
        <v>999226482684269</v>
      </c>
      <c r="B5" s="6">
        <v>45181</v>
      </c>
      <c r="C5" s="6">
        <v>45182</v>
      </c>
      <c r="D5" s="4">
        <v>82.1</v>
      </c>
      <c r="E5" s="4" t="str">
        <f>VLOOKUP(A5,HOP!A:L,12,0)</f>
        <v>82.10</v>
      </c>
      <c r="F5" s="4" t="str">
        <f>VLOOKUP(A5,HOP!A:C,3,0)</f>
        <v>3848782</v>
      </c>
      <c r="G5" s="4">
        <f t="shared" si="0"/>
        <v>0</v>
      </c>
      <c r="H5" s="4" t="str">
        <f t="shared" si="1"/>
        <v>，3848782</v>
      </c>
      <c r="I5" s="4" t="str">
        <f>VLOOKUP(A5,HOP!A:U,21,0)</f>
        <v>直连</v>
      </c>
    </row>
    <row r="6" s="4" customFormat="1" hidden="1" spans="1:9">
      <c r="A6" s="5">
        <v>999226597717931</v>
      </c>
      <c r="B6" s="6">
        <v>45180</v>
      </c>
      <c r="C6" s="6">
        <v>45182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999226637736026</v>
      </c>
      <c r="B7" s="6">
        <v>45177</v>
      </c>
      <c r="C7" s="6">
        <v>45182</v>
      </c>
      <c r="D7" s="4">
        <v>98.8</v>
      </c>
      <c r="E7" s="4" t="str">
        <f>VLOOKUP(A7,HOP!A:L,12,0)</f>
        <v>98.80</v>
      </c>
      <c r="F7" s="4" t="str">
        <f>VLOOKUP(A7,HOP!A:C,3,0)</f>
        <v>3887794</v>
      </c>
      <c r="G7" s="4">
        <f t="shared" si="0"/>
        <v>0</v>
      </c>
      <c r="H7" s="4" t="str">
        <f t="shared" si="1"/>
        <v>，3887794</v>
      </c>
      <c r="I7" s="4" t="str">
        <f>VLOOKUP(A7,HOP!A:U,21,0)</f>
        <v>直连</v>
      </c>
    </row>
    <row r="8" s="4" customFormat="1" hidden="1" spans="1:9">
      <c r="A8" s="5">
        <v>999226702662630</v>
      </c>
      <c r="B8" s="6">
        <v>45177</v>
      </c>
      <c r="C8" s="6">
        <v>45182</v>
      </c>
      <c r="D8" s="4">
        <v>858.02</v>
      </c>
      <c r="E8" s="4" t="str">
        <f>VLOOKUP(A8,HOP!A:L,12,0)</f>
        <v>858.02</v>
      </c>
      <c r="F8" s="4" t="str">
        <f>VLOOKUP(A8,HOP!A:C,3,0)</f>
        <v>3898965</v>
      </c>
      <c r="G8" s="4">
        <f t="shared" si="0"/>
        <v>0</v>
      </c>
      <c r="H8" s="4" t="str">
        <f t="shared" si="1"/>
        <v>，3898965</v>
      </c>
      <c r="I8" s="4" t="str">
        <f>VLOOKUP(A8,HOP!A:U,21,0)</f>
        <v>直连</v>
      </c>
    </row>
    <row r="9" s="4" customFormat="1" hidden="1" spans="1:9">
      <c r="A9" s="5">
        <v>999226719130241</v>
      </c>
      <c r="B9" s="6">
        <v>45180</v>
      </c>
      <c r="C9" s="6">
        <v>45182</v>
      </c>
      <c r="D9" s="4">
        <v>79.3</v>
      </c>
      <c r="E9" s="4" t="str">
        <f>VLOOKUP(A9,HOP!A:L,12,0)</f>
        <v>79.30</v>
      </c>
      <c r="F9" s="4" t="str">
        <f>VLOOKUP(A9,HOP!A:C,3,0)</f>
        <v>3904447</v>
      </c>
      <c r="G9" s="4">
        <f t="shared" si="0"/>
        <v>0</v>
      </c>
      <c r="H9" s="4" t="str">
        <f t="shared" si="1"/>
        <v>，3904447</v>
      </c>
      <c r="I9" s="4" t="str">
        <f>VLOOKUP(A9,HOP!A:U,21,0)</f>
        <v>直连</v>
      </c>
    </row>
    <row r="10" s="4" customFormat="1" hidden="1" spans="1:9">
      <c r="A10" s="5">
        <v>999226730280914</v>
      </c>
      <c r="B10" s="6">
        <v>45181</v>
      </c>
      <c r="C10" s="6">
        <v>45182</v>
      </c>
      <c r="D10" s="4">
        <v>20.89</v>
      </c>
      <c r="E10" s="4" t="str">
        <f>VLOOKUP(A10,HOP!A:L,12,0)</f>
        <v>20.89</v>
      </c>
      <c r="F10" s="4" t="str">
        <f>VLOOKUP(A10,HOP!A:C,3,0)</f>
        <v>3908067</v>
      </c>
      <c r="G10" s="4">
        <f t="shared" si="0"/>
        <v>0</v>
      </c>
      <c r="H10" s="4" t="str">
        <f t="shared" si="1"/>
        <v>，3908067</v>
      </c>
      <c r="I10" s="4" t="str">
        <f>VLOOKUP(A10,HOP!A:U,21,0)</f>
        <v>直连</v>
      </c>
    </row>
    <row r="11" s="4" customFormat="1" hidden="1" spans="1:9">
      <c r="A11" s="5">
        <v>999226733368086</v>
      </c>
      <c r="B11" s="6">
        <v>45179</v>
      </c>
      <c r="C11" s="6">
        <v>45182</v>
      </c>
      <c r="D11" s="4">
        <v>112.32</v>
      </c>
      <c r="E11" s="4" t="str">
        <f>VLOOKUP(A11,HOP!A:L,12,0)</f>
        <v>112.32</v>
      </c>
      <c r="F11" s="4" t="str">
        <f>VLOOKUP(A11,HOP!A:C,3,0)</f>
        <v>3909847</v>
      </c>
      <c r="G11" s="4">
        <f t="shared" si="0"/>
        <v>0</v>
      </c>
      <c r="H11" s="4" t="str">
        <f t="shared" si="1"/>
        <v>，3909847</v>
      </c>
      <c r="I11" s="4" t="str">
        <f>VLOOKUP(A11,HOP!A:U,21,0)</f>
        <v>直连</v>
      </c>
    </row>
    <row r="12" s="4" customFormat="1" hidden="1" spans="1:9">
      <c r="A12" s="5">
        <v>999226734267569</v>
      </c>
      <c r="B12" s="6">
        <v>45180</v>
      </c>
      <c r="C12" s="6">
        <v>45182</v>
      </c>
      <c r="D12" s="4">
        <v>105.34</v>
      </c>
      <c r="E12" s="4" t="str">
        <f>VLOOKUP(A12,HOP!A:L,12,0)</f>
        <v>105.34</v>
      </c>
      <c r="F12" s="4" t="str">
        <f>VLOOKUP(A12,HOP!A:C,3,0)</f>
        <v>3910512</v>
      </c>
      <c r="G12" s="4">
        <f t="shared" si="0"/>
        <v>0</v>
      </c>
      <c r="H12" s="4" t="str">
        <f t="shared" si="1"/>
        <v>，3910512</v>
      </c>
      <c r="I12" s="4" t="str">
        <f>VLOOKUP(A12,HOP!A:U,21,0)</f>
        <v>直连</v>
      </c>
    </row>
    <row r="13" s="4" customFormat="1" hidden="1" spans="1:9">
      <c r="A13" s="5">
        <v>999226734296984</v>
      </c>
      <c r="B13" s="6">
        <v>45180</v>
      </c>
      <c r="C13" s="6">
        <v>45182</v>
      </c>
      <c r="D13" s="4">
        <v>151.15</v>
      </c>
      <c r="E13" s="4" t="str">
        <f>VLOOKUP(A13,HOP!A:L,12,0)</f>
        <v>151.15</v>
      </c>
      <c r="F13" s="4" t="str">
        <f>VLOOKUP(A13,HOP!A:C,3,0)</f>
        <v>3910525</v>
      </c>
      <c r="G13" s="4">
        <f t="shared" si="0"/>
        <v>0</v>
      </c>
      <c r="H13" s="4" t="str">
        <f t="shared" si="1"/>
        <v>，3910525</v>
      </c>
      <c r="I13" s="4" t="str">
        <f>VLOOKUP(A13,HOP!A:U,21,0)</f>
        <v>直连</v>
      </c>
    </row>
    <row r="14" s="4" customFormat="1" hidden="1" spans="1:9">
      <c r="A14" s="5">
        <v>999226738692468</v>
      </c>
      <c r="B14" s="6">
        <v>45181</v>
      </c>
      <c r="C14" s="6">
        <v>45182</v>
      </c>
      <c r="D14" s="4">
        <v>35.66</v>
      </c>
      <c r="E14" s="4" t="str">
        <f>VLOOKUP(A14,HOP!A:L,12,0)</f>
        <v>35.66</v>
      </c>
      <c r="F14" s="4" t="str">
        <f>VLOOKUP(A14,HOP!A:C,3,0)</f>
        <v>3912619</v>
      </c>
      <c r="G14" s="4">
        <f t="shared" si="0"/>
        <v>0</v>
      </c>
      <c r="H14" s="4" t="str">
        <f t="shared" si="1"/>
        <v>，3912619</v>
      </c>
      <c r="I14" s="4" t="str">
        <f>VLOOKUP(A14,HOP!A:U,21,0)</f>
        <v>直连</v>
      </c>
    </row>
    <row r="15" s="4" customFormat="1" hidden="1" spans="1:9">
      <c r="A15" s="5">
        <v>999226738956811</v>
      </c>
      <c r="B15" s="6">
        <v>45180</v>
      </c>
      <c r="C15" s="6">
        <v>45182</v>
      </c>
      <c r="D15" s="4">
        <v>60.04</v>
      </c>
      <c r="E15" s="4" t="str">
        <f>VLOOKUP(A15,HOP!A:L,12,0)</f>
        <v>60.04</v>
      </c>
      <c r="F15" s="4" t="str">
        <f>VLOOKUP(A15,HOP!A:C,3,0)</f>
        <v>3912674</v>
      </c>
      <c r="G15" s="4">
        <f t="shared" si="0"/>
        <v>0</v>
      </c>
      <c r="H15" s="4" t="str">
        <f t="shared" si="1"/>
        <v>，3912674</v>
      </c>
      <c r="I15" s="4" t="str">
        <f>VLOOKUP(A15,HOP!A:U,21,0)</f>
        <v>直连</v>
      </c>
    </row>
    <row r="16" s="4" customFormat="1" hidden="1" spans="1:9">
      <c r="A16" s="5">
        <v>999226748833959</v>
      </c>
      <c r="B16" s="6">
        <v>45180</v>
      </c>
      <c r="C16" s="6">
        <v>45182</v>
      </c>
      <c r="D16" s="4">
        <v>32.79</v>
      </c>
      <c r="E16" s="4" t="str">
        <f>VLOOKUP(A16,HOP!A:L,12,0)</f>
        <v>32.79</v>
      </c>
      <c r="F16" s="4" t="str">
        <f>VLOOKUP(A16,HOP!A:C,3,0)</f>
        <v>3915550</v>
      </c>
      <c r="G16" s="4">
        <f t="shared" si="0"/>
        <v>0</v>
      </c>
      <c r="H16" s="4" t="str">
        <f t="shared" si="1"/>
        <v>，3915550</v>
      </c>
      <c r="I16" s="4" t="str">
        <f>VLOOKUP(A16,HOP!A:U,21,0)</f>
        <v>直连</v>
      </c>
    </row>
    <row r="17" s="4" customFormat="1" hidden="1" spans="1:9">
      <c r="A17" s="5">
        <v>999226752341783</v>
      </c>
      <c r="B17" s="6">
        <v>45181</v>
      </c>
      <c r="C17" s="6">
        <v>45182</v>
      </c>
      <c r="D17" s="4">
        <v>27.23</v>
      </c>
      <c r="E17" s="4" t="str">
        <f>VLOOKUP(A17,HOP!A:L,12,0)</f>
        <v>27.23</v>
      </c>
      <c r="F17" s="4" t="str">
        <f>VLOOKUP(A17,HOP!A:C,3,0)</f>
        <v>3916855</v>
      </c>
      <c r="G17" s="4">
        <f t="shared" si="0"/>
        <v>0</v>
      </c>
      <c r="H17" s="4" t="str">
        <f t="shared" si="1"/>
        <v>，3916855</v>
      </c>
      <c r="I17" s="4" t="str">
        <f>VLOOKUP(A17,HOP!A:U,21,0)</f>
        <v>直连</v>
      </c>
    </row>
    <row r="18" s="4" customFormat="1" hidden="1" spans="1:9">
      <c r="A18" s="5">
        <v>999226754163578</v>
      </c>
      <c r="B18" s="6">
        <v>45181</v>
      </c>
      <c r="C18" s="6">
        <v>45182</v>
      </c>
      <c r="D18" s="4">
        <v>21.22</v>
      </c>
      <c r="E18" s="4" t="str">
        <f>VLOOKUP(A18,HOP!A:L,12,0)</f>
        <v>21.22</v>
      </c>
      <c r="F18" s="4" t="str">
        <f>VLOOKUP(A18,HOP!A:C,3,0)</f>
        <v>3917549</v>
      </c>
      <c r="G18" s="4">
        <f t="shared" si="0"/>
        <v>0</v>
      </c>
      <c r="H18" s="4" t="str">
        <f t="shared" si="1"/>
        <v>，3917549</v>
      </c>
      <c r="I18" s="4" t="str">
        <f>VLOOKUP(A18,HOP!A:U,21,0)</f>
        <v>直连</v>
      </c>
    </row>
    <row r="19" s="4" customFormat="1" hidden="1" spans="1:9">
      <c r="A19" s="5">
        <v>999226755611172</v>
      </c>
      <c r="B19" s="6">
        <v>45181</v>
      </c>
      <c r="C19" s="6">
        <v>45182</v>
      </c>
      <c r="D19" s="4">
        <v>7.45</v>
      </c>
      <c r="E19" s="4" t="str">
        <f>VLOOKUP(A19,HOP!A:L,12,0)</f>
        <v>7.45</v>
      </c>
      <c r="F19" s="4" t="str">
        <f>VLOOKUP(A19,HOP!A:C,3,0)</f>
        <v>3918181</v>
      </c>
      <c r="G19" s="4">
        <f t="shared" si="0"/>
        <v>0</v>
      </c>
      <c r="H19" s="4" t="str">
        <f t="shared" si="1"/>
        <v>，3918181</v>
      </c>
      <c r="I19" s="4" t="str">
        <f>VLOOKUP(A19,HOP!A:U,21,0)</f>
        <v>直连</v>
      </c>
    </row>
    <row r="20" s="4" customFormat="1" hidden="1" spans="1:9">
      <c r="A20" s="5">
        <v>999226755918316</v>
      </c>
      <c r="B20" s="6">
        <v>45181</v>
      </c>
      <c r="C20" s="6">
        <v>45182</v>
      </c>
      <c r="D20" s="4">
        <v>25.98</v>
      </c>
      <c r="E20" s="4" t="str">
        <f>VLOOKUP(A20,HOP!A:L,12,0)</f>
        <v>25.98</v>
      </c>
      <c r="F20" s="4" t="str">
        <f>VLOOKUP(A20,HOP!A:C,3,0)</f>
        <v>3918320</v>
      </c>
      <c r="G20" s="4">
        <f t="shared" si="0"/>
        <v>0</v>
      </c>
      <c r="H20" s="4" t="str">
        <f t="shared" si="1"/>
        <v>，3918320</v>
      </c>
      <c r="I20" s="4" t="str">
        <f>VLOOKUP(A20,HOP!A:U,21,0)</f>
        <v>直连</v>
      </c>
    </row>
    <row r="21" s="4" customFormat="1" hidden="1" spans="1:9">
      <c r="A21" s="5">
        <v>999226756326825</v>
      </c>
      <c r="B21" s="6">
        <v>45181</v>
      </c>
      <c r="C21" s="6">
        <v>45182</v>
      </c>
      <c r="D21" s="4">
        <v>173.68</v>
      </c>
      <c r="E21" s="4" t="str">
        <f>VLOOKUP(A21,HOP!A:L,12,0)</f>
        <v>173.68</v>
      </c>
      <c r="F21" s="4" t="str">
        <f>VLOOKUP(A21,HOP!A:C,3,0)</f>
        <v>3918427</v>
      </c>
      <c r="G21" s="4">
        <f t="shared" si="0"/>
        <v>0</v>
      </c>
      <c r="H21" s="4" t="str">
        <f t="shared" si="1"/>
        <v>，3918427</v>
      </c>
      <c r="I21" s="4" t="str">
        <f>VLOOKUP(A21,HOP!A:U,21,0)</f>
        <v>直连</v>
      </c>
    </row>
    <row r="22" s="4" customFormat="1" hidden="1" spans="1:9">
      <c r="A22" s="5">
        <v>999226757304685</v>
      </c>
      <c r="B22" s="6">
        <v>45181</v>
      </c>
      <c r="C22" s="6">
        <v>45182</v>
      </c>
      <c r="D22" s="4">
        <v>30.69</v>
      </c>
      <c r="E22" s="4" t="str">
        <f>VLOOKUP(A22,HOP!A:L,12,0)</f>
        <v>30.69</v>
      </c>
      <c r="F22" s="4" t="str">
        <f>VLOOKUP(A22,HOP!A:C,3,0)</f>
        <v>3918833</v>
      </c>
      <c r="G22" s="4">
        <f t="shared" si="0"/>
        <v>0</v>
      </c>
      <c r="H22" s="4" t="str">
        <f t="shared" si="1"/>
        <v>，3918833</v>
      </c>
      <c r="I22" s="4" t="str">
        <f>VLOOKUP(A22,HOP!A:U,21,0)</f>
        <v>直连</v>
      </c>
    </row>
    <row r="23" s="4" customFormat="1" hidden="1" spans="1:9">
      <c r="A23" s="5">
        <v>999226757368823</v>
      </c>
      <c r="B23" s="6">
        <v>45181</v>
      </c>
      <c r="C23" s="6">
        <v>45182</v>
      </c>
      <c r="D23" s="4">
        <v>38.28</v>
      </c>
      <c r="E23" s="4" t="str">
        <f>VLOOKUP(A23,HOP!A:L,12,0)</f>
        <v>38.28</v>
      </c>
      <c r="F23" s="4" t="str">
        <f>VLOOKUP(A23,HOP!A:C,3,0)</f>
        <v>3918844</v>
      </c>
      <c r="G23" s="4">
        <f t="shared" si="0"/>
        <v>0</v>
      </c>
      <c r="H23" s="4" t="str">
        <f t="shared" si="1"/>
        <v>，3918844</v>
      </c>
      <c r="I23" s="4" t="str">
        <f>VLOOKUP(A23,HOP!A:U,21,0)</f>
        <v>直连</v>
      </c>
    </row>
    <row r="24" s="4" customFormat="1" hidden="1" spans="1:9">
      <c r="A24" s="5">
        <v>999226757749988</v>
      </c>
      <c r="B24" s="6">
        <v>45181</v>
      </c>
      <c r="C24" s="6">
        <v>45182</v>
      </c>
      <c r="D24" s="4">
        <v>39.43</v>
      </c>
      <c r="E24" s="4" t="str">
        <f>VLOOKUP(A24,HOP!A:L,12,0)</f>
        <v>39.43</v>
      </c>
      <c r="F24" s="4" t="str">
        <f>VLOOKUP(A24,HOP!A:C,3,0)</f>
        <v>3918960</v>
      </c>
      <c r="G24" s="4">
        <f t="shared" si="0"/>
        <v>0</v>
      </c>
      <c r="H24" s="4" t="str">
        <f t="shared" si="1"/>
        <v>，3918960</v>
      </c>
      <c r="I24" s="4" t="str">
        <f>VLOOKUP(A24,HOP!A:U,21,0)</f>
        <v>直连</v>
      </c>
    </row>
    <row r="25" s="4" customFormat="1" hidden="1" spans="1:9">
      <c r="A25" s="5">
        <v>999226757877524</v>
      </c>
      <c r="B25" s="6">
        <v>45181</v>
      </c>
      <c r="C25" s="6">
        <v>45182</v>
      </c>
      <c r="D25" s="4">
        <v>41.59</v>
      </c>
      <c r="E25" s="4" t="str">
        <f>VLOOKUP(A25,HOP!A:L,12,0)</f>
        <v>41.59</v>
      </c>
      <c r="F25" s="4" t="str">
        <f>VLOOKUP(A25,HOP!A:C,3,0)</f>
        <v>3919150</v>
      </c>
      <c r="G25" s="4">
        <f t="shared" si="0"/>
        <v>0</v>
      </c>
      <c r="H25" s="4" t="str">
        <f t="shared" si="1"/>
        <v>，3919150</v>
      </c>
      <c r="I25" s="4" t="str">
        <f>VLOOKUP(A25,HOP!A:U,21,0)</f>
        <v>直连</v>
      </c>
    </row>
    <row r="26" s="4" customFormat="1" hidden="1" spans="1:9">
      <c r="A26" s="5">
        <v>999226758067982</v>
      </c>
      <c r="B26" s="6">
        <v>45181</v>
      </c>
      <c r="C26" s="6">
        <v>45182</v>
      </c>
      <c r="D26" s="4">
        <v>25.79</v>
      </c>
      <c r="E26" s="4" t="str">
        <f>VLOOKUP(A26,HOP!A:L,12,0)</f>
        <v>25.79</v>
      </c>
      <c r="F26" s="4" t="str">
        <f>VLOOKUP(A26,HOP!A:C,3,0)</f>
        <v>3919200</v>
      </c>
      <c r="G26" s="4">
        <f t="shared" si="0"/>
        <v>0</v>
      </c>
      <c r="H26" s="4" t="str">
        <f t="shared" si="1"/>
        <v>，3919200</v>
      </c>
      <c r="I26" s="4" t="str">
        <f>VLOOKUP(A26,HOP!A:U,21,0)</f>
        <v>直连</v>
      </c>
    </row>
    <row r="27" s="4" customFormat="1" hidden="1" spans="1:9">
      <c r="A27" s="5">
        <v>999226758369535</v>
      </c>
      <c r="B27" s="6">
        <v>45181</v>
      </c>
      <c r="C27" s="6">
        <v>45182</v>
      </c>
      <c r="D27" s="4">
        <v>89.45</v>
      </c>
      <c r="E27" s="4" t="str">
        <f>VLOOKUP(A27,HOP!A:L,12,0)</f>
        <v>89.45</v>
      </c>
      <c r="F27" s="4" t="str">
        <f>VLOOKUP(A27,HOP!A:C,3,0)</f>
        <v>3919435</v>
      </c>
      <c r="G27" s="4">
        <f t="shared" si="0"/>
        <v>0</v>
      </c>
      <c r="H27" s="4" t="str">
        <f t="shared" si="1"/>
        <v>，3919435</v>
      </c>
      <c r="I27" s="4" t="str">
        <f>VLOOKUP(A27,HOP!A:U,21,0)</f>
        <v>直连</v>
      </c>
    </row>
    <row r="28" s="4" customFormat="1" hidden="1" spans="1:9">
      <c r="A28" s="5">
        <v>999226758489288</v>
      </c>
      <c r="B28" s="6">
        <v>45181</v>
      </c>
      <c r="C28" s="6">
        <v>45182</v>
      </c>
      <c r="D28" s="4">
        <v>38.28</v>
      </c>
      <c r="E28" s="4" t="str">
        <f>VLOOKUP(A28,HOP!A:L,12,0)</f>
        <v>38.28</v>
      </c>
      <c r="F28" s="4" t="str">
        <f>VLOOKUP(A28,HOP!A:C,3,0)</f>
        <v>3919473</v>
      </c>
      <c r="G28" s="4">
        <f t="shared" si="0"/>
        <v>0</v>
      </c>
      <c r="H28" s="4" t="str">
        <f t="shared" si="1"/>
        <v>，3919473</v>
      </c>
      <c r="I28" s="4" t="str">
        <f>VLOOKUP(A28,HOP!A:U,21,0)</f>
        <v>直连</v>
      </c>
    </row>
    <row r="29" s="4" customFormat="1" hidden="1" spans="1:9">
      <c r="A29" s="5">
        <v>999226758719879</v>
      </c>
      <c r="B29" s="6">
        <v>45181</v>
      </c>
      <c r="C29" s="6">
        <v>45182</v>
      </c>
      <c r="D29" s="4">
        <v>32.12</v>
      </c>
      <c r="E29" s="4" t="str">
        <f>VLOOKUP(A29,HOP!A:L,12,0)</f>
        <v>32.12</v>
      </c>
      <c r="F29" s="4" t="str">
        <f>VLOOKUP(A29,HOP!A:C,3,0)</f>
        <v>3919530</v>
      </c>
      <c r="G29" s="4">
        <f t="shared" si="0"/>
        <v>0</v>
      </c>
      <c r="H29" s="4" t="str">
        <f t="shared" si="1"/>
        <v>，3919530</v>
      </c>
      <c r="I29" s="4" t="str">
        <f>VLOOKUP(A29,HOP!A:U,21,0)</f>
        <v>直连</v>
      </c>
    </row>
    <row r="30" s="4" customFormat="1" hidden="1" spans="1:9">
      <c r="A30" s="5">
        <v>999226759087776</v>
      </c>
      <c r="B30" s="6">
        <v>45181</v>
      </c>
      <c r="C30" s="6">
        <v>45182</v>
      </c>
      <c r="D30" s="4">
        <v>34.13</v>
      </c>
      <c r="E30" s="4" t="str">
        <f>VLOOKUP(A30,HOP!A:L,12,0)</f>
        <v>34.13</v>
      </c>
      <c r="F30" s="4" t="str">
        <f>VLOOKUP(A30,HOP!A:C,3,0)</f>
        <v>3919776</v>
      </c>
      <c r="G30" s="4">
        <f t="shared" si="0"/>
        <v>0</v>
      </c>
      <c r="H30" s="4" t="str">
        <f t="shared" si="1"/>
        <v>，3919776</v>
      </c>
      <c r="I30" s="4" t="str">
        <f>VLOOKUP(A30,HOP!A:U,21,0)</f>
        <v>直连</v>
      </c>
    </row>
    <row r="31" s="4" customFormat="1" hidden="1" spans="1:9">
      <c r="A31" s="5">
        <v>999226761527862</v>
      </c>
      <c r="B31" s="6">
        <v>45181</v>
      </c>
      <c r="C31" s="6">
        <v>45182</v>
      </c>
      <c r="D31" s="4">
        <v>9.6</v>
      </c>
      <c r="E31" s="4" t="str">
        <f>VLOOKUP(A31,HOP!A:L,12,0)</f>
        <v>9.60</v>
      </c>
      <c r="F31" s="4" t="str">
        <f>VLOOKUP(A31,HOP!A:C,3,0)</f>
        <v>3920711</v>
      </c>
      <c r="G31" s="4">
        <f t="shared" si="0"/>
        <v>0</v>
      </c>
      <c r="H31" s="4" t="str">
        <f t="shared" si="1"/>
        <v>，3920711</v>
      </c>
      <c r="I31" s="4" t="str">
        <f>VLOOKUP(A31,HOP!A:U,21,0)</f>
        <v>直连</v>
      </c>
    </row>
    <row r="32" s="4" customFormat="1" hidden="1" spans="1:9">
      <c r="A32" s="5">
        <v>999226761759801</v>
      </c>
      <c r="B32" s="6">
        <v>45181</v>
      </c>
      <c r="C32" s="6">
        <v>45182</v>
      </c>
      <c r="D32" s="4">
        <v>36.58</v>
      </c>
      <c r="E32" s="4" t="str">
        <f>VLOOKUP(A32,HOP!A:L,12,0)</f>
        <v>36.58</v>
      </c>
      <c r="F32" s="4" t="str">
        <f>VLOOKUP(A32,HOP!A:C,3,0)</f>
        <v>3920873</v>
      </c>
      <c r="G32" s="4">
        <f t="shared" si="0"/>
        <v>0</v>
      </c>
      <c r="H32" s="4" t="str">
        <f t="shared" si="1"/>
        <v>，3920873</v>
      </c>
      <c r="I32" s="4" t="str">
        <f>VLOOKUP(A32,HOP!A:U,21,0)</f>
        <v>直连</v>
      </c>
    </row>
    <row r="33" s="4" customFormat="1" hidden="1" spans="1:9">
      <c r="A33" s="5">
        <v>999226761940688</v>
      </c>
      <c r="B33" s="6">
        <v>45181</v>
      </c>
      <c r="C33" s="6">
        <v>45182</v>
      </c>
      <c r="D33" s="4">
        <v>12.78</v>
      </c>
      <c r="E33" s="4" t="str">
        <f>VLOOKUP(A33,HOP!A:L,12,0)</f>
        <v>12.78</v>
      </c>
      <c r="F33" s="4" t="str">
        <f>VLOOKUP(A33,HOP!A:C,3,0)</f>
        <v>3920976</v>
      </c>
      <c r="G33" s="4">
        <f t="shared" si="0"/>
        <v>0</v>
      </c>
      <c r="H33" s="4" t="str">
        <f t="shared" si="1"/>
        <v>，3920976</v>
      </c>
      <c r="I33" s="4" t="str">
        <f>VLOOKUP(A33,HOP!A:U,21,0)</f>
        <v>直连</v>
      </c>
    </row>
    <row r="34" s="4" customFormat="1" hidden="1" spans="1:9">
      <c r="A34" s="5">
        <v>999226762050276</v>
      </c>
      <c r="B34" s="6">
        <v>45181</v>
      </c>
      <c r="C34" s="6">
        <v>45182</v>
      </c>
      <c r="D34" s="4">
        <v>38.03</v>
      </c>
      <c r="E34" s="4" t="str">
        <f>VLOOKUP(A34,HOP!A:L,12,0)</f>
        <v>38.03</v>
      </c>
      <c r="F34" s="4" t="str">
        <f>VLOOKUP(A34,HOP!A:C,3,0)</f>
        <v>3921004</v>
      </c>
      <c r="G34" s="4">
        <f t="shared" si="0"/>
        <v>0</v>
      </c>
      <c r="H34" s="4" t="str">
        <f t="shared" si="1"/>
        <v>，3921004</v>
      </c>
      <c r="I34" s="4" t="str">
        <f>VLOOKUP(A34,HOP!A:U,21,0)</f>
        <v>直连</v>
      </c>
    </row>
    <row r="35" s="4" customFormat="1" hidden="1" spans="1:9">
      <c r="A35" s="5">
        <v>999226763085270</v>
      </c>
      <c r="B35" s="6">
        <v>45181</v>
      </c>
      <c r="C35" s="6">
        <v>45182</v>
      </c>
      <c r="D35" s="4">
        <v>16.43</v>
      </c>
      <c r="E35" s="4" t="str">
        <f>VLOOKUP(A35,HOP!A:L,12,0)</f>
        <v>16.43</v>
      </c>
      <c r="F35" s="4" t="str">
        <f>VLOOKUP(A35,HOP!A:C,3,0)</f>
        <v>3921636</v>
      </c>
      <c r="G35" s="4">
        <f t="shared" ref="G35:G66" si="2">D35-E35</f>
        <v>0</v>
      </c>
      <c r="H35" s="4" t="str">
        <f t="shared" ref="H35:H66" si="3">$H$1&amp;F35</f>
        <v>，3921636</v>
      </c>
      <c r="I35" s="4" t="str">
        <f>VLOOKUP(A35,HOP!A:U,21,0)</f>
        <v>直连</v>
      </c>
    </row>
    <row r="36" s="4" customFormat="1" hidden="1" spans="1:9">
      <c r="A36" s="5">
        <v>999226764450068</v>
      </c>
      <c r="B36" s="6">
        <v>45181</v>
      </c>
      <c r="C36" s="6">
        <v>45182</v>
      </c>
      <c r="D36" s="4">
        <v>26.75</v>
      </c>
      <c r="E36" s="4" t="str">
        <f>VLOOKUP(A36,HOP!A:L,12,0)</f>
        <v>26.75</v>
      </c>
      <c r="F36" s="4" t="str">
        <f>VLOOKUP(A36,HOP!A:C,3,0)</f>
        <v>3922412</v>
      </c>
      <c r="G36" s="4">
        <f t="shared" si="2"/>
        <v>0</v>
      </c>
      <c r="H36" s="4" t="str">
        <f t="shared" si="3"/>
        <v>，3922412</v>
      </c>
      <c r="I36" s="4" t="str">
        <f>VLOOKUP(A36,HOP!A:U,21,0)</f>
        <v>直连</v>
      </c>
    </row>
    <row r="37" s="4" customFormat="1" hidden="1" spans="1:9">
      <c r="A37" s="5">
        <v>999226764459617</v>
      </c>
      <c r="B37" s="6">
        <v>45181</v>
      </c>
      <c r="C37" s="6">
        <v>45182</v>
      </c>
      <c r="D37" s="4">
        <v>64.66</v>
      </c>
      <c r="E37" s="4" t="str">
        <f>VLOOKUP(A37,HOP!A:L,12,0)</f>
        <v>64.66</v>
      </c>
      <c r="F37" s="4" t="str">
        <f>VLOOKUP(A37,HOP!A:C,3,0)</f>
        <v>3922414</v>
      </c>
      <c r="G37" s="4">
        <f t="shared" si="2"/>
        <v>0</v>
      </c>
      <c r="H37" s="4" t="str">
        <f t="shared" si="3"/>
        <v>，3922414</v>
      </c>
      <c r="I37" s="4" t="str">
        <f>VLOOKUP(A37,HOP!A:U,21,0)</f>
        <v>直连</v>
      </c>
    </row>
    <row r="38" s="4" customFormat="1" spans="1:10">
      <c r="A38" s="8" t="s">
        <v>644</v>
      </c>
      <c r="B38" s="6">
        <v>45178</v>
      </c>
      <c r="C38" s="6">
        <v>45179</v>
      </c>
      <c r="D38" s="4">
        <v>-24.15</v>
      </c>
      <c r="E38" s="4" t="e">
        <f>VLOOKUP(A38,HOP!A:L,12,0)</f>
        <v>#N/A</v>
      </c>
      <c r="F38" s="4">
        <v>3905368</v>
      </c>
      <c r="G38" s="4" t="e">
        <f t="shared" si="2"/>
        <v>#N/A</v>
      </c>
      <c r="H38" s="4" t="str">
        <f t="shared" si="3"/>
        <v>，3905368</v>
      </c>
      <c r="I38" s="4" t="s">
        <v>645</v>
      </c>
      <c r="J38" s="4" t="s">
        <v>646</v>
      </c>
    </row>
    <row r="39" s="4" customFormat="1" spans="1:10">
      <c r="A39" s="8" t="s">
        <v>647</v>
      </c>
      <c r="B39" s="6">
        <v>45175</v>
      </c>
      <c r="C39" s="6">
        <v>45177</v>
      </c>
      <c r="D39" s="4">
        <v>-389.93</v>
      </c>
      <c r="E39" s="4" t="e">
        <f>VLOOKUP(A39,HOP!A:L,12,0)</f>
        <v>#N/A</v>
      </c>
      <c r="F39" s="4">
        <v>3820187</v>
      </c>
      <c r="G39" s="4" t="e">
        <f t="shared" si="2"/>
        <v>#N/A</v>
      </c>
      <c r="H39" s="4" t="str">
        <f t="shared" si="3"/>
        <v>，3820187</v>
      </c>
      <c r="I39" s="4" t="s">
        <v>645</v>
      </c>
      <c r="J39" s="4" t="s">
        <v>648</v>
      </c>
    </row>
    <row r="40" s="4" customFormat="1" hidden="1" spans="1:9">
      <c r="A40" s="5">
        <v>999226574581608</v>
      </c>
      <c r="B40" s="6">
        <v>45182</v>
      </c>
      <c r="C40" s="6">
        <v>45183</v>
      </c>
      <c r="D40" s="4">
        <v>248.83</v>
      </c>
      <c r="E40" s="4" t="str">
        <f>VLOOKUP(A40,HOP!A:L,12,0)</f>
        <v>248.83</v>
      </c>
      <c r="F40" s="4" t="str">
        <f>VLOOKUP(A40,HOP!A:C,3,0)</f>
        <v>3871935</v>
      </c>
      <c r="G40" s="4">
        <f t="shared" si="2"/>
        <v>0</v>
      </c>
      <c r="H40" s="4" t="str">
        <f t="shared" si="3"/>
        <v>，3871935</v>
      </c>
      <c r="I40" s="4" t="str">
        <f>VLOOKUP(A40,HOP!A:U,21,0)</f>
        <v>直连</v>
      </c>
    </row>
    <row r="41" s="4" customFormat="1" hidden="1" spans="1:9">
      <c r="A41" s="5">
        <v>26663606015</v>
      </c>
      <c r="B41" s="6">
        <v>45182</v>
      </c>
      <c r="C41" s="6">
        <v>45183</v>
      </c>
      <c r="D41" s="4">
        <v>66.68</v>
      </c>
      <c r="E41" s="4" t="str">
        <f>VLOOKUP(A41,HOP!A:L,12,0)</f>
        <v>66.68</v>
      </c>
      <c r="F41" s="4" t="str">
        <f>VLOOKUP(A41,HOP!A:C,3,0)</f>
        <v>3894707</v>
      </c>
      <c r="G41" s="4">
        <f t="shared" si="2"/>
        <v>0</v>
      </c>
      <c r="H41" s="4" t="str">
        <f t="shared" si="3"/>
        <v>，3894707</v>
      </c>
      <c r="I41" s="4" t="str">
        <f>VLOOKUP(A41,HOP!A:U,21,0)</f>
        <v>直采</v>
      </c>
    </row>
    <row r="42" s="4" customFormat="1" hidden="1" spans="1:9">
      <c r="A42" s="5">
        <v>999226725037715</v>
      </c>
      <c r="B42" s="6">
        <v>45179</v>
      </c>
      <c r="C42" s="6">
        <v>45183</v>
      </c>
      <c r="D42" s="4">
        <v>554.72</v>
      </c>
      <c r="E42" s="4" t="str">
        <f>VLOOKUP(A42,HOP!A:L,12,0)</f>
        <v>554.72</v>
      </c>
      <c r="F42" s="4" t="str">
        <f>VLOOKUP(A42,HOP!A:C,3,0)</f>
        <v>3905994</v>
      </c>
      <c r="G42" s="4">
        <f t="shared" si="2"/>
        <v>0</v>
      </c>
      <c r="H42" s="4" t="str">
        <f t="shared" si="3"/>
        <v>，3905994</v>
      </c>
      <c r="I42" s="4" t="str">
        <f>VLOOKUP(A42,HOP!A:U,21,0)</f>
        <v>直采</v>
      </c>
    </row>
    <row r="43" s="4" customFormat="1" hidden="1" spans="1:9">
      <c r="A43" s="5">
        <v>999226732588865</v>
      </c>
      <c r="B43" s="6">
        <v>45180</v>
      </c>
      <c r="C43" s="6">
        <v>45183</v>
      </c>
      <c r="D43" s="4">
        <v>117.21</v>
      </c>
      <c r="E43" s="4" t="str">
        <f>VLOOKUP(A43,HOP!A:L,12,0)</f>
        <v>117.21</v>
      </c>
      <c r="F43" s="4" t="str">
        <f>VLOOKUP(A43,HOP!A:C,3,0)</f>
        <v>3909451</v>
      </c>
      <c r="G43" s="4">
        <f t="shared" si="2"/>
        <v>0</v>
      </c>
      <c r="H43" s="4" t="str">
        <f t="shared" si="3"/>
        <v>，3909451</v>
      </c>
      <c r="I43" s="4" t="str">
        <f>VLOOKUP(A43,HOP!A:U,21,0)</f>
        <v>直连</v>
      </c>
    </row>
    <row r="44" s="4" customFormat="1" hidden="1" spans="1:9">
      <c r="A44" s="5">
        <v>999226733531878</v>
      </c>
      <c r="B44" s="6">
        <v>45179</v>
      </c>
      <c r="C44" s="6">
        <v>45183</v>
      </c>
      <c r="D44" s="4">
        <v>433.64</v>
      </c>
      <c r="E44" s="4" t="str">
        <f>VLOOKUP(A44,HOP!A:L,12,0)</f>
        <v>433.64</v>
      </c>
      <c r="F44" s="4" t="str">
        <f>VLOOKUP(A44,HOP!A:C,3,0)</f>
        <v>3909996</v>
      </c>
      <c r="G44" s="4">
        <f t="shared" si="2"/>
        <v>0</v>
      </c>
      <c r="H44" s="4" t="str">
        <f t="shared" si="3"/>
        <v>，3909996</v>
      </c>
      <c r="I44" s="4" t="str">
        <f>VLOOKUP(A44,HOP!A:U,21,0)</f>
        <v>直连</v>
      </c>
    </row>
    <row r="45" s="4" customFormat="1" hidden="1" spans="1:9">
      <c r="A45" s="5">
        <v>999226751946871</v>
      </c>
      <c r="B45" s="6">
        <v>45181</v>
      </c>
      <c r="C45" s="6">
        <v>45183</v>
      </c>
      <c r="D45" s="4">
        <v>96.16</v>
      </c>
      <c r="E45" s="4" t="str">
        <f>VLOOKUP(A45,HOP!A:L,12,0)</f>
        <v>96.16</v>
      </c>
      <c r="F45" s="4" t="str">
        <f>VLOOKUP(A45,HOP!A:C,3,0)</f>
        <v>3916591</v>
      </c>
      <c r="G45" s="4">
        <f t="shared" si="2"/>
        <v>0</v>
      </c>
      <c r="H45" s="4" t="str">
        <f t="shared" si="3"/>
        <v>，3916591</v>
      </c>
      <c r="I45" s="4" t="str">
        <f>VLOOKUP(A45,HOP!A:U,21,0)</f>
        <v>直采</v>
      </c>
    </row>
    <row r="46" s="4" customFormat="1" hidden="1" spans="1:9">
      <c r="A46" s="5">
        <v>26753546446</v>
      </c>
      <c r="B46" s="6">
        <v>45182</v>
      </c>
      <c r="C46" s="6">
        <v>45183</v>
      </c>
      <c r="D46" s="4">
        <v>54.48</v>
      </c>
      <c r="E46" s="4" t="str">
        <f>VLOOKUP(A46,HOP!A:L,12,0)</f>
        <v>54.48</v>
      </c>
      <c r="F46" s="4" t="str">
        <f>VLOOKUP(A46,HOP!A:C,3,0)</f>
        <v>3917331</v>
      </c>
      <c r="G46" s="4">
        <f t="shared" si="2"/>
        <v>0</v>
      </c>
      <c r="H46" s="4" t="str">
        <f t="shared" si="3"/>
        <v>，3917331</v>
      </c>
      <c r="I46" s="4" t="str">
        <f>VLOOKUP(A46,HOP!A:U,21,0)</f>
        <v>直连</v>
      </c>
    </row>
    <row r="47" s="4" customFormat="1" hidden="1" spans="1:9">
      <c r="A47" s="5">
        <v>999226754380644</v>
      </c>
      <c r="B47" s="6">
        <v>45181</v>
      </c>
      <c r="C47" s="6">
        <v>45183</v>
      </c>
      <c r="D47" s="4">
        <v>107.54</v>
      </c>
      <c r="E47" s="4" t="str">
        <f>VLOOKUP(A47,HOP!A:L,12,0)</f>
        <v>107.54</v>
      </c>
      <c r="F47" s="4" t="str">
        <f>VLOOKUP(A47,HOP!A:C,3,0)</f>
        <v>3917630</v>
      </c>
      <c r="G47" s="4">
        <f t="shared" si="2"/>
        <v>0</v>
      </c>
      <c r="H47" s="4" t="str">
        <f t="shared" si="3"/>
        <v>，3917630</v>
      </c>
      <c r="I47" s="4" t="str">
        <f>VLOOKUP(A47,HOP!A:U,21,0)</f>
        <v>直连</v>
      </c>
    </row>
    <row r="48" s="4" customFormat="1" hidden="1" spans="1:9">
      <c r="A48" s="5">
        <v>999226756016081</v>
      </c>
      <c r="B48" s="6">
        <v>45182</v>
      </c>
      <c r="C48" s="6">
        <v>45183</v>
      </c>
      <c r="D48" s="4">
        <v>85.64</v>
      </c>
      <c r="E48" s="4" t="str">
        <f>VLOOKUP(A48,HOP!A:L,12,0)</f>
        <v>85.64</v>
      </c>
      <c r="F48" s="4" t="str">
        <f>VLOOKUP(A48,HOP!A:C,3,0)</f>
        <v>3918347</v>
      </c>
      <c r="G48" s="4">
        <f t="shared" si="2"/>
        <v>0</v>
      </c>
      <c r="H48" s="4" t="str">
        <f t="shared" si="3"/>
        <v>，3918347</v>
      </c>
      <c r="I48" s="4" t="str">
        <f>VLOOKUP(A48,HOP!A:U,21,0)</f>
        <v>直连</v>
      </c>
    </row>
    <row r="49" s="4" customFormat="1" hidden="1" spans="1:9">
      <c r="A49" s="5">
        <v>999226758723266</v>
      </c>
      <c r="B49" s="6">
        <v>45181</v>
      </c>
      <c r="C49" s="6">
        <v>45183</v>
      </c>
      <c r="D49" s="4">
        <v>72.75</v>
      </c>
      <c r="E49" s="4" t="str">
        <f>VLOOKUP(A49,HOP!A:L,12,0)</f>
        <v>72.75</v>
      </c>
      <c r="F49" s="4" t="str">
        <f>VLOOKUP(A49,HOP!A:C,3,0)</f>
        <v>3919533</v>
      </c>
      <c r="G49" s="4">
        <f t="shared" si="2"/>
        <v>0</v>
      </c>
      <c r="H49" s="4" t="str">
        <f t="shared" si="3"/>
        <v>，3919533</v>
      </c>
      <c r="I49" s="4" t="str">
        <f>VLOOKUP(A49,HOP!A:U,21,0)</f>
        <v>直连</v>
      </c>
    </row>
    <row r="50" s="4" customFormat="1" hidden="1" spans="1:9">
      <c r="A50" s="5">
        <v>999226760530016</v>
      </c>
      <c r="B50" s="6">
        <v>45181</v>
      </c>
      <c r="C50" s="6">
        <v>45183</v>
      </c>
      <c r="D50" s="4">
        <v>38.84</v>
      </c>
      <c r="E50" s="4" t="str">
        <f>VLOOKUP(A50,HOP!A:L,12,0)</f>
        <v>38.84</v>
      </c>
      <c r="F50" s="4" t="str">
        <f>VLOOKUP(A50,HOP!A:C,3,0)</f>
        <v>3920137</v>
      </c>
      <c r="G50" s="4">
        <f t="shared" si="2"/>
        <v>0</v>
      </c>
      <c r="H50" s="4" t="str">
        <f t="shared" si="3"/>
        <v>，3920137</v>
      </c>
      <c r="I50" s="4" t="str">
        <f>VLOOKUP(A50,HOP!A:U,21,0)</f>
        <v>直连</v>
      </c>
    </row>
    <row r="51" s="4" customFormat="1" hidden="1" spans="1:9">
      <c r="A51" s="5">
        <v>999226760676295</v>
      </c>
      <c r="B51" s="6">
        <v>45182</v>
      </c>
      <c r="C51" s="6">
        <v>45183</v>
      </c>
      <c r="D51" s="4">
        <v>48.83</v>
      </c>
      <c r="E51" s="4" t="str">
        <f>VLOOKUP(A51,HOP!A:L,12,0)</f>
        <v>48.83</v>
      </c>
      <c r="F51" s="4" t="str">
        <f>VLOOKUP(A51,HOP!A:C,3,0)</f>
        <v>3920322</v>
      </c>
      <c r="G51" s="4">
        <f t="shared" si="2"/>
        <v>0</v>
      </c>
      <c r="H51" s="4" t="str">
        <f t="shared" si="3"/>
        <v>，3920322</v>
      </c>
      <c r="I51" s="4" t="str">
        <f>VLOOKUP(A51,HOP!A:U,21,0)</f>
        <v>直连</v>
      </c>
    </row>
    <row r="52" s="4" customFormat="1" hidden="1" spans="1:9">
      <c r="A52" s="5">
        <v>999226760679929</v>
      </c>
      <c r="B52" s="6">
        <v>45182</v>
      </c>
      <c r="C52" s="6">
        <v>45183</v>
      </c>
      <c r="D52" s="4">
        <v>19.45</v>
      </c>
      <c r="E52" s="4" t="str">
        <f>VLOOKUP(A52,HOP!A:L,12,0)</f>
        <v>19.45</v>
      </c>
      <c r="F52" s="4" t="str">
        <f>VLOOKUP(A52,HOP!A:C,3,0)</f>
        <v>3920323</v>
      </c>
      <c r="G52" s="4">
        <f t="shared" si="2"/>
        <v>0</v>
      </c>
      <c r="H52" s="4" t="str">
        <f t="shared" si="3"/>
        <v>，3920323</v>
      </c>
      <c r="I52" s="4" t="str">
        <f>VLOOKUP(A52,HOP!A:U,21,0)</f>
        <v>直连</v>
      </c>
    </row>
    <row r="53" s="4" customFormat="1" hidden="1" spans="1:9">
      <c r="A53" s="5">
        <v>999226761878521</v>
      </c>
      <c r="B53" s="6">
        <v>45182</v>
      </c>
      <c r="C53" s="6">
        <v>45183</v>
      </c>
      <c r="D53" s="4">
        <v>25.89</v>
      </c>
      <c r="E53" s="4" t="str">
        <f>VLOOKUP(A53,HOP!A:L,12,0)</f>
        <v>25.89</v>
      </c>
      <c r="F53" s="4" t="str">
        <f>VLOOKUP(A53,HOP!A:C,3,0)</f>
        <v>3920961</v>
      </c>
      <c r="G53" s="4">
        <f t="shared" si="2"/>
        <v>0</v>
      </c>
      <c r="H53" s="4" t="str">
        <f t="shared" si="3"/>
        <v>，3920961</v>
      </c>
      <c r="I53" s="4" t="str">
        <f>VLOOKUP(A53,HOP!A:U,21,0)</f>
        <v>直连</v>
      </c>
    </row>
    <row r="54" s="4" customFormat="1" hidden="1" spans="1:9">
      <c r="A54" s="5">
        <v>999226762090884</v>
      </c>
      <c r="B54" s="6">
        <v>45182</v>
      </c>
      <c r="C54" s="6">
        <v>45183</v>
      </c>
      <c r="D54" s="4">
        <v>17.48</v>
      </c>
      <c r="E54" s="4" t="str">
        <f>VLOOKUP(A54,HOP!A:L,12,0)</f>
        <v>17.48</v>
      </c>
      <c r="F54" s="4" t="str">
        <f>VLOOKUP(A54,HOP!A:C,3,0)</f>
        <v>3921017</v>
      </c>
      <c r="G54" s="4">
        <f t="shared" si="2"/>
        <v>0</v>
      </c>
      <c r="H54" s="4" t="str">
        <f t="shared" si="3"/>
        <v>，3921017</v>
      </c>
      <c r="I54" s="4" t="str">
        <f>VLOOKUP(A54,HOP!A:U,21,0)</f>
        <v>直连</v>
      </c>
    </row>
    <row r="55" s="4" customFormat="1" hidden="1" spans="1:9">
      <c r="A55" s="5">
        <v>26762933057</v>
      </c>
      <c r="B55" s="6">
        <v>45182</v>
      </c>
      <c r="C55" s="6">
        <v>45183</v>
      </c>
      <c r="D55" s="4">
        <v>62.06</v>
      </c>
      <c r="E55" s="4" t="str">
        <f>VLOOKUP(A55,HOP!A:L,12,0)</f>
        <v>62.06</v>
      </c>
      <c r="F55" s="4" t="str">
        <f>VLOOKUP(A55,HOP!A:C,3,0)</f>
        <v>3921574</v>
      </c>
      <c r="G55" s="4">
        <f t="shared" si="2"/>
        <v>0</v>
      </c>
      <c r="H55" s="4" t="str">
        <f t="shared" si="3"/>
        <v>，3921574</v>
      </c>
      <c r="I55" s="4" t="str">
        <f>VLOOKUP(A55,HOP!A:U,21,0)</f>
        <v>直连</v>
      </c>
    </row>
    <row r="56" s="4" customFormat="1" hidden="1" spans="1:9">
      <c r="A56" s="5">
        <v>999226762994664</v>
      </c>
      <c r="B56" s="6">
        <v>45182</v>
      </c>
      <c r="C56" s="6">
        <v>45183</v>
      </c>
      <c r="D56" s="4">
        <v>14.08</v>
      </c>
      <c r="E56" s="4" t="str">
        <f>VLOOKUP(A56,HOP!A:L,12,0)</f>
        <v>14.08</v>
      </c>
      <c r="F56" s="4" t="str">
        <f>VLOOKUP(A56,HOP!A:C,3,0)</f>
        <v>3921600</v>
      </c>
      <c r="G56" s="4">
        <f t="shared" si="2"/>
        <v>0</v>
      </c>
      <c r="H56" s="4" t="str">
        <f t="shared" si="3"/>
        <v>，3921600</v>
      </c>
      <c r="I56" s="4" t="str">
        <f>VLOOKUP(A56,HOP!A:U,21,0)</f>
        <v>直连</v>
      </c>
    </row>
    <row r="57" s="4" customFormat="1" hidden="1" spans="1:9">
      <c r="A57" s="5">
        <v>999226763130373</v>
      </c>
      <c r="B57" s="6">
        <v>45182</v>
      </c>
      <c r="C57" s="6">
        <v>45183</v>
      </c>
      <c r="D57" s="4">
        <v>153.32</v>
      </c>
      <c r="E57" s="4" t="str">
        <f>VLOOKUP(A57,HOP!A:L,12,0)</f>
        <v>153.32</v>
      </c>
      <c r="F57" s="4" t="str">
        <f>VLOOKUP(A57,HOP!A:C,3,0)</f>
        <v>3921653</v>
      </c>
      <c r="G57" s="4">
        <f t="shared" si="2"/>
        <v>0</v>
      </c>
      <c r="H57" s="4" t="str">
        <f t="shared" si="3"/>
        <v>，3921653</v>
      </c>
      <c r="I57" s="4" t="str">
        <f>VLOOKUP(A57,HOP!A:U,21,0)</f>
        <v>直连</v>
      </c>
    </row>
    <row r="58" s="4" customFormat="1" hidden="1" spans="1:9">
      <c r="A58" s="5">
        <v>999226763287823</v>
      </c>
      <c r="B58" s="6">
        <v>45182</v>
      </c>
      <c r="C58" s="6">
        <v>45183</v>
      </c>
      <c r="D58" s="4">
        <v>33.37</v>
      </c>
      <c r="E58" s="4" t="str">
        <f>VLOOKUP(A58,HOP!A:L,12,0)</f>
        <v>33.37</v>
      </c>
      <c r="F58" s="4" t="str">
        <f>VLOOKUP(A58,HOP!A:C,3,0)</f>
        <v>3921704</v>
      </c>
      <c r="G58" s="4">
        <f t="shared" si="2"/>
        <v>0</v>
      </c>
      <c r="H58" s="4" t="str">
        <f t="shared" si="3"/>
        <v>，3921704</v>
      </c>
      <c r="I58" s="4" t="str">
        <f>VLOOKUP(A58,HOP!A:U,21,0)</f>
        <v>直连</v>
      </c>
    </row>
    <row r="59" s="4" customFormat="1" hidden="1" spans="1:9">
      <c r="A59" s="5">
        <v>999226764198104</v>
      </c>
      <c r="B59" s="6">
        <v>45181</v>
      </c>
      <c r="C59" s="6">
        <v>45183</v>
      </c>
      <c r="D59" s="4">
        <v>77.14</v>
      </c>
      <c r="E59" s="4" t="str">
        <f>VLOOKUP(A59,HOP!A:L,12,0)</f>
        <v>77.14</v>
      </c>
      <c r="F59" s="4" t="str">
        <f>VLOOKUP(A59,HOP!A:C,3,0)</f>
        <v>3922320</v>
      </c>
      <c r="G59" s="4">
        <f t="shared" si="2"/>
        <v>0</v>
      </c>
      <c r="H59" s="4" t="str">
        <f t="shared" si="3"/>
        <v>，3922320</v>
      </c>
      <c r="I59" s="4" t="str">
        <f>VLOOKUP(A59,HOP!A:U,21,0)</f>
        <v>直连</v>
      </c>
    </row>
    <row r="60" s="4" customFormat="1" hidden="1" spans="1:9">
      <c r="A60" s="5">
        <v>999226764309880</v>
      </c>
      <c r="B60" s="6">
        <v>45182</v>
      </c>
      <c r="C60" s="6">
        <v>45183</v>
      </c>
      <c r="D60" s="4">
        <v>12.88</v>
      </c>
      <c r="E60" s="4" t="str">
        <f>VLOOKUP(A60,HOP!A:L,12,0)</f>
        <v>12.88</v>
      </c>
      <c r="F60" s="4" t="str">
        <f>VLOOKUP(A60,HOP!A:C,3,0)</f>
        <v>3922367</v>
      </c>
      <c r="G60" s="4">
        <f t="shared" si="2"/>
        <v>0</v>
      </c>
      <c r="H60" s="4" t="str">
        <f t="shared" si="3"/>
        <v>，3922367</v>
      </c>
      <c r="I60" s="4" t="str">
        <f>VLOOKUP(A60,HOP!A:U,21,0)</f>
        <v>直连</v>
      </c>
    </row>
    <row r="61" s="4" customFormat="1" hidden="1" spans="1:9">
      <c r="A61" s="5">
        <v>999226764605364</v>
      </c>
      <c r="B61" s="6">
        <v>45182</v>
      </c>
      <c r="C61" s="6">
        <v>45183</v>
      </c>
      <c r="D61" s="4">
        <v>30.42</v>
      </c>
      <c r="E61" s="4" t="str">
        <f>VLOOKUP(A61,HOP!A:L,12,0)</f>
        <v>30.42</v>
      </c>
      <c r="F61" s="4" t="str">
        <f>VLOOKUP(A61,HOP!A:C,3,0)</f>
        <v>3922479</v>
      </c>
      <c r="G61" s="4">
        <f t="shared" si="2"/>
        <v>0</v>
      </c>
      <c r="H61" s="4" t="str">
        <f t="shared" si="3"/>
        <v>，3922479</v>
      </c>
      <c r="I61" s="4" t="str">
        <f>VLOOKUP(A61,HOP!A:U,21,0)</f>
        <v>直连</v>
      </c>
    </row>
    <row r="62" s="4" customFormat="1" hidden="1" spans="1:9">
      <c r="A62" s="5">
        <v>999226765203672</v>
      </c>
      <c r="B62" s="6">
        <v>45182</v>
      </c>
      <c r="C62" s="6">
        <v>45183</v>
      </c>
      <c r="D62" s="4">
        <v>32.16</v>
      </c>
      <c r="E62" s="4" t="str">
        <f>VLOOKUP(A62,HOP!A:L,12,0)</f>
        <v>32.16</v>
      </c>
      <c r="F62" s="4" t="str">
        <f>VLOOKUP(A62,HOP!A:C,3,0)</f>
        <v>3922782</v>
      </c>
      <c r="G62" s="4">
        <f t="shared" si="2"/>
        <v>0</v>
      </c>
      <c r="H62" s="4" t="str">
        <f t="shared" si="3"/>
        <v>，3922782</v>
      </c>
      <c r="I62" s="4" t="str">
        <f>VLOOKUP(A62,HOP!A:U,21,0)</f>
        <v>直连</v>
      </c>
    </row>
    <row r="63" s="4" customFormat="1" hidden="1" spans="1:9">
      <c r="A63" s="5">
        <v>999226765888273</v>
      </c>
      <c r="B63" s="6">
        <v>45182</v>
      </c>
      <c r="C63" s="6">
        <v>45183</v>
      </c>
      <c r="D63" s="4">
        <v>29.15</v>
      </c>
      <c r="E63" s="4" t="str">
        <f>VLOOKUP(A63,HOP!A:L,12,0)</f>
        <v>29.15</v>
      </c>
      <c r="F63" s="4" t="str">
        <f>VLOOKUP(A63,HOP!A:C,3,0)</f>
        <v>3923269</v>
      </c>
      <c r="G63" s="4">
        <f t="shared" si="2"/>
        <v>0</v>
      </c>
      <c r="H63" s="4" t="str">
        <f t="shared" si="3"/>
        <v>，3923269</v>
      </c>
      <c r="I63" s="4" t="str">
        <f>VLOOKUP(A63,HOP!A:U,21,0)</f>
        <v>直连</v>
      </c>
    </row>
    <row r="64" s="4" customFormat="1" hidden="1" spans="1:9">
      <c r="A64" s="5">
        <v>999226766463742</v>
      </c>
      <c r="B64" s="6">
        <v>45182</v>
      </c>
      <c r="C64" s="6">
        <v>45183</v>
      </c>
      <c r="D64" s="4">
        <v>16.37</v>
      </c>
      <c r="E64" s="4" t="str">
        <f>VLOOKUP(A64,HOP!A:L,12,0)</f>
        <v>16.37</v>
      </c>
      <c r="F64" s="4" t="str">
        <f>VLOOKUP(A64,HOP!A:C,3,0)</f>
        <v>3923591</v>
      </c>
      <c r="G64" s="4">
        <f t="shared" si="2"/>
        <v>0</v>
      </c>
      <c r="H64" s="4" t="str">
        <f t="shared" si="3"/>
        <v>，3923591</v>
      </c>
      <c r="I64" s="4" t="str">
        <f>VLOOKUP(A64,HOP!A:U,21,0)</f>
        <v>直连</v>
      </c>
    </row>
    <row r="65" s="4" customFormat="1" hidden="1" spans="1:9">
      <c r="A65" s="5">
        <v>999226766766656</v>
      </c>
      <c r="B65" s="6">
        <v>45182</v>
      </c>
      <c r="C65" s="6">
        <v>45183</v>
      </c>
      <c r="D65" s="4">
        <v>18</v>
      </c>
      <c r="E65" s="4" t="str">
        <f>VLOOKUP(A65,HOP!A:L,12,0)</f>
        <v>18.00</v>
      </c>
      <c r="F65" s="4" t="str">
        <f>VLOOKUP(A65,HOP!A:C,3,0)</f>
        <v>3923686</v>
      </c>
      <c r="G65" s="4">
        <f t="shared" si="2"/>
        <v>0</v>
      </c>
      <c r="H65" s="4" t="str">
        <f t="shared" si="3"/>
        <v>，3923686</v>
      </c>
      <c r="I65" s="4" t="str">
        <f>VLOOKUP(A65,HOP!A:U,21,0)</f>
        <v>直连</v>
      </c>
    </row>
    <row r="66" s="4" customFormat="1" hidden="1" spans="1:9">
      <c r="A66" s="5">
        <v>999226767126443</v>
      </c>
      <c r="B66" s="6">
        <v>45182</v>
      </c>
      <c r="C66" s="6">
        <v>45183</v>
      </c>
      <c r="D66" s="4">
        <v>16.37</v>
      </c>
      <c r="E66" s="4" t="str">
        <f>VLOOKUP(A66,HOP!A:L,12,0)</f>
        <v>16.37</v>
      </c>
      <c r="F66" s="4" t="str">
        <f>VLOOKUP(A66,HOP!A:C,3,0)</f>
        <v>3923919</v>
      </c>
      <c r="G66" s="4">
        <f t="shared" si="2"/>
        <v>0</v>
      </c>
      <c r="H66" s="4" t="str">
        <f t="shared" si="3"/>
        <v>，3923919</v>
      </c>
      <c r="I66" s="4" t="str">
        <f>VLOOKUP(A66,HOP!A:U,21,0)</f>
        <v>直连</v>
      </c>
    </row>
    <row r="67" s="4" customFormat="1" hidden="1" spans="1:9">
      <c r="A67" s="5">
        <v>999226768152960</v>
      </c>
      <c r="B67" s="6">
        <v>45182</v>
      </c>
      <c r="C67" s="6">
        <v>45183</v>
      </c>
      <c r="D67" s="4">
        <v>22.43</v>
      </c>
      <c r="E67" s="4" t="str">
        <f>VLOOKUP(A67,HOP!A:L,12,0)</f>
        <v>22.43</v>
      </c>
      <c r="F67" s="4" t="str">
        <f>VLOOKUP(A67,HOP!A:C,3,0)</f>
        <v>3924502</v>
      </c>
      <c r="G67" s="4">
        <f t="shared" ref="G67:G98" si="4">D67-E67</f>
        <v>0</v>
      </c>
      <c r="H67" s="4" t="str">
        <f t="shared" ref="H67:H98" si="5">$H$1&amp;F67</f>
        <v>，3924502</v>
      </c>
      <c r="I67" s="4" t="str">
        <f>VLOOKUP(A67,HOP!A:U,21,0)</f>
        <v>直连</v>
      </c>
    </row>
    <row r="68" s="4" customFormat="1" hidden="1" spans="1:9">
      <c r="A68" s="5">
        <v>999226768199230</v>
      </c>
      <c r="B68" s="6">
        <v>45182</v>
      </c>
      <c r="C68" s="6">
        <v>45183</v>
      </c>
      <c r="D68" s="4">
        <v>51.28</v>
      </c>
      <c r="E68" s="4" t="str">
        <f>VLOOKUP(A68,HOP!A:L,12,0)</f>
        <v>51.28</v>
      </c>
      <c r="F68" s="4" t="str">
        <f>VLOOKUP(A68,HOP!A:C,3,0)</f>
        <v>3924515</v>
      </c>
      <c r="G68" s="4">
        <f t="shared" si="4"/>
        <v>0</v>
      </c>
      <c r="H68" s="4" t="str">
        <f t="shared" si="5"/>
        <v>，3924515</v>
      </c>
      <c r="I68" s="4" t="str">
        <f>VLOOKUP(A68,HOP!A:U,21,0)</f>
        <v>直连</v>
      </c>
    </row>
    <row r="69" s="4" customFormat="1" hidden="1" spans="1:9">
      <c r="A69" s="5">
        <v>999226768278664</v>
      </c>
      <c r="B69" s="6">
        <v>45182</v>
      </c>
      <c r="C69" s="6">
        <v>45183</v>
      </c>
      <c r="D69" s="4">
        <v>22.43</v>
      </c>
      <c r="E69" s="4" t="str">
        <f>VLOOKUP(A69,HOP!A:L,12,0)</f>
        <v>22.43</v>
      </c>
      <c r="F69" s="4" t="str">
        <f>VLOOKUP(A69,HOP!A:C,3,0)</f>
        <v>3924536</v>
      </c>
      <c r="G69" s="4">
        <f t="shared" si="4"/>
        <v>0</v>
      </c>
      <c r="H69" s="4" t="str">
        <f t="shared" si="5"/>
        <v>，3924536</v>
      </c>
      <c r="I69" s="4" t="str">
        <f>VLOOKUP(A69,HOP!A:U,21,0)</f>
        <v>直连</v>
      </c>
    </row>
    <row r="70" s="4" customFormat="1" hidden="1" spans="1:9">
      <c r="A70" s="5">
        <v>999226768586426</v>
      </c>
      <c r="B70" s="6">
        <v>45182</v>
      </c>
      <c r="C70" s="6">
        <v>45183</v>
      </c>
      <c r="D70" s="4">
        <v>7.3</v>
      </c>
      <c r="E70" s="4" t="str">
        <f>VLOOKUP(A70,HOP!A:L,12,0)</f>
        <v>7.30</v>
      </c>
      <c r="F70" s="4" t="str">
        <f>VLOOKUP(A70,HOP!A:C,3,0)</f>
        <v>3924759</v>
      </c>
      <c r="G70" s="4">
        <f t="shared" si="4"/>
        <v>0</v>
      </c>
      <c r="H70" s="4" t="str">
        <f t="shared" si="5"/>
        <v>，3924759</v>
      </c>
      <c r="I70" s="4" t="str">
        <f>VLOOKUP(A70,HOP!A:U,21,0)</f>
        <v>直连</v>
      </c>
    </row>
    <row r="71" s="4" customFormat="1" hidden="1" spans="1:9">
      <c r="A71" s="5">
        <v>999226770046300</v>
      </c>
      <c r="B71" s="6">
        <v>45182</v>
      </c>
      <c r="C71" s="6">
        <v>45183</v>
      </c>
      <c r="D71" s="4">
        <v>42.86</v>
      </c>
      <c r="E71" s="4" t="str">
        <f>VLOOKUP(A71,HOP!A:L,12,0)</f>
        <v>42.86</v>
      </c>
      <c r="F71" s="4" t="str">
        <f>VLOOKUP(A71,HOP!A:C,3,0)</f>
        <v>3925561</v>
      </c>
      <c r="G71" s="4">
        <f t="shared" si="4"/>
        <v>0</v>
      </c>
      <c r="H71" s="4" t="str">
        <f t="shared" si="5"/>
        <v>，3925561</v>
      </c>
      <c r="I71" s="4" t="str">
        <f>VLOOKUP(A71,HOP!A:U,21,0)</f>
        <v>直连</v>
      </c>
    </row>
    <row r="72" s="4" customFormat="1" hidden="1" spans="1:9">
      <c r="A72" s="5">
        <v>999226770130113</v>
      </c>
      <c r="B72" s="6">
        <v>45182</v>
      </c>
      <c r="C72" s="6">
        <v>45183</v>
      </c>
      <c r="D72" s="4">
        <v>18</v>
      </c>
      <c r="E72" s="4" t="str">
        <f>VLOOKUP(A72,HOP!A:L,12,0)</f>
        <v>18.00</v>
      </c>
      <c r="F72" s="4" t="str">
        <f>VLOOKUP(A72,HOP!A:C,3,0)</f>
        <v>3925595</v>
      </c>
      <c r="G72" s="4">
        <f t="shared" si="4"/>
        <v>0</v>
      </c>
      <c r="H72" s="4" t="str">
        <f t="shared" si="5"/>
        <v>，3925595</v>
      </c>
      <c r="I72" s="4" t="str">
        <f>VLOOKUP(A72,HOP!A:U,21,0)</f>
        <v>直连</v>
      </c>
    </row>
    <row r="73" s="4" customFormat="1" hidden="1" spans="1:9">
      <c r="A73" s="5">
        <v>999226770258855</v>
      </c>
      <c r="B73" s="6">
        <v>45182</v>
      </c>
      <c r="C73" s="6">
        <v>45183</v>
      </c>
      <c r="D73" s="4">
        <v>44.67</v>
      </c>
      <c r="E73" s="4" t="str">
        <f>VLOOKUP(A73,HOP!A:L,12,0)</f>
        <v>44.67</v>
      </c>
      <c r="F73" s="4" t="str">
        <f>VLOOKUP(A73,HOP!A:C,3,0)</f>
        <v>3925623</v>
      </c>
      <c r="G73" s="4">
        <f t="shared" si="4"/>
        <v>0</v>
      </c>
      <c r="H73" s="4" t="str">
        <f t="shared" si="5"/>
        <v>，3925623</v>
      </c>
      <c r="I73" s="4" t="str">
        <f>VLOOKUP(A73,HOP!A:U,21,0)</f>
        <v>直连</v>
      </c>
    </row>
    <row r="74" s="4" customFormat="1" hidden="1" spans="1:9">
      <c r="A74" s="5">
        <v>999226771403881</v>
      </c>
      <c r="B74" s="6">
        <v>45182</v>
      </c>
      <c r="C74" s="6">
        <v>45183</v>
      </c>
      <c r="D74" s="4">
        <v>25.96</v>
      </c>
      <c r="E74" s="4" t="str">
        <f>VLOOKUP(A74,HOP!A:L,12,0)</f>
        <v>25.96</v>
      </c>
      <c r="F74" s="4" t="str">
        <f>VLOOKUP(A74,HOP!A:C,3,0)</f>
        <v>3926253</v>
      </c>
      <c r="G74" s="4">
        <f t="shared" si="4"/>
        <v>0</v>
      </c>
      <c r="H74" s="4" t="str">
        <f t="shared" si="5"/>
        <v>，3926253</v>
      </c>
      <c r="I74" s="4" t="str">
        <f>VLOOKUP(A74,HOP!A:U,21,0)</f>
        <v>直连</v>
      </c>
    </row>
    <row r="75" s="4" customFormat="1" hidden="1" spans="1:9">
      <c r="A75" s="5">
        <v>999226771514028</v>
      </c>
      <c r="B75" s="6">
        <v>45182</v>
      </c>
      <c r="C75" s="6">
        <v>45183</v>
      </c>
      <c r="D75" s="4">
        <v>38.38</v>
      </c>
      <c r="E75" s="4" t="str">
        <f>VLOOKUP(A75,HOP!A:L,12,0)</f>
        <v>38.38</v>
      </c>
      <c r="F75" s="4" t="str">
        <f>VLOOKUP(A75,HOP!A:C,3,0)</f>
        <v>3926288</v>
      </c>
      <c r="G75" s="4">
        <f t="shared" si="4"/>
        <v>0</v>
      </c>
      <c r="H75" s="4" t="str">
        <f t="shared" si="5"/>
        <v>，3926288</v>
      </c>
      <c r="I75" s="4" t="str">
        <f>VLOOKUP(A75,HOP!A:U,21,0)</f>
        <v>直连</v>
      </c>
    </row>
    <row r="76" s="4" customFormat="1" hidden="1" spans="1:9">
      <c r="A76" s="5">
        <v>999226772007141</v>
      </c>
      <c r="B76" s="6">
        <v>45182</v>
      </c>
      <c r="C76" s="6">
        <v>45183</v>
      </c>
      <c r="D76" s="4">
        <v>38.74</v>
      </c>
      <c r="E76" s="4" t="str">
        <f>VLOOKUP(A76,HOP!A:L,12,0)</f>
        <v>38.74</v>
      </c>
      <c r="F76" s="4" t="str">
        <f>VLOOKUP(A76,HOP!A:C,3,0)</f>
        <v>3926592</v>
      </c>
      <c r="G76" s="4">
        <f t="shared" si="4"/>
        <v>0</v>
      </c>
      <c r="H76" s="4" t="str">
        <f t="shared" si="5"/>
        <v>，3926592</v>
      </c>
      <c r="I76" s="4" t="str">
        <f>VLOOKUP(A76,HOP!A:U,21,0)</f>
        <v>直连</v>
      </c>
    </row>
    <row r="77" s="4" customFormat="1" hidden="1" spans="1:9">
      <c r="A77" s="5">
        <v>999226773057135</v>
      </c>
      <c r="B77" s="6">
        <v>45182</v>
      </c>
      <c r="C77" s="6">
        <v>45183</v>
      </c>
      <c r="D77" s="4">
        <v>20.08</v>
      </c>
      <c r="E77" s="4" t="str">
        <f>VLOOKUP(A77,HOP!A:L,12,0)</f>
        <v>20.08</v>
      </c>
      <c r="F77" s="4" t="str">
        <f>VLOOKUP(A77,HOP!A:C,3,0)</f>
        <v>3927270</v>
      </c>
      <c r="G77" s="4">
        <f t="shared" si="4"/>
        <v>0</v>
      </c>
      <c r="H77" s="4" t="str">
        <f t="shared" si="5"/>
        <v>，3927270</v>
      </c>
      <c r="I77" s="4" t="str">
        <f>VLOOKUP(A77,HOP!A:U,21,0)</f>
        <v>直连</v>
      </c>
    </row>
    <row r="78" s="4" customFormat="1" hidden="1" spans="1:9">
      <c r="A78" s="5">
        <v>999225956779496</v>
      </c>
      <c r="B78" s="6">
        <v>45183</v>
      </c>
      <c r="C78" s="6">
        <v>45184</v>
      </c>
      <c r="D78" s="4">
        <v>74.8</v>
      </c>
      <c r="E78" s="4" t="str">
        <f>VLOOKUP(A78,HOP!A:L,12,0)</f>
        <v>74.80</v>
      </c>
      <c r="F78" s="4" t="str">
        <f>VLOOKUP(A78,HOP!A:C,3,0)</f>
        <v>3762722</v>
      </c>
      <c r="G78" s="4">
        <f t="shared" si="4"/>
        <v>0</v>
      </c>
      <c r="H78" s="4" t="str">
        <f t="shared" si="5"/>
        <v>，3762722</v>
      </c>
      <c r="I78" s="4" t="str">
        <f>VLOOKUP(A78,HOP!A:U,21,0)</f>
        <v>直连</v>
      </c>
    </row>
    <row r="79" s="4" customFormat="1" hidden="1" spans="1:9">
      <c r="A79" s="5">
        <v>999226039146630</v>
      </c>
      <c r="B79" s="6">
        <v>45181</v>
      </c>
      <c r="C79" s="6">
        <v>45184</v>
      </c>
      <c r="D79" s="4">
        <v>97.86</v>
      </c>
      <c r="E79" s="4" t="str">
        <f>VLOOKUP(A79,HOP!A:L,12,0)</f>
        <v>97.86</v>
      </c>
      <c r="F79" s="4" t="str">
        <f>VLOOKUP(A79,HOP!A:C,3,0)</f>
        <v>3780519</v>
      </c>
      <c r="G79" s="4">
        <f t="shared" si="4"/>
        <v>0</v>
      </c>
      <c r="H79" s="4" t="str">
        <f t="shared" si="5"/>
        <v>，3780519</v>
      </c>
      <c r="I79" s="4" t="str">
        <f>VLOOKUP(A79,HOP!A:U,21,0)</f>
        <v>直连</v>
      </c>
    </row>
    <row r="80" s="4" customFormat="1" hidden="1" spans="1:9">
      <c r="A80" s="5">
        <v>999226341597645</v>
      </c>
      <c r="B80" s="6">
        <v>45183</v>
      </c>
      <c r="C80" s="6">
        <v>45184</v>
      </c>
      <c r="D80" s="4">
        <v>22.72</v>
      </c>
      <c r="E80" s="4" t="str">
        <f>VLOOKUP(A80,HOP!A:L,12,0)</f>
        <v>22.72</v>
      </c>
      <c r="F80" s="4" t="str">
        <f>VLOOKUP(A80,HOP!A:C,3,0)</f>
        <v>3832475</v>
      </c>
      <c r="G80" s="4">
        <f t="shared" si="4"/>
        <v>0</v>
      </c>
      <c r="H80" s="4" t="str">
        <f t="shared" si="5"/>
        <v>，3832475</v>
      </c>
      <c r="I80" s="4" t="str">
        <f>VLOOKUP(A80,HOP!A:U,21,0)</f>
        <v>直连</v>
      </c>
    </row>
    <row r="81" s="4" customFormat="1" hidden="1" spans="1:9">
      <c r="A81" s="5">
        <v>999226605869771</v>
      </c>
      <c r="B81" s="6">
        <v>45183</v>
      </c>
      <c r="C81" s="6">
        <v>45184</v>
      </c>
      <c r="D81" s="4">
        <v>52.02</v>
      </c>
      <c r="E81" s="4" t="str">
        <f>VLOOKUP(A81,HOP!A:L,12,0)</f>
        <v>52.02</v>
      </c>
      <c r="F81" s="4" t="str">
        <f>VLOOKUP(A81,HOP!A:C,3,0)</f>
        <v>3876539</v>
      </c>
      <c r="G81" s="4">
        <f t="shared" si="4"/>
        <v>0</v>
      </c>
      <c r="H81" s="4" t="str">
        <f t="shared" si="5"/>
        <v>，3876539</v>
      </c>
      <c r="I81" s="4" t="str">
        <f>VLOOKUP(A81,HOP!A:U,21,0)</f>
        <v>直连</v>
      </c>
    </row>
    <row r="82" s="4" customFormat="1" hidden="1" spans="1:9">
      <c r="A82" s="5">
        <v>999226625396865</v>
      </c>
      <c r="B82" s="6">
        <v>45181</v>
      </c>
      <c r="C82" s="6">
        <v>45184</v>
      </c>
      <c r="D82" s="4">
        <v>243.61</v>
      </c>
      <c r="E82" s="4" t="str">
        <f>VLOOKUP(A82,HOP!A:L,12,0)</f>
        <v>243.61</v>
      </c>
      <c r="F82" s="4" t="str">
        <f>VLOOKUP(A82,HOP!A:C,3,0)</f>
        <v>3884086</v>
      </c>
      <c r="G82" s="4">
        <f t="shared" si="4"/>
        <v>0</v>
      </c>
      <c r="H82" s="4" t="str">
        <f t="shared" si="5"/>
        <v>，3884086</v>
      </c>
      <c r="I82" s="4" t="str">
        <f>VLOOKUP(A82,HOP!A:U,21,0)</f>
        <v>直连</v>
      </c>
    </row>
    <row r="83" s="4" customFormat="1" hidden="1" spans="1:9">
      <c r="A83" s="5">
        <v>999226648134547</v>
      </c>
      <c r="B83" s="6">
        <v>45182</v>
      </c>
      <c r="C83" s="6">
        <v>45184</v>
      </c>
      <c r="D83" s="4">
        <v>79.52</v>
      </c>
      <c r="E83" s="4" t="str">
        <f>VLOOKUP(A83,HOP!A:L,12,0)</f>
        <v>79.52</v>
      </c>
      <c r="F83" s="4" t="str">
        <f>VLOOKUP(A83,HOP!A:C,3,0)</f>
        <v>3891557</v>
      </c>
      <c r="G83" s="4">
        <f t="shared" si="4"/>
        <v>0</v>
      </c>
      <c r="H83" s="4" t="str">
        <f t="shared" si="5"/>
        <v>，3891557</v>
      </c>
      <c r="I83" s="4" t="str">
        <f>VLOOKUP(A83,HOP!A:U,21,0)</f>
        <v>直连</v>
      </c>
    </row>
    <row r="84" s="4" customFormat="1" hidden="1" spans="1:9">
      <c r="A84" s="5">
        <v>999226673019530</v>
      </c>
      <c r="B84" s="6">
        <v>45183</v>
      </c>
      <c r="C84" s="6">
        <v>45184</v>
      </c>
      <c r="D84" s="4">
        <v>45.55</v>
      </c>
      <c r="E84" s="4" t="str">
        <f>VLOOKUP(A84,HOP!A:L,12,0)</f>
        <v>45.55</v>
      </c>
      <c r="F84" s="4" t="str">
        <f>VLOOKUP(A84,HOP!A:C,3,0)</f>
        <v>3898017</v>
      </c>
      <c r="G84" s="4">
        <f t="shared" si="4"/>
        <v>0</v>
      </c>
      <c r="H84" s="4" t="str">
        <f t="shared" si="5"/>
        <v>，3898017</v>
      </c>
      <c r="I84" s="4" t="str">
        <f>VLOOKUP(A84,HOP!A:U,21,0)</f>
        <v>直采</v>
      </c>
    </row>
    <row r="85" s="4" customFormat="1" hidden="1" spans="1:9">
      <c r="A85" s="5">
        <v>999226713373585</v>
      </c>
      <c r="B85" s="6">
        <v>45182</v>
      </c>
      <c r="C85" s="6">
        <v>45184</v>
      </c>
      <c r="D85" s="4">
        <v>39.37</v>
      </c>
      <c r="E85" s="4" t="str">
        <f>VLOOKUP(A85,HOP!A:L,12,0)</f>
        <v>39.37</v>
      </c>
      <c r="F85" s="4" t="str">
        <f>VLOOKUP(A85,HOP!A:C,3,0)</f>
        <v>3902608</v>
      </c>
      <c r="G85" s="4">
        <f t="shared" si="4"/>
        <v>0</v>
      </c>
      <c r="H85" s="4" t="str">
        <f t="shared" si="5"/>
        <v>，3902608</v>
      </c>
      <c r="I85" s="4" t="str">
        <f>VLOOKUP(A85,HOP!A:U,21,0)</f>
        <v>直连</v>
      </c>
    </row>
    <row r="86" s="4" customFormat="1" hidden="1" spans="1:9">
      <c r="A86" s="5">
        <v>26726557395</v>
      </c>
      <c r="B86" s="6">
        <v>45181</v>
      </c>
      <c r="C86" s="6">
        <v>45184</v>
      </c>
      <c r="D86" s="4">
        <v>241.44</v>
      </c>
      <c r="E86" s="4" t="str">
        <f>VLOOKUP(A86,HOP!A:L,12,0)</f>
        <v>241.44</v>
      </c>
      <c r="F86" s="4" t="str">
        <f>VLOOKUP(A86,HOP!A:C,3,0)</f>
        <v>3906455</v>
      </c>
      <c r="G86" s="4">
        <f t="shared" si="4"/>
        <v>0</v>
      </c>
      <c r="H86" s="4" t="str">
        <f t="shared" si="5"/>
        <v>，3906455</v>
      </c>
      <c r="I86" s="4" t="str">
        <f>VLOOKUP(A86,HOP!A:U,21,0)</f>
        <v>直连</v>
      </c>
    </row>
    <row r="87" s="4" customFormat="1" hidden="1" spans="1:9">
      <c r="A87" s="5">
        <v>999226732720207</v>
      </c>
      <c r="B87" s="6">
        <v>45180</v>
      </c>
      <c r="C87" s="6">
        <v>45184</v>
      </c>
      <c r="D87" s="4">
        <v>63.17</v>
      </c>
      <c r="E87" s="4" t="str">
        <f>VLOOKUP(A87,HOP!A:L,12,0)</f>
        <v>63.17</v>
      </c>
      <c r="F87" s="4" t="str">
        <f>VLOOKUP(A87,HOP!A:C,3,0)</f>
        <v>3909499</v>
      </c>
      <c r="G87" s="4">
        <f t="shared" si="4"/>
        <v>0</v>
      </c>
      <c r="H87" s="4" t="str">
        <f t="shared" si="5"/>
        <v>，3909499</v>
      </c>
      <c r="I87" s="4" t="str">
        <f>VLOOKUP(A87,HOP!A:U,21,0)</f>
        <v>直连</v>
      </c>
    </row>
    <row r="88" s="4" customFormat="1" hidden="1" spans="1:9">
      <c r="A88" s="5">
        <v>999226737155111</v>
      </c>
      <c r="B88" s="6">
        <v>45180</v>
      </c>
      <c r="C88" s="6">
        <v>45184</v>
      </c>
      <c r="D88" s="4">
        <v>251.64</v>
      </c>
      <c r="E88" s="4" t="str">
        <f>VLOOKUP(A88,HOP!A:L,12,0)</f>
        <v>251.64</v>
      </c>
      <c r="F88" s="4" t="str">
        <f>VLOOKUP(A88,HOP!A:C,3,0)</f>
        <v>3912251</v>
      </c>
      <c r="G88" s="4">
        <f t="shared" si="4"/>
        <v>0</v>
      </c>
      <c r="H88" s="4" t="str">
        <f t="shared" si="5"/>
        <v>，3912251</v>
      </c>
      <c r="I88" s="4" t="str">
        <f>VLOOKUP(A88,HOP!A:U,21,0)</f>
        <v>直连</v>
      </c>
    </row>
    <row r="89" s="4" customFormat="1" hidden="1" spans="1:9">
      <c r="A89" s="5">
        <v>999226744128284</v>
      </c>
      <c r="B89" s="6">
        <v>45183</v>
      </c>
      <c r="C89" s="6">
        <v>45184</v>
      </c>
      <c r="D89" s="4">
        <v>65.79</v>
      </c>
      <c r="E89" s="4" t="str">
        <f>VLOOKUP(A89,HOP!A:L,12,0)</f>
        <v>65.79</v>
      </c>
      <c r="F89" s="4" t="str">
        <f>VLOOKUP(A89,HOP!A:C,3,0)</f>
        <v>3914312</v>
      </c>
      <c r="G89" s="4">
        <f t="shared" si="4"/>
        <v>0</v>
      </c>
      <c r="H89" s="4" t="str">
        <f t="shared" si="5"/>
        <v>，3914312</v>
      </c>
      <c r="I89" s="4" t="str">
        <f>VLOOKUP(A89,HOP!A:U,21,0)</f>
        <v>直连</v>
      </c>
    </row>
    <row r="90" s="4" customFormat="1" hidden="1" spans="1:9">
      <c r="A90" s="5">
        <v>999226747751612</v>
      </c>
      <c r="B90" s="6">
        <v>45183</v>
      </c>
      <c r="C90" s="6">
        <v>45184</v>
      </c>
      <c r="D90" s="4">
        <v>139</v>
      </c>
      <c r="E90" s="4" t="str">
        <f>VLOOKUP(A90,HOP!A:L,12,0)</f>
        <v>139.00</v>
      </c>
      <c r="F90" s="4" t="str">
        <f>VLOOKUP(A90,HOP!A:C,3,0)</f>
        <v>3915388</v>
      </c>
      <c r="G90" s="4">
        <f t="shared" si="4"/>
        <v>0</v>
      </c>
      <c r="H90" s="4" t="str">
        <f t="shared" si="5"/>
        <v>，3915388</v>
      </c>
      <c r="I90" s="4" t="str">
        <f>VLOOKUP(A90,HOP!A:U,21,0)</f>
        <v>直连</v>
      </c>
    </row>
    <row r="91" s="4" customFormat="1" hidden="1" spans="1:9">
      <c r="A91" s="5">
        <v>999226750186507</v>
      </c>
      <c r="B91" s="6">
        <v>45182</v>
      </c>
      <c r="C91" s="6">
        <v>45184</v>
      </c>
      <c r="D91" s="4">
        <v>170.44</v>
      </c>
      <c r="E91" s="4" t="str">
        <f>VLOOKUP(A91,HOP!A:L,12,0)</f>
        <v>170.44</v>
      </c>
      <c r="F91" s="4" t="str">
        <f>VLOOKUP(A91,HOP!A:C,3,0)</f>
        <v>3915864</v>
      </c>
      <c r="G91" s="4">
        <f t="shared" si="4"/>
        <v>0</v>
      </c>
      <c r="H91" s="4" t="str">
        <f t="shared" si="5"/>
        <v>，3915864</v>
      </c>
      <c r="I91" s="4" t="str">
        <f>VLOOKUP(A91,HOP!A:U,21,0)</f>
        <v>直连</v>
      </c>
    </row>
    <row r="92" s="4" customFormat="1" hidden="1" spans="1:9">
      <c r="A92" s="5">
        <v>999226752935968</v>
      </c>
      <c r="B92" s="6">
        <v>45183</v>
      </c>
      <c r="C92" s="6">
        <v>45184</v>
      </c>
      <c r="D92" s="4">
        <v>21.93</v>
      </c>
      <c r="E92" s="4" t="str">
        <f>VLOOKUP(A92,HOP!A:L,12,0)</f>
        <v>21.93</v>
      </c>
      <c r="F92" s="4" t="str">
        <f>VLOOKUP(A92,HOP!A:C,3,0)</f>
        <v>3917166</v>
      </c>
      <c r="G92" s="4">
        <f t="shared" si="4"/>
        <v>0</v>
      </c>
      <c r="H92" s="4" t="str">
        <f t="shared" si="5"/>
        <v>，3917166</v>
      </c>
      <c r="I92" s="4" t="str">
        <f>VLOOKUP(A92,HOP!A:U,21,0)</f>
        <v>直连</v>
      </c>
    </row>
    <row r="93" s="4" customFormat="1" hidden="1" spans="1:9">
      <c r="A93" s="5">
        <v>999226753566817</v>
      </c>
      <c r="B93" s="6">
        <v>45181</v>
      </c>
      <c r="C93" s="6">
        <v>45184</v>
      </c>
      <c r="D93" s="4">
        <v>53.1</v>
      </c>
      <c r="E93" s="4" t="str">
        <f>VLOOKUP(A93,HOP!A:L,12,0)</f>
        <v>53.10</v>
      </c>
      <c r="F93" s="4" t="str">
        <f>VLOOKUP(A93,HOP!A:C,3,0)</f>
        <v>3917338</v>
      </c>
      <c r="G93" s="4">
        <f t="shared" si="4"/>
        <v>0</v>
      </c>
      <c r="H93" s="4" t="str">
        <f t="shared" si="5"/>
        <v>，3917338</v>
      </c>
      <c r="I93" s="4" t="str">
        <f>VLOOKUP(A93,HOP!A:U,21,0)</f>
        <v>直连</v>
      </c>
    </row>
    <row r="94" s="4" customFormat="1" hidden="1" spans="1:9">
      <c r="A94" s="5">
        <v>999226754188468</v>
      </c>
      <c r="B94" s="6">
        <v>45182</v>
      </c>
      <c r="C94" s="6">
        <v>45184</v>
      </c>
      <c r="D94" s="4">
        <v>22.61</v>
      </c>
      <c r="E94" s="4" t="str">
        <f>VLOOKUP(A94,HOP!A:L,12,0)</f>
        <v>22.61</v>
      </c>
      <c r="F94" s="4" t="str">
        <f>VLOOKUP(A94,HOP!A:C,3,0)</f>
        <v>3917561</v>
      </c>
      <c r="G94" s="4">
        <f t="shared" si="4"/>
        <v>0</v>
      </c>
      <c r="H94" s="4" t="str">
        <f t="shared" si="5"/>
        <v>，3917561</v>
      </c>
      <c r="I94" s="4" t="str">
        <f>VLOOKUP(A94,HOP!A:U,21,0)</f>
        <v>直连</v>
      </c>
    </row>
    <row r="95" s="4" customFormat="1" hidden="1" spans="1:9">
      <c r="A95" s="5">
        <v>999226755748710</v>
      </c>
      <c r="B95" s="6">
        <v>45181</v>
      </c>
      <c r="C95" s="6">
        <v>45184</v>
      </c>
      <c r="D95" s="4">
        <v>118.56</v>
      </c>
      <c r="E95" s="4" t="str">
        <f>VLOOKUP(A95,HOP!A:L,12,0)</f>
        <v>118.56</v>
      </c>
      <c r="F95" s="4" t="str">
        <f>VLOOKUP(A95,HOP!A:C,3,0)</f>
        <v>3918215</v>
      </c>
      <c r="G95" s="4">
        <f t="shared" si="4"/>
        <v>0</v>
      </c>
      <c r="H95" s="4" t="str">
        <f t="shared" si="5"/>
        <v>，3918215</v>
      </c>
      <c r="I95" s="4" t="str">
        <f>VLOOKUP(A95,HOP!A:U,21,0)</f>
        <v>直连</v>
      </c>
    </row>
    <row r="96" s="4" customFormat="1" hidden="1" spans="1:9">
      <c r="A96" s="5">
        <v>999226756860777</v>
      </c>
      <c r="B96" s="6">
        <v>45183</v>
      </c>
      <c r="C96" s="6">
        <v>45184</v>
      </c>
      <c r="D96" s="4">
        <v>34.61</v>
      </c>
      <c r="E96" s="4" t="str">
        <f>VLOOKUP(A96,HOP!A:L,12,0)</f>
        <v>34.61</v>
      </c>
      <c r="F96" s="4" t="str">
        <f>VLOOKUP(A96,HOP!A:C,3,0)</f>
        <v>3918636</v>
      </c>
      <c r="G96" s="4">
        <f t="shared" si="4"/>
        <v>0</v>
      </c>
      <c r="H96" s="4" t="str">
        <f t="shared" si="5"/>
        <v>，3918636</v>
      </c>
      <c r="I96" s="4" t="str">
        <f>VLOOKUP(A96,HOP!A:U,21,0)</f>
        <v>直连</v>
      </c>
    </row>
    <row r="97" s="4" customFormat="1" hidden="1" spans="1:9">
      <c r="A97" s="5">
        <v>999226757139511</v>
      </c>
      <c r="B97" s="6">
        <v>45183</v>
      </c>
      <c r="C97" s="6">
        <v>45184</v>
      </c>
      <c r="D97" s="4">
        <v>25.08</v>
      </c>
      <c r="E97" s="4" t="str">
        <f>VLOOKUP(A97,HOP!A:L,12,0)</f>
        <v>25.08</v>
      </c>
      <c r="F97" s="4" t="str">
        <f>VLOOKUP(A97,HOP!A:C,3,0)</f>
        <v>3918781</v>
      </c>
      <c r="G97" s="4">
        <f t="shared" si="4"/>
        <v>0</v>
      </c>
      <c r="H97" s="4" t="str">
        <f t="shared" si="5"/>
        <v>，3918781</v>
      </c>
      <c r="I97" s="4" t="str">
        <f>VLOOKUP(A97,HOP!A:U,21,0)</f>
        <v>直连</v>
      </c>
    </row>
    <row r="98" s="4" customFormat="1" hidden="1" spans="1:9">
      <c r="A98" s="5">
        <v>999226757498597</v>
      </c>
      <c r="B98" s="6">
        <v>45182</v>
      </c>
      <c r="C98" s="6">
        <v>45184</v>
      </c>
      <c r="D98" s="4">
        <v>88.96</v>
      </c>
      <c r="E98" s="4" t="str">
        <f>VLOOKUP(A98,HOP!A:L,12,0)</f>
        <v>88.96</v>
      </c>
      <c r="F98" s="4" t="str">
        <f>VLOOKUP(A98,HOP!A:C,3,0)</f>
        <v>3918868</v>
      </c>
      <c r="G98" s="4">
        <f t="shared" si="4"/>
        <v>0</v>
      </c>
      <c r="H98" s="4" t="str">
        <f t="shared" si="5"/>
        <v>，3918868</v>
      </c>
      <c r="I98" s="4" t="str">
        <f>VLOOKUP(A98,HOP!A:U,21,0)</f>
        <v>直连</v>
      </c>
    </row>
    <row r="99" s="4" customFormat="1" hidden="1" spans="1:9">
      <c r="A99" s="5">
        <v>999226757547011</v>
      </c>
      <c r="B99" s="6">
        <v>45183</v>
      </c>
      <c r="C99" s="6">
        <v>45184</v>
      </c>
      <c r="D99" s="4">
        <v>18.81</v>
      </c>
      <c r="E99" s="4" t="str">
        <f>VLOOKUP(A99,HOP!A:L,12,0)</f>
        <v>18.81</v>
      </c>
      <c r="F99" s="4" t="str">
        <f>VLOOKUP(A99,HOP!A:C,3,0)</f>
        <v>3918879</v>
      </c>
      <c r="G99" s="4">
        <f t="shared" ref="G99:G127" si="6">D99-E99</f>
        <v>0</v>
      </c>
      <c r="H99" s="4" t="str">
        <f t="shared" ref="H99:H127" si="7">$H$1&amp;F99</f>
        <v>，3918879</v>
      </c>
      <c r="I99" s="4" t="str">
        <f>VLOOKUP(A99,HOP!A:U,21,0)</f>
        <v>直连</v>
      </c>
    </row>
    <row r="100" s="4" customFormat="1" hidden="1" spans="1:9">
      <c r="A100" s="5">
        <v>999226759082183</v>
      </c>
      <c r="B100" s="6">
        <v>45182</v>
      </c>
      <c r="C100" s="6">
        <v>45184</v>
      </c>
      <c r="D100" s="4">
        <v>247.98</v>
      </c>
      <c r="E100" s="4" t="str">
        <f>VLOOKUP(A100,HOP!A:L,12,0)</f>
        <v>247.98</v>
      </c>
      <c r="F100" s="4" t="str">
        <f>VLOOKUP(A100,HOP!A:C,3,0)</f>
        <v>3919773</v>
      </c>
      <c r="G100" s="4">
        <f t="shared" si="6"/>
        <v>0</v>
      </c>
      <c r="H100" s="4" t="str">
        <f t="shared" si="7"/>
        <v>，3919773</v>
      </c>
      <c r="I100" s="4" t="str">
        <f>VLOOKUP(A100,HOP!A:U,21,0)</f>
        <v>直连</v>
      </c>
    </row>
    <row r="101" s="4" customFormat="1" hidden="1" spans="1:9">
      <c r="A101" s="5">
        <v>999226760813490</v>
      </c>
      <c r="B101" s="6">
        <v>45183</v>
      </c>
      <c r="C101" s="6">
        <v>45184</v>
      </c>
      <c r="D101" s="4">
        <v>31.15</v>
      </c>
      <c r="E101" s="4" t="str">
        <f>VLOOKUP(A101,HOP!A:L,12,0)</f>
        <v>31.15</v>
      </c>
      <c r="F101" s="4" t="str">
        <f>VLOOKUP(A101,HOP!A:C,3,0)</f>
        <v>3920371</v>
      </c>
      <c r="G101" s="4">
        <f t="shared" si="6"/>
        <v>0</v>
      </c>
      <c r="H101" s="4" t="str">
        <f t="shared" si="7"/>
        <v>，3920371</v>
      </c>
      <c r="I101" s="4" t="str">
        <f>VLOOKUP(A101,HOP!A:U,21,0)</f>
        <v>直连</v>
      </c>
    </row>
    <row r="102" s="4" customFormat="1" hidden="1" spans="1:9">
      <c r="A102" s="5">
        <v>999226763234855</v>
      </c>
      <c r="B102" s="6">
        <v>45183</v>
      </c>
      <c r="C102" s="6">
        <v>45184</v>
      </c>
      <c r="D102" s="4">
        <v>196.58</v>
      </c>
      <c r="E102" s="4" t="str">
        <f>VLOOKUP(A102,HOP!A:L,12,0)</f>
        <v>196.58</v>
      </c>
      <c r="F102" s="4" t="str">
        <f>VLOOKUP(A102,HOP!A:C,3,0)</f>
        <v>3921688</v>
      </c>
      <c r="G102" s="4">
        <f t="shared" si="6"/>
        <v>0</v>
      </c>
      <c r="H102" s="4" t="str">
        <f t="shared" si="7"/>
        <v>，3921688</v>
      </c>
      <c r="I102" s="4" t="str">
        <f>VLOOKUP(A102,HOP!A:U,21,0)</f>
        <v>直连</v>
      </c>
    </row>
    <row r="103" s="4" customFormat="1" hidden="1" spans="1:9">
      <c r="A103" s="5">
        <v>999226766863221</v>
      </c>
      <c r="B103" s="6">
        <v>45183</v>
      </c>
      <c r="C103" s="6">
        <v>45184</v>
      </c>
      <c r="D103" s="4">
        <v>17.94</v>
      </c>
      <c r="E103" s="4" t="str">
        <f>VLOOKUP(A103,HOP!A:L,12,0)</f>
        <v>17.94</v>
      </c>
      <c r="F103" s="4" t="str">
        <f>VLOOKUP(A103,HOP!A:C,3,0)</f>
        <v>3923834</v>
      </c>
      <c r="G103" s="4">
        <f t="shared" si="6"/>
        <v>0</v>
      </c>
      <c r="H103" s="4" t="str">
        <f t="shared" si="7"/>
        <v>，3923834</v>
      </c>
      <c r="I103" s="4" t="str">
        <f>VLOOKUP(A103,HOP!A:U,21,0)</f>
        <v>直连</v>
      </c>
    </row>
    <row r="104" s="4" customFormat="1" hidden="1" spans="1:9">
      <c r="A104" s="5">
        <v>999226767417129</v>
      </c>
      <c r="B104" s="6">
        <v>45182</v>
      </c>
      <c r="C104" s="6">
        <v>45184</v>
      </c>
      <c r="D104" s="4">
        <v>176.8</v>
      </c>
      <c r="E104" s="4" t="str">
        <f>VLOOKUP(A104,HOP!A:L,12,0)</f>
        <v>176.80</v>
      </c>
      <c r="F104" s="4" t="str">
        <f>VLOOKUP(A104,HOP!A:C,3,0)</f>
        <v>3924149</v>
      </c>
      <c r="G104" s="4">
        <f t="shared" si="6"/>
        <v>0</v>
      </c>
      <c r="H104" s="4" t="str">
        <f t="shared" si="7"/>
        <v>，3924149</v>
      </c>
      <c r="I104" s="4" t="str">
        <f>VLOOKUP(A104,HOP!A:U,21,0)</f>
        <v>直连</v>
      </c>
    </row>
    <row r="105" s="4" customFormat="1" hidden="1" spans="1:9">
      <c r="A105" s="5">
        <v>999226770392762</v>
      </c>
      <c r="B105" s="6">
        <v>45183</v>
      </c>
      <c r="C105" s="6">
        <v>45184</v>
      </c>
      <c r="D105" s="4">
        <v>18.72</v>
      </c>
      <c r="E105" s="4" t="str">
        <f>VLOOKUP(A105,HOP!A:L,12,0)</f>
        <v>18.72</v>
      </c>
      <c r="F105" s="4" t="str">
        <f>VLOOKUP(A105,HOP!A:C,3,0)</f>
        <v>3925659</v>
      </c>
      <c r="G105" s="4">
        <f t="shared" si="6"/>
        <v>0</v>
      </c>
      <c r="H105" s="4" t="str">
        <f t="shared" si="7"/>
        <v>，3925659</v>
      </c>
      <c r="I105" s="4" t="str">
        <f>VLOOKUP(A105,HOP!A:U,21,0)</f>
        <v>直连</v>
      </c>
    </row>
    <row r="106" s="4" customFormat="1" hidden="1" spans="1:9">
      <c r="A106" s="5">
        <v>999226771872098</v>
      </c>
      <c r="B106" s="6">
        <v>45183</v>
      </c>
      <c r="C106" s="6">
        <v>45184</v>
      </c>
      <c r="D106" s="4">
        <v>50.68</v>
      </c>
      <c r="E106" s="4" t="str">
        <f>VLOOKUP(A106,HOP!A:L,12,0)</f>
        <v>50.68</v>
      </c>
      <c r="F106" s="4" t="str">
        <f>VLOOKUP(A106,HOP!A:C,3,0)</f>
        <v>3926553</v>
      </c>
      <c r="G106" s="4">
        <f t="shared" si="6"/>
        <v>0</v>
      </c>
      <c r="H106" s="4" t="str">
        <f t="shared" si="7"/>
        <v>，3926553</v>
      </c>
      <c r="I106" s="4" t="str">
        <f>VLOOKUP(A106,HOP!A:U,21,0)</f>
        <v>直连</v>
      </c>
    </row>
    <row r="107" s="4" customFormat="1" hidden="1" spans="1:9">
      <c r="A107" s="5">
        <v>999226773194816</v>
      </c>
      <c r="B107" s="6">
        <v>45183</v>
      </c>
      <c r="C107" s="6">
        <v>45184</v>
      </c>
      <c r="D107" s="4">
        <v>134.82</v>
      </c>
      <c r="E107" s="4" t="str">
        <f>VLOOKUP(A107,HOP!A:L,12,0)</f>
        <v>134.82</v>
      </c>
      <c r="F107" s="4" t="str">
        <f>VLOOKUP(A107,HOP!A:C,3,0)</f>
        <v>3927323</v>
      </c>
      <c r="G107" s="4">
        <f t="shared" si="6"/>
        <v>0</v>
      </c>
      <c r="H107" s="4" t="str">
        <f t="shared" si="7"/>
        <v>，3927323</v>
      </c>
      <c r="I107" s="4" t="str">
        <f>VLOOKUP(A107,HOP!A:U,21,0)</f>
        <v>直连</v>
      </c>
    </row>
    <row r="108" s="4" customFormat="1" hidden="1" spans="1:9">
      <c r="A108" s="5">
        <v>999226774048187</v>
      </c>
      <c r="B108" s="6">
        <v>45183</v>
      </c>
      <c r="C108" s="6">
        <v>45184</v>
      </c>
      <c r="D108" s="4">
        <v>36.32</v>
      </c>
      <c r="E108" s="4" t="str">
        <f>VLOOKUP(A108,HOP!A:L,12,0)</f>
        <v>36.32</v>
      </c>
      <c r="F108" s="4" t="str">
        <f>VLOOKUP(A108,HOP!A:C,3,0)</f>
        <v>3927862</v>
      </c>
      <c r="G108" s="4">
        <f t="shared" si="6"/>
        <v>0</v>
      </c>
      <c r="H108" s="4" t="str">
        <f t="shared" si="7"/>
        <v>，3927862</v>
      </c>
      <c r="I108" s="4" t="str">
        <f>VLOOKUP(A108,HOP!A:U,21,0)</f>
        <v>直连</v>
      </c>
    </row>
    <row r="109" s="4" customFormat="1" hidden="1" spans="1:9">
      <c r="A109" s="5">
        <v>999226775135723</v>
      </c>
      <c r="B109" s="6">
        <v>45183</v>
      </c>
      <c r="C109" s="6">
        <v>45184</v>
      </c>
      <c r="D109" s="4">
        <v>20.82</v>
      </c>
      <c r="E109" s="4" t="str">
        <f>VLOOKUP(A109,HOP!A:L,12,0)</f>
        <v>20.82</v>
      </c>
      <c r="F109" s="4" t="str">
        <f>VLOOKUP(A109,HOP!A:C,3,0)</f>
        <v>3928511</v>
      </c>
      <c r="G109" s="4">
        <f t="shared" si="6"/>
        <v>0</v>
      </c>
      <c r="H109" s="4" t="str">
        <f t="shared" si="7"/>
        <v>，3928511</v>
      </c>
      <c r="I109" s="4" t="str">
        <f>VLOOKUP(A109,HOP!A:U,21,0)</f>
        <v>直连</v>
      </c>
    </row>
    <row r="110" s="4" customFormat="1" hidden="1" spans="1:9">
      <c r="A110" s="5">
        <v>26775148442</v>
      </c>
      <c r="B110" s="6">
        <v>45183</v>
      </c>
      <c r="C110" s="6">
        <v>45184</v>
      </c>
      <c r="D110" s="4">
        <v>25.96</v>
      </c>
      <c r="E110" s="4" t="str">
        <f>VLOOKUP(A110,HOP!A:L,12,0)</f>
        <v>25.96</v>
      </c>
      <c r="F110" s="4" t="str">
        <f>VLOOKUP(A110,HOP!A:C,3,0)</f>
        <v>3928516</v>
      </c>
      <c r="G110" s="4">
        <f t="shared" si="6"/>
        <v>0</v>
      </c>
      <c r="H110" s="4" t="str">
        <f t="shared" si="7"/>
        <v>，3928516</v>
      </c>
      <c r="I110" s="4" t="str">
        <f>VLOOKUP(A110,HOP!A:U,21,0)</f>
        <v>直连</v>
      </c>
    </row>
    <row r="111" s="4" customFormat="1" hidden="1" spans="1:9">
      <c r="A111" s="5">
        <v>999226775353232</v>
      </c>
      <c r="B111" s="6">
        <v>45183</v>
      </c>
      <c r="C111" s="6">
        <v>45184</v>
      </c>
      <c r="D111" s="4">
        <v>350.5</v>
      </c>
      <c r="E111" s="4" t="str">
        <f>VLOOKUP(A111,HOP!A:L,12,0)</f>
        <v>350.50</v>
      </c>
      <c r="F111" s="4" t="str">
        <f>VLOOKUP(A111,HOP!A:C,3,0)</f>
        <v>3928642</v>
      </c>
      <c r="G111" s="4">
        <f t="shared" si="6"/>
        <v>0</v>
      </c>
      <c r="H111" s="4" t="str">
        <f t="shared" si="7"/>
        <v>，3928642</v>
      </c>
      <c r="I111" s="4" t="str">
        <f>VLOOKUP(A111,HOP!A:U,21,0)</f>
        <v>直连</v>
      </c>
    </row>
    <row r="112" s="4" customFormat="1" hidden="1" spans="1:9">
      <c r="A112" s="5">
        <v>999226775499842</v>
      </c>
      <c r="B112" s="6">
        <v>45183</v>
      </c>
      <c r="C112" s="6">
        <v>45184</v>
      </c>
      <c r="D112" s="4">
        <v>43.1</v>
      </c>
      <c r="E112" s="4" t="str">
        <f>VLOOKUP(A112,HOP!A:L,12,0)</f>
        <v>43.10</v>
      </c>
      <c r="F112" s="4" t="str">
        <f>VLOOKUP(A112,HOP!A:C,3,0)</f>
        <v>3928691</v>
      </c>
      <c r="G112" s="4">
        <f t="shared" si="6"/>
        <v>0</v>
      </c>
      <c r="H112" s="4" t="str">
        <f t="shared" si="7"/>
        <v>，3928691</v>
      </c>
      <c r="I112" s="4" t="str">
        <f>VLOOKUP(A112,HOP!A:U,21,0)</f>
        <v>直连</v>
      </c>
    </row>
    <row r="113" s="4" customFormat="1" hidden="1" spans="1:9">
      <c r="A113" s="5">
        <v>999226775511773</v>
      </c>
      <c r="B113" s="6">
        <v>45183</v>
      </c>
      <c r="C113" s="6">
        <v>45184</v>
      </c>
      <c r="D113" s="4">
        <v>20.2</v>
      </c>
      <c r="E113" s="4" t="str">
        <f>VLOOKUP(A113,HOP!A:L,12,0)</f>
        <v>20.20</v>
      </c>
      <c r="F113" s="4" t="str">
        <f>VLOOKUP(A113,HOP!A:C,3,0)</f>
        <v>3928697</v>
      </c>
      <c r="G113" s="4">
        <f t="shared" si="6"/>
        <v>0</v>
      </c>
      <c r="H113" s="4" t="str">
        <f t="shared" si="7"/>
        <v>，3928697</v>
      </c>
      <c r="I113" s="4" t="str">
        <f>VLOOKUP(A113,HOP!A:U,21,0)</f>
        <v>直连</v>
      </c>
    </row>
    <row r="114" s="4" customFormat="1" hidden="1" spans="1:9">
      <c r="A114" s="5">
        <v>999226776391046</v>
      </c>
      <c r="B114" s="6">
        <v>45183</v>
      </c>
      <c r="C114" s="6">
        <v>45184</v>
      </c>
      <c r="D114" s="4">
        <v>25.96</v>
      </c>
      <c r="E114" s="4" t="str">
        <f>VLOOKUP(A114,HOP!A:L,12,0)</f>
        <v>25.96</v>
      </c>
      <c r="F114" s="4" t="str">
        <f>VLOOKUP(A114,HOP!A:C,3,0)</f>
        <v>3929175</v>
      </c>
      <c r="G114" s="4">
        <f t="shared" si="6"/>
        <v>0</v>
      </c>
      <c r="H114" s="4" t="str">
        <f t="shared" si="7"/>
        <v>，3929175</v>
      </c>
      <c r="I114" s="4" t="str">
        <f>VLOOKUP(A114,HOP!A:U,21,0)</f>
        <v>直连</v>
      </c>
    </row>
    <row r="115" s="4" customFormat="1" hidden="1" spans="1:9">
      <c r="A115" s="5">
        <v>999226776643055</v>
      </c>
      <c r="B115" s="6">
        <v>45183</v>
      </c>
      <c r="C115" s="6">
        <v>45184</v>
      </c>
      <c r="D115" s="4">
        <v>31.81</v>
      </c>
      <c r="E115" s="4" t="str">
        <f>VLOOKUP(A115,HOP!A:L,12,0)</f>
        <v>31.81</v>
      </c>
      <c r="F115" s="4" t="str">
        <f>VLOOKUP(A115,HOP!A:C,3,0)</f>
        <v>3929263</v>
      </c>
      <c r="G115" s="4">
        <f t="shared" si="6"/>
        <v>0</v>
      </c>
      <c r="H115" s="4" t="str">
        <f t="shared" si="7"/>
        <v>，3929263</v>
      </c>
      <c r="I115" s="4" t="str">
        <f>VLOOKUP(A115,HOP!A:U,21,0)</f>
        <v>直连</v>
      </c>
    </row>
    <row r="116" s="4" customFormat="1" hidden="1" spans="1:9">
      <c r="A116" s="5">
        <v>999226776958733</v>
      </c>
      <c r="B116" s="6">
        <v>45183</v>
      </c>
      <c r="C116" s="6">
        <v>45184</v>
      </c>
      <c r="D116" s="4">
        <v>25.58</v>
      </c>
      <c r="E116" s="4" t="str">
        <f>VLOOKUP(A116,HOP!A:L,12,0)</f>
        <v>25.58</v>
      </c>
      <c r="F116" s="4" t="str">
        <f>VLOOKUP(A116,HOP!A:C,3,0)</f>
        <v>3929467</v>
      </c>
      <c r="G116" s="4">
        <f t="shared" si="6"/>
        <v>0</v>
      </c>
      <c r="H116" s="4" t="str">
        <f t="shared" si="7"/>
        <v>，3929467</v>
      </c>
      <c r="I116" s="4" t="str">
        <f>VLOOKUP(A116,HOP!A:U,21,0)</f>
        <v>直连</v>
      </c>
    </row>
    <row r="117" s="4" customFormat="1" hidden="1" spans="1:9">
      <c r="A117" s="5">
        <v>999226777850240</v>
      </c>
      <c r="B117" s="6">
        <v>45183</v>
      </c>
      <c r="C117" s="6">
        <v>45184</v>
      </c>
      <c r="D117" s="4">
        <v>18.64</v>
      </c>
      <c r="E117" s="4" t="str">
        <f>VLOOKUP(A117,HOP!A:L,12,0)</f>
        <v>18.64</v>
      </c>
      <c r="F117" s="4" t="str">
        <f>VLOOKUP(A117,HOP!A:C,3,0)</f>
        <v>3929767</v>
      </c>
      <c r="G117" s="4">
        <f t="shared" si="6"/>
        <v>0</v>
      </c>
      <c r="H117" s="4" t="str">
        <f t="shared" si="7"/>
        <v>，3929767</v>
      </c>
      <c r="I117" s="4" t="str">
        <f>VLOOKUP(A117,HOP!A:U,21,0)</f>
        <v>直连</v>
      </c>
    </row>
    <row r="118" s="4" customFormat="1" hidden="1" spans="1:9">
      <c r="A118" s="5">
        <v>999226778245162</v>
      </c>
      <c r="B118" s="6">
        <v>45183</v>
      </c>
      <c r="C118" s="6">
        <v>45184</v>
      </c>
      <c r="D118" s="4">
        <v>11.21</v>
      </c>
      <c r="E118" s="4" t="str">
        <f>VLOOKUP(A118,HOP!A:L,12,0)</f>
        <v>11.21</v>
      </c>
      <c r="F118" s="4" t="str">
        <f>VLOOKUP(A118,HOP!A:C,3,0)</f>
        <v>3929990</v>
      </c>
      <c r="G118" s="4">
        <f t="shared" si="6"/>
        <v>0</v>
      </c>
      <c r="H118" s="4" t="str">
        <f t="shared" si="7"/>
        <v>，3929990</v>
      </c>
      <c r="I118" s="4" t="str">
        <f>VLOOKUP(A118,HOP!A:U,21,0)</f>
        <v>直连</v>
      </c>
    </row>
    <row r="119" s="4" customFormat="1" hidden="1" spans="1:9">
      <c r="A119" s="5">
        <v>999226778399343</v>
      </c>
      <c r="B119" s="6">
        <v>45183</v>
      </c>
      <c r="C119" s="6">
        <v>45184</v>
      </c>
      <c r="D119" s="4">
        <v>66.68</v>
      </c>
      <c r="E119" s="4" t="str">
        <f>VLOOKUP(A119,HOP!A:L,12,0)</f>
        <v>66.68</v>
      </c>
      <c r="F119" s="4" t="str">
        <f>VLOOKUP(A119,HOP!A:C,3,0)</f>
        <v>3930045</v>
      </c>
      <c r="G119" s="4">
        <f t="shared" si="6"/>
        <v>0</v>
      </c>
      <c r="H119" s="4" t="str">
        <f t="shared" si="7"/>
        <v>，3930045</v>
      </c>
      <c r="I119" s="4" t="str">
        <f>VLOOKUP(A119,HOP!A:U,21,0)</f>
        <v>直连</v>
      </c>
    </row>
    <row r="120" s="4" customFormat="1" hidden="1" spans="1:9">
      <c r="A120" s="5">
        <v>999226779131566</v>
      </c>
      <c r="B120" s="6">
        <v>45183</v>
      </c>
      <c r="C120" s="6">
        <v>45184</v>
      </c>
      <c r="D120" s="4">
        <v>17.46</v>
      </c>
      <c r="E120" s="4" t="str">
        <f>VLOOKUP(A120,HOP!A:L,12,0)</f>
        <v>17.46</v>
      </c>
      <c r="F120" s="4" t="str">
        <f>VLOOKUP(A120,HOP!A:C,3,0)</f>
        <v>3930485</v>
      </c>
      <c r="G120" s="4">
        <f t="shared" si="6"/>
        <v>0</v>
      </c>
      <c r="H120" s="4" t="str">
        <f t="shared" si="7"/>
        <v>，3930485</v>
      </c>
      <c r="I120" s="4" t="str">
        <f>VLOOKUP(A120,HOP!A:U,21,0)</f>
        <v>直连</v>
      </c>
    </row>
    <row r="121" s="4" customFormat="1" hidden="1" spans="1:9">
      <c r="A121" s="5">
        <v>999226779374465</v>
      </c>
      <c r="B121" s="6">
        <v>45183</v>
      </c>
      <c r="C121" s="6">
        <v>45184</v>
      </c>
      <c r="D121" s="4">
        <v>18.64</v>
      </c>
      <c r="E121" s="4" t="str">
        <f>VLOOKUP(A121,HOP!A:L,12,0)</f>
        <v>18.64</v>
      </c>
      <c r="F121" s="4" t="str">
        <f>VLOOKUP(A121,HOP!A:C,3,0)</f>
        <v>3930559</v>
      </c>
      <c r="G121" s="4">
        <f t="shared" si="6"/>
        <v>0</v>
      </c>
      <c r="H121" s="4" t="str">
        <f t="shared" si="7"/>
        <v>，3930559</v>
      </c>
      <c r="I121" s="4" t="str">
        <f>VLOOKUP(A121,HOP!A:U,21,0)</f>
        <v>直连</v>
      </c>
    </row>
    <row r="122" s="4" customFormat="1" hidden="1" spans="1:9">
      <c r="A122" s="5">
        <v>999226780774389</v>
      </c>
      <c r="B122" s="6">
        <v>45183</v>
      </c>
      <c r="C122" s="6">
        <v>45184</v>
      </c>
      <c r="D122" s="4">
        <v>16.44</v>
      </c>
      <c r="E122" s="4" t="str">
        <f>VLOOKUP(A122,HOP!A:L,12,0)</f>
        <v>16.44</v>
      </c>
      <c r="F122" s="4" t="str">
        <f>VLOOKUP(A122,HOP!A:C,3,0)</f>
        <v>3931217</v>
      </c>
      <c r="G122" s="4">
        <f t="shared" si="6"/>
        <v>0</v>
      </c>
      <c r="H122" s="4" t="str">
        <f t="shared" si="7"/>
        <v>，3931217</v>
      </c>
      <c r="I122" s="4" t="str">
        <f>VLOOKUP(A122,HOP!A:U,21,0)</f>
        <v>直连</v>
      </c>
    </row>
    <row r="123" s="4" customFormat="1" hidden="1" spans="1:9">
      <c r="A123" s="5">
        <v>999226781441262</v>
      </c>
      <c r="B123" s="6">
        <v>45183</v>
      </c>
      <c r="C123" s="6">
        <v>45184</v>
      </c>
      <c r="D123" s="4">
        <v>39.07</v>
      </c>
      <c r="E123" s="4" t="str">
        <f>VLOOKUP(A123,HOP!A:L,12,0)</f>
        <v>39.07</v>
      </c>
      <c r="F123" s="4" t="str">
        <f>VLOOKUP(A123,HOP!A:C,3,0)</f>
        <v>3931568</v>
      </c>
      <c r="G123" s="4">
        <f t="shared" si="6"/>
        <v>0</v>
      </c>
      <c r="H123" s="4" t="str">
        <f t="shared" si="7"/>
        <v>，3931568</v>
      </c>
      <c r="I123" s="4" t="str">
        <f>VLOOKUP(A123,HOP!A:U,21,0)</f>
        <v>直连</v>
      </c>
    </row>
    <row r="124" s="4" customFormat="1" hidden="1" spans="1:9">
      <c r="A124" s="5">
        <v>999226781503467</v>
      </c>
      <c r="B124" s="6">
        <v>45183</v>
      </c>
      <c r="C124" s="6">
        <v>45184</v>
      </c>
      <c r="D124" s="4">
        <v>29.18</v>
      </c>
      <c r="E124" s="4" t="str">
        <f>VLOOKUP(A124,HOP!A:L,12,0)</f>
        <v>29.18</v>
      </c>
      <c r="F124" s="4" t="str">
        <f>VLOOKUP(A124,HOP!A:C,3,0)</f>
        <v>3931592</v>
      </c>
      <c r="G124" s="4">
        <f t="shared" si="6"/>
        <v>0</v>
      </c>
      <c r="H124" s="4" t="str">
        <f t="shared" si="7"/>
        <v>，3931592</v>
      </c>
      <c r="I124" s="4" t="str">
        <f>VLOOKUP(A124,HOP!A:U,21,0)</f>
        <v>直连</v>
      </c>
    </row>
    <row r="125" s="4" customFormat="1" hidden="1" spans="1:9">
      <c r="A125" s="5">
        <v>999226781777208</v>
      </c>
      <c r="B125" s="6">
        <v>45183</v>
      </c>
      <c r="C125" s="6">
        <v>45184</v>
      </c>
      <c r="D125" s="4">
        <v>32.41</v>
      </c>
      <c r="E125" s="4" t="str">
        <f>VLOOKUP(A125,HOP!A:L,12,0)</f>
        <v>32.41</v>
      </c>
      <c r="F125" s="4" t="str">
        <f>VLOOKUP(A125,HOP!A:C,3,0)</f>
        <v>3931673</v>
      </c>
      <c r="G125" s="4">
        <f t="shared" si="6"/>
        <v>0</v>
      </c>
      <c r="H125" s="4" t="str">
        <f t="shared" si="7"/>
        <v>，3931673</v>
      </c>
      <c r="I125" s="4" t="str">
        <f>VLOOKUP(A125,HOP!A:U,21,0)</f>
        <v>直连</v>
      </c>
    </row>
    <row r="126" s="4" customFormat="1" hidden="1" spans="1:9">
      <c r="A126" s="5">
        <v>999226781836716</v>
      </c>
      <c r="B126" s="6">
        <v>45183</v>
      </c>
      <c r="C126" s="6">
        <v>45184</v>
      </c>
      <c r="D126" s="4">
        <v>44.83</v>
      </c>
      <c r="E126" s="4" t="str">
        <f>VLOOKUP(A126,HOP!A:L,12,0)</f>
        <v>44.83</v>
      </c>
      <c r="F126" s="4" t="str">
        <f>VLOOKUP(A126,HOP!A:C,3,0)</f>
        <v>3931697</v>
      </c>
      <c r="G126" s="4">
        <f t="shared" si="6"/>
        <v>0</v>
      </c>
      <c r="H126" s="4" t="str">
        <f t="shared" si="7"/>
        <v>，3931697</v>
      </c>
      <c r="I126" s="4" t="str">
        <f>VLOOKUP(A126,HOP!A:U,21,0)</f>
        <v>直连</v>
      </c>
    </row>
    <row r="127" s="4" customFormat="1" hidden="1" spans="1:9">
      <c r="A127" s="5">
        <v>999226781919889</v>
      </c>
      <c r="B127" s="6">
        <v>45183</v>
      </c>
      <c r="C127" s="6">
        <v>45184</v>
      </c>
      <c r="D127" s="4">
        <v>25.96</v>
      </c>
      <c r="E127" s="4" t="str">
        <f>VLOOKUP(A127,HOP!A:L,12,0)</f>
        <v>25.96</v>
      </c>
      <c r="F127" s="4" t="str">
        <f>VLOOKUP(A127,HOP!A:C,3,0)</f>
        <v>3931724</v>
      </c>
      <c r="G127" s="4">
        <f t="shared" si="6"/>
        <v>0</v>
      </c>
      <c r="H127" s="4" t="str">
        <f t="shared" si="7"/>
        <v>，3931724</v>
      </c>
      <c r="I127" s="4" t="str">
        <f>VLOOKUP(A127,HOP!A:U,21,0)</f>
        <v>直连</v>
      </c>
    </row>
    <row r="129" spans="4:4">
      <c r="D129" s="4">
        <f>SUM(D2:D128)</f>
        <v>8945.81999999999</v>
      </c>
    </row>
    <row r="138" spans="1:4">
      <c r="A138" s="4" t="s">
        <v>649</v>
      </c>
      <c r="C138" s="4">
        <v>863.85</v>
      </c>
      <c r="D138" s="4">
        <v>6759.39</v>
      </c>
    </row>
    <row r="139" spans="1:4">
      <c r="A139" s="4" t="s">
        <v>650</v>
      </c>
      <c r="C139" s="4">
        <v>8106.12</v>
      </c>
      <c r="D139" s="4">
        <v>63428.2</v>
      </c>
    </row>
    <row r="140" spans="1:4">
      <c r="A140" s="4" t="s">
        <v>651</v>
      </c>
      <c r="C140" s="4">
        <v>-24.15</v>
      </c>
      <c r="D140" s="4">
        <v>-188.96</v>
      </c>
    </row>
    <row r="141" spans="1:4">
      <c r="A141" s="4" t="s">
        <v>652</v>
      </c>
      <c r="C141" s="4">
        <f>SUBTOTAL(9,C138:C140)</f>
        <v>8945.82</v>
      </c>
      <c r="D141" s="4">
        <f>SUBTOTAL(9,D138:D140)</f>
        <v>69998.63</v>
      </c>
    </row>
    <row r="142" spans="1:1">
      <c r="A142" s="4" t="s">
        <v>653</v>
      </c>
    </row>
  </sheetData>
  <autoFilter ref="A1:X127">
    <filterColumn colId="3">
      <filters>
        <filter val="43.1"/>
        <filter val="53.1"/>
        <filter val="82.1"/>
        <filter val="20.2"/>
        <filter val="7.3"/>
        <filter val="79.3"/>
        <filter val="350.5"/>
        <filter val="9.6"/>
        <filter val="74.8"/>
        <filter val="98.8"/>
        <filter val="176.8"/>
        <filter val="52.02"/>
        <filter val="858.02"/>
        <filter val="38.03"/>
        <filter val="60.04"/>
        <filter val="62.06"/>
        <filter val="39.07"/>
        <filter val="14.08"/>
        <filter val="20.08"/>
        <filter val="25.08"/>
        <filter val="32.12"/>
        <filter val="34.13"/>
        <filter val="77.14"/>
        <filter val="29.15"/>
        <filter val="31.15"/>
        <filter val="-24.15"/>
        <filter val="151.15"/>
        <filter val="32.16"/>
        <filter val="96.16"/>
        <filter val="63.17"/>
        <filter val="18"/>
        <filter val="29.18"/>
        <filter val="11.21"/>
        <filter val="117.21"/>
        <filter val="21.22"/>
        <filter val="27.23"/>
        <filter val="38.28"/>
        <filter val="51.28"/>
        <filter val="36.32"/>
        <filter val="112.32"/>
        <filter val="153.32"/>
        <filter val="105.34"/>
        <filter val="16.37"/>
        <filter val="33.37"/>
        <filter val="39.37"/>
        <filter val="38.38"/>
        <filter val="139"/>
        <filter val="32.41"/>
        <filter val="30.42"/>
        <filter val="16.43"/>
        <filter val="22.43"/>
        <filter val="39.43"/>
        <filter val="99.43"/>
        <filter val="16.44"/>
        <filter val="170.44"/>
        <filter val="241.44"/>
        <filter val="7.45"/>
        <filter val="19.45"/>
        <filter val="89.45"/>
        <filter val="17.46"/>
        <filter val="17.48"/>
        <filter val="54.48"/>
        <filter val="79.52"/>
        <filter val="107.54"/>
        <filter val="45.55"/>
        <filter val="131.55"/>
        <filter val="118.56"/>
        <filter val="25.58"/>
        <filter val="36.58"/>
        <filter val="196.58"/>
        <filter val="41.59"/>
        <filter val="22.61"/>
        <filter val="34.61"/>
        <filter val="243.61"/>
        <filter val="18.64"/>
        <filter val="85.64"/>
        <filter val="251.64"/>
        <filter val="433.64"/>
        <filter val="35.66"/>
        <filter val="64.66"/>
        <filter val="44.67"/>
        <filter val="50.68"/>
        <filter val="66.68"/>
        <filter val="173.68"/>
        <filter val="30.69"/>
        <filter val="18.72"/>
        <filter val="22.72"/>
        <filter val="554.72"/>
        <filter val="38.74"/>
        <filter val="100.74"/>
        <filter val="26.75"/>
        <filter val="72.75"/>
        <filter val="12.78"/>
        <filter val="25.79"/>
        <filter val="32.79"/>
        <filter val="65.79"/>
        <filter val="18.81"/>
        <filter val="31.81"/>
        <filter val="20.82"/>
        <filter val="134.82"/>
        <filter val="44.83"/>
        <filter val="48.83"/>
        <filter val="248.83"/>
        <filter val="38.84"/>
        <filter val="42.86"/>
        <filter val="97.86"/>
        <filter val="12.88"/>
        <filter val="20.89"/>
        <filter val="25.89"/>
        <filter val="21.93"/>
        <filter val="17.94"/>
        <filter val="25.96"/>
        <filter val="88.96"/>
        <filter val="25.98"/>
        <filter val="247.98"/>
        <filter val="-389.93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654</v>
      </c>
      <c r="B1" s="2" t="s">
        <v>655</v>
      </c>
      <c r="C1" s="2" t="s">
        <v>656</v>
      </c>
      <c r="D1" s="2" t="s">
        <v>657</v>
      </c>
      <c r="E1" s="2" t="s">
        <v>13</v>
      </c>
      <c r="F1" s="2" t="s">
        <v>5</v>
      </c>
      <c r="G1" s="2" t="s">
        <v>6</v>
      </c>
      <c r="H1" s="2" t="s">
        <v>658</v>
      </c>
      <c r="I1" s="2" t="s">
        <v>659</v>
      </c>
      <c r="J1" s="2" t="s">
        <v>660</v>
      </c>
      <c r="K1" s="2" t="s">
        <v>661</v>
      </c>
      <c r="L1" s="2" t="s">
        <v>662</v>
      </c>
      <c r="M1" s="2" t="s">
        <v>663</v>
      </c>
      <c r="N1" s="2" t="s">
        <v>664</v>
      </c>
      <c r="O1" s="2" t="s">
        <v>665</v>
      </c>
      <c r="P1" s="2" t="s">
        <v>666</v>
      </c>
      <c r="Q1" s="2" t="s">
        <v>667</v>
      </c>
      <c r="R1" s="2" t="s">
        <v>668</v>
      </c>
      <c r="S1" s="2" t="s">
        <v>669</v>
      </c>
      <c r="T1" s="2" t="s">
        <v>670</v>
      </c>
      <c r="U1" s="2" t="s">
        <v>671</v>
      </c>
      <c r="V1" s="2" t="s">
        <v>672</v>
      </c>
    </row>
    <row r="2" s="1" customFormat="1" spans="1:22">
      <c r="A2" s="3">
        <v>999226781919889</v>
      </c>
      <c r="B2" s="1" t="s">
        <v>673</v>
      </c>
      <c r="C2" s="1" t="s">
        <v>674</v>
      </c>
      <c r="D2" s="1" t="s">
        <v>675</v>
      </c>
      <c r="E2" s="1" t="s">
        <v>676</v>
      </c>
      <c r="F2" s="1" t="s">
        <v>673</v>
      </c>
      <c r="G2" s="1" t="s">
        <v>677</v>
      </c>
      <c r="H2" s="1" t="s">
        <v>678</v>
      </c>
      <c r="I2" s="1" t="s">
        <v>679</v>
      </c>
      <c r="J2" s="1" t="s">
        <v>30</v>
      </c>
      <c r="K2" s="1" t="s">
        <v>680</v>
      </c>
      <c r="L2" s="1" t="s">
        <v>680</v>
      </c>
      <c r="M2" s="1" t="s">
        <v>681</v>
      </c>
      <c r="N2" s="1" t="s">
        <v>681</v>
      </c>
      <c r="O2" s="1" t="s">
        <v>682</v>
      </c>
      <c r="P2" s="1" t="s">
        <v>683</v>
      </c>
      <c r="Q2" s="1" t="s">
        <v>684</v>
      </c>
      <c r="R2" s="1" t="s">
        <v>685</v>
      </c>
      <c r="S2" s="1" t="s">
        <v>686</v>
      </c>
      <c r="T2" s="1" t="s">
        <v>687</v>
      </c>
      <c r="U2" s="1" t="s">
        <v>645</v>
      </c>
      <c r="V2" s="1" t="s">
        <v>688</v>
      </c>
    </row>
    <row r="3" s="1" customFormat="1" spans="1:22">
      <c r="A3" s="3">
        <v>999226781836716</v>
      </c>
      <c r="B3" s="1" t="s">
        <v>673</v>
      </c>
      <c r="C3" s="1" t="s">
        <v>689</v>
      </c>
      <c r="D3" s="1" t="s">
        <v>690</v>
      </c>
      <c r="E3" s="1" t="s">
        <v>691</v>
      </c>
      <c r="F3" s="1" t="s">
        <v>673</v>
      </c>
      <c r="G3" s="1" t="s">
        <v>677</v>
      </c>
      <c r="H3" s="1" t="s">
        <v>678</v>
      </c>
      <c r="I3" s="1" t="s">
        <v>692</v>
      </c>
      <c r="J3" s="1" t="s">
        <v>30</v>
      </c>
      <c r="K3" s="1" t="s">
        <v>693</v>
      </c>
      <c r="L3" s="1" t="s">
        <v>693</v>
      </c>
      <c r="M3" s="1" t="s">
        <v>681</v>
      </c>
      <c r="N3" s="1" t="s">
        <v>681</v>
      </c>
      <c r="O3" s="1" t="s">
        <v>682</v>
      </c>
      <c r="P3" s="1" t="s">
        <v>683</v>
      </c>
      <c r="Q3" s="1" t="s">
        <v>684</v>
      </c>
      <c r="R3" s="1" t="s">
        <v>694</v>
      </c>
      <c r="S3" s="1" t="s">
        <v>686</v>
      </c>
      <c r="T3" s="1" t="s">
        <v>687</v>
      </c>
      <c r="U3" s="1" t="s">
        <v>645</v>
      </c>
      <c r="V3" s="1" t="s">
        <v>695</v>
      </c>
    </row>
    <row r="4" s="1" customFormat="1" spans="1:22">
      <c r="A4" s="3">
        <v>999226781777208</v>
      </c>
      <c r="B4" s="1" t="s">
        <v>673</v>
      </c>
      <c r="C4" s="1" t="s">
        <v>696</v>
      </c>
      <c r="D4" s="1" t="s">
        <v>697</v>
      </c>
      <c r="E4" s="1" t="s">
        <v>698</v>
      </c>
      <c r="F4" s="1" t="s">
        <v>673</v>
      </c>
      <c r="G4" s="1" t="s">
        <v>677</v>
      </c>
      <c r="H4" s="1" t="s">
        <v>678</v>
      </c>
      <c r="I4" s="1" t="s">
        <v>699</v>
      </c>
      <c r="J4" s="1" t="s">
        <v>30</v>
      </c>
      <c r="K4" s="1" t="s">
        <v>700</v>
      </c>
      <c r="L4" s="1" t="s">
        <v>700</v>
      </c>
      <c r="M4" s="1" t="s">
        <v>681</v>
      </c>
      <c r="N4" s="1" t="s">
        <v>681</v>
      </c>
      <c r="O4" s="1" t="s">
        <v>682</v>
      </c>
      <c r="P4" s="1" t="s">
        <v>683</v>
      </c>
      <c r="Q4" s="1" t="s">
        <v>684</v>
      </c>
      <c r="R4" s="1" t="s">
        <v>701</v>
      </c>
      <c r="S4" s="1" t="s">
        <v>686</v>
      </c>
      <c r="T4" s="1" t="s">
        <v>687</v>
      </c>
      <c r="U4" s="1" t="s">
        <v>645</v>
      </c>
      <c r="V4" s="1" t="s">
        <v>702</v>
      </c>
    </row>
    <row r="5" s="1" customFormat="1" spans="1:22">
      <c r="A5" s="3">
        <v>999226781503467</v>
      </c>
      <c r="B5" s="1" t="s">
        <v>673</v>
      </c>
      <c r="C5" s="1" t="s">
        <v>703</v>
      </c>
      <c r="D5" s="1" t="s">
        <v>704</v>
      </c>
      <c r="E5" s="1" t="s">
        <v>705</v>
      </c>
      <c r="F5" s="1" t="s">
        <v>673</v>
      </c>
      <c r="G5" s="1" t="s">
        <v>677</v>
      </c>
      <c r="H5" s="1" t="s">
        <v>678</v>
      </c>
      <c r="I5" s="1" t="s">
        <v>706</v>
      </c>
      <c r="J5" s="1" t="s">
        <v>30</v>
      </c>
      <c r="K5" s="1" t="s">
        <v>707</v>
      </c>
      <c r="L5" s="1" t="s">
        <v>707</v>
      </c>
      <c r="M5" s="1" t="s">
        <v>681</v>
      </c>
      <c r="N5" s="1" t="s">
        <v>681</v>
      </c>
      <c r="O5" s="1" t="s">
        <v>682</v>
      </c>
      <c r="P5" s="1" t="s">
        <v>683</v>
      </c>
      <c r="Q5" s="1" t="s">
        <v>684</v>
      </c>
      <c r="R5" s="1" t="s">
        <v>708</v>
      </c>
      <c r="S5" s="1" t="s">
        <v>686</v>
      </c>
      <c r="T5" s="1" t="s">
        <v>687</v>
      </c>
      <c r="U5" s="1" t="s">
        <v>645</v>
      </c>
      <c r="V5" s="1" t="s">
        <v>702</v>
      </c>
    </row>
    <row r="6" s="1" customFormat="1" spans="1:22">
      <c r="A6" s="3">
        <v>999226781441262</v>
      </c>
      <c r="B6" s="1" t="s">
        <v>673</v>
      </c>
      <c r="C6" s="1" t="s">
        <v>709</v>
      </c>
      <c r="D6" s="1" t="s">
        <v>710</v>
      </c>
      <c r="E6" s="1" t="s">
        <v>711</v>
      </c>
      <c r="F6" s="1" t="s">
        <v>673</v>
      </c>
      <c r="G6" s="1" t="s">
        <v>677</v>
      </c>
      <c r="H6" s="1" t="s">
        <v>678</v>
      </c>
      <c r="I6" s="1" t="s">
        <v>712</v>
      </c>
      <c r="J6" s="1" t="s">
        <v>30</v>
      </c>
      <c r="K6" s="1" t="s">
        <v>713</v>
      </c>
      <c r="L6" s="1" t="s">
        <v>713</v>
      </c>
      <c r="M6" s="1" t="s">
        <v>681</v>
      </c>
      <c r="N6" s="1" t="s">
        <v>681</v>
      </c>
      <c r="O6" s="1" t="s">
        <v>682</v>
      </c>
      <c r="P6" s="1" t="s">
        <v>683</v>
      </c>
      <c r="Q6" s="1" t="s">
        <v>684</v>
      </c>
      <c r="R6" s="1" t="s">
        <v>714</v>
      </c>
      <c r="S6" s="1" t="s">
        <v>686</v>
      </c>
      <c r="T6" s="1" t="s">
        <v>687</v>
      </c>
      <c r="U6" s="1" t="s">
        <v>645</v>
      </c>
      <c r="V6" s="1" t="s">
        <v>695</v>
      </c>
    </row>
    <row r="7" s="1" customFormat="1" spans="1:22">
      <c r="A7" s="3">
        <v>999226780774389</v>
      </c>
      <c r="B7" s="1" t="s">
        <v>673</v>
      </c>
      <c r="C7" s="1" t="s">
        <v>715</v>
      </c>
      <c r="D7" s="1" t="s">
        <v>716</v>
      </c>
      <c r="E7" s="1" t="s">
        <v>717</v>
      </c>
      <c r="F7" s="1" t="s">
        <v>673</v>
      </c>
      <c r="G7" s="1" t="s">
        <v>677</v>
      </c>
      <c r="H7" s="1" t="s">
        <v>678</v>
      </c>
      <c r="I7" s="1" t="s">
        <v>718</v>
      </c>
      <c r="J7" s="1" t="s">
        <v>30</v>
      </c>
      <c r="K7" s="1" t="s">
        <v>719</v>
      </c>
      <c r="L7" s="1" t="s">
        <v>719</v>
      </c>
      <c r="M7" s="1" t="s">
        <v>681</v>
      </c>
      <c r="N7" s="1" t="s">
        <v>681</v>
      </c>
      <c r="O7" s="1" t="s">
        <v>682</v>
      </c>
      <c r="P7" s="1" t="s">
        <v>683</v>
      </c>
      <c r="Q7" s="1" t="s">
        <v>684</v>
      </c>
      <c r="R7" s="1" t="s">
        <v>720</v>
      </c>
      <c r="S7" s="1" t="s">
        <v>686</v>
      </c>
      <c r="T7" s="1" t="s">
        <v>687</v>
      </c>
      <c r="U7" s="1" t="s">
        <v>645</v>
      </c>
      <c r="V7" s="1" t="s">
        <v>702</v>
      </c>
    </row>
    <row r="8" s="1" customFormat="1" spans="1:22">
      <c r="A8" s="3">
        <v>999226779374465</v>
      </c>
      <c r="B8" s="1" t="s">
        <v>673</v>
      </c>
      <c r="C8" s="1" t="s">
        <v>721</v>
      </c>
      <c r="D8" s="1" t="s">
        <v>722</v>
      </c>
      <c r="E8" s="1" t="s">
        <v>723</v>
      </c>
      <c r="F8" s="1" t="s">
        <v>673</v>
      </c>
      <c r="G8" s="1" t="s">
        <v>677</v>
      </c>
      <c r="H8" s="1" t="s">
        <v>678</v>
      </c>
      <c r="I8" s="1" t="s">
        <v>724</v>
      </c>
      <c r="J8" s="1" t="s">
        <v>30</v>
      </c>
      <c r="K8" s="1" t="s">
        <v>725</v>
      </c>
      <c r="L8" s="1" t="s">
        <v>725</v>
      </c>
      <c r="M8" s="1" t="s">
        <v>681</v>
      </c>
      <c r="N8" s="1" t="s">
        <v>681</v>
      </c>
      <c r="O8" s="1" t="s">
        <v>682</v>
      </c>
      <c r="P8" s="1" t="s">
        <v>683</v>
      </c>
      <c r="Q8" s="1" t="s">
        <v>684</v>
      </c>
      <c r="R8" s="1" t="s">
        <v>726</v>
      </c>
      <c r="S8" s="1" t="s">
        <v>686</v>
      </c>
      <c r="T8" s="1" t="s">
        <v>687</v>
      </c>
      <c r="U8" s="1" t="s">
        <v>645</v>
      </c>
      <c r="V8" s="1" t="s">
        <v>702</v>
      </c>
    </row>
    <row r="9" s="1" customFormat="1" spans="1:22">
      <c r="A9" s="3">
        <v>999226779131566</v>
      </c>
      <c r="B9" s="1" t="s">
        <v>673</v>
      </c>
      <c r="C9" s="1" t="s">
        <v>727</v>
      </c>
      <c r="D9" s="1" t="s">
        <v>728</v>
      </c>
      <c r="E9" s="1" t="s">
        <v>729</v>
      </c>
      <c r="F9" s="1" t="s">
        <v>673</v>
      </c>
      <c r="G9" s="1" t="s">
        <v>677</v>
      </c>
      <c r="H9" s="1" t="s">
        <v>678</v>
      </c>
      <c r="I9" s="1" t="s">
        <v>730</v>
      </c>
      <c r="J9" s="1" t="s">
        <v>30</v>
      </c>
      <c r="K9" s="1" t="s">
        <v>731</v>
      </c>
      <c r="L9" s="1" t="s">
        <v>731</v>
      </c>
      <c r="M9" s="1" t="s">
        <v>681</v>
      </c>
      <c r="N9" s="1" t="s">
        <v>681</v>
      </c>
      <c r="O9" s="1" t="s">
        <v>682</v>
      </c>
      <c r="P9" s="1" t="s">
        <v>683</v>
      </c>
      <c r="Q9" s="1" t="s">
        <v>684</v>
      </c>
      <c r="R9" s="1" t="s">
        <v>732</v>
      </c>
      <c r="S9" s="1" t="s">
        <v>686</v>
      </c>
      <c r="T9" s="1" t="s">
        <v>687</v>
      </c>
      <c r="U9" s="1" t="s">
        <v>645</v>
      </c>
      <c r="V9" s="1" t="s">
        <v>695</v>
      </c>
    </row>
    <row r="10" s="1" customFormat="1" spans="1:22">
      <c r="A10" s="3">
        <v>999226778399343</v>
      </c>
      <c r="B10" s="1" t="s">
        <v>673</v>
      </c>
      <c r="C10" s="1" t="s">
        <v>733</v>
      </c>
      <c r="D10" s="1" t="s">
        <v>734</v>
      </c>
      <c r="E10" s="1" t="s">
        <v>735</v>
      </c>
      <c r="F10" s="1" t="s">
        <v>673</v>
      </c>
      <c r="G10" s="1" t="s">
        <v>677</v>
      </c>
      <c r="H10" s="1" t="s">
        <v>678</v>
      </c>
      <c r="I10" s="1" t="s">
        <v>736</v>
      </c>
      <c r="J10" s="1" t="s">
        <v>30</v>
      </c>
      <c r="K10" s="1" t="s">
        <v>737</v>
      </c>
      <c r="L10" s="1" t="s">
        <v>737</v>
      </c>
      <c r="M10" s="1" t="s">
        <v>681</v>
      </c>
      <c r="N10" s="1" t="s">
        <v>681</v>
      </c>
      <c r="O10" s="1" t="s">
        <v>682</v>
      </c>
      <c r="P10" s="1" t="s">
        <v>683</v>
      </c>
      <c r="Q10" s="1" t="s">
        <v>684</v>
      </c>
      <c r="R10" s="1" t="s">
        <v>738</v>
      </c>
      <c r="S10" s="1" t="s">
        <v>686</v>
      </c>
      <c r="T10" s="1" t="s">
        <v>687</v>
      </c>
      <c r="U10" s="1" t="s">
        <v>645</v>
      </c>
      <c r="V10" s="1" t="s">
        <v>739</v>
      </c>
    </row>
    <row r="11" s="1" customFormat="1" spans="1:22">
      <c r="A11" s="3">
        <v>999226778245162</v>
      </c>
      <c r="B11" s="1" t="s">
        <v>673</v>
      </c>
      <c r="C11" s="1" t="s">
        <v>740</v>
      </c>
      <c r="D11" s="1" t="s">
        <v>741</v>
      </c>
      <c r="E11" s="1" t="s">
        <v>742</v>
      </c>
      <c r="F11" s="1" t="s">
        <v>673</v>
      </c>
      <c r="G11" s="1" t="s">
        <v>677</v>
      </c>
      <c r="H11" s="1" t="s">
        <v>678</v>
      </c>
      <c r="I11" s="1" t="s">
        <v>743</v>
      </c>
      <c r="J11" s="1" t="s">
        <v>30</v>
      </c>
      <c r="K11" s="1" t="s">
        <v>744</v>
      </c>
      <c r="L11" s="1" t="s">
        <v>744</v>
      </c>
      <c r="M11" s="1" t="s">
        <v>681</v>
      </c>
      <c r="N11" s="1" t="s">
        <v>681</v>
      </c>
      <c r="O11" s="1" t="s">
        <v>682</v>
      </c>
      <c r="P11" s="1" t="s">
        <v>683</v>
      </c>
      <c r="Q11" s="1" t="s">
        <v>684</v>
      </c>
      <c r="R11" s="1" t="s">
        <v>745</v>
      </c>
      <c r="S11" s="1" t="s">
        <v>686</v>
      </c>
      <c r="T11" s="1" t="s">
        <v>687</v>
      </c>
      <c r="U11" s="1" t="s">
        <v>645</v>
      </c>
      <c r="V11" s="1" t="s">
        <v>695</v>
      </c>
    </row>
    <row r="12" s="1" customFormat="1" spans="1:22">
      <c r="A12" s="3">
        <v>999226777850240</v>
      </c>
      <c r="B12" s="1" t="s">
        <v>673</v>
      </c>
      <c r="C12" s="1" t="s">
        <v>746</v>
      </c>
      <c r="D12" s="1" t="s">
        <v>722</v>
      </c>
      <c r="E12" s="1" t="s">
        <v>747</v>
      </c>
      <c r="F12" s="1" t="s">
        <v>673</v>
      </c>
      <c r="G12" s="1" t="s">
        <v>677</v>
      </c>
      <c r="H12" s="1" t="s">
        <v>678</v>
      </c>
      <c r="I12" s="1" t="s">
        <v>724</v>
      </c>
      <c r="J12" s="1" t="s">
        <v>30</v>
      </c>
      <c r="K12" s="1" t="s">
        <v>725</v>
      </c>
      <c r="L12" s="1" t="s">
        <v>725</v>
      </c>
      <c r="M12" s="1" t="s">
        <v>681</v>
      </c>
      <c r="N12" s="1" t="s">
        <v>681</v>
      </c>
      <c r="O12" s="1" t="s">
        <v>682</v>
      </c>
      <c r="P12" s="1" t="s">
        <v>683</v>
      </c>
      <c r="Q12" s="1" t="s">
        <v>684</v>
      </c>
      <c r="R12" s="1" t="s">
        <v>748</v>
      </c>
      <c r="S12" s="1" t="s">
        <v>686</v>
      </c>
      <c r="T12" s="1" t="s">
        <v>687</v>
      </c>
      <c r="U12" s="1" t="s">
        <v>645</v>
      </c>
      <c r="V12" s="1" t="s">
        <v>702</v>
      </c>
    </row>
    <row r="13" s="1" customFormat="1" spans="1:22">
      <c r="A13" s="3">
        <v>999226776958733</v>
      </c>
      <c r="B13" s="1" t="s">
        <v>673</v>
      </c>
      <c r="C13" s="1" t="s">
        <v>749</v>
      </c>
      <c r="D13" s="1" t="s">
        <v>750</v>
      </c>
      <c r="E13" s="1" t="s">
        <v>751</v>
      </c>
      <c r="F13" s="1" t="s">
        <v>673</v>
      </c>
      <c r="G13" s="1" t="s">
        <v>677</v>
      </c>
      <c r="H13" s="1" t="s">
        <v>678</v>
      </c>
      <c r="I13" s="1" t="s">
        <v>752</v>
      </c>
      <c r="J13" s="1" t="s">
        <v>30</v>
      </c>
      <c r="K13" s="1" t="s">
        <v>753</v>
      </c>
      <c r="L13" s="1" t="s">
        <v>753</v>
      </c>
      <c r="M13" s="1" t="s">
        <v>681</v>
      </c>
      <c r="N13" s="1" t="s">
        <v>681</v>
      </c>
      <c r="O13" s="1" t="s">
        <v>682</v>
      </c>
      <c r="P13" s="1" t="s">
        <v>683</v>
      </c>
      <c r="Q13" s="1" t="s">
        <v>684</v>
      </c>
      <c r="R13" s="1" t="s">
        <v>754</v>
      </c>
      <c r="S13" s="1" t="s">
        <v>686</v>
      </c>
      <c r="T13" s="1" t="s">
        <v>687</v>
      </c>
      <c r="U13" s="1" t="s">
        <v>645</v>
      </c>
      <c r="V13" s="1" t="s">
        <v>702</v>
      </c>
    </row>
    <row r="14" s="1" customFormat="1" spans="1:22">
      <c r="A14" s="3">
        <v>999226776643055</v>
      </c>
      <c r="B14" s="1" t="s">
        <v>673</v>
      </c>
      <c r="C14" s="1" t="s">
        <v>755</v>
      </c>
      <c r="D14" s="1" t="s">
        <v>756</v>
      </c>
      <c r="E14" s="1" t="s">
        <v>757</v>
      </c>
      <c r="F14" s="1" t="s">
        <v>673</v>
      </c>
      <c r="G14" s="1" t="s">
        <v>677</v>
      </c>
      <c r="H14" s="1" t="s">
        <v>678</v>
      </c>
      <c r="I14" s="1" t="s">
        <v>758</v>
      </c>
      <c r="J14" s="1" t="s">
        <v>30</v>
      </c>
      <c r="K14" s="1" t="s">
        <v>759</v>
      </c>
      <c r="L14" s="1" t="s">
        <v>759</v>
      </c>
      <c r="M14" s="1" t="s">
        <v>681</v>
      </c>
      <c r="N14" s="1" t="s">
        <v>681</v>
      </c>
      <c r="O14" s="1" t="s">
        <v>682</v>
      </c>
      <c r="P14" s="1" t="s">
        <v>683</v>
      </c>
      <c r="Q14" s="1" t="s">
        <v>684</v>
      </c>
      <c r="R14" s="1" t="s">
        <v>760</v>
      </c>
      <c r="S14" s="1" t="s">
        <v>686</v>
      </c>
      <c r="T14" s="1" t="s">
        <v>687</v>
      </c>
      <c r="U14" s="1" t="s">
        <v>645</v>
      </c>
      <c r="V14" s="1" t="s">
        <v>695</v>
      </c>
    </row>
    <row r="15" s="1" customFormat="1" spans="1:22">
      <c r="A15" s="3">
        <v>999226776391046</v>
      </c>
      <c r="B15" s="1" t="s">
        <v>673</v>
      </c>
      <c r="C15" s="1" t="s">
        <v>761</v>
      </c>
      <c r="D15" s="1" t="s">
        <v>675</v>
      </c>
      <c r="E15" s="1" t="s">
        <v>762</v>
      </c>
      <c r="F15" s="1" t="s">
        <v>673</v>
      </c>
      <c r="G15" s="1" t="s">
        <v>677</v>
      </c>
      <c r="H15" s="1" t="s">
        <v>678</v>
      </c>
      <c r="I15" s="1" t="s">
        <v>679</v>
      </c>
      <c r="J15" s="1" t="s">
        <v>30</v>
      </c>
      <c r="K15" s="1" t="s">
        <v>680</v>
      </c>
      <c r="L15" s="1" t="s">
        <v>680</v>
      </c>
      <c r="M15" s="1" t="s">
        <v>681</v>
      </c>
      <c r="N15" s="1" t="s">
        <v>681</v>
      </c>
      <c r="O15" s="1" t="s">
        <v>682</v>
      </c>
      <c r="P15" s="1" t="s">
        <v>683</v>
      </c>
      <c r="Q15" s="1" t="s">
        <v>684</v>
      </c>
      <c r="R15" s="1" t="s">
        <v>763</v>
      </c>
      <c r="S15" s="1" t="s">
        <v>686</v>
      </c>
      <c r="T15" s="1" t="s">
        <v>687</v>
      </c>
      <c r="U15" s="1" t="s">
        <v>645</v>
      </c>
      <c r="V15" s="1" t="s">
        <v>688</v>
      </c>
    </row>
    <row r="16" s="1" customFormat="1" spans="1:22">
      <c r="A16" s="3">
        <v>999226775511773</v>
      </c>
      <c r="B16" s="1" t="s">
        <v>673</v>
      </c>
      <c r="C16" s="1" t="s">
        <v>764</v>
      </c>
      <c r="D16" s="1" t="s">
        <v>765</v>
      </c>
      <c r="E16" s="1" t="s">
        <v>766</v>
      </c>
      <c r="F16" s="1" t="s">
        <v>673</v>
      </c>
      <c r="G16" s="1" t="s">
        <v>677</v>
      </c>
      <c r="H16" s="1" t="s">
        <v>678</v>
      </c>
      <c r="I16" s="1" t="s">
        <v>767</v>
      </c>
      <c r="J16" s="1" t="s">
        <v>30</v>
      </c>
      <c r="K16" s="1" t="s">
        <v>768</v>
      </c>
      <c r="L16" s="1" t="s">
        <v>768</v>
      </c>
      <c r="M16" s="1" t="s">
        <v>681</v>
      </c>
      <c r="N16" s="1" t="s">
        <v>681</v>
      </c>
      <c r="O16" s="1" t="s">
        <v>682</v>
      </c>
      <c r="P16" s="1" t="s">
        <v>683</v>
      </c>
      <c r="Q16" s="1" t="s">
        <v>684</v>
      </c>
      <c r="R16" s="1" t="s">
        <v>769</v>
      </c>
      <c r="S16" s="1" t="s">
        <v>686</v>
      </c>
      <c r="T16" s="1" t="s">
        <v>687</v>
      </c>
      <c r="U16" s="1" t="s">
        <v>645</v>
      </c>
      <c r="V16" s="1" t="s">
        <v>702</v>
      </c>
    </row>
    <row r="17" s="1" customFormat="1" spans="1:22">
      <c r="A17" s="3">
        <v>999226775499842</v>
      </c>
      <c r="B17" s="1" t="s">
        <v>673</v>
      </c>
      <c r="C17" s="1" t="s">
        <v>770</v>
      </c>
      <c r="D17" s="1" t="s">
        <v>771</v>
      </c>
      <c r="E17" s="1" t="s">
        <v>772</v>
      </c>
      <c r="F17" s="1" t="s">
        <v>673</v>
      </c>
      <c r="G17" s="1" t="s">
        <v>677</v>
      </c>
      <c r="H17" s="1" t="s">
        <v>678</v>
      </c>
      <c r="I17" s="1" t="s">
        <v>773</v>
      </c>
      <c r="J17" s="1" t="s">
        <v>30</v>
      </c>
      <c r="K17" s="1" t="s">
        <v>774</v>
      </c>
      <c r="L17" s="1" t="s">
        <v>774</v>
      </c>
      <c r="M17" s="1" t="s">
        <v>681</v>
      </c>
      <c r="N17" s="1" t="s">
        <v>681</v>
      </c>
      <c r="O17" s="1" t="s">
        <v>682</v>
      </c>
      <c r="P17" s="1" t="s">
        <v>683</v>
      </c>
      <c r="Q17" s="1" t="s">
        <v>684</v>
      </c>
      <c r="R17" s="1" t="s">
        <v>775</v>
      </c>
      <c r="S17" s="1" t="s">
        <v>686</v>
      </c>
      <c r="T17" s="1" t="s">
        <v>687</v>
      </c>
      <c r="U17" s="1" t="s">
        <v>645</v>
      </c>
      <c r="V17" s="1" t="s">
        <v>695</v>
      </c>
    </row>
    <row r="18" s="1" customFormat="1" spans="1:22">
      <c r="A18" s="3">
        <v>999226775353232</v>
      </c>
      <c r="B18" s="1" t="s">
        <v>673</v>
      </c>
      <c r="C18" s="1" t="s">
        <v>776</v>
      </c>
      <c r="D18" s="1" t="s">
        <v>777</v>
      </c>
      <c r="E18" s="1" t="s">
        <v>778</v>
      </c>
      <c r="F18" s="1" t="s">
        <v>673</v>
      </c>
      <c r="G18" s="1" t="s">
        <v>677</v>
      </c>
      <c r="H18" s="1" t="s">
        <v>678</v>
      </c>
      <c r="I18" s="1" t="s">
        <v>779</v>
      </c>
      <c r="J18" s="1" t="s">
        <v>30</v>
      </c>
      <c r="K18" s="1" t="s">
        <v>780</v>
      </c>
      <c r="L18" s="1" t="s">
        <v>780</v>
      </c>
      <c r="M18" s="1" t="s">
        <v>681</v>
      </c>
      <c r="N18" s="1" t="s">
        <v>681</v>
      </c>
      <c r="O18" s="1" t="s">
        <v>682</v>
      </c>
      <c r="P18" s="1" t="s">
        <v>683</v>
      </c>
      <c r="Q18" s="1" t="s">
        <v>684</v>
      </c>
      <c r="R18" s="1" t="s">
        <v>781</v>
      </c>
      <c r="S18" s="1" t="s">
        <v>686</v>
      </c>
      <c r="T18" s="1" t="s">
        <v>687</v>
      </c>
      <c r="U18" s="1" t="s">
        <v>645</v>
      </c>
      <c r="V18" s="1" t="s">
        <v>782</v>
      </c>
    </row>
    <row r="19" s="1" customFormat="1" spans="1:22">
      <c r="A19" s="3">
        <v>26775148442</v>
      </c>
      <c r="B19" s="1" t="s">
        <v>673</v>
      </c>
      <c r="C19" s="1" t="s">
        <v>783</v>
      </c>
      <c r="D19" s="1" t="s">
        <v>675</v>
      </c>
      <c r="E19" s="1" t="s">
        <v>784</v>
      </c>
      <c r="F19" s="1" t="s">
        <v>673</v>
      </c>
      <c r="G19" s="1" t="s">
        <v>677</v>
      </c>
      <c r="H19" s="1" t="s">
        <v>678</v>
      </c>
      <c r="I19" s="1" t="s">
        <v>679</v>
      </c>
      <c r="J19" s="1" t="s">
        <v>30</v>
      </c>
      <c r="K19" s="1" t="s">
        <v>680</v>
      </c>
      <c r="L19" s="1" t="s">
        <v>680</v>
      </c>
      <c r="M19" s="1" t="s">
        <v>681</v>
      </c>
      <c r="N19" s="1" t="s">
        <v>681</v>
      </c>
      <c r="O19" s="1" t="s">
        <v>682</v>
      </c>
      <c r="P19" s="1" t="s">
        <v>683</v>
      </c>
      <c r="Q19" s="1" t="s">
        <v>684</v>
      </c>
      <c r="R19" s="1" t="s">
        <v>785</v>
      </c>
      <c r="S19" s="1" t="s">
        <v>686</v>
      </c>
      <c r="T19" s="1" t="s">
        <v>687</v>
      </c>
      <c r="U19" s="1" t="s">
        <v>645</v>
      </c>
      <c r="V19" s="1" t="s">
        <v>688</v>
      </c>
    </row>
    <row r="20" s="1" customFormat="1" spans="1:22">
      <c r="A20" s="3">
        <v>999226775135723</v>
      </c>
      <c r="B20" s="1" t="s">
        <v>673</v>
      </c>
      <c r="C20" s="1" t="s">
        <v>786</v>
      </c>
      <c r="D20" s="1" t="s">
        <v>787</v>
      </c>
      <c r="E20" s="1" t="s">
        <v>788</v>
      </c>
      <c r="F20" s="1" t="s">
        <v>673</v>
      </c>
      <c r="G20" s="1" t="s">
        <v>677</v>
      </c>
      <c r="H20" s="1" t="s">
        <v>678</v>
      </c>
      <c r="I20" s="1" t="s">
        <v>789</v>
      </c>
      <c r="J20" s="1" t="s">
        <v>30</v>
      </c>
      <c r="K20" s="1" t="s">
        <v>790</v>
      </c>
      <c r="L20" s="1" t="s">
        <v>790</v>
      </c>
      <c r="M20" s="1" t="s">
        <v>681</v>
      </c>
      <c r="N20" s="1" t="s">
        <v>681</v>
      </c>
      <c r="O20" s="1" t="s">
        <v>682</v>
      </c>
      <c r="P20" s="1" t="s">
        <v>683</v>
      </c>
      <c r="Q20" s="1" t="s">
        <v>684</v>
      </c>
      <c r="R20" s="1" t="s">
        <v>791</v>
      </c>
      <c r="S20" s="1" t="s">
        <v>686</v>
      </c>
      <c r="T20" s="1" t="s">
        <v>687</v>
      </c>
      <c r="U20" s="1" t="s">
        <v>645</v>
      </c>
      <c r="V20" s="1" t="s">
        <v>702</v>
      </c>
    </row>
    <row r="21" s="1" customFormat="1" spans="1:22">
      <c r="A21" s="3">
        <v>999226774048187</v>
      </c>
      <c r="B21" s="1" t="s">
        <v>673</v>
      </c>
      <c r="C21" s="1" t="s">
        <v>792</v>
      </c>
      <c r="D21" s="1" t="s">
        <v>793</v>
      </c>
      <c r="E21" s="1" t="s">
        <v>794</v>
      </c>
      <c r="F21" s="1" t="s">
        <v>673</v>
      </c>
      <c r="G21" s="1" t="s">
        <v>677</v>
      </c>
      <c r="H21" s="1" t="s">
        <v>678</v>
      </c>
      <c r="I21" s="1" t="s">
        <v>795</v>
      </c>
      <c r="J21" s="1" t="s">
        <v>30</v>
      </c>
      <c r="K21" s="1" t="s">
        <v>796</v>
      </c>
      <c r="L21" s="1" t="s">
        <v>796</v>
      </c>
      <c r="M21" s="1" t="s">
        <v>681</v>
      </c>
      <c r="N21" s="1" t="s">
        <v>681</v>
      </c>
      <c r="O21" s="1" t="s">
        <v>682</v>
      </c>
      <c r="P21" s="1" t="s">
        <v>683</v>
      </c>
      <c r="Q21" s="1" t="s">
        <v>684</v>
      </c>
      <c r="R21" s="1" t="s">
        <v>797</v>
      </c>
      <c r="S21" s="1" t="s">
        <v>686</v>
      </c>
      <c r="T21" s="1" t="s">
        <v>687</v>
      </c>
      <c r="U21" s="1" t="s">
        <v>645</v>
      </c>
      <c r="V21" s="1" t="s">
        <v>702</v>
      </c>
    </row>
    <row r="22" s="1" customFormat="1" spans="1:22">
      <c r="A22" s="3">
        <v>999226773194816</v>
      </c>
      <c r="B22" s="1" t="s">
        <v>798</v>
      </c>
      <c r="C22" s="1" t="s">
        <v>799</v>
      </c>
      <c r="D22" s="1" t="s">
        <v>800</v>
      </c>
      <c r="E22" s="1" t="s">
        <v>801</v>
      </c>
      <c r="F22" s="1" t="s">
        <v>673</v>
      </c>
      <c r="G22" s="1" t="s">
        <v>677</v>
      </c>
      <c r="H22" s="1" t="s">
        <v>678</v>
      </c>
      <c r="I22" s="1" t="s">
        <v>802</v>
      </c>
      <c r="J22" s="1" t="s">
        <v>30</v>
      </c>
      <c r="K22" s="1" t="s">
        <v>803</v>
      </c>
      <c r="L22" s="1" t="s">
        <v>803</v>
      </c>
      <c r="M22" s="1" t="s">
        <v>681</v>
      </c>
      <c r="N22" s="1" t="s">
        <v>681</v>
      </c>
      <c r="O22" s="1" t="s">
        <v>682</v>
      </c>
      <c r="P22" s="1" t="s">
        <v>683</v>
      </c>
      <c r="Q22" s="1" t="s">
        <v>684</v>
      </c>
      <c r="R22" s="1" t="s">
        <v>804</v>
      </c>
      <c r="S22" s="1" t="s">
        <v>686</v>
      </c>
      <c r="T22" s="1" t="s">
        <v>687</v>
      </c>
      <c r="U22" s="1" t="s">
        <v>645</v>
      </c>
      <c r="V22" s="1" t="s">
        <v>702</v>
      </c>
    </row>
    <row r="23" s="1" customFormat="1" spans="1:22">
      <c r="A23" s="3">
        <v>999226773057135</v>
      </c>
      <c r="B23" s="1" t="s">
        <v>798</v>
      </c>
      <c r="C23" s="1" t="s">
        <v>805</v>
      </c>
      <c r="D23" s="1" t="s">
        <v>806</v>
      </c>
      <c r="E23" s="1" t="s">
        <v>807</v>
      </c>
      <c r="F23" s="1" t="s">
        <v>798</v>
      </c>
      <c r="G23" s="1" t="s">
        <v>673</v>
      </c>
      <c r="H23" s="1" t="s">
        <v>678</v>
      </c>
      <c r="I23" s="1" t="s">
        <v>808</v>
      </c>
      <c r="J23" s="1" t="s">
        <v>30</v>
      </c>
      <c r="K23" s="1" t="s">
        <v>809</v>
      </c>
      <c r="L23" s="1" t="s">
        <v>809</v>
      </c>
      <c r="M23" s="1" t="s">
        <v>681</v>
      </c>
      <c r="N23" s="1" t="s">
        <v>681</v>
      </c>
      <c r="O23" s="1" t="s">
        <v>682</v>
      </c>
      <c r="P23" s="1" t="s">
        <v>683</v>
      </c>
      <c r="Q23" s="1" t="s">
        <v>684</v>
      </c>
      <c r="R23" s="1" t="s">
        <v>810</v>
      </c>
      <c r="S23" s="1" t="s">
        <v>686</v>
      </c>
      <c r="T23" s="1" t="s">
        <v>687</v>
      </c>
      <c r="U23" s="1" t="s">
        <v>645</v>
      </c>
      <c r="V23" s="1" t="s">
        <v>702</v>
      </c>
    </row>
    <row r="24" s="1" customFormat="1" spans="1:22">
      <c r="A24" s="3">
        <v>999226772007141</v>
      </c>
      <c r="B24" s="1" t="s">
        <v>798</v>
      </c>
      <c r="C24" s="1" t="s">
        <v>811</v>
      </c>
      <c r="D24" s="1" t="s">
        <v>812</v>
      </c>
      <c r="E24" s="1" t="s">
        <v>813</v>
      </c>
      <c r="F24" s="1" t="s">
        <v>798</v>
      </c>
      <c r="G24" s="1" t="s">
        <v>673</v>
      </c>
      <c r="H24" s="1" t="s">
        <v>678</v>
      </c>
      <c r="I24" s="1" t="s">
        <v>814</v>
      </c>
      <c r="J24" s="1" t="s">
        <v>30</v>
      </c>
      <c r="K24" s="1" t="s">
        <v>815</v>
      </c>
      <c r="L24" s="1" t="s">
        <v>815</v>
      </c>
      <c r="M24" s="1" t="s">
        <v>681</v>
      </c>
      <c r="N24" s="1" t="s">
        <v>681</v>
      </c>
      <c r="O24" s="1" t="s">
        <v>682</v>
      </c>
      <c r="P24" s="1" t="s">
        <v>683</v>
      </c>
      <c r="Q24" s="1" t="s">
        <v>684</v>
      </c>
      <c r="R24" s="1" t="s">
        <v>816</v>
      </c>
      <c r="S24" s="1" t="s">
        <v>686</v>
      </c>
      <c r="T24" s="1" t="s">
        <v>687</v>
      </c>
      <c r="U24" s="1" t="s">
        <v>645</v>
      </c>
      <c r="V24" s="1" t="s">
        <v>739</v>
      </c>
    </row>
    <row r="25" s="1" customFormat="1" spans="1:22">
      <c r="A25" s="3">
        <v>999226771872098</v>
      </c>
      <c r="B25" s="1" t="s">
        <v>798</v>
      </c>
      <c r="C25" s="1" t="s">
        <v>817</v>
      </c>
      <c r="D25" s="1" t="s">
        <v>818</v>
      </c>
      <c r="E25" s="1" t="s">
        <v>819</v>
      </c>
      <c r="F25" s="1" t="s">
        <v>673</v>
      </c>
      <c r="G25" s="1" t="s">
        <v>677</v>
      </c>
      <c r="H25" s="1" t="s">
        <v>678</v>
      </c>
      <c r="I25" s="1" t="s">
        <v>820</v>
      </c>
      <c r="J25" s="1" t="s">
        <v>30</v>
      </c>
      <c r="K25" s="1" t="s">
        <v>821</v>
      </c>
      <c r="L25" s="1" t="s">
        <v>821</v>
      </c>
      <c r="M25" s="1" t="s">
        <v>681</v>
      </c>
      <c r="N25" s="1" t="s">
        <v>681</v>
      </c>
      <c r="O25" s="1" t="s">
        <v>682</v>
      </c>
      <c r="P25" s="1" t="s">
        <v>683</v>
      </c>
      <c r="Q25" s="1" t="s">
        <v>684</v>
      </c>
      <c r="R25" s="1" t="s">
        <v>822</v>
      </c>
      <c r="S25" s="1" t="s">
        <v>686</v>
      </c>
      <c r="T25" s="1" t="s">
        <v>687</v>
      </c>
      <c r="U25" s="1" t="s">
        <v>645</v>
      </c>
      <c r="V25" s="1" t="s">
        <v>688</v>
      </c>
    </row>
    <row r="26" s="1" customFormat="1" spans="1:22">
      <c r="A26" s="3">
        <v>999226771514028</v>
      </c>
      <c r="B26" s="1" t="s">
        <v>798</v>
      </c>
      <c r="C26" s="1" t="s">
        <v>823</v>
      </c>
      <c r="D26" s="1" t="s">
        <v>824</v>
      </c>
      <c r="E26" s="1" t="s">
        <v>825</v>
      </c>
      <c r="F26" s="1" t="s">
        <v>798</v>
      </c>
      <c r="G26" s="1" t="s">
        <v>673</v>
      </c>
      <c r="H26" s="1" t="s">
        <v>678</v>
      </c>
      <c r="I26" s="1" t="s">
        <v>826</v>
      </c>
      <c r="J26" s="1" t="s">
        <v>30</v>
      </c>
      <c r="K26" s="1" t="s">
        <v>827</v>
      </c>
      <c r="L26" s="1" t="s">
        <v>827</v>
      </c>
      <c r="M26" s="1" t="s">
        <v>681</v>
      </c>
      <c r="N26" s="1" t="s">
        <v>681</v>
      </c>
      <c r="O26" s="1" t="s">
        <v>682</v>
      </c>
      <c r="P26" s="1" t="s">
        <v>683</v>
      </c>
      <c r="Q26" s="1" t="s">
        <v>684</v>
      </c>
      <c r="R26" s="1" t="s">
        <v>828</v>
      </c>
      <c r="S26" s="1" t="s">
        <v>686</v>
      </c>
      <c r="T26" s="1" t="s">
        <v>687</v>
      </c>
      <c r="U26" s="1" t="s">
        <v>645</v>
      </c>
      <c r="V26" s="1" t="s">
        <v>688</v>
      </c>
    </row>
    <row r="27" s="1" customFormat="1" spans="1:22">
      <c r="A27" s="3">
        <v>999226771403881</v>
      </c>
      <c r="B27" s="1" t="s">
        <v>798</v>
      </c>
      <c r="C27" s="1" t="s">
        <v>829</v>
      </c>
      <c r="D27" s="1" t="s">
        <v>675</v>
      </c>
      <c r="E27" s="1" t="s">
        <v>784</v>
      </c>
      <c r="F27" s="1" t="s">
        <v>798</v>
      </c>
      <c r="G27" s="1" t="s">
        <v>673</v>
      </c>
      <c r="H27" s="1" t="s">
        <v>678</v>
      </c>
      <c r="I27" s="1" t="s">
        <v>830</v>
      </c>
      <c r="J27" s="1" t="s">
        <v>30</v>
      </c>
      <c r="K27" s="1" t="s">
        <v>680</v>
      </c>
      <c r="L27" s="1" t="s">
        <v>680</v>
      </c>
      <c r="M27" s="1" t="s">
        <v>681</v>
      </c>
      <c r="N27" s="1" t="s">
        <v>681</v>
      </c>
      <c r="O27" s="1" t="s">
        <v>682</v>
      </c>
      <c r="P27" s="1" t="s">
        <v>683</v>
      </c>
      <c r="Q27" s="1" t="s">
        <v>684</v>
      </c>
      <c r="R27" s="1" t="s">
        <v>831</v>
      </c>
      <c r="S27" s="1" t="s">
        <v>686</v>
      </c>
      <c r="T27" s="1" t="s">
        <v>687</v>
      </c>
      <c r="U27" s="1" t="s">
        <v>645</v>
      </c>
      <c r="V27" s="1" t="s">
        <v>688</v>
      </c>
    </row>
    <row r="28" s="1" customFormat="1" spans="1:22">
      <c r="A28" s="3">
        <v>999226770392762</v>
      </c>
      <c r="B28" s="1" t="s">
        <v>798</v>
      </c>
      <c r="C28" s="1" t="s">
        <v>832</v>
      </c>
      <c r="D28" s="1" t="s">
        <v>722</v>
      </c>
      <c r="E28" s="1" t="s">
        <v>833</v>
      </c>
      <c r="F28" s="1" t="s">
        <v>673</v>
      </c>
      <c r="G28" s="1" t="s">
        <v>677</v>
      </c>
      <c r="H28" s="1" t="s">
        <v>678</v>
      </c>
      <c r="I28" s="1" t="s">
        <v>834</v>
      </c>
      <c r="J28" s="1" t="s">
        <v>30</v>
      </c>
      <c r="K28" s="1" t="s">
        <v>835</v>
      </c>
      <c r="L28" s="1" t="s">
        <v>835</v>
      </c>
      <c r="M28" s="1" t="s">
        <v>681</v>
      </c>
      <c r="N28" s="1" t="s">
        <v>681</v>
      </c>
      <c r="O28" s="1" t="s">
        <v>682</v>
      </c>
      <c r="P28" s="1" t="s">
        <v>683</v>
      </c>
      <c r="Q28" s="1" t="s">
        <v>684</v>
      </c>
      <c r="R28" s="1" t="s">
        <v>836</v>
      </c>
      <c r="S28" s="1" t="s">
        <v>686</v>
      </c>
      <c r="T28" s="1" t="s">
        <v>687</v>
      </c>
      <c r="U28" s="1" t="s">
        <v>645</v>
      </c>
      <c r="V28" s="1" t="s">
        <v>702</v>
      </c>
    </row>
    <row r="29" s="1" customFormat="1" spans="1:22">
      <c r="A29" s="3">
        <v>999226770258855</v>
      </c>
      <c r="B29" s="1" t="s">
        <v>798</v>
      </c>
      <c r="C29" s="1" t="s">
        <v>837</v>
      </c>
      <c r="D29" s="1" t="s">
        <v>838</v>
      </c>
      <c r="E29" s="1" t="s">
        <v>839</v>
      </c>
      <c r="F29" s="1" t="s">
        <v>798</v>
      </c>
      <c r="G29" s="1" t="s">
        <v>673</v>
      </c>
      <c r="H29" s="1" t="s">
        <v>678</v>
      </c>
      <c r="I29" s="1" t="s">
        <v>840</v>
      </c>
      <c r="J29" s="1" t="s">
        <v>30</v>
      </c>
      <c r="K29" s="1" t="s">
        <v>841</v>
      </c>
      <c r="L29" s="1" t="s">
        <v>841</v>
      </c>
      <c r="M29" s="1" t="s">
        <v>681</v>
      </c>
      <c r="N29" s="1" t="s">
        <v>681</v>
      </c>
      <c r="O29" s="1" t="s">
        <v>682</v>
      </c>
      <c r="P29" s="1" t="s">
        <v>683</v>
      </c>
      <c r="Q29" s="1" t="s">
        <v>684</v>
      </c>
      <c r="R29" s="1" t="s">
        <v>842</v>
      </c>
      <c r="S29" s="1" t="s">
        <v>686</v>
      </c>
      <c r="T29" s="1" t="s">
        <v>687</v>
      </c>
      <c r="U29" s="1" t="s">
        <v>645</v>
      </c>
      <c r="V29" s="1" t="s">
        <v>843</v>
      </c>
    </row>
    <row r="30" s="1" customFormat="1" spans="1:22">
      <c r="A30" s="3">
        <v>999226770130113</v>
      </c>
      <c r="B30" s="1" t="s">
        <v>798</v>
      </c>
      <c r="C30" s="1" t="s">
        <v>844</v>
      </c>
      <c r="D30" s="1" t="s">
        <v>845</v>
      </c>
      <c r="E30" s="1" t="s">
        <v>846</v>
      </c>
      <c r="F30" s="1" t="s">
        <v>798</v>
      </c>
      <c r="G30" s="1" t="s">
        <v>673</v>
      </c>
      <c r="H30" s="1" t="s">
        <v>678</v>
      </c>
      <c r="I30" s="1" t="s">
        <v>847</v>
      </c>
      <c r="J30" s="1" t="s">
        <v>30</v>
      </c>
      <c r="K30" s="1" t="s">
        <v>848</v>
      </c>
      <c r="L30" s="1" t="s">
        <v>848</v>
      </c>
      <c r="M30" s="1" t="s">
        <v>681</v>
      </c>
      <c r="N30" s="1" t="s">
        <v>681</v>
      </c>
      <c r="O30" s="1" t="s">
        <v>682</v>
      </c>
      <c r="P30" s="1" t="s">
        <v>683</v>
      </c>
      <c r="Q30" s="1" t="s">
        <v>684</v>
      </c>
      <c r="R30" s="1" t="s">
        <v>849</v>
      </c>
      <c r="S30" s="1" t="s">
        <v>686</v>
      </c>
      <c r="T30" s="1" t="s">
        <v>687</v>
      </c>
      <c r="U30" s="1" t="s">
        <v>645</v>
      </c>
      <c r="V30" s="1" t="s">
        <v>702</v>
      </c>
    </row>
    <row r="31" s="1" customFormat="1" spans="1:22">
      <c r="A31" s="3">
        <v>999226770046300</v>
      </c>
      <c r="B31" s="1" t="s">
        <v>798</v>
      </c>
      <c r="C31" s="1" t="s">
        <v>850</v>
      </c>
      <c r="D31" s="1" t="s">
        <v>851</v>
      </c>
      <c r="E31" s="1" t="s">
        <v>852</v>
      </c>
      <c r="F31" s="1" t="s">
        <v>798</v>
      </c>
      <c r="G31" s="1" t="s">
        <v>673</v>
      </c>
      <c r="H31" s="1" t="s">
        <v>678</v>
      </c>
      <c r="I31" s="1" t="s">
        <v>853</v>
      </c>
      <c r="J31" s="1" t="s">
        <v>30</v>
      </c>
      <c r="K31" s="1" t="s">
        <v>854</v>
      </c>
      <c r="L31" s="1" t="s">
        <v>854</v>
      </c>
      <c r="M31" s="1" t="s">
        <v>681</v>
      </c>
      <c r="N31" s="1" t="s">
        <v>681</v>
      </c>
      <c r="O31" s="1" t="s">
        <v>682</v>
      </c>
      <c r="P31" s="1" t="s">
        <v>683</v>
      </c>
      <c r="Q31" s="1" t="s">
        <v>684</v>
      </c>
      <c r="R31" s="1" t="s">
        <v>855</v>
      </c>
      <c r="S31" s="1" t="s">
        <v>686</v>
      </c>
      <c r="T31" s="1" t="s">
        <v>687</v>
      </c>
      <c r="U31" s="1" t="s">
        <v>645</v>
      </c>
      <c r="V31" s="1" t="s">
        <v>739</v>
      </c>
    </row>
    <row r="32" s="1" customFormat="1" spans="1:22">
      <c r="A32" s="3">
        <v>999226768586426</v>
      </c>
      <c r="B32" s="1" t="s">
        <v>798</v>
      </c>
      <c r="C32" s="1" t="s">
        <v>856</v>
      </c>
      <c r="D32" s="1" t="s">
        <v>857</v>
      </c>
      <c r="E32" s="1" t="s">
        <v>858</v>
      </c>
      <c r="F32" s="1" t="s">
        <v>798</v>
      </c>
      <c r="G32" s="1" t="s">
        <v>673</v>
      </c>
      <c r="H32" s="1" t="s">
        <v>678</v>
      </c>
      <c r="I32" s="1" t="s">
        <v>859</v>
      </c>
      <c r="J32" s="1" t="s">
        <v>30</v>
      </c>
      <c r="K32" s="1" t="s">
        <v>860</v>
      </c>
      <c r="L32" s="1" t="s">
        <v>860</v>
      </c>
      <c r="M32" s="1" t="s">
        <v>681</v>
      </c>
      <c r="N32" s="1" t="s">
        <v>681</v>
      </c>
      <c r="O32" s="1" t="s">
        <v>682</v>
      </c>
      <c r="P32" s="1" t="s">
        <v>683</v>
      </c>
      <c r="Q32" s="1" t="s">
        <v>684</v>
      </c>
      <c r="R32" s="1" t="s">
        <v>861</v>
      </c>
      <c r="S32" s="1" t="s">
        <v>686</v>
      </c>
      <c r="T32" s="1" t="s">
        <v>687</v>
      </c>
      <c r="U32" s="1" t="s">
        <v>645</v>
      </c>
      <c r="V32" s="1" t="s">
        <v>702</v>
      </c>
    </row>
    <row r="33" s="1" customFormat="1" spans="1:22">
      <c r="A33" s="3">
        <v>999226768278664</v>
      </c>
      <c r="B33" s="1" t="s">
        <v>798</v>
      </c>
      <c r="C33" s="1" t="s">
        <v>862</v>
      </c>
      <c r="D33" s="1" t="s">
        <v>863</v>
      </c>
      <c r="E33" s="1" t="s">
        <v>864</v>
      </c>
      <c r="F33" s="1" t="s">
        <v>798</v>
      </c>
      <c r="G33" s="1" t="s">
        <v>673</v>
      </c>
      <c r="H33" s="1" t="s">
        <v>678</v>
      </c>
      <c r="I33" s="1" t="s">
        <v>865</v>
      </c>
      <c r="J33" s="1" t="s">
        <v>30</v>
      </c>
      <c r="K33" s="1" t="s">
        <v>866</v>
      </c>
      <c r="L33" s="1" t="s">
        <v>866</v>
      </c>
      <c r="M33" s="1" t="s">
        <v>681</v>
      </c>
      <c r="N33" s="1" t="s">
        <v>681</v>
      </c>
      <c r="O33" s="1" t="s">
        <v>682</v>
      </c>
      <c r="P33" s="1" t="s">
        <v>683</v>
      </c>
      <c r="Q33" s="1" t="s">
        <v>684</v>
      </c>
      <c r="R33" s="1" t="s">
        <v>867</v>
      </c>
      <c r="S33" s="1" t="s">
        <v>686</v>
      </c>
      <c r="T33" s="1" t="s">
        <v>687</v>
      </c>
      <c r="U33" s="1" t="s">
        <v>645</v>
      </c>
      <c r="V33" s="1" t="s">
        <v>702</v>
      </c>
    </row>
    <row r="34" s="1" customFormat="1" spans="1:22">
      <c r="A34" s="3">
        <v>999226768199230</v>
      </c>
      <c r="B34" s="1" t="s">
        <v>798</v>
      </c>
      <c r="C34" s="1" t="s">
        <v>868</v>
      </c>
      <c r="D34" s="1" t="s">
        <v>869</v>
      </c>
      <c r="E34" s="1" t="s">
        <v>870</v>
      </c>
      <c r="F34" s="1" t="s">
        <v>798</v>
      </c>
      <c r="G34" s="1" t="s">
        <v>673</v>
      </c>
      <c r="H34" s="1" t="s">
        <v>678</v>
      </c>
      <c r="I34" s="1" t="s">
        <v>871</v>
      </c>
      <c r="J34" s="1" t="s">
        <v>30</v>
      </c>
      <c r="K34" s="1" t="s">
        <v>872</v>
      </c>
      <c r="L34" s="1" t="s">
        <v>872</v>
      </c>
      <c r="M34" s="1" t="s">
        <v>681</v>
      </c>
      <c r="N34" s="1" t="s">
        <v>681</v>
      </c>
      <c r="O34" s="1" t="s">
        <v>682</v>
      </c>
      <c r="P34" s="1" t="s">
        <v>683</v>
      </c>
      <c r="Q34" s="1" t="s">
        <v>684</v>
      </c>
      <c r="R34" s="1" t="s">
        <v>873</v>
      </c>
      <c r="S34" s="1" t="s">
        <v>686</v>
      </c>
      <c r="T34" s="1" t="s">
        <v>687</v>
      </c>
      <c r="U34" s="1" t="s">
        <v>645</v>
      </c>
      <c r="V34" s="1" t="s">
        <v>843</v>
      </c>
    </row>
    <row r="35" s="1" customFormat="1" spans="1:22">
      <c r="A35" s="3">
        <v>999226768152960</v>
      </c>
      <c r="B35" s="1" t="s">
        <v>798</v>
      </c>
      <c r="C35" s="1" t="s">
        <v>874</v>
      </c>
      <c r="D35" s="1" t="s">
        <v>863</v>
      </c>
      <c r="E35" s="1" t="s">
        <v>875</v>
      </c>
      <c r="F35" s="1" t="s">
        <v>798</v>
      </c>
      <c r="G35" s="1" t="s">
        <v>673</v>
      </c>
      <c r="H35" s="1" t="s">
        <v>678</v>
      </c>
      <c r="I35" s="1" t="s">
        <v>865</v>
      </c>
      <c r="J35" s="1" t="s">
        <v>30</v>
      </c>
      <c r="K35" s="1" t="s">
        <v>866</v>
      </c>
      <c r="L35" s="1" t="s">
        <v>866</v>
      </c>
      <c r="M35" s="1" t="s">
        <v>681</v>
      </c>
      <c r="N35" s="1" t="s">
        <v>681</v>
      </c>
      <c r="O35" s="1" t="s">
        <v>682</v>
      </c>
      <c r="P35" s="1" t="s">
        <v>683</v>
      </c>
      <c r="Q35" s="1" t="s">
        <v>684</v>
      </c>
      <c r="R35" s="1" t="s">
        <v>876</v>
      </c>
      <c r="S35" s="1" t="s">
        <v>686</v>
      </c>
      <c r="T35" s="1" t="s">
        <v>687</v>
      </c>
      <c r="U35" s="1" t="s">
        <v>645</v>
      </c>
      <c r="V35" s="1" t="s">
        <v>702</v>
      </c>
    </row>
    <row r="36" s="1" customFormat="1" spans="1:22">
      <c r="A36" s="3">
        <v>999226767417129</v>
      </c>
      <c r="B36" s="1" t="s">
        <v>798</v>
      </c>
      <c r="C36" s="1" t="s">
        <v>877</v>
      </c>
      <c r="D36" s="1" t="s">
        <v>878</v>
      </c>
      <c r="E36" s="1" t="s">
        <v>879</v>
      </c>
      <c r="F36" s="1" t="s">
        <v>798</v>
      </c>
      <c r="G36" s="1" t="s">
        <v>677</v>
      </c>
      <c r="H36" s="1" t="s">
        <v>678</v>
      </c>
      <c r="I36" s="1" t="s">
        <v>880</v>
      </c>
      <c r="J36" s="1" t="s">
        <v>30</v>
      </c>
      <c r="K36" s="1" t="s">
        <v>881</v>
      </c>
      <c r="L36" s="1" t="s">
        <v>881</v>
      </c>
      <c r="M36" s="1" t="s">
        <v>681</v>
      </c>
      <c r="N36" s="1" t="s">
        <v>681</v>
      </c>
      <c r="O36" s="1" t="s">
        <v>682</v>
      </c>
      <c r="P36" s="1" t="s">
        <v>683</v>
      </c>
      <c r="Q36" s="1" t="s">
        <v>684</v>
      </c>
      <c r="R36" s="1" t="s">
        <v>882</v>
      </c>
      <c r="S36" s="1" t="s">
        <v>686</v>
      </c>
      <c r="T36" s="1" t="s">
        <v>687</v>
      </c>
      <c r="U36" s="1" t="s">
        <v>645</v>
      </c>
      <c r="V36" s="1" t="s">
        <v>843</v>
      </c>
    </row>
    <row r="37" s="1" customFormat="1" spans="1:22">
      <c r="A37" s="3">
        <v>999226767126443</v>
      </c>
      <c r="B37" s="1" t="s">
        <v>798</v>
      </c>
      <c r="C37" s="1" t="s">
        <v>883</v>
      </c>
      <c r="D37" s="1" t="s">
        <v>884</v>
      </c>
      <c r="E37" s="1" t="s">
        <v>885</v>
      </c>
      <c r="F37" s="1" t="s">
        <v>798</v>
      </c>
      <c r="G37" s="1" t="s">
        <v>673</v>
      </c>
      <c r="H37" s="1" t="s">
        <v>678</v>
      </c>
      <c r="I37" s="1" t="s">
        <v>886</v>
      </c>
      <c r="J37" s="1" t="s">
        <v>30</v>
      </c>
      <c r="K37" s="1" t="s">
        <v>887</v>
      </c>
      <c r="L37" s="1" t="s">
        <v>887</v>
      </c>
      <c r="M37" s="1" t="s">
        <v>681</v>
      </c>
      <c r="N37" s="1" t="s">
        <v>681</v>
      </c>
      <c r="O37" s="1" t="s">
        <v>682</v>
      </c>
      <c r="P37" s="1" t="s">
        <v>683</v>
      </c>
      <c r="Q37" s="1" t="s">
        <v>684</v>
      </c>
      <c r="R37" s="1" t="s">
        <v>888</v>
      </c>
      <c r="S37" s="1" t="s">
        <v>686</v>
      </c>
      <c r="T37" s="1" t="s">
        <v>687</v>
      </c>
      <c r="U37" s="1" t="s">
        <v>645</v>
      </c>
      <c r="V37" s="1" t="s">
        <v>702</v>
      </c>
    </row>
    <row r="38" s="1" customFormat="1" spans="1:22">
      <c r="A38" s="3">
        <v>999226766863221</v>
      </c>
      <c r="B38" s="1" t="s">
        <v>798</v>
      </c>
      <c r="C38" s="1" t="s">
        <v>889</v>
      </c>
      <c r="D38" s="1" t="s">
        <v>890</v>
      </c>
      <c r="E38" s="1" t="s">
        <v>891</v>
      </c>
      <c r="F38" s="1" t="s">
        <v>673</v>
      </c>
      <c r="G38" s="1" t="s">
        <v>677</v>
      </c>
      <c r="H38" s="1" t="s">
        <v>678</v>
      </c>
      <c r="I38" s="1" t="s">
        <v>892</v>
      </c>
      <c r="J38" s="1" t="s">
        <v>30</v>
      </c>
      <c r="K38" s="1" t="s">
        <v>893</v>
      </c>
      <c r="L38" s="1" t="s">
        <v>893</v>
      </c>
      <c r="M38" s="1" t="s">
        <v>681</v>
      </c>
      <c r="N38" s="1" t="s">
        <v>681</v>
      </c>
      <c r="O38" s="1" t="s">
        <v>682</v>
      </c>
      <c r="P38" s="1" t="s">
        <v>683</v>
      </c>
      <c r="Q38" s="1" t="s">
        <v>684</v>
      </c>
      <c r="R38" s="1" t="s">
        <v>894</v>
      </c>
      <c r="S38" s="1" t="s">
        <v>686</v>
      </c>
      <c r="T38" s="1" t="s">
        <v>687</v>
      </c>
      <c r="U38" s="1" t="s">
        <v>645</v>
      </c>
      <c r="V38" s="1" t="s">
        <v>702</v>
      </c>
    </row>
    <row r="39" s="1" customFormat="1" spans="1:22">
      <c r="A39" s="3">
        <v>999226766766656</v>
      </c>
      <c r="B39" s="1" t="s">
        <v>798</v>
      </c>
      <c r="C39" s="1" t="s">
        <v>895</v>
      </c>
      <c r="D39" s="1" t="s">
        <v>845</v>
      </c>
      <c r="E39" s="1" t="s">
        <v>896</v>
      </c>
      <c r="F39" s="1" t="s">
        <v>798</v>
      </c>
      <c r="G39" s="1" t="s">
        <v>673</v>
      </c>
      <c r="H39" s="1" t="s">
        <v>678</v>
      </c>
      <c r="I39" s="1" t="s">
        <v>847</v>
      </c>
      <c r="J39" s="1" t="s">
        <v>30</v>
      </c>
      <c r="K39" s="1" t="s">
        <v>848</v>
      </c>
      <c r="L39" s="1" t="s">
        <v>848</v>
      </c>
      <c r="M39" s="1" t="s">
        <v>681</v>
      </c>
      <c r="N39" s="1" t="s">
        <v>681</v>
      </c>
      <c r="O39" s="1" t="s">
        <v>682</v>
      </c>
      <c r="P39" s="1" t="s">
        <v>683</v>
      </c>
      <c r="Q39" s="1" t="s">
        <v>684</v>
      </c>
      <c r="R39" s="1" t="s">
        <v>897</v>
      </c>
      <c r="S39" s="1" t="s">
        <v>686</v>
      </c>
      <c r="T39" s="1" t="s">
        <v>687</v>
      </c>
      <c r="U39" s="1" t="s">
        <v>645</v>
      </c>
      <c r="V39" s="1" t="s">
        <v>702</v>
      </c>
    </row>
    <row r="40" s="1" customFormat="1" spans="1:22">
      <c r="A40" s="3">
        <v>999226766463742</v>
      </c>
      <c r="B40" s="1" t="s">
        <v>798</v>
      </c>
      <c r="C40" s="1" t="s">
        <v>898</v>
      </c>
      <c r="D40" s="1" t="s">
        <v>884</v>
      </c>
      <c r="E40" s="1" t="s">
        <v>899</v>
      </c>
      <c r="F40" s="1" t="s">
        <v>798</v>
      </c>
      <c r="G40" s="1" t="s">
        <v>673</v>
      </c>
      <c r="H40" s="1" t="s">
        <v>678</v>
      </c>
      <c r="I40" s="1" t="s">
        <v>886</v>
      </c>
      <c r="J40" s="1" t="s">
        <v>30</v>
      </c>
      <c r="K40" s="1" t="s">
        <v>887</v>
      </c>
      <c r="L40" s="1" t="s">
        <v>887</v>
      </c>
      <c r="M40" s="1" t="s">
        <v>681</v>
      </c>
      <c r="N40" s="1" t="s">
        <v>681</v>
      </c>
      <c r="O40" s="1" t="s">
        <v>682</v>
      </c>
      <c r="P40" s="1" t="s">
        <v>683</v>
      </c>
      <c r="Q40" s="1" t="s">
        <v>684</v>
      </c>
      <c r="R40" s="1" t="s">
        <v>900</v>
      </c>
      <c r="S40" s="1" t="s">
        <v>686</v>
      </c>
      <c r="T40" s="1" t="s">
        <v>687</v>
      </c>
      <c r="U40" s="1" t="s">
        <v>645</v>
      </c>
      <c r="V40" s="1" t="s">
        <v>702</v>
      </c>
    </row>
    <row r="41" s="1" customFormat="1" spans="1:22">
      <c r="A41" s="3">
        <v>999226765888273</v>
      </c>
      <c r="B41" s="1" t="s">
        <v>798</v>
      </c>
      <c r="C41" s="1" t="s">
        <v>901</v>
      </c>
      <c r="D41" s="1" t="s">
        <v>902</v>
      </c>
      <c r="E41" s="1" t="s">
        <v>903</v>
      </c>
      <c r="F41" s="1" t="s">
        <v>798</v>
      </c>
      <c r="G41" s="1" t="s">
        <v>673</v>
      </c>
      <c r="H41" s="1" t="s">
        <v>678</v>
      </c>
      <c r="I41" s="1" t="s">
        <v>904</v>
      </c>
      <c r="J41" s="1" t="s">
        <v>30</v>
      </c>
      <c r="K41" s="1" t="s">
        <v>905</v>
      </c>
      <c r="L41" s="1" t="s">
        <v>905</v>
      </c>
      <c r="M41" s="1" t="s">
        <v>681</v>
      </c>
      <c r="N41" s="1" t="s">
        <v>681</v>
      </c>
      <c r="O41" s="1" t="s">
        <v>682</v>
      </c>
      <c r="P41" s="1" t="s">
        <v>683</v>
      </c>
      <c r="Q41" s="1" t="s">
        <v>684</v>
      </c>
      <c r="R41" s="1" t="s">
        <v>906</v>
      </c>
      <c r="S41" s="1" t="s">
        <v>686</v>
      </c>
      <c r="T41" s="1" t="s">
        <v>687</v>
      </c>
      <c r="U41" s="1" t="s">
        <v>645</v>
      </c>
      <c r="V41" s="1" t="s">
        <v>695</v>
      </c>
    </row>
    <row r="42" s="1" customFormat="1" spans="1:22">
      <c r="A42" s="3">
        <v>999226765203672</v>
      </c>
      <c r="B42" s="1" t="s">
        <v>798</v>
      </c>
      <c r="C42" s="1" t="s">
        <v>907</v>
      </c>
      <c r="D42" s="1" t="s">
        <v>908</v>
      </c>
      <c r="E42" s="1" t="s">
        <v>909</v>
      </c>
      <c r="F42" s="1" t="s">
        <v>798</v>
      </c>
      <c r="G42" s="1" t="s">
        <v>673</v>
      </c>
      <c r="H42" s="1" t="s">
        <v>678</v>
      </c>
      <c r="I42" s="1" t="s">
        <v>910</v>
      </c>
      <c r="J42" s="1" t="s">
        <v>30</v>
      </c>
      <c r="K42" s="1" t="s">
        <v>911</v>
      </c>
      <c r="L42" s="1" t="s">
        <v>911</v>
      </c>
      <c r="M42" s="1" t="s">
        <v>681</v>
      </c>
      <c r="N42" s="1" t="s">
        <v>681</v>
      </c>
      <c r="O42" s="1" t="s">
        <v>682</v>
      </c>
      <c r="P42" s="1" t="s">
        <v>683</v>
      </c>
      <c r="Q42" s="1" t="s">
        <v>684</v>
      </c>
      <c r="R42" s="1" t="s">
        <v>912</v>
      </c>
      <c r="S42" s="1" t="s">
        <v>686</v>
      </c>
      <c r="T42" s="1" t="s">
        <v>687</v>
      </c>
      <c r="U42" s="1" t="s">
        <v>645</v>
      </c>
      <c r="V42" s="1" t="s">
        <v>702</v>
      </c>
    </row>
    <row r="43" s="1" customFormat="1" spans="1:22">
      <c r="A43" s="3">
        <v>999226764605364</v>
      </c>
      <c r="B43" s="1" t="s">
        <v>913</v>
      </c>
      <c r="C43" s="1" t="s">
        <v>914</v>
      </c>
      <c r="D43" s="1" t="s">
        <v>915</v>
      </c>
      <c r="E43" s="1" t="s">
        <v>916</v>
      </c>
      <c r="F43" s="1" t="s">
        <v>798</v>
      </c>
      <c r="G43" s="1" t="s">
        <v>673</v>
      </c>
      <c r="H43" s="1" t="s">
        <v>678</v>
      </c>
      <c r="I43" s="1" t="s">
        <v>917</v>
      </c>
      <c r="J43" s="1" t="s">
        <v>30</v>
      </c>
      <c r="K43" s="1" t="s">
        <v>918</v>
      </c>
      <c r="L43" s="1" t="s">
        <v>918</v>
      </c>
      <c r="M43" s="1" t="s">
        <v>681</v>
      </c>
      <c r="N43" s="1" t="s">
        <v>681</v>
      </c>
      <c r="O43" s="1" t="s">
        <v>682</v>
      </c>
      <c r="P43" s="1" t="s">
        <v>683</v>
      </c>
      <c r="Q43" s="1" t="s">
        <v>684</v>
      </c>
      <c r="R43" s="1" t="s">
        <v>919</v>
      </c>
      <c r="S43" s="1" t="s">
        <v>686</v>
      </c>
      <c r="T43" s="1" t="s">
        <v>687</v>
      </c>
      <c r="U43" s="1" t="s">
        <v>645</v>
      </c>
      <c r="V43" s="1" t="s">
        <v>702</v>
      </c>
    </row>
    <row r="44" s="1" customFormat="1" spans="1:22">
      <c r="A44" s="3">
        <v>999226764459617</v>
      </c>
      <c r="B44" s="1" t="s">
        <v>913</v>
      </c>
      <c r="C44" s="1" t="s">
        <v>920</v>
      </c>
      <c r="D44" s="1" t="s">
        <v>921</v>
      </c>
      <c r="E44" s="1" t="s">
        <v>922</v>
      </c>
      <c r="F44" s="1" t="s">
        <v>913</v>
      </c>
      <c r="G44" s="1" t="s">
        <v>798</v>
      </c>
      <c r="H44" s="1" t="s">
        <v>678</v>
      </c>
      <c r="I44" s="1" t="s">
        <v>923</v>
      </c>
      <c r="J44" s="1" t="s">
        <v>30</v>
      </c>
      <c r="K44" s="1" t="s">
        <v>924</v>
      </c>
      <c r="L44" s="1" t="s">
        <v>924</v>
      </c>
      <c r="M44" s="1" t="s">
        <v>681</v>
      </c>
      <c r="N44" s="1" t="s">
        <v>681</v>
      </c>
      <c r="O44" s="1" t="s">
        <v>682</v>
      </c>
      <c r="P44" s="1" t="s">
        <v>683</v>
      </c>
      <c r="Q44" s="1" t="s">
        <v>684</v>
      </c>
      <c r="R44" s="1" t="s">
        <v>925</v>
      </c>
      <c r="S44" s="1" t="s">
        <v>686</v>
      </c>
      <c r="T44" s="1" t="s">
        <v>687</v>
      </c>
      <c r="U44" s="1" t="s">
        <v>645</v>
      </c>
      <c r="V44" s="1" t="s">
        <v>688</v>
      </c>
    </row>
    <row r="45" s="1" customFormat="1" spans="1:22">
      <c r="A45" s="3">
        <v>999226764450068</v>
      </c>
      <c r="B45" s="1" t="s">
        <v>913</v>
      </c>
      <c r="C45" s="1" t="s">
        <v>926</v>
      </c>
      <c r="D45" s="1" t="s">
        <v>675</v>
      </c>
      <c r="E45" s="1" t="s">
        <v>676</v>
      </c>
      <c r="F45" s="1" t="s">
        <v>913</v>
      </c>
      <c r="G45" s="1" t="s">
        <v>798</v>
      </c>
      <c r="H45" s="1" t="s">
        <v>678</v>
      </c>
      <c r="I45" s="1" t="s">
        <v>927</v>
      </c>
      <c r="J45" s="1" t="s">
        <v>30</v>
      </c>
      <c r="K45" s="1" t="s">
        <v>928</v>
      </c>
      <c r="L45" s="1" t="s">
        <v>928</v>
      </c>
      <c r="M45" s="1" t="s">
        <v>681</v>
      </c>
      <c r="N45" s="1" t="s">
        <v>681</v>
      </c>
      <c r="O45" s="1" t="s">
        <v>682</v>
      </c>
      <c r="P45" s="1" t="s">
        <v>683</v>
      </c>
      <c r="Q45" s="1" t="s">
        <v>684</v>
      </c>
      <c r="R45" s="1" t="s">
        <v>929</v>
      </c>
      <c r="S45" s="1" t="s">
        <v>686</v>
      </c>
      <c r="T45" s="1" t="s">
        <v>687</v>
      </c>
      <c r="U45" s="1" t="s">
        <v>645</v>
      </c>
      <c r="V45" s="1" t="s">
        <v>688</v>
      </c>
    </row>
    <row r="46" s="1" customFormat="1" spans="1:22">
      <c r="A46" s="3">
        <v>999226764309880</v>
      </c>
      <c r="B46" s="1" t="s">
        <v>913</v>
      </c>
      <c r="C46" s="1" t="s">
        <v>930</v>
      </c>
      <c r="D46" s="1" t="s">
        <v>931</v>
      </c>
      <c r="E46" s="1" t="s">
        <v>932</v>
      </c>
      <c r="F46" s="1" t="s">
        <v>798</v>
      </c>
      <c r="G46" s="1" t="s">
        <v>673</v>
      </c>
      <c r="H46" s="1" t="s">
        <v>678</v>
      </c>
      <c r="I46" s="1" t="s">
        <v>933</v>
      </c>
      <c r="J46" s="1" t="s">
        <v>30</v>
      </c>
      <c r="K46" s="1" t="s">
        <v>934</v>
      </c>
      <c r="L46" s="1" t="s">
        <v>934</v>
      </c>
      <c r="M46" s="1" t="s">
        <v>681</v>
      </c>
      <c r="N46" s="1" t="s">
        <v>681</v>
      </c>
      <c r="O46" s="1" t="s">
        <v>682</v>
      </c>
      <c r="P46" s="1" t="s">
        <v>683</v>
      </c>
      <c r="Q46" s="1" t="s">
        <v>684</v>
      </c>
      <c r="R46" s="1" t="s">
        <v>935</v>
      </c>
      <c r="S46" s="1" t="s">
        <v>686</v>
      </c>
      <c r="T46" s="1" t="s">
        <v>687</v>
      </c>
      <c r="U46" s="1" t="s">
        <v>645</v>
      </c>
      <c r="V46" s="1" t="s">
        <v>695</v>
      </c>
    </row>
    <row r="47" s="1" customFormat="1" spans="1:22">
      <c r="A47" s="3">
        <v>999226764198104</v>
      </c>
      <c r="B47" s="1" t="s">
        <v>913</v>
      </c>
      <c r="C47" s="1" t="s">
        <v>936</v>
      </c>
      <c r="D47" s="1" t="s">
        <v>937</v>
      </c>
      <c r="E47" s="1" t="s">
        <v>938</v>
      </c>
      <c r="F47" s="1" t="s">
        <v>913</v>
      </c>
      <c r="G47" s="1" t="s">
        <v>673</v>
      </c>
      <c r="H47" s="1" t="s">
        <v>678</v>
      </c>
      <c r="I47" s="1" t="s">
        <v>939</v>
      </c>
      <c r="J47" s="1" t="s">
        <v>30</v>
      </c>
      <c r="K47" s="1" t="s">
        <v>940</v>
      </c>
      <c r="L47" s="1" t="s">
        <v>940</v>
      </c>
      <c r="M47" s="1" t="s">
        <v>681</v>
      </c>
      <c r="N47" s="1" t="s">
        <v>681</v>
      </c>
      <c r="O47" s="1" t="s">
        <v>682</v>
      </c>
      <c r="P47" s="1" t="s">
        <v>683</v>
      </c>
      <c r="Q47" s="1" t="s">
        <v>684</v>
      </c>
      <c r="R47" s="1" t="s">
        <v>941</v>
      </c>
      <c r="S47" s="1" t="s">
        <v>686</v>
      </c>
      <c r="T47" s="1" t="s">
        <v>687</v>
      </c>
      <c r="U47" s="1" t="s">
        <v>645</v>
      </c>
      <c r="V47" s="1" t="s">
        <v>702</v>
      </c>
    </row>
    <row r="48" s="1" customFormat="1" spans="1:22">
      <c r="A48" s="3">
        <v>999226763287823</v>
      </c>
      <c r="B48" s="1" t="s">
        <v>913</v>
      </c>
      <c r="C48" s="1" t="s">
        <v>942</v>
      </c>
      <c r="D48" s="1" t="s">
        <v>943</v>
      </c>
      <c r="E48" s="1" t="s">
        <v>944</v>
      </c>
      <c r="F48" s="1" t="s">
        <v>798</v>
      </c>
      <c r="G48" s="1" t="s">
        <v>673</v>
      </c>
      <c r="H48" s="1" t="s">
        <v>678</v>
      </c>
      <c r="I48" s="1" t="s">
        <v>945</v>
      </c>
      <c r="J48" s="1" t="s">
        <v>30</v>
      </c>
      <c r="K48" s="1" t="s">
        <v>946</v>
      </c>
      <c r="L48" s="1" t="s">
        <v>946</v>
      </c>
      <c r="M48" s="1" t="s">
        <v>681</v>
      </c>
      <c r="N48" s="1" t="s">
        <v>681</v>
      </c>
      <c r="O48" s="1" t="s">
        <v>682</v>
      </c>
      <c r="P48" s="1" t="s">
        <v>683</v>
      </c>
      <c r="Q48" s="1" t="s">
        <v>684</v>
      </c>
      <c r="R48" s="1" t="s">
        <v>947</v>
      </c>
      <c r="S48" s="1" t="s">
        <v>686</v>
      </c>
      <c r="T48" s="1" t="s">
        <v>687</v>
      </c>
      <c r="U48" s="1" t="s">
        <v>645</v>
      </c>
      <c r="V48" s="1" t="s">
        <v>688</v>
      </c>
    </row>
    <row r="49" s="1" customFormat="1" spans="1:22">
      <c r="A49" s="3">
        <v>999226763234855</v>
      </c>
      <c r="B49" s="1" t="s">
        <v>913</v>
      </c>
      <c r="C49" s="1" t="s">
        <v>948</v>
      </c>
      <c r="D49" s="1" t="s">
        <v>949</v>
      </c>
      <c r="E49" s="1" t="s">
        <v>950</v>
      </c>
      <c r="F49" s="1" t="s">
        <v>673</v>
      </c>
      <c r="G49" s="1" t="s">
        <v>677</v>
      </c>
      <c r="H49" s="1" t="s">
        <v>678</v>
      </c>
      <c r="I49" s="1" t="s">
        <v>951</v>
      </c>
      <c r="J49" s="1" t="s">
        <v>30</v>
      </c>
      <c r="K49" s="1" t="s">
        <v>952</v>
      </c>
      <c r="L49" s="1" t="s">
        <v>952</v>
      </c>
      <c r="M49" s="1" t="s">
        <v>681</v>
      </c>
      <c r="N49" s="1" t="s">
        <v>681</v>
      </c>
      <c r="O49" s="1" t="s">
        <v>682</v>
      </c>
      <c r="P49" s="1" t="s">
        <v>683</v>
      </c>
      <c r="Q49" s="1" t="s">
        <v>684</v>
      </c>
      <c r="R49" s="1" t="s">
        <v>953</v>
      </c>
      <c r="S49" s="1" t="s">
        <v>686</v>
      </c>
      <c r="T49" s="1" t="s">
        <v>687</v>
      </c>
      <c r="U49" s="1" t="s">
        <v>645</v>
      </c>
      <c r="V49" s="1" t="s">
        <v>695</v>
      </c>
    </row>
    <row r="50" s="1" customFormat="1" spans="1:22">
      <c r="A50" s="3">
        <v>999226763130373</v>
      </c>
      <c r="B50" s="1" t="s">
        <v>913</v>
      </c>
      <c r="C50" s="1" t="s">
        <v>954</v>
      </c>
      <c r="D50" s="1" t="s">
        <v>937</v>
      </c>
      <c r="E50" s="1" t="s">
        <v>955</v>
      </c>
      <c r="F50" s="1" t="s">
        <v>798</v>
      </c>
      <c r="G50" s="1" t="s">
        <v>673</v>
      </c>
      <c r="H50" s="1" t="s">
        <v>678</v>
      </c>
      <c r="I50" s="1" t="s">
        <v>956</v>
      </c>
      <c r="J50" s="1" t="s">
        <v>30</v>
      </c>
      <c r="K50" s="1" t="s">
        <v>957</v>
      </c>
      <c r="L50" s="1" t="s">
        <v>957</v>
      </c>
      <c r="M50" s="1" t="s">
        <v>681</v>
      </c>
      <c r="N50" s="1" t="s">
        <v>681</v>
      </c>
      <c r="O50" s="1" t="s">
        <v>682</v>
      </c>
      <c r="P50" s="1" t="s">
        <v>683</v>
      </c>
      <c r="Q50" s="1" t="s">
        <v>684</v>
      </c>
      <c r="R50" s="1" t="s">
        <v>958</v>
      </c>
      <c r="S50" s="1" t="s">
        <v>686</v>
      </c>
      <c r="T50" s="1" t="s">
        <v>687</v>
      </c>
      <c r="U50" s="1" t="s">
        <v>645</v>
      </c>
      <c r="V50" s="1" t="s">
        <v>702</v>
      </c>
    </row>
    <row r="51" s="1" customFormat="1" spans="1:22">
      <c r="A51" s="3">
        <v>999226763085270</v>
      </c>
      <c r="B51" s="1" t="s">
        <v>913</v>
      </c>
      <c r="C51" s="1" t="s">
        <v>959</v>
      </c>
      <c r="D51" s="1" t="s">
        <v>884</v>
      </c>
      <c r="E51" s="1" t="s">
        <v>960</v>
      </c>
      <c r="F51" s="1" t="s">
        <v>913</v>
      </c>
      <c r="G51" s="1" t="s">
        <v>798</v>
      </c>
      <c r="H51" s="1" t="s">
        <v>678</v>
      </c>
      <c r="I51" s="1" t="s">
        <v>961</v>
      </c>
      <c r="J51" s="1" t="s">
        <v>30</v>
      </c>
      <c r="K51" s="1" t="s">
        <v>962</v>
      </c>
      <c r="L51" s="1" t="s">
        <v>962</v>
      </c>
      <c r="M51" s="1" t="s">
        <v>681</v>
      </c>
      <c r="N51" s="1" t="s">
        <v>681</v>
      </c>
      <c r="O51" s="1" t="s">
        <v>682</v>
      </c>
      <c r="P51" s="1" t="s">
        <v>683</v>
      </c>
      <c r="Q51" s="1" t="s">
        <v>684</v>
      </c>
      <c r="R51" s="1" t="s">
        <v>963</v>
      </c>
      <c r="S51" s="1" t="s">
        <v>686</v>
      </c>
      <c r="T51" s="1" t="s">
        <v>687</v>
      </c>
      <c r="U51" s="1" t="s">
        <v>645</v>
      </c>
      <c r="V51" s="1" t="s">
        <v>702</v>
      </c>
    </row>
    <row r="52" s="1" customFormat="1" spans="1:22">
      <c r="A52" s="3">
        <v>999226762994664</v>
      </c>
      <c r="B52" s="1" t="s">
        <v>913</v>
      </c>
      <c r="C52" s="1" t="s">
        <v>964</v>
      </c>
      <c r="D52" s="1" t="s">
        <v>965</v>
      </c>
      <c r="E52" s="1" t="s">
        <v>966</v>
      </c>
      <c r="F52" s="1" t="s">
        <v>798</v>
      </c>
      <c r="G52" s="1" t="s">
        <v>673</v>
      </c>
      <c r="H52" s="1" t="s">
        <v>678</v>
      </c>
      <c r="I52" s="1" t="s">
        <v>967</v>
      </c>
      <c r="J52" s="1" t="s">
        <v>30</v>
      </c>
      <c r="K52" s="1" t="s">
        <v>968</v>
      </c>
      <c r="L52" s="1" t="s">
        <v>968</v>
      </c>
      <c r="M52" s="1" t="s">
        <v>681</v>
      </c>
      <c r="N52" s="1" t="s">
        <v>681</v>
      </c>
      <c r="O52" s="1" t="s">
        <v>682</v>
      </c>
      <c r="P52" s="1" t="s">
        <v>683</v>
      </c>
      <c r="Q52" s="1" t="s">
        <v>684</v>
      </c>
      <c r="R52" s="1" t="s">
        <v>969</v>
      </c>
      <c r="S52" s="1" t="s">
        <v>686</v>
      </c>
      <c r="T52" s="1" t="s">
        <v>687</v>
      </c>
      <c r="U52" s="1" t="s">
        <v>645</v>
      </c>
      <c r="V52" s="1" t="s">
        <v>695</v>
      </c>
    </row>
    <row r="53" s="1" customFormat="1" spans="1:22">
      <c r="A53" s="3">
        <v>26762933057</v>
      </c>
      <c r="B53" s="1" t="s">
        <v>913</v>
      </c>
      <c r="C53" s="1" t="s">
        <v>970</v>
      </c>
      <c r="D53" s="1" t="s">
        <v>971</v>
      </c>
      <c r="E53" s="1" t="s">
        <v>972</v>
      </c>
      <c r="F53" s="1" t="s">
        <v>798</v>
      </c>
      <c r="G53" s="1" t="s">
        <v>673</v>
      </c>
      <c r="H53" s="1" t="s">
        <v>678</v>
      </c>
      <c r="I53" s="1" t="s">
        <v>973</v>
      </c>
      <c r="J53" s="1" t="s">
        <v>30</v>
      </c>
      <c r="K53" s="1" t="s">
        <v>974</v>
      </c>
      <c r="L53" s="1" t="s">
        <v>974</v>
      </c>
      <c r="M53" s="1" t="s">
        <v>681</v>
      </c>
      <c r="N53" s="1" t="s">
        <v>681</v>
      </c>
      <c r="O53" s="1" t="s">
        <v>682</v>
      </c>
      <c r="P53" s="1" t="s">
        <v>683</v>
      </c>
      <c r="Q53" s="1" t="s">
        <v>684</v>
      </c>
      <c r="R53" s="1" t="s">
        <v>975</v>
      </c>
      <c r="S53" s="1" t="s">
        <v>686</v>
      </c>
      <c r="T53" s="1" t="s">
        <v>687</v>
      </c>
      <c r="U53" s="1" t="s">
        <v>645</v>
      </c>
      <c r="V53" s="1" t="s">
        <v>702</v>
      </c>
    </row>
    <row r="54" s="1" customFormat="1" spans="1:22">
      <c r="A54" s="3">
        <v>999226762090884</v>
      </c>
      <c r="B54" s="1" t="s">
        <v>913</v>
      </c>
      <c r="C54" s="1" t="s">
        <v>976</v>
      </c>
      <c r="D54" s="1" t="s">
        <v>977</v>
      </c>
      <c r="E54" s="1" t="s">
        <v>978</v>
      </c>
      <c r="F54" s="1" t="s">
        <v>798</v>
      </c>
      <c r="G54" s="1" t="s">
        <v>673</v>
      </c>
      <c r="H54" s="1" t="s">
        <v>678</v>
      </c>
      <c r="I54" s="1" t="s">
        <v>979</v>
      </c>
      <c r="J54" s="1" t="s">
        <v>30</v>
      </c>
      <c r="K54" s="1" t="s">
        <v>980</v>
      </c>
      <c r="L54" s="1" t="s">
        <v>980</v>
      </c>
      <c r="M54" s="1" t="s">
        <v>681</v>
      </c>
      <c r="N54" s="1" t="s">
        <v>681</v>
      </c>
      <c r="O54" s="1" t="s">
        <v>682</v>
      </c>
      <c r="P54" s="1" t="s">
        <v>683</v>
      </c>
      <c r="Q54" s="1" t="s">
        <v>684</v>
      </c>
      <c r="R54" s="1" t="s">
        <v>981</v>
      </c>
      <c r="S54" s="1" t="s">
        <v>686</v>
      </c>
      <c r="T54" s="1" t="s">
        <v>687</v>
      </c>
      <c r="U54" s="1" t="s">
        <v>645</v>
      </c>
      <c r="V54" s="1" t="s">
        <v>702</v>
      </c>
    </row>
    <row r="55" s="1" customFormat="1" spans="1:22">
      <c r="A55" s="3">
        <v>999226762050276</v>
      </c>
      <c r="B55" s="1" t="s">
        <v>913</v>
      </c>
      <c r="C55" s="1" t="s">
        <v>982</v>
      </c>
      <c r="D55" s="1" t="s">
        <v>983</v>
      </c>
      <c r="E55" s="1" t="s">
        <v>984</v>
      </c>
      <c r="F55" s="1" t="s">
        <v>913</v>
      </c>
      <c r="G55" s="1" t="s">
        <v>798</v>
      </c>
      <c r="H55" s="1" t="s">
        <v>678</v>
      </c>
      <c r="I55" s="1" t="s">
        <v>985</v>
      </c>
      <c r="J55" s="1" t="s">
        <v>30</v>
      </c>
      <c r="K55" s="1" t="s">
        <v>986</v>
      </c>
      <c r="L55" s="1" t="s">
        <v>986</v>
      </c>
      <c r="M55" s="1" t="s">
        <v>681</v>
      </c>
      <c r="N55" s="1" t="s">
        <v>681</v>
      </c>
      <c r="O55" s="1" t="s">
        <v>682</v>
      </c>
      <c r="P55" s="1" t="s">
        <v>683</v>
      </c>
      <c r="Q55" s="1" t="s">
        <v>684</v>
      </c>
      <c r="R55" s="1" t="s">
        <v>987</v>
      </c>
      <c r="S55" s="1" t="s">
        <v>686</v>
      </c>
      <c r="T55" s="1" t="s">
        <v>687</v>
      </c>
      <c r="U55" s="1" t="s">
        <v>645</v>
      </c>
      <c r="V55" s="1" t="s">
        <v>702</v>
      </c>
    </row>
    <row r="56" s="1" customFormat="1" spans="1:22">
      <c r="A56" s="3">
        <v>999226761940688</v>
      </c>
      <c r="B56" s="1" t="s">
        <v>913</v>
      </c>
      <c r="C56" s="1" t="s">
        <v>988</v>
      </c>
      <c r="D56" s="1" t="s">
        <v>989</v>
      </c>
      <c r="E56" s="1" t="s">
        <v>990</v>
      </c>
      <c r="F56" s="1" t="s">
        <v>913</v>
      </c>
      <c r="G56" s="1" t="s">
        <v>798</v>
      </c>
      <c r="H56" s="1" t="s">
        <v>678</v>
      </c>
      <c r="I56" s="1" t="s">
        <v>991</v>
      </c>
      <c r="J56" s="1" t="s">
        <v>30</v>
      </c>
      <c r="K56" s="1" t="s">
        <v>992</v>
      </c>
      <c r="L56" s="1" t="s">
        <v>992</v>
      </c>
      <c r="M56" s="1" t="s">
        <v>681</v>
      </c>
      <c r="N56" s="1" t="s">
        <v>681</v>
      </c>
      <c r="O56" s="1" t="s">
        <v>682</v>
      </c>
      <c r="P56" s="1" t="s">
        <v>683</v>
      </c>
      <c r="Q56" s="1" t="s">
        <v>684</v>
      </c>
      <c r="R56" s="1" t="s">
        <v>993</v>
      </c>
      <c r="S56" s="1" t="s">
        <v>686</v>
      </c>
      <c r="T56" s="1" t="s">
        <v>687</v>
      </c>
      <c r="U56" s="1" t="s">
        <v>645</v>
      </c>
      <c r="V56" s="1" t="s">
        <v>702</v>
      </c>
    </row>
    <row r="57" s="1" customFormat="1" spans="1:22">
      <c r="A57" s="3">
        <v>999226761878521</v>
      </c>
      <c r="B57" s="1" t="s">
        <v>913</v>
      </c>
      <c r="C57" s="1" t="s">
        <v>994</v>
      </c>
      <c r="D57" s="1" t="s">
        <v>995</v>
      </c>
      <c r="E57" s="1" t="s">
        <v>996</v>
      </c>
      <c r="F57" s="1" t="s">
        <v>798</v>
      </c>
      <c r="G57" s="1" t="s">
        <v>673</v>
      </c>
      <c r="H57" s="1" t="s">
        <v>678</v>
      </c>
      <c r="I57" s="1" t="s">
        <v>997</v>
      </c>
      <c r="J57" s="1" t="s">
        <v>30</v>
      </c>
      <c r="K57" s="1" t="s">
        <v>998</v>
      </c>
      <c r="L57" s="1" t="s">
        <v>998</v>
      </c>
      <c r="M57" s="1" t="s">
        <v>681</v>
      </c>
      <c r="N57" s="1" t="s">
        <v>681</v>
      </c>
      <c r="O57" s="1" t="s">
        <v>682</v>
      </c>
      <c r="P57" s="1" t="s">
        <v>683</v>
      </c>
      <c r="Q57" s="1" t="s">
        <v>684</v>
      </c>
      <c r="R57" s="1" t="s">
        <v>999</v>
      </c>
      <c r="S57" s="1" t="s">
        <v>686</v>
      </c>
      <c r="T57" s="1" t="s">
        <v>687</v>
      </c>
      <c r="U57" s="1" t="s">
        <v>645</v>
      </c>
      <c r="V57" s="1" t="s">
        <v>688</v>
      </c>
    </row>
    <row r="58" s="1" customFormat="1" spans="1:22">
      <c r="A58" s="3">
        <v>999226761759801</v>
      </c>
      <c r="B58" s="1" t="s">
        <v>913</v>
      </c>
      <c r="C58" s="1" t="s">
        <v>1000</v>
      </c>
      <c r="D58" s="1" t="s">
        <v>1001</v>
      </c>
      <c r="E58" s="1" t="s">
        <v>1002</v>
      </c>
      <c r="F58" s="1" t="s">
        <v>913</v>
      </c>
      <c r="G58" s="1" t="s">
        <v>798</v>
      </c>
      <c r="H58" s="1" t="s">
        <v>678</v>
      </c>
      <c r="I58" s="1" t="s">
        <v>1003</v>
      </c>
      <c r="J58" s="1" t="s">
        <v>30</v>
      </c>
      <c r="K58" s="1" t="s">
        <v>1004</v>
      </c>
      <c r="L58" s="1" t="s">
        <v>1004</v>
      </c>
      <c r="M58" s="1" t="s">
        <v>681</v>
      </c>
      <c r="N58" s="1" t="s">
        <v>681</v>
      </c>
      <c r="O58" s="1" t="s">
        <v>682</v>
      </c>
      <c r="P58" s="1" t="s">
        <v>683</v>
      </c>
      <c r="Q58" s="1" t="s">
        <v>684</v>
      </c>
      <c r="R58" s="1" t="s">
        <v>1005</v>
      </c>
      <c r="S58" s="1" t="s">
        <v>686</v>
      </c>
      <c r="T58" s="1" t="s">
        <v>687</v>
      </c>
      <c r="U58" s="1" t="s">
        <v>645</v>
      </c>
      <c r="V58" s="1" t="s">
        <v>702</v>
      </c>
    </row>
    <row r="59" s="1" customFormat="1" spans="1:22">
      <c r="A59" s="3">
        <v>999226761527862</v>
      </c>
      <c r="B59" s="1" t="s">
        <v>913</v>
      </c>
      <c r="C59" s="1" t="s">
        <v>1006</v>
      </c>
      <c r="D59" s="1" t="s">
        <v>1007</v>
      </c>
      <c r="E59" s="1" t="s">
        <v>1008</v>
      </c>
      <c r="F59" s="1" t="s">
        <v>913</v>
      </c>
      <c r="G59" s="1" t="s">
        <v>798</v>
      </c>
      <c r="H59" s="1" t="s">
        <v>678</v>
      </c>
      <c r="I59" s="1" t="s">
        <v>1009</v>
      </c>
      <c r="J59" s="1" t="s">
        <v>30</v>
      </c>
      <c r="K59" s="1" t="s">
        <v>1010</v>
      </c>
      <c r="L59" s="1" t="s">
        <v>1010</v>
      </c>
      <c r="M59" s="1" t="s">
        <v>681</v>
      </c>
      <c r="N59" s="1" t="s">
        <v>681</v>
      </c>
      <c r="O59" s="1" t="s">
        <v>682</v>
      </c>
      <c r="P59" s="1" t="s">
        <v>683</v>
      </c>
      <c r="Q59" s="1" t="s">
        <v>684</v>
      </c>
      <c r="R59" s="1" t="s">
        <v>1011</v>
      </c>
      <c r="S59" s="1" t="s">
        <v>686</v>
      </c>
      <c r="T59" s="1" t="s">
        <v>687</v>
      </c>
      <c r="U59" s="1" t="s">
        <v>645</v>
      </c>
      <c r="V59" s="1" t="s">
        <v>695</v>
      </c>
    </row>
    <row r="60" s="1" customFormat="1" spans="1:22">
      <c r="A60" s="3">
        <v>999226760813490</v>
      </c>
      <c r="B60" s="1" t="s">
        <v>913</v>
      </c>
      <c r="C60" s="1" t="s">
        <v>1012</v>
      </c>
      <c r="D60" s="1" t="s">
        <v>1013</v>
      </c>
      <c r="E60" s="1" t="s">
        <v>1014</v>
      </c>
      <c r="F60" s="1" t="s">
        <v>673</v>
      </c>
      <c r="G60" s="1" t="s">
        <v>677</v>
      </c>
      <c r="H60" s="1" t="s">
        <v>678</v>
      </c>
      <c r="I60" s="1" t="s">
        <v>1015</v>
      </c>
      <c r="J60" s="1" t="s">
        <v>30</v>
      </c>
      <c r="K60" s="1" t="s">
        <v>1016</v>
      </c>
      <c r="L60" s="1" t="s">
        <v>1016</v>
      </c>
      <c r="M60" s="1" t="s">
        <v>681</v>
      </c>
      <c r="N60" s="1" t="s">
        <v>681</v>
      </c>
      <c r="O60" s="1" t="s">
        <v>682</v>
      </c>
      <c r="P60" s="1" t="s">
        <v>683</v>
      </c>
      <c r="Q60" s="1" t="s">
        <v>684</v>
      </c>
      <c r="R60" s="1" t="s">
        <v>1017</v>
      </c>
      <c r="S60" s="1" t="s">
        <v>686</v>
      </c>
      <c r="T60" s="1" t="s">
        <v>687</v>
      </c>
      <c r="U60" s="1" t="s">
        <v>645</v>
      </c>
      <c r="V60" s="1" t="s">
        <v>695</v>
      </c>
    </row>
    <row r="61" s="1" customFormat="1" spans="1:22">
      <c r="A61" s="3">
        <v>999226760679929</v>
      </c>
      <c r="B61" s="1" t="s">
        <v>913</v>
      </c>
      <c r="C61" s="1" t="s">
        <v>1018</v>
      </c>
      <c r="D61" s="1" t="s">
        <v>1019</v>
      </c>
      <c r="E61" s="1" t="s">
        <v>1020</v>
      </c>
      <c r="F61" s="1" t="s">
        <v>798</v>
      </c>
      <c r="G61" s="1" t="s">
        <v>673</v>
      </c>
      <c r="H61" s="1" t="s">
        <v>678</v>
      </c>
      <c r="I61" s="1" t="s">
        <v>1021</v>
      </c>
      <c r="J61" s="1" t="s">
        <v>30</v>
      </c>
      <c r="K61" s="1" t="s">
        <v>1022</v>
      </c>
      <c r="L61" s="1" t="s">
        <v>1022</v>
      </c>
      <c r="M61" s="1" t="s">
        <v>681</v>
      </c>
      <c r="N61" s="1" t="s">
        <v>681</v>
      </c>
      <c r="O61" s="1" t="s">
        <v>682</v>
      </c>
      <c r="P61" s="1" t="s">
        <v>683</v>
      </c>
      <c r="Q61" s="1" t="s">
        <v>684</v>
      </c>
      <c r="R61" s="1" t="s">
        <v>1023</v>
      </c>
      <c r="S61" s="1" t="s">
        <v>686</v>
      </c>
      <c r="T61" s="1" t="s">
        <v>687</v>
      </c>
      <c r="U61" s="1" t="s">
        <v>645</v>
      </c>
      <c r="V61" s="1" t="s">
        <v>1024</v>
      </c>
    </row>
    <row r="62" s="1" customFormat="1" spans="1:22">
      <c r="A62" s="3">
        <v>999226760676295</v>
      </c>
      <c r="B62" s="1" t="s">
        <v>913</v>
      </c>
      <c r="C62" s="1" t="s">
        <v>1025</v>
      </c>
      <c r="D62" s="1" t="s">
        <v>1026</v>
      </c>
      <c r="E62" s="1" t="s">
        <v>1027</v>
      </c>
      <c r="F62" s="1" t="s">
        <v>798</v>
      </c>
      <c r="G62" s="1" t="s">
        <v>673</v>
      </c>
      <c r="H62" s="1" t="s">
        <v>678</v>
      </c>
      <c r="I62" s="1" t="s">
        <v>1028</v>
      </c>
      <c r="J62" s="1" t="s">
        <v>30</v>
      </c>
      <c r="K62" s="1" t="s">
        <v>1029</v>
      </c>
      <c r="L62" s="1" t="s">
        <v>1029</v>
      </c>
      <c r="M62" s="1" t="s">
        <v>681</v>
      </c>
      <c r="N62" s="1" t="s">
        <v>681</v>
      </c>
      <c r="O62" s="1" t="s">
        <v>682</v>
      </c>
      <c r="P62" s="1" t="s">
        <v>683</v>
      </c>
      <c r="Q62" s="1" t="s">
        <v>684</v>
      </c>
      <c r="R62" s="1" t="s">
        <v>1030</v>
      </c>
      <c r="S62" s="1" t="s">
        <v>686</v>
      </c>
      <c r="T62" s="1" t="s">
        <v>687</v>
      </c>
      <c r="U62" s="1" t="s">
        <v>645</v>
      </c>
      <c r="V62" s="1" t="s">
        <v>739</v>
      </c>
    </row>
    <row r="63" s="1" customFormat="1" spans="1:22">
      <c r="A63" s="3">
        <v>999226760530016</v>
      </c>
      <c r="B63" s="1" t="s">
        <v>913</v>
      </c>
      <c r="C63" s="1" t="s">
        <v>1031</v>
      </c>
      <c r="D63" s="1" t="s">
        <v>1032</v>
      </c>
      <c r="E63" s="1" t="s">
        <v>1033</v>
      </c>
      <c r="F63" s="1" t="s">
        <v>913</v>
      </c>
      <c r="G63" s="1" t="s">
        <v>673</v>
      </c>
      <c r="H63" s="1" t="s">
        <v>678</v>
      </c>
      <c r="I63" s="1" t="s">
        <v>1034</v>
      </c>
      <c r="J63" s="1" t="s">
        <v>30</v>
      </c>
      <c r="K63" s="1" t="s">
        <v>1035</v>
      </c>
      <c r="L63" s="1" t="s">
        <v>1035</v>
      </c>
      <c r="M63" s="1" t="s">
        <v>681</v>
      </c>
      <c r="N63" s="1" t="s">
        <v>681</v>
      </c>
      <c r="O63" s="1" t="s">
        <v>682</v>
      </c>
      <c r="P63" s="1" t="s">
        <v>683</v>
      </c>
      <c r="Q63" s="1" t="s">
        <v>684</v>
      </c>
      <c r="R63" s="1" t="s">
        <v>1036</v>
      </c>
      <c r="S63" s="1" t="s">
        <v>686</v>
      </c>
      <c r="T63" s="1" t="s">
        <v>687</v>
      </c>
      <c r="U63" s="1" t="s">
        <v>645</v>
      </c>
      <c r="V63" s="1" t="s">
        <v>688</v>
      </c>
    </row>
    <row r="64" s="1" customFormat="1" spans="1:22">
      <c r="A64" s="3">
        <v>999226759087776</v>
      </c>
      <c r="B64" s="1" t="s">
        <v>913</v>
      </c>
      <c r="C64" s="1" t="s">
        <v>1037</v>
      </c>
      <c r="D64" s="1" t="s">
        <v>1038</v>
      </c>
      <c r="E64" s="1" t="s">
        <v>1039</v>
      </c>
      <c r="F64" s="1" t="s">
        <v>913</v>
      </c>
      <c r="G64" s="1" t="s">
        <v>798</v>
      </c>
      <c r="H64" s="1" t="s">
        <v>678</v>
      </c>
      <c r="I64" s="1" t="s">
        <v>1040</v>
      </c>
      <c r="J64" s="1" t="s">
        <v>30</v>
      </c>
      <c r="K64" s="1" t="s">
        <v>1041</v>
      </c>
      <c r="L64" s="1" t="s">
        <v>1041</v>
      </c>
      <c r="M64" s="1" t="s">
        <v>681</v>
      </c>
      <c r="N64" s="1" t="s">
        <v>681</v>
      </c>
      <c r="O64" s="1" t="s">
        <v>682</v>
      </c>
      <c r="P64" s="1" t="s">
        <v>683</v>
      </c>
      <c r="Q64" s="1" t="s">
        <v>684</v>
      </c>
      <c r="R64" s="1" t="s">
        <v>1042</v>
      </c>
      <c r="S64" s="1" t="s">
        <v>686</v>
      </c>
      <c r="T64" s="1" t="s">
        <v>687</v>
      </c>
      <c r="U64" s="1" t="s">
        <v>645</v>
      </c>
      <c r="V64" s="1" t="s">
        <v>695</v>
      </c>
    </row>
    <row r="65" s="1" customFormat="1" spans="1:22">
      <c r="A65" s="3">
        <v>999226759082183</v>
      </c>
      <c r="B65" s="1" t="s">
        <v>913</v>
      </c>
      <c r="C65" s="1" t="s">
        <v>1043</v>
      </c>
      <c r="D65" s="1" t="s">
        <v>1044</v>
      </c>
      <c r="E65" s="1" t="s">
        <v>1045</v>
      </c>
      <c r="F65" s="1" t="s">
        <v>798</v>
      </c>
      <c r="G65" s="1" t="s">
        <v>677</v>
      </c>
      <c r="H65" s="1" t="s">
        <v>678</v>
      </c>
      <c r="I65" s="1" t="s">
        <v>1046</v>
      </c>
      <c r="J65" s="1" t="s">
        <v>30</v>
      </c>
      <c r="K65" s="1" t="s">
        <v>1047</v>
      </c>
      <c r="L65" s="1" t="s">
        <v>1047</v>
      </c>
      <c r="M65" s="1" t="s">
        <v>681</v>
      </c>
      <c r="N65" s="1" t="s">
        <v>681</v>
      </c>
      <c r="O65" s="1" t="s">
        <v>682</v>
      </c>
      <c r="P65" s="1" t="s">
        <v>683</v>
      </c>
      <c r="Q65" s="1" t="s">
        <v>684</v>
      </c>
      <c r="R65" s="1" t="s">
        <v>1048</v>
      </c>
      <c r="S65" s="1" t="s">
        <v>686</v>
      </c>
      <c r="T65" s="1" t="s">
        <v>687</v>
      </c>
      <c r="U65" s="1" t="s">
        <v>645</v>
      </c>
      <c r="V65" s="1" t="s">
        <v>739</v>
      </c>
    </row>
    <row r="66" s="1" customFormat="1" spans="1:22">
      <c r="A66" s="3">
        <v>999226758723266</v>
      </c>
      <c r="B66" s="1" t="s">
        <v>913</v>
      </c>
      <c r="C66" s="1" t="s">
        <v>1049</v>
      </c>
      <c r="D66" s="1" t="s">
        <v>1050</v>
      </c>
      <c r="E66" s="1" t="s">
        <v>1051</v>
      </c>
      <c r="F66" s="1" t="s">
        <v>913</v>
      </c>
      <c r="G66" s="1" t="s">
        <v>673</v>
      </c>
      <c r="H66" s="1" t="s">
        <v>678</v>
      </c>
      <c r="I66" s="1" t="s">
        <v>1052</v>
      </c>
      <c r="J66" s="1" t="s">
        <v>30</v>
      </c>
      <c r="K66" s="1" t="s">
        <v>1053</v>
      </c>
      <c r="L66" s="1" t="s">
        <v>1053</v>
      </c>
      <c r="M66" s="1" t="s">
        <v>681</v>
      </c>
      <c r="N66" s="1" t="s">
        <v>681</v>
      </c>
      <c r="O66" s="1" t="s">
        <v>682</v>
      </c>
      <c r="P66" s="1" t="s">
        <v>683</v>
      </c>
      <c r="Q66" s="1" t="s">
        <v>684</v>
      </c>
      <c r="R66" s="1" t="s">
        <v>1054</v>
      </c>
      <c r="S66" s="1" t="s">
        <v>686</v>
      </c>
      <c r="T66" s="1" t="s">
        <v>687</v>
      </c>
      <c r="U66" s="1" t="s">
        <v>645</v>
      </c>
      <c r="V66" s="1" t="s">
        <v>688</v>
      </c>
    </row>
    <row r="67" s="1" customFormat="1" spans="1:22">
      <c r="A67" s="3">
        <v>999226758719879</v>
      </c>
      <c r="B67" s="1" t="s">
        <v>913</v>
      </c>
      <c r="C67" s="1" t="s">
        <v>1055</v>
      </c>
      <c r="D67" s="1" t="s">
        <v>1056</v>
      </c>
      <c r="E67" s="1" t="s">
        <v>1057</v>
      </c>
      <c r="F67" s="1" t="s">
        <v>913</v>
      </c>
      <c r="G67" s="1" t="s">
        <v>798</v>
      </c>
      <c r="H67" s="1" t="s">
        <v>678</v>
      </c>
      <c r="I67" s="1" t="s">
        <v>1058</v>
      </c>
      <c r="J67" s="1" t="s">
        <v>30</v>
      </c>
      <c r="K67" s="1" t="s">
        <v>1059</v>
      </c>
      <c r="L67" s="1" t="s">
        <v>1059</v>
      </c>
      <c r="M67" s="1" t="s">
        <v>681</v>
      </c>
      <c r="N67" s="1" t="s">
        <v>681</v>
      </c>
      <c r="O67" s="1" t="s">
        <v>682</v>
      </c>
      <c r="P67" s="1" t="s">
        <v>683</v>
      </c>
      <c r="Q67" s="1" t="s">
        <v>684</v>
      </c>
      <c r="R67" s="1" t="s">
        <v>1060</v>
      </c>
      <c r="S67" s="1" t="s">
        <v>686</v>
      </c>
      <c r="T67" s="1" t="s">
        <v>687</v>
      </c>
      <c r="U67" s="1" t="s">
        <v>645</v>
      </c>
      <c r="V67" s="1" t="s">
        <v>702</v>
      </c>
    </row>
    <row r="68" s="1" customFormat="1" spans="1:22">
      <c r="A68" s="3">
        <v>999226758489288</v>
      </c>
      <c r="B68" s="1" t="s">
        <v>913</v>
      </c>
      <c r="C68" s="1" t="s">
        <v>1061</v>
      </c>
      <c r="D68" s="1" t="s">
        <v>1062</v>
      </c>
      <c r="E68" s="1" t="s">
        <v>1063</v>
      </c>
      <c r="F68" s="1" t="s">
        <v>913</v>
      </c>
      <c r="G68" s="1" t="s">
        <v>798</v>
      </c>
      <c r="H68" s="1" t="s">
        <v>678</v>
      </c>
      <c r="I68" s="1" t="s">
        <v>1064</v>
      </c>
      <c r="J68" s="1" t="s">
        <v>30</v>
      </c>
      <c r="K68" s="1" t="s">
        <v>1065</v>
      </c>
      <c r="L68" s="1" t="s">
        <v>1065</v>
      </c>
      <c r="M68" s="1" t="s">
        <v>681</v>
      </c>
      <c r="N68" s="1" t="s">
        <v>681</v>
      </c>
      <c r="O68" s="1" t="s">
        <v>682</v>
      </c>
      <c r="P68" s="1" t="s">
        <v>683</v>
      </c>
      <c r="Q68" s="1" t="s">
        <v>684</v>
      </c>
      <c r="R68" s="1" t="s">
        <v>1066</v>
      </c>
      <c r="S68" s="1" t="s">
        <v>686</v>
      </c>
      <c r="T68" s="1" t="s">
        <v>687</v>
      </c>
      <c r="U68" s="1" t="s">
        <v>645</v>
      </c>
      <c r="V68" s="1" t="s">
        <v>702</v>
      </c>
    </row>
    <row r="69" s="1" customFormat="1" spans="1:22">
      <c r="A69" s="3">
        <v>999226758369535</v>
      </c>
      <c r="B69" s="1" t="s">
        <v>913</v>
      </c>
      <c r="C69" s="1" t="s">
        <v>1067</v>
      </c>
      <c r="D69" s="1" t="s">
        <v>1068</v>
      </c>
      <c r="E69" s="1" t="s">
        <v>1069</v>
      </c>
      <c r="F69" s="1" t="s">
        <v>913</v>
      </c>
      <c r="G69" s="1" t="s">
        <v>798</v>
      </c>
      <c r="H69" s="1" t="s">
        <v>678</v>
      </c>
      <c r="I69" s="1" t="s">
        <v>1070</v>
      </c>
      <c r="J69" s="1" t="s">
        <v>30</v>
      </c>
      <c r="K69" s="1" t="s">
        <v>1071</v>
      </c>
      <c r="L69" s="1" t="s">
        <v>1071</v>
      </c>
      <c r="M69" s="1" t="s">
        <v>681</v>
      </c>
      <c r="N69" s="1" t="s">
        <v>681</v>
      </c>
      <c r="O69" s="1" t="s">
        <v>682</v>
      </c>
      <c r="P69" s="1" t="s">
        <v>683</v>
      </c>
      <c r="Q69" s="1" t="s">
        <v>684</v>
      </c>
      <c r="R69" s="1" t="s">
        <v>1072</v>
      </c>
      <c r="S69" s="1" t="s">
        <v>686</v>
      </c>
      <c r="T69" s="1" t="s">
        <v>687</v>
      </c>
      <c r="U69" s="1" t="s">
        <v>645</v>
      </c>
      <c r="V69" s="1" t="s">
        <v>702</v>
      </c>
    </row>
    <row r="70" s="1" customFormat="1" spans="1:22">
      <c r="A70" s="3">
        <v>999226758067982</v>
      </c>
      <c r="B70" s="1" t="s">
        <v>913</v>
      </c>
      <c r="C70" s="1" t="s">
        <v>1073</v>
      </c>
      <c r="D70" s="1" t="s">
        <v>1074</v>
      </c>
      <c r="E70" s="1" t="s">
        <v>1075</v>
      </c>
      <c r="F70" s="1" t="s">
        <v>913</v>
      </c>
      <c r="G70" s="1" t="s">
        <v>798</v>
      </c>
      <c r="H70" s="1" t="s">
        <v>678</v>
      </c>
      <c r="I70" s="1" t="s">
        <v>1076</v>
      </c>
      <c r="J70" s="1" t="s">
        <v>30</v>
      </c>
      <c r="K70" s="1" t="s">
        <v>1077</v>
      </c>
      <c r="L70" s="1" t="s">
        <v>1077</v>
      </c>
      <c r="M70" s="1" t="s">
        <v>681</v>
      </c>
      <c r="N70" s="1" t="s">
        <v>681</v>
      </c>
      <c r="O70" s="1" t="s">
        <v>682</v>
      </c>
      <c r="P70" s="1" t="s">
        <v>683</v>
      </c>
      <c r="Q70" s="1" t="s">
        <v>684</v>
      </c>
      <c r="R70" s="1" t="s">
        <v>1078</v>
      </c>
      <c r="S70" s="1" t="s">
        <v>686</v>
      </c>
      <c r="T70" s="1" t="s">
        <v>687</v>
      </c>
      <c r="U70" s="1" t="s">
        <v>645</v>
      </c>
      <c r="V70" s="1" t="s">
        <v>688</v>
      </c>
    </row>
    <row r="71" s="1" customFormat="1" spans="1:22">
      <c r="A71" s="3">
        <v>999226757877524</v>
      </c>
      <c r="B71" s="1" t="s">
        <v>913</v>
      </c>
      <c r="C71" s="1" t="s">
        <v>1079</v>
      </c>
      <c r="D71" s="1" t="s">
        <v>1080</v>
      </c>
      <c r="E71" s="1" t="s">
        <v>1081</v>
      </c>
      <c r="F71" s="1" t="s">
        <v>913</v>
      </c>
      <c r="G71" s="1" t="s">
        <v>798</v>
      </c>
      <c r="H71" s="1" t="s">
        <v>678</v>
      </c>
      <c r="I71" s="1" t="s">
        <v>1082</v>
      </c>
      <c r="J71" s="1" t="s">
        <v>30</v>
      </c>
      <c r="K71" s="1" t="s">
        <v>1083</v>
      </c>
      <c r="L71" s="1" t="s">
        <v>1083</v>
      </c>
      <c r="M71" s="1" t="s">
        <v>681</v>
      </c>
      <c r="N71" s="1" t="s">
        <v>681</v>
      </c>
      <c r="O71" s="1" t="s">
        <v>682</v>
      </c>
      <c r="P71" s="1" t="s">
        <v>683</v>
      </c>
      <c r="Q71" s="1" t="s">
        <v>684</v>
      </c>
      <c r="R71" s="1" t="s">
        <v>1084</v>
      </c>
      <c r="S71" s="1" t="s">
        <v>686</v>
      </c>
      <c r="T71" s="1" t="s">
        <v>687</v>
      </c>
      <c r="U71" s="1" t="s">
        <v>645</v>
      </c>
      <c r="V71" s="1" t="s">
        <v>739</v>
      </c>
    </row>
    <row r="72" s="1" customFormat="1" spans="1:22">
      <c r="A72" s="3">
        <v>999226757749988</v>
      </c>
      <c r="B72" s="1" t="s">
        <v>913</v>
      </c>
      <c r="C72" s="1" t="s">
        <v>1085</v>
      </c>
      <c r="D72" s="1" t="s">
        <v>1086</v>
      </c>
      <c r="E72" s="1" t="s">
        <v>1087</v>
      </c>
      <c r="F72" s="1" t="s">
        <v>913</v>
      </c>
      <c r="G72" s="1" t="s">
        <v>798</v>
      </c>
      <c r="H72" s="1" t="s">
        <v>678</v>
      </c>
      <c r="I72" s="1" t="s">
        <v>1088</v>
      </c>
      <c r="J72" s="1" t="s">
        <v>30</v>
      </c>
      <c r="K72" s="1" t="s">
        <v>1089</v>
      </c>
      <c r="L72" s="1" t="s">
        <v>1089</v>
      </c>
      <c r="M72" s="1" t="s">
        <v>681</v>
      </c>
      <c r="N72" s="1" t="s">
        <v>681</v>
      </c>
      <c r="O72" s="1" t="s">
        <v>682</v>
      </c>
      <c r="P72" s="1" t="s">
        <v>683</v>
      </c>
      <c r="Q72" s="1" t="s">
        <v>684</v>
      </c>
      <c r="R72" s="1" t="s">
        <v>1090</v>
      </c>
      <c r="S72" s="1" t="s">
        <v>686</v>
      </c>
      <c r="T72" s="1" t="s">
        <v>687</v>
      </c>
      <c r="U72" s="1" t="s">
        <v>645</v>
      </c>
      <c r="V72" s="1" t="s">
        <v>695</v>
      </c>
    </row>
    <row r="73" s="1" customFormat="1" spans="1:22">
      <c r="A73" s="3">
        <v>999226757547011</v>
      </c>
      <c r="B73" s="1" t="s">
        <v>913</v>
      </c>
      <c r="C73" s="1" t="s">
        <v>1091</v>
      </c>
      <c r="D73" s="1" t="s">
        <v>722</v>
      </c>
      <c r="E73" s="1" t="s">
        <v>1092</v>
      </c>
      <c r="F73" s="1" t="s">
        <v>673</v>
      </c>
      <c r="G73" s="1" t="s">
        <v>677</v>
      </c>
      <c r="H73" s="1" t="s">
        <v>678</v>
      </c>
      <c r="I73" s="1" t="s">
        <v>1093</v>
      </c>
      <c r="J73" s="1" t="s">
        <v>30</v>
      </c>
      <c r="K73" s="1" t="s">
        <v>1094</v>
      </c>
      <c r="L73" s="1" t="s">
        <v>1094</v>
      </c>
      <c r="M73" s="1" t="s">
        <v>681</v>
      </c>
      <c r="N73" s="1" t="s">
        <v>681</v>
      </c>
      <c r="O73" s="1" t="s">
        <v>682</v>
      </c>
      <c r="P73" s="1" t="s">
        <v>683</v>
      </c>
      <c r="Q73" s="1" t="s">
        <v>684</v>
      </c>
      <c r="R73" s="1" t="s">
        <v>1095</v>
      </c>
      <c r="S73" s="1" t="s">
        <v>686</v>
      </c>
      <c r="T73" s="1" t="s">
        <v>687</v>
      </c>
      <c r="U73" s="1" t="s">
        <v>645</v>
      </c>
      <c r="V73" s="1" t="s">
        <v>702</v>
      </c>
    </row>
    <row r="74" s="1" customFormat="1" spans="1:22">
      <c r="A74" s="3">
        <v>999226757498597</v>
      </c>
      <c r="B74" s="1" t="s">
        <v>913</v>
      </c>
      <c r="C74" s="1" t="s">
        <v>1096</v>
      </c>
      <c r="D74" s="1" t="s">
        <v>1097</v>
      </c>
      <c r="E74" s="1" t="s">
        <v>1098</v>
      </c>
      <c r="F74" s="1" t="s">
        <v>798</v>
      </c>
      <c r="G74" s="1" t="s">
        <v>677</v>
      </c>
      <c r="H74" s="1" t="s">
        <v>678</v>
      </c>
      <c r="I74" s="1" t="s">
        <v>1099</v>
      </c>
      <c r="J74" s="1" t="s">
        <v>30</v>
      </c>
      <c r="K74" s="1" t="s">
        <v>1100</v>
      </c>
      <c r="L74" s="1" t="s">
        <v>1100</v>
      </c>
      <c r="M74" s="1" t="s">
        <v>681</v>
      </c>
      <c r="N74" s="1" t="s">
        <v>681</v>
      </c>
      <c r="O74" s="1" t="s">
        <v>682</v>
      </c>
      <c r="P74" s="1" t="s">
        <v>683</v>
      </c>
      <c r="Q74" s="1" t="s">
        <v>684</v>
      </c>
      <c r="R74" s="1" t="s">
        <v>1101</v>
      </c>
      <c r="S74" s="1" t="s">
        <v>686</v>
      </c>
      <c r="T74" s="1" t="s">
        <v>687</v>
      </c>
      <c r="U74" s="1" t="s">
        <v>645</v>
      </c>
      <c r="V74" s="1" t="s">
        <v>695</v>
      </c>
    </row>
    <row r="75" s="1" customFormat="1" spans="1:22">
      <c r="A75" s="3">
        <v>999226757368823</v>
      </c>
      <c r="B75" s="1" t="s">
        <v>913</v>
      </c>
      <c r="C75" s="1" t="s">
        <v>1102</v>
      </c>
      <c r="D75" s="1" t="s">
        <v>1062</v>
      </c>
      <c r="E75" s="1" t="s">
        <v>1103</v>
      </c>
      <c r="F75" s="1" t="s">
        <v>913</v>
      </c>
      <c r="G75" s="1" t="s">
        <v>798</v>
      </c>
      <c r="H75" s="1" t="s">
        <v>678</v>
      </c>
      <c r="I75" s="1" t="s">
        <v>1064</v>
      </c>
      <c r="J75" s="1" t="s">
        <v>30</v>
      </c>
      <c r="K75" s="1" t="s">
        <v>1065</v>
      </c>
      <c r="L75" s="1" t="s">
        <v>1065</v>
      </c>
      <c r="M75" s="1" t="s">
        <v>681</v>
      </c>
      <c r="N75" s="1" t="s">
        <v>681</v>
      </c>
      <c r="O75" s="1" t="s">
        <v>682</v>
      </c>
      <c r="P75" s="1" t="s">
        <v>683</v>
      </c>
      <c r="Q75" s="1" t="s">
        <v>684</v>
      </c>
      <c r="R75" s="1" t="s">
        <v>1104</v>
      </c>
      <c r="S75" s="1" t="s">
        <v>686</v>
      </c>
      <c r="T75" s="1" t="s">
        <v>687</v>
      </c>
      <c r="U75" s="1" t="s">
        <v>645</v>
      </c>
      <c r="V75" s="1" t="s">
        <v>702</v>
      </c>
    </row>
    <row r="76" s="1" customFormat="1" spans="1:22">
      <c r="A76" s="3">
        <v>999226757304685</v>
      </c>
      <c r="B76" s="1" t="s">
        <v>913</v>
      </c>
      <c r="C76" s="1" t="s">
        <v>1105</v>
      </c>
      <c r="D76" s="1" t="s">
        <v>1106</v>
      </c>
      <c r="E76" s="1" t="s">
        <v>1107</v>
      </c>
      <c r="F76" s="1" t="s">
        <v>913</v>
      </c>
      <c r="G76" s="1" t="s">
        <v>798</v>
      </c>
      <c r="H76" s="1" t="s">
        <v>678</v>
      </c>
      <c r="I76" s="1" t="s">
        <v>1108</v>
      </c>
      <c r="J76" s="1" t="s">
        <v>30</v>
      </c>
      <c r="K76" s="1" t="s">
        <v>1109</v>
      </c>
      <c r="L76" s="1" t="s">
        <v>1109</v>
      </c>
      <c r="M76" s="1" t="s">
        <v>681</v>
      </c>
      <c r="N76" s="1" t="s">
        <v>681</v>
      </c>
      <c r="O76" s="1" t="s">
        <v>682</v>
      </c>
      <c r="P76" s="1" t="s">
        <v>683</v>
      </c>
      <c r="Q76" s="1" t="s">
        <v>684</v>
      </c>
      <c r="R76" s="1" t="s">
        <v>1110</v>
      </c>
      <c r="S76" s="1" t="s">
        <v>686</v>
      </c>
      <c r="T76" s="1" t="s">
        <v>687</v>
      </c>
      <c r="U76" s="1" t="s">
        <v>645</v>
      </c>
      <c r="V76" s="1" t="s">
        <v>688</v>
      </c>
    </row>
    <row r="77" s="1" customFormat="1" spans="1:22">
      <c r="A77" s="3">
        <v>999226757139511</v>
      </c>
      <c r="B77" s="1" t="s">
        <v>913</v>
      </c>
      <c r="C77" s="1" t="s">
        <v>1111</v>
      </c>
      <c r="D77" s="1" t="s">
        <v>722</v>
      </c>
      <c r="E77" s="1" t="s">
        <v>1112</v>
      </c>
      <c r="F77" s="1" t="s">
        <v>673</v>
      </c>
      <c r="G77" s="1" t="s">
        <v>677</v>
      </c>
      <c r="H77" s="1" t="s">
        <v>678</v>
      </c>
      <c r="I77" s="1" t="s">
        <v>1113</v>
      </c>
      <c r="J77" s="1" t="s">
        <v>30</v>
      </c>
      <c r="K77" s="1" t="s">
        <v>1114</v>
      </c>
      <c r="L77" s="1" t="s">
        <v>1114</v>
      </c>
      <c r="M77" s="1" t="s">
        <v>681</v>
      </c>
      <c r="N77" s="1" t="s">
        <v>681</v>
      </c>
      <c r="O77" s="1" t="s">
        <v>682</v>
      </c>
      <c r="P77" s="1" t="s">
        <v>683</v>
      </c>
      <c r="Q77" s="1" t="s">
        <v>684</v>
      </c>
      <c r="R77" s="1" t="s">
        <v>1115</v>
      </c>
      <c r="S77" s="1" t="s">
        <v>686</v>
      </c>
      <c r="T77" s="1" t="s">
        <v>687</v>
      </c>
      <c r="U77" s="1" t="s">
        <v>645</v>
      </c>
      <c r="V77" s="1" t="s">
        <v>702</v>
      </c>
    </row>
    <row r="78" s="1" customFormat="1" spans="1:22">
      <c r="A78" s="3">
        <v>999226756860777</v>
      </c>
      <c r="B78" s="1" t="s">
        <v>913</v>
      </c>
      <c r="C78" s="1" t="s">
        <v>1116</v>
      </c>
      <c r="D78" s="1" t="s">
        <v>1117</v>
      </c>
      <c r="E78" s="1" t="s">
        <v>1118</v>
      </c>
      <c r="F78" s="1" t="s">
        <v>673</v>
      </c>
      <c r="G78" s="1" t="s">
        <v>677</v>
      </c>
      <c r="H78" s="1" t="s">
        <v>678</v>
      </c>
      <c r="I78" s="1" t="s">
        <v>1119</v>
      </c>
      <c r="J78" s="1" t="s">
        <v>30</v>
      </c>
      <c r="K78" s="1" t="s">
        <v>1120</v>
      </c>
      <c r="L78" s="1" t="s">
        <v>1120</v>
      </c>
      <c r="M78" s="1" t="s">
        <v>681</v>
      </c>
      <c r="N78" s="1" t="s">
        <v>681</v>
      </c>
      <c r="O78" s="1" t="s">
        <v>682</v>
      </c>
      <c r="P78" s="1" t="s">
        <v>683</v>
      </c>
      <c r="Q78" s="1" t="s">
        <v>684</v>
      </c>
      <c r="R78" s="1" t="s">
        <v>1121</v>
      </c>
      <c r="S78" s="1" t="s">
        <v>686</v>
      </c>
      <c r="T78" s="1" t="s">
        <v>687</v>
      </c>
      <c r="U78" s="1" t="s">
        <v>645</v>
      </c>
      <c r="V78" s="1" t="s">
        <v>695</v>
      </c>
    </row>
    <row r="79" s="1" customFormat="1" spans="1:22">
      <c r="A79" s="3">
        <v>999226756326825</v>
      </c>
      <c r="B79" s="1" t="s">
        <v>913</v>
      </c>
      <c r="C79" s="1" t="s">
        <v>1122</v>
      </c>
      <c r="D79" s="1" t="s">
        <v>1123</v>
      </c>
      <c r="E79" s="1" t="s">
        <v>1124</v>
      </c>
      <c r="F79" s="1" t="s">
        <v>913</v>
      </c>
      <c r="G79" s="1" t="s">
        <v>798</v>
      </c>
      <c r="H79" s="1" t="s">
        <v>678</v>
      </c>
      <c r="I79" s="1" t="s">
        <v>1125</v>
      </c>
      <c r="J79" s="1" t="s">
        <v>30</v>
      </c>
      <c r="K79" s="1" t="s">
        <v>1126</v>
      </c>
      <c r="L79" s="1" t="s">
        <v>1126</v>
      </c>
      <c r="M79" s="1" t="s">
        <v>681</v>
      </c>
      <c r="N79" s="1" t="s">
        <v>681</v>
      </c>
      <c r="O79" s="1" t="s">
        <v>682</v>
      </c>
      <c r="P79" s="1" t="s">
        <v>683</v>
      </c>
      <c r="Q79" s="1" t="s">
        <v>684</v>
      </c>
      <c r="R79" s="1" t="s">
        <v>1127</v>
      </c>
      <c r="S79" s="1" t="s">
        <v>686</v>
      </c>
      <c r="T79" s="1" t="s">
        <v>687</v>
      </c>
      <c r="U79" s="1" t="s">
        <v>645</v>
      </c>
      <c r="V79" s="1" t="s">
        <v>702</v>
      </c>
    </row>
    <row r="80" s="1" customFormat="1" spans="1:22">
      <c r="A80" s="3">
        <v>999226756016081</v>
      </c>
      <c r="B80" s="1" t="s">
        <v>913</v>
      </c>
      <c r="C80" s="1" t="s">
        <v>1128</v>
      </c>
      <c r="D80" s="1" t="s">
        <v>1129</v>
      </c>
      <c r="E80" s="1" t="s">
        <v>1130</v>
      </c>
      <c r="F80" s="1" t="s">
        <v>798</v>
      </c>
      <c r="G80" s="1" t="s">
        <v>673</v>
      </c>
      <c r="H80" s="1" t="s">
        <v>678</v>
      </c>
      <c r="I80" s="1" t="s">
        <v>1131</v>
      </c>
      <c r="J80" s="1" t="s">
        <v>30</v>
      </c>
      <c r="K80" s="1" t="s">
        <v>1132</v>
      </c>
      <c r="L80" s="1" t="s">
        <v>1132</v>
      </c>
      <c r="M80" s="1" t="s">
        <v>681</v>
      </c>
      <c r="N80" s="1" t="s">
        <v>681</v>
      </c>
      <c r="O80" s="1" t="s">
        <v>682</v>
      </c>
      <c r="P80" s="1" t="s">
        <v>683</v>
      </c>
      <c r="Q80" s="1" t="s">
        <v>684</v>
      </c>
      <c r="R80" s="1" t="s">
        <v>1133</v>
      </c>
      <c r="S80" s="1" t="s">
        <v>686</v>
      </c>
      <c r="T80" s="1" t="s">
        <v>687</v>
      </c>
      <c r="U80" s="1" t="s">
        <v>645</v>
      </c>
      <c r="V80" s="1" t="s">
        <v>843</v>
      </c>
    </row>
    <row r="81" s="1" customFormat="1" spans="1:22">
      <c r="A81" s="3">
        <v>999226755918316</v>
      </c>
      <c r="B81" s="1" t="s">
        <v>913</v>
      </c>
      <c r="C81" s="1" t="s">
        <v>1134</v>
      </c>
      <c r="D81" s="1" t="s">
        <v>1135</v>
      </c>
      <c r="E81" s="1" t="s">
        <v>1136</v>
      </c>
      <c r="F81" s="1" t="s">
        <v>913</v>
      </c>
      <c r="G81" s="1" t="s">
        <v>798</v>
      </c>
      <c r="H81" s="1" t="s">
        <v>678</v>
      </c>
      <c r="I81" s="1" t="s">
        <v>1137</v>
      </c>
      <c r="J81" s="1" t="s">
        <v>30</v>
      </c>
      <c r="K81" s="1" t="s">
        <v>1138</v>
      </c>
      <c r="L81" s="1" t="s">
        <v>1138</v>
      </c>
      <c r="M81" s="1" t="s">
        <v>681</v>
      </c>
      <c r="N81" s="1" t="s">
        <v>681</v>
      </c>
      <c r="O81" s="1" t="s">
        <v>682</v>
      </c>
      <c r="P81" s="1" t="s">
        <v>683</v>
      </c>
      <c r="Q81" s="1" t="s">
        <v>684</v>
      </c>
      <c r="R81" s="1" t="s">
        <v>1139</v>
      </c>
      <c r="S81" s="1" t="s">
        <v>686</v>
      </c>
      <c r="T81" s="1" t="s">
        <v>687</v>
      </c>
      <c r="U81" s="1" t="s">
        <v>645</v>
      </c>
      <c r="V81" s="1" t="s">
        <v>695</v>
      </c>
    </row>
    <row r="82" s="1" customFormat="1" spans="1:22">
      <c r="A82" s="3">
        <v>999226755748710</v>
      </c>
      <c r="B82" s="1" t="s">
        <v>913</v>
      </c>
      <c r="C82" s="1" t="s">
        <v>1140</v>
      </c>
      <c r="D82" s="1" t="s">
        <v>1141</v>
      </c>
      <c r="E82" s="1" t="s">
        <v>1142</v>
      </c>
      <c r="F82" s="1" t="s">
        <v>913</v>
      </c>
      <c r="G82" s="1" t="s">
        <v>677</v>
      </c>
      <c r="H82" s="1" t="s">
        <v>678</v>
      </c>
      <c r="I82" s="1" t="s">
        <v>1143</v>
      </c>
      <c r="J82" s="1" t="s">
        <v>30</v>
      </c>
      <c r="K82" s="1" t="s">
        <v>1144</v>
      </c>
      <c r="L82" s="1" t="s">
        <v>1144</v>
      </c>
      <c r="M82" s="1" t="s">
        <v>681</v>
      </c>
      <c r="N82" s="1" t="s">
        <v>681</v>
      </c>
      <c r="O82" s="1" t="s">
        <v>682</v>
      </c>
      <c r="P82" s="1" t="s">
        <v>683</v>
      </c>
      <c r="Q82" s="1" t="s">
        <v>684</v>
      </c>
      <c r="R82" s="1" t="s">
        <v>1145</v>
      </c>
      <c r="S82" s="1" t="s">
        <v>686</v>
      </c>
      <c r="T82" s="1" t="s">
        <v>687</v>
      </c>
      <c r="U82" s="1" t="s">
        <v>645</v>
      </c>
      <c r="V82" s="1" t="s">
        <v>688</v>
      </c>
    </row>
    <row r="83" s="1" customFormat="1" spans="1:22">
      <c r="A83" s="3">
        <v>999226755611172</v>
      </c>
      <c r="B83" s="1" t="s">
        <v>913</v>
      </c>
      <c r="C83" s="1" t="s">
        <v>1146</v>
      </c>
      <c r="D83" s="1" t="s">
        <v>857</v>
      </c>
      <c r="E83" s="1" t="s">
        <v>1147</v>
      </c>
      <c r="F83" s="1" t="s">
        <v>913</v>
      </c>
      <c r="G83" s="1" t="s">
        <v>798</v>
      </c>
      <c r="H83" s="1" t="s">
        <v>678</v>
      </c>
      <c r="I83" s="1" t="s">
        <v>1148</v>
      </c>
      <c r="J83" s="1" t="s">
        <v>30</v>
      </c>
      <c r="K83" s="1" t="s">
        <v>1149</v>
      </c>
      <c r="L83" s="1" t="s">
        <v>1149</v>
      </c>
      <c r="M83" s="1" t="s">
        <v>681</v>
      </c>
      <c r="N83" s="1" t="s">
        <v>681</v>
      </c>
      <c r="O83" s="1" t="s">
        <v>682</v>
      </c>
      <c r="P83" s="1" t="s">
        <v>683</v>
      </c>
      <c r="Q83" s="1" t="s">
        <v>684</v>
      </c>
      <c r="R83" s="1" t="s">
        <v>1150</v>
      </c>
      <c r="S83" s="1" t="s">
        <v>686</v>
      </c>
      <c r="T83" s="1" t="s">
        <v>687</v>
      </c>
      <c r="U83" s="1" t="s">
        <v>645</v>
      </c>
      <c r="V83" s="1" t="s">
        <v>702</v>
      </c>
    </row>
    <row r="84" s="1" customFormat="1" spans="1:22">
      <c r="A84" s="3">
        <v>999226754380644</v>
      </c>
      <c r="B84" s="1" t="s">
        <v>913</v>
      </c>
      <c r="C84" s="1" t="s">
        <v>1151</v>
      </c>
      <c r="D84" s="1" t="s">
        <v>1152</v>
      </c>
      <c r="E84" s="1" t="s">
        <v>1153</v>
      </c>
      <c r="F84" s="1" t="s">
        <v>913</v>
      </c>
      <c r="G84" s="1" t="s">
        <v>673</v>
      </c>
      <c r="H84" s="1" t="s">
        <v>678</v>
      </c>
      <c r="I84" s="1" t="s">
        <v>1154</v>
      </c>
      <c r="J84" s="1" t="s">
        <v>30</v>
      </c>
      <c r="K84" s="1" t="s">
        <v>1155</v>
      </c>
      <c r="L84" s="1" t="s">
        <v>1155</v>
      </c>
      <c r="M84" s="1" t="s">
        <v>681</v>
      </c>
      <c r="N84" s="1" t="s">
        <v>681</v>
      </c>
      <c r="O84" s="1" t="s">
        <v>682</v>
      </c>
      <c r="P84" s="1" t="s">
        <v>683</v>
      </c>
      <c r="Q84" s="1" t="s">
        <v>684</v>
      </c>
      <c r="R84" s="1" t="s">
        <v>1156</v>
      </c>
      <c r="S84" s="1" t="s">
        <v>686</v>
      </c>
      <c r="T84" s="1" t="s">
        <v>687</v>
      </c>
      <c r="U84" s="1" t="s">
        <v>645</v>
      </c>
      <c r="V84" s="1" t="s">
        <v>843</v>
      </c>
    </row>
    <row r="85" s="1" customFormat="1" spans="1:22">
      <c r="A85" s="3">
        <v>999226754188468</v>
      </c>
      <c r="B85" s="1" t="s">
        <v>1157</v>
      </c>
      <c r="C85" s="1" t="s">
        <v>1158</v>
      </c>
      <c r="D85" s="1" t="s">
        <v>1159</v>
      </c>
      <c r="E85" s="1" t="s">
        <v>1160</v>
      </c>
      <c r="F85" s="1" t="s">
        <v>798</v>
      </c>
      <c r="G85" s="1" t="s">
        <v>677</v>
      </c>
      <c r="H85" s="1" t="s">
        <v>678</v>
      </c>
      <c r="I85" s="1" t="s">
        <v>1161</v>
      </c>
      <c r="J85" s="1" t="s">
        <v>30</v>
      </c>
      <c r="K85" s="1" t="s">
        <v>1162</v>
      </c>
      <c r="L85" s="1" t="s">
        <v>1162</v>
      </c>
      <c r="M85" s="1" t="s">
        <v>681</v>
      </c>
      <c r="N85" s="1" t="s">
        <v>681</v>
      </c>
      <c r="O85" s="1" t="s">
        <v>682</v>
      </c>
      <c r="P85" s="1" t="s">
        <v>683</v>
      </c>
      <c r="Q85" s="1" t="s">
        <v>684</v>
      </c>
      <c r="R85" s="1" t="s">
        <v>1163</v>
      </c>
      <c r="S85" s="1" t="s">
        <v>686</v>
      </c>
      <c r="T85" s="1" t="s">
        <v>687</v>
      </c>
      <c r="U85" s="1" t="s">
        <v>645</v>
      </c>
      <c r="V85" s="1" t="s">
        <v>695</v>
      </c>
    </row>
    <row r="86" s="1" customFormat="1" spans="1:22">
      <c r="A86" s="3">
        <v>999226754163578</v>
      </c>
      <c r="B86" s="1" t="s">
        <v>1157</v>
      </c>
      <c r="C86" s="1" t="s">
        <v>1164</v>
      </c>
      <c r="D86" s="1" t="s">
        <v>675</v>
      </c>
      <c r="E86" s="1" t="s">
        <v>1165</v>
      </c>
      <c r="F86" s="1" t="s">
        <v>913</v>
      </c>
      <c r="G86" s="1" t="s">
        <v>798</v>
      </c>
      <c r="H86" s="1" t="s">
        <v>678</v>
      </c>
      <c r="I86" s="1" t="s">
        <v>1166</v>
      </c>
      <c r="J86" s="1" t="s">
        <v>30</v>
      </c>
      <c r="K86" s="1" t="s">
        <v>1167</v>
      </c>
      <c r="L86" s="1" t="s">
        <v>1167</v>
      </c>
      <c r="M86" s="1" t="s">
        <v>681</v>
      </c>
      <c r="N86" s="1" t="s">
        <v>681</v>
      </c>
      <c r="O86" s="1" t="s">
        <v>682</v>
      </c>
      <c r="P86" s="1" t="s">
        <v>683</v>
      </c>
      <c r="Q86" s="1" t="s">
        <v>684</v>
      </c>
      <c r="R86" s="1" t="s">
        <v>1168</v>
      </c>
      <c r="S86" s="1" t="s">
        <v>686</v>
      </c>
      <c r="T86" s="1" t="s">
        <v>687</v>
      </c>
      <c r="U86" s="1" t="s">
        <v>645</v>
      </c>
      <c r="V86" s="1" t="s">
        <v>688</v>
      </c>
    </row>
    <row r="87" s="1" customFormat="1" spans="1:22">
      <c r="A87" s="3">
        <v>999226753566817</v>
      </c>
      <c r="B87" s="1" t="s">
        <v>1157</v>
      </c>
      <c r="C87" s="1" t="s">
        <v>1169</v>
      </c>
      <c r="D87" s="1" t="s">
        <v>1170</v>
      </c>
      <c r="E87" s="1" t="s">
        <v>1171</v>
      </c>
      <c r="F87" s="1" t="s">
        <v>913</v>
      </c>
      <c r="G87" s="1" t="s">
        <v>677</v>
      </c>
      <c r="H87" s="1" t="s">
        <v>678</v>
      </c>
      <c r="I87" s="1" t="s">
        <v>1172</v>
      </c>
      <c r="J87" s="1" t="s">
        <v>30</v>
      </c>
      <c r="K87" s="1" t="s">
        <v>1173</v>
      </c>
      <c r="L87" s="1" t="s">
        <v>1173</v>
      </c>
      <c r="M87" s="1" t="s">
        <v>681</v>
      </c>
      <c r="N87" s="1" t="s">
        <v>681</v>
      </c>
      <c r="O87" s="1" t="s">
        <v>682</v>
      </c>
      <c r="P87" s="1" t="s">
        <v>683</v>
      </c>
      <c r="Q87" s="1" t="s">
        <v>684</v>
      </c>
      <c r="R87" s="1" t="s">
        <v>1174</v>
      </c>
      <c r="S87" s="1" t="s">
        <v>686</v>
      </c>
      <c r="T87" s="1" t="s">
        <v>687</v>
      </c>
      <c r="U87" s="1" t="s">
        <v>645</v>
      </c>
      <c r="V87" s="1" t="s">
        <v>702</v>
      </c>
    </row>
    <row r="88" s="1" customFormat="1" spans="1:22">
      <c r="A88" s="3">
        <v>26753546446</v>
      </c>
      <c r="B88" s="1" t="s">
        <v>1157</v>
      </c>
      <c r="C88" s="1" t="s">
        <v>1175</v>
      </c>
      <c r="D88" s="1" t="s">
        <v>1176</v>
      </c>
      <c r="E88" s="1" t="s">
        <v>1177</v>
      </c>
      <c r="F88" s="1" t="s">
        <v>798</v>
      </c>
      <c r="G88" s="1" t="s">
        <v>673</v>
      </c>
      <c r="H88" s="1" t="s">
        <v>678</v>
      </c>
      <c r="I88" s="1" t="s">
        <v>1178</v>
      </c>
      <c r="J88" s="1" t="s">
        <v>30</v>
      </c>
      <c r="K88" s="1" t="s">
        <v>1179</v>
      </c>
      <c r="L88" s="1" t="s">
        <v>1179</v>
      </c>
      <c r="M88" s="1" t="s">
        <v>681</v>
      </c>
      <c r="N88" s="1" t="s">
        <v>681</v>
      </c>
      <c r="O88" s="1" t="s">
        <v>682</v>
      </c>
      <c r="P88" s="1" t="s">
        <v>683</v>
      </c>
      <c r="Q88" s="1" t="s">
        <v>684</v>
      </c>
      <c r="R88" s="1" t="s">
        <v>1180</v>
      </c>
      <c r="S88" s="1" t="s">
        <v>686</v>
      </c>
      <c r="T88" s="1" t="s">
        <v>687</v>
      </c>
      <c r="U88" s="1" t="s">
        <v>645</v>
      </c>
      <c r="V88" s="1" t="s">
        <v>739</v>
      </c>
    </row>
    <row r="89" s="1" customFormat="1" spans="1:22">
      <c r="A89" s="3">
        <v>999226752935968</v>
      </c>
      <c r="B89" s="1" t="s">
        <v>1157</v>
      </c>
      <c r="C89" s="1" t="s">
        <v>1181</v>
      </c>
      <c r="D89" s="1" t="s">
        <v>983</v>
      </c>
      <c r="E89" s="1" t="s">
        <v>1182</v>
      </c>
      <c r="F89" s="1" t="s">
        <v>673</v>
      </c>
      <c r="G89" s="1" t="s">
        <v>677</v>
      </c>
      <c r="H89" s="1" t="s">
        <v>678</v>
      </c>
      <c r="I89" s="1" t="s">
        <v>1183</v>
      </c>
      <c r="J89" s="1" t="s">
        <v>30</v>
      </c>
      <c r="K89" s="1" t="s">
        <v>1184</v>
      </c>
      <c r="L89" s="1" t="s">
        <v>1184</v>
      </c>
      <c r="M89" s="1" t="s">
        <v>681</v>
      </c>
      <c r="N89" s="1" t="s">
        <v>681</v>
      </c>
      <c r="O89" s="1" t="s">
        <v>682</v>
      </c>
      <c r="P89" s="1" t="s">
        <v>683</v>
      </c>
      <c r="Q89" s="1" t="s">
        <v>684</v>
      </c>
      <c r="R89" s="1" t="s">
        <v>1185</v>
      </c>
      <c r="S89" s="1" t="s">
        <v>686</v>
      </c>
      <c r="T89" s="1" t="s">
        <v>687</v>
      </c>
      <c r="U89" s="1" t="s">
        <v>645</v>
      </c>
      <c r="V89" s="1" t="s">
        <v>702</v>
      </c>
    </row>
    <row r="90" s="1" customFormat="1" spans="1:22">
      <c r="A90" s="3">
        <v>999226752341783</v>
      </c>
      <c r="B90" s="1" t="s">
        <v>1157</v>
      </c>
      <c r="C90" s="1" t="s">
        <v>1186</v>
      </c>
      <c r="D90" s="1" t="s">
        <v>1187</v>
      </c>
      <c r="E90" s="1" t="s">
        <v>1188</v>
      </c>
      <c r="F90" s="1" t="s">
        <v>913</v>
      </c>
      <c r="G90" s="1" t="s">
        <v>798</v>
      </c>
      <c r="H90" s="1" t="s">
        <v>678</v>
      </c>
      <c r="I90" s="1" t="s">
        <v>1189</v>
      </c>
      <c r="J90" s="1" t="s">
        <v>30</v>
      </c>
      <c r="K90" s="1" t="s">
        <v>1190</v>
      </c>
      <c r="L90" s="1" t="s">
        <v>1190</v>
      </c>
      <c r="M90" s="1" t="s">
        <v>681</v>
      </c>
      <c r="N90" s="1" t="s">
        <v>681</v>
      </c>
      <c r="O90" s="1" t="s">
        <v>682</v>
      </c>
      <c r="P90" s="1" t="s">
        <v>683</v>
      </c>
      <c r="Q90" s="1" t="s">
        <v>684</v>
      </c>
      <c r="R90" s="1" t="s">
        <v>1191</v>
      </c>
      <c r="S90" s="1" t="s">
        <v>686</v>
      </c>
      <c r="T90" s="1" t="s">
        <v>687</v>
      </c>
      <c r="U90" s="1" t="s">
        <v>645</v>
      </c>
      <c r="V90" s="1" t="s">
        <v>695</v>
      </c>
    </row>
    <row r="91" s="1" customFormat="1" spans="1:22">
      <c r="A91" s="3">
        <v>999226751946871</v>
      </c>
      <c r="B91" s="1" t="s">
        <v>1157</v>
      </c>
      <c r="C91" s="1" t="s">
        <v>1192</v>
      </c>
      <c r="D91" s="1" t="s">
        <v>1193</v>
      </c>
      <c r="E91" s="1" t="s">
        <v>1194</v>
      </c>
      <c r="F91" s="1" t="s">
        <v>913</v>
      </c>
      <c r="G91" s="1" t="s">
        <v>673</v>
      </c>
      <c r="H91" s="1" t="s">
        <v>678</v>
      </c>
      <c r="I91" s="1" t="s">
        <v>1195</v>
      </c>
      <c r="J91" s="1" t="s">
        <v>30</v>
      </c>
      <c r="K91" s="1" t="s">
        <v>1196</v>
      </c>
      <c r="L91" s="1" t="s">
        <v>1196</v>
      </c>
      <c r="M91" s="1" t="s">
        <v>681</v>
      </c>
      <c r="N91" s="1" t="s">
        <v>681</v>
      </c>
      <c r="O91" s="1" t="s">
        <v>682</v>
      </c>
      <c r="P91" s="1" t="s">
        <v>683</v>
      </c>
      <c r="Q91" s="1" t="s">
        <v>684</v>
      </c>
      <c r="R91" s="1" t="s">
        <v>1197</v>
      </c>
      <c r="S91" s="1" t="s">
        <v>686</v>
      </c>
      <c r="T91" s="1" t="s">
        <v>687</v>
      </c>
      <c r="U91" s="1" t="s">
        <v>1198</v>
      </c>
      <c r="V91" s="1" t="s">
        <v>843</v>
      </c>
    </row>
    <row r="92" s="1" customFormat="1" spans="1:22">
      <c r="A92" s="3">
        <v>999226750186507</v>
      </c>
      <c r="B92" s="1" t="s">
        <v>1157</v>
      </c>
      <c r="C92" s="1" t="s">
        <v>1199</v>
      </c>
      <c r="D92" s="1" t="s">
        <v>1200</v>
      </c>
      <c r="E92" s="1" t="s">
        <v>1201</v>
      </c>
      <c r="F92" s="1" t="s">
        <v>798</v>
      </c>
      <c r="G92" s="1" t="s">
        <v>677</v>
      </c>
      <c r="H92" s="1" t="s">
        <v>678</v>
      </c>
      <c r="I92" s="1" t="s">
        <v>1202</v>
      </c>
      <c r="J92" s="1" t="s">
        <v>30</v>
      </c>
      <c r="K92" s="1" t="s">
        <v>1203</v>
      </c>
      <c r="L92" s="1" t="s">
        <v>1203</v>
      </c>
      <c r="M92" s="1" t="s">
        <v>681</v>
      </c>
      <c r="N92" s="1" t="s">
        <v>681</v>
      </c>
      <c r="O92" s="1" t="s">
        <v>682</v>
      </c>
      <c r="P92" s="1" t="s">
        <v>683</v>
      </c>
      <c r="Q92" s="1" t="s">
        <v>684</v>
      </c>
      <c r="R92" s="1" t="s">
        <v>1204</v>
      </c>
      <c r="S92" s="1" t="s">
        <v>686</v>
      </c>
      <c r="T92" s="1" t="s">
        <v>687</v>
      </c>
      <c r="U92" s="1" t="s">
        <v>645</v>
      </c>
      <c r="V92" s="1" t="s">
        <v>688</v>
      </c>
    </row>
    <row r="93" s="1" customFormat="1" spans="1:22">
      <c r="A93" s="3">
        <v>999226748833959</v>
      </c>
      <c r="B93" s="1" t="s">
        <v>1157</v>
      </c>
      <c r="C93" s="1" t="s">
        <v>1205</v>
      </c>
      <c r="D93" s="1" t="s">
        <v>728</v>
      </c>
      <c r="E93" s="1" t="s">
        <v>1206</v>
      </c>
      <c r="F93" s="1" t="s">
        <v>1157</v>
      </c>
      <c r="G93" s="1" t="s">
        <v>798</v>
      </c>
      <c r="H93" s="1" t="s">
        <v>678</v>
      </c>
      <c r="I93" s="1" t="s">
        <v>1207</v>
      </c>
      <c r="J93" s="1" t="s">
        <v>30</v>
      </c>
      <c r="K93" s="1" t="s">
        <v>1208</v>
      </c>
      <c r="L93" s="1" t="s">
        <v>1208</v>
      </c>
      <c r="M93" s="1" t="s">
        <v>681</v>
      </c>
      <c r="N93" s="1" t="s">
        <v>681</v>
      </c>
      <c r="O93" s="1" t="s">
        <v>682</v>
      </c>
      <c r="P93" s="1" t="s">
        <v>683</v>
      </c>
      <c r="Q93" s="1" t="s">
        <v>684</v>
      </c>
      <c r="R93" s="1" t="s">
        <v>1209</v>
      </c>
      <c r="S93" s="1" t="s">
        <v>686</v>
      </c>
      <c r="T93" s="1" t="s">
        <v>687</v>
      </c>
      <c r="U93" s="1" t="s">
        <v>645</v>
      </c>
      <c r="V93" s="1" t="s">
        <v>695</v>
      </c>
    </row>
    <row r="94" s="1" customFormat="1" spans="1:22">
      <c r="A94" s="3">
        <v>999226747751612</v>
      </c>
      <c r="B94" s="1" t="s">
        <v>1157</v>
      </c>
      <c r="C94" s="1" t="s">
        <v>1210</v>
      </c>
      <c r="D94" s="1" t="s">
        <v>1211</v>
      </c>
      <c r="E94" s="1" t="s">
        <v>1212</v>
      </c>
      <c r="F94" s="1" t="s">
        <v>673</v>
      </c>
      <c r="G94" s="1" t="s">
        <v>677</v>
      </c>
      <c r="H94" s="1" t="s">
        <v>678</v>
      </c>
      <c r="I94" s="1" t="s">
        <v>1213</v>
      </c>
      <c r="J94" s="1" t="s">
        <v>30</v>
      </c>
      <c r="K94" s="1" t="s">
        <v>1214</v>
      </c>
      <c r="L94" s="1" t="s">
        <v>1214</v>
      </c>
      <c r="M94" s="1" t="s">
        <v>681</v>
      </c>
      <c r="N94" s="1" t="s">
        <v>681</v>
      </c>
      <c r="O94" s="1" t="s">
        <v>682</v>
      </c>
      <c r="P94" s="1" t="s">
        <v>683</v>
      </c>
      <c r="Q94" s="1" t="s">
        <v>684</v>
      </c>
      <c r="R94" s="1" t="s">
        <v>1215</v>
      </c>
      <c r="S94" s="1" t="s">
        <v>686</v>
      </c>
      <c r="T94" s="1" t="s">
        <v>687</v>
      </c>
      <c r="U94" s="1" t="s">
        <v>645</v>
      </c>
      <c r="V94" s="1" t="s">
        <v>702</v>
      </c>
    </row>
    <row r="95" s="1" customFormat="1" spans="1:22">
      <c r="A95" s="3">
        <v>999226744128284</v>
      </c>
      <c r="B95" s="1" t="s">
        <v>1157</v>
      </c>
      <c r="C95" s="1" t="s">
        <v>1216</v>
      </c>
      <c r="D95" s="1" t="s">
        <v>983</v>
      </c>
      <c r="E95" s="1" t="s">
        <v>1217</v>
      </c>
      <c r="F95" s="1" t="s">
        <v>673</v>
      </c>
      <c r="G95" s="1" t="s">
        <v>677</v>
      </c>
      <c r="H95" s="1" t="s">
        <v>678</v>
      </c>
      <c r="I95" s="1" t="s">
        <v>1218</v>
      </c>
      <c r="J95" s="1" t="s">
        <v>30</v>
      </c>
      <c r="K95" s="1" t="s">
        <v>1219</v>
      </c>
      <c r="L95" s="1" t="s">
        <v>1219</v>
      </c>
      <c r="M95" s="1" t="s">
        <v>681</v>
      </c>
      <c r="N95" s="1" t="s">
        <v>681</v>
      </c>
      <c r="O95" s="1" t="s">
        <v>682</v>
      </c>
      <c r="P95" s="1" t="s">
        <v>683</v>
      </c>
      <c r="Q95" s="1" t="s">
        <v>684</v>
      </c>
      <c r="R95" s="1" t="s">
        <v>1220</v>
      </c>
      <c r="S95" s="1" t="s">
        <v>686</v>
      </c>
      <c r="T95" s="1" t="s">
        <v>687</v>
      </c>
      <c r="U95" s="1" t="s">
        <v>645</v>
      </c>
      <c r="V95" s="1" t="s">
        <v>702</v>
      </c>
    </row>
    <row r="96" s="1" customFormat="1" spans="1:22">
      <c r="A96" s="3">
        <v>999226738956811</v>
      </c>
      <c r="B96" s="1" t="s">
        <v>1157</v>
      </c>
      <c r="C96" s="1" t="s">
        <v>1221</v>
      </c>
      <c r="D96" s="1" t="s">
        <v>1074</v>
      </c>
      <c r="E96" s="1" t="s">
        <v>1222</v>
      </c>
      <c r="F96" s="1" t="s">
        <v>1157</v>
      </c>
      <c r="G96" s="1" t="s">
        <v>798</v>
      </c>
      <c r="H96" s="1" t="s">
        <v>678</v>
      </c>
      <c r="I96" s="1" t="s">
        <v>1223</v>
      </c>
      <c r="J96" s="1" t="s">
        <v>30</v>
      </c>
      <c r="K96" s="1" t="s">
        <v>1224</v>
      </c>
      <c r="L96" s="1" t="s">
        <v>1224</v>
      </c>
      <c r="M96" s="1" t="s">
        <v>681</v>
      </c>
      <c r="N96" s="1" t="s">
        <v>681</v>
      </c>
      <c r="O96" s="1" t="s">
        <v>682</v>
      </c>
      <c r="P96" s="1" t="s">
        <v>683</v>
      </c>
      <c r="Q96" s="1" t="s">
        <v>684</v>
      </c>
      <c r="R96" s="1" t="s">
        <v>1225</v>
      </c>
      <c r="S96" s="1" t="s">
        <v>686</v>
      </c>
      <c r="T96" s="1" t="s">
        <v>687</v>
      </c>
      <c r="U96" s="1" t="s">
        <v>645</v>
      </c>
      <c r="V96" s="1" t="s">
        <v>688</v>
      </c>
    </row>
    <row r="97" s="1" customFormat="1" spans="1:22">
      <c r="A97" s="3">
        <v>999226738692468</v>
      </c>
      <c r="B97" s="1" t="s">
        <v>1157</v>
      </c>
      <c r="C97" s="1" t="s">
        <v>1226</v>
      </c>
      <c r="D97" s="1" t="s">
        <v>1227</v>
      </c>
      <c r="E97" s="1" t="s">
        <v>1228</v>
      </c>
      <c r="F97" s="1" t="s">
        <v>913</v>
      </c>
      <c r="G97" s="1" t="s">
        <v>798</v>
      </c>
      <c r="H97" s="1" t="s">
        <v>678</v>
      </c>
      <c r="I97" s="1" t="s">
        <v>1229</v>
      </c>
      <c r="J97" s="1" t="s">
        <v>30</v>
      </c>
      <c r="K97" s="1" t="s">
        <v>1230</v>
      </c>
      <c r="L97" s="1" t="s">
        <v>1230</v>
      </c>
      <c r="M97" s="1" t="s">
        <v>681</v>
      </c>
      <c r="N97" s="1" t="s">
        <v>681</v>
      </c>
      <c r="O97" s="1" t="s">
        <v>682</v>
      </c>
      <c r="P97" s="1" t="s">
        <v>683</v>
      </c>
      <c r="Q97" s="1" t="s">
        <v>684</v>
      </c>
      <c r="R97" s="1" t="s">
        <v>1231</v>
      </c>
      <c r="S97" s="1" t="s">
        <v>686</v>
      </c>
      <c r="T97" s="1" t="s">
        <v>687</v>
      </c>
      <c r="U97" s="1" t="s">
        <v>645</v>
      </c>
      <c r="V97" s="1" t="s">
        <v>702</v>
      </c>
    </row>
    <row r="98" s="1" customFormat="1" spans="1:22">
      <c r="A98" s="3">
        <v>999226737155111</v>
      </c>
      <c r="B98" s="1" t="s">
        <v>1232</v>
      </c>
      <c r="C98" s="1" t="s">
        <v>1233</v>
      </c>
      <c r="D98" s="1" t="s">
        <v>1234</v>
      </c>
      <c r="E98" s="1" t="s">
        <v>1235</v>
      </c>
      <c r="F98" s="1" t="s">
        <v>1157</v>
      </c>
      <c r="G98" s="1" t="s">
        <v>677</v>
      </c>
      <c r="H98" s="1" t="s">
        <v>678</v>
      </c>
      <c r="I98" s="1" t="s">
        <v>1236</v>
      </c>
      <c r="J98" s="1" t="s">
        <v>30</v>
      </c>
      <c r="K98" s="1" t="s">
        <v>1237</v>
      </c>
      <c r="L98" s="1" t="s">
        <v>1237</v>
      </c>
      <c r="M98" s="1" t="s">
        <v>681</v>
      </c>
      <c r="N98" s="1" t="s">
        <v>681</v>
      </c>
      <c r="O98" s="1" t="s">
        <v>682</v>
      </c>
      <c r="P98" s="1" t="s">
        <v>683</v>
      </c>
      <c r="Q98" s="1" t="s">
        <v>684</v>
      </c>
      <c r="R98" s="1" t="s">
        <v>1238</v>
      </c>
      <c r="S98" s="1" t="s">
        <v>686</v>
      </c>
      <c r="T98" s="1" t="s">
        <v>687</v>
      </c>
      <c r="U98" s="1" t="s">
        <v>645</v>
      </c>
      <c r="V98" s="1" t="s">
        <v>739</v>
      </c>
    </row>
    <row r="99" s="1" customFormat="1" spans="1:22">
      <c r="A99" s="3">
        <v>999226734296984</v>
      </c>
      <c r="B99" s="1" t="s">
        <v>1232</v>
      </c>
      <c r="C99" s="1" t="s">
        <v>1239</v>
      </c>
      <c r="D99" s="1" t="s">
        <v>1240</v>
      </c>
      <c r="E99" s="1" t="s">
        <v>1241</v>
      </c>
      <c r="F99" s="1" t="s">
        <v>1157</v>
      </c>
      <c r="G99" s="1" t="s">
        <v>798</v>
      </c>
      <c r="H99" s="1" t="s">
        <v>678</v>
      </c>
      <c r="I99" s="1" t="s">
        <v>1242</v>
      </c>
      <c r="J99" s="1" t="s">
        <v>30</v>
      </c>
      <c r="K99" s="1" t="s">
        <v>1243</v>
      </c>
      <c r="L99" s="1" t="s">
        <v>1243</v>
      </c>
      <c r="M99" s="1" t="s">
        <v>681</v>
      </c>
      <c r="N99" s="1" t="s">
        <v>681</v>
      </c>
      <c r="O99" s="1" t="s">
        <v>682</v>
      </c>
      <c r="P99" s="1" t="s">
        <v>683</v>
      </c>
      <c r="Q99" s="1" t="s">
        <v>684</v>
      </c>
      <c r="R99" s="1" t="s">
        <v>1244</v>
      </c>
      <c r="S99" s="1" t="s">
        <v>686</v>
      </c>
      <c r="T99" s="1" t="s">
        <v>687</v>
      </c>
      <c r="U99" s="1" t="s">
        <v>645</v>
      </c>
      <c r="V99" s="1" t="s">
        <v>702</v>
      </c>
    </row>
    <row r="100" s="1" customFormat="1" spans="1:22">
      <c r="A100" s="3">
        <v>999226734267569</v>
      </c>
      <c r="B100" s="1" t="s">
        <v>1232</v>
      </c>
      <c r="C100" s="1" t="s">
        <v>1245</v>
      </c>
      <c r="D100" s="1" t="s">
        <v>1240</v>
      </c>
      <c r="E100" s="1" t="s">
        <v>1241</v>
      </c>
      <c r="F100" s="1" t="s">
        <v>1157</v>
      </c>
      <c r="G100" s="1" t="s">
        <v>798</v>
      </c>
      <c r="H100" s="1" t="s">
        <v>678</v>
      </c>
      <c r="I100" s="1" t="s">
        <v>1246</v>
      </c>
      <c r="J100" s="1" t="s">
        <v>30</v>
      </c>
      <c r="K100" s="1" t="s">
        <v>1247</v>
      </c>
      <c r="L100" s="1" t="s">
        <v>1247</v>
      </c>
      <c r="M100" s="1" t="s">
        <v>681</v>
      </c>
      <c r="N100" s="1" t="s">
        <v>681</v>
      </c>
      <c r="O100" s="1" t="s">
        <v>682</v>
      </c>
      <c r="P100" s="1" t="s">
        <v>683</v>
      </c>
      <c r="Q100" s="1" t="s">
        <v>684</v>
      </c>
      <c r="R100" s="1" t="s">
        <v>1248</v>
      </c>
      <c r="S100" s="1" t="s">
        <v>686</v>
      </c>
      <c r="T100" s="1" t="s">
        <v>687</v>
      </c>
      <c r="U100" s="1" t="s">
        <v>645</v>
      </c>
      <c r="V100" s="1" t="s">
        <v>702</v>
      </c>
    </row>
    <row r="101" s="1" customFormat="1" spans="1:22">
      <c r="A101" s="3">
        <v>999226733531878</v>
      </c>
      <c r="B101" s="1" t="s">
        <v>1232</v>
      </c>
      <c r="C101" s="1" t="s">
        <v>1249</v>
      </c>
      <c r="D101" s="1" t="s">
        <v>1250</v>
      </c>
      <c r="E101" s="1" t="s">
        <v>1251</v>
      </c>
      <c r="F101" s="1" t="s">
        <v>1232</v>
      </c>
      <c r="G101" s="1" t="s">
        <v>673</v>
      </c>
      <c r="H101" s="1" t="s">
        <v>678</v>
      </c>
      <c r="I101" s="1" t="s">
        <v>1252</v>
      </c>
      <c r="J101" s="1" t="s">
        <v>30</v>
      </c>
      <c r="K101" s="1" t="s">
        <v>1253</v>
      </c>
      <c r="L101" s="1" t="s">
        <v>1253</v>
      </c>
      <c r="M101" s="1" t="s">
        <v>681</v>
      </c>
      <c r="N101" s="1" t="s">
        <v>681</v>
      </c>
      <c r="O101" s="1" t="s">
        <v>682</v>
      </c>
      <c r="P101" s="1" t="s">
        <v>683</v>
      </c>
      <c r="Q101" s="1" t="s">
        <v>684</v>
      </c>
      <c r="R101" s="1" t="s">
        <v>1254</v>
      </c>
      <c r="S101" s="1" t="s">
        <v>686</v>
      </c>
      <c r="T101" s="1" t="s">
        <v>687</v>
      </c>
      <c r="U101" s="1" t="s">
        <v>645</v>
      </c>
      <c r="V101" s="1" t="s">
        <v>702</v>
      </c>
    </row>
    <row r="102" s="1" customFormat="1" spans="1:22">
      <c r="A102" s="3">
        <v>999226733368086</v>
      </c>
      <c r="B102" s="1" t="s">
        <v>1232</v>
      </c>
      <c r="C102" s="1" t="s">
        <v>1255</v>
      </c>
      <c r="D102" s="1" t="s">
        <v>1062</v>
      </c>
      <c r="E102" s="1" t="s">
        <v>1256</v>
      </c>
      <c r="F102" s="1" t="s">
        <v>1232</v>
      </c>
      <c r="G102" s="1" t="s">
        <v>798</v>
      </c>
      <c r="H102" s="1" t="s">
        <v>678</v>
      </c>
      <c r="I102" s="1" t="s">
        <v>1257</v>
      </c>
      <c r="J102" s="1" t="s">
        <v>30</v>
      </c>
      <c r="K102" s="1" t="s">
        <v>1258</v>
      </c>
      <c r="L102" s="1" t="s">
        <v>1258</v>
      </c>
      <c r="M102" s="1" t="s">
        <v>681</v>
      </c>
      <c r="N102" s="1" t="s">
        <v>681</v>
      </c>
      <c r="O102" s="1" t="s">
        <v>682</v>
      </c>
      <c r="P102" s="1" t="s">
        <v>683</v>
      </c>
      <c r="Q102" s="1" t="s">
        <v>684</v>
      </c>
      <c r="R102" s="1" t="s">
        <v>1259</v>
      </c>
      <c r="S102" s="1" t="s">
        <v>686</v>
      </c>
      <c r="T102" s="1" t="s">
        <v>687</v>
      </c>
      <c r="U102" s="1" t="s">
        <v>645</v>
      </c>
      <c r="V102" s="1" t="s">
        <v>702</v>
      </c>
    </row>
    <row r="103" s="1" customFormat="1" spans="1:22">
      <c r="A103" s="3">
        <v>999226732720207</v>
      </c>
      <c r="B103" s="1" t="s">
        <v>1232</v>
      </c>
      <c r="C103" s="1" t="s">
        <v>1260</v>
      </c>
      <c r="D103" s="1" t="s">
        <v>884</v>
      </c>
      <c r="E103" s="1" t="s">
        <v>1261</v>
      </c>
      <c r="F103" s="1" t="s">
        <v>1157</v>
      </c>
      <c r="G103" s="1" t="s">
        <v>677</v>
      </c>
      <c r="H103" s="1" t="s">
        <v>678</v>
      </c>
      <c r="I103" s="1" t="s">
        <v>1262</v>
      </c>
      <c r="J103" s="1" t="s">
        <v>30</v>
      </c>
      <c r="K103" s="1" t="s">
        <v>1263</v>
      </c>
      <c r="L103" s="1" t="s">
        <v>1263</v>
      </c>
      <c r="M103" s="1" t="s">
        <v>681</v>
      </c>
      <c r="N103" s="1" t="s">
        <v>681</v>
      </c>
      <c r="O103" s="1" t="s">
        <v>682</v>
      </c>
      <c r="P103" s="1" t="s">
        <v>683</v>
      </c>
      <c r="Q103" s="1" t="s">
        <v>684</v>
      </c>
      <c r="R103" s="1" t="s">
        <v>1264</v>
      </c>
      <c r="S103" s="1" t="s">
        <v>686</v>
      </c>
      <c r="T103" s="1" t="s">
        <v>687</v>
      </c>
      <c r="U103" s="1" t="s">
        <v>645</v>
      </c>
      <c r="V103" s="1" t="s">
        <v>702</v>
      </c>
    </row>
    <row r="104" s="1" customFormat="1" spans="1:22">
      <c r="A104" s="3">
        <v>999226732588865</v>
      </c>
      <c r="B104" s="1" t="s">
        <v>1232</v>
      </c>
      <c r="C104" s="1" t="s">
        <v>1265</v>
      </c>
      <c r="D104" s="1" t="s">
        <v>1141</v>
      </c>
      <c r="E104" s="1" t="s">
        <v>1266</v>
      </c>
      <c r="F104" s="1" t="s">
        <v>1157</v>
      </c>
      <c r="G104" s="1" t="s">
        <v>673</v>
      </c>
      <c r="H104" s="1" t="s">
        <v>678</v>
      </c>
      <c r="I104" s="1" t="s">
        <v>1267</v>
      </c>
      <c r="J104" s="1" t="s">
        <v>30</v>
      </c>
      <c r="K104" s="1" t="s">
        <v>1268</v>
      </c>
      <c r="L104" s="1" t="s">
        <v>1268</v>
      </c>
      <c r="M104" s="1" t="s">
        <v>681</v>
      </c>
      <c r="N104" s="1" t="s">
        <v>681</v>
      </c>
      <c r="O104" s="1" t="s">
        <v>682</v>
      </c>
      <c r="P104" s="1" t="s">
        <v>683</v>
      </c>
      <c r="Q104" s="1" t="s">
        <v>684</v>
      </c>
      <c r="R104" s="1" t="s">
        <v>1269</v>
      </c>
      <c r="S104" s="1" t="s">
        <v>686</v>
      </c>
      <c r="T104" s="1" t="s">
        <v>687</v>
      </c>
      <c r="U104" s="1" t="s">
        <v>645</v>
      </c>
      <c r="V104" s="1" t="s">
        <v>688</v>
      </c>
    </row>
    <row r="105" s="1" customFormat="1" spans="1:22">
      <c r="A105" s="3">
        <v>999226730280914</v>
      </c>
      <c r="B105" s="1" t="s">
        <v>1232</v>
      </c>
      <c r="C105" s="1" t="s">
        <v>1270</v>
      </c>
      <c r="D105" s="1" t="s">
        <v>983</v>
      </c>
      <c r="E105" s="1" t="s">
        <v>1271</v>
      </c>
      <c r="F105" s="1" t="s">
        <v>913</v>
      </c>
      <c r="G105" s="1" t="s">
        <v>798</v>
      </c>
      <c r="H105" s="1" t="s">
        <v>678</v>
      </c>
      <c r="I105" s="1" t="s">
        <v>1272</v>
      </c>
      <c r="J105" s="1" t="s">
        <v>30</v>
      </c>
      <c r="K105" s="1" t="s">
        <v>1273</v>
      </c>
      <c r="L105" s="1" t="s">
        <v>1273</v>
      </c>
      <c r="M105" s="1" t="s">
        <v>681</v>
      </c>
      <c r="N105" s="1" t="s">
        <v>681</v>
      </c>
      <c r="O105" s="1" t="s">
        <v>682</v>
      </c>
      <c r="P105" s="1" t="s">
        <v>683</v>
      </c>
      <c r="Q105" s="1" t="s">
        <v>684</v>
      </c>
      <c r="R105" s="1" t="s">
        <v>1274</v>
      </c>
      <c r="S105" s="1" t="s">
        <v>686</v>
      </c>
      <c r="T105" s="1" t="s">
        <v>687</v>
      </c>
      <c r="U105" s="1" t="s">
        <v>645</v>
      </c>
      <c r="V105" s="1" t="s">
        <v>702</v>
      </c>
    </row>
    <row r="106" s="1" customFormat="1" spans="1:22">
      <c r="A106" s="3">
        <v>26726557395</v>
      </c>
      <c r="B106" s="1" t="s">
        <v>1275</v>
      </c>
      <c r="C106" s="1" t="s">
        <v>1276</v>
      </c>
      <c r="D106" s="1" t="s">
        <v>971</v>
      </c>
      <c r="E106" s="1" t="s">
        <v>972</v>
      </c>
      <c r="F106" s="1" t="s">
        <v>913</v>
      </c>
      <c r="G106" s="1" t="s">
        <v>677</v>
      </c>
      <c r="H106" s="1" t="s">
        <v>678</v>
      </c>
      <c r="I106" s="1" t="s">
        <v>1277</v>
      </c>
      <c r="J106" s="1" t="s">
        <v>30</v>
      </c>
      <c r="K106" s="1" t="s">
        <v>1278</v>
      </c>
      <c r="L106" s="1" t="s">
        <v>1278</v>
      </c>
      <c r="M106" s="1" t="s">
        <v>681</v>
      </c>
      <c r="N106" s="1" t="s">
        <v>681</v>
      </c>
      <c r="O106" s="1" t="s">
        <v>682</v>
      </c>
      <c r="P106" s="1" t="s">
        <v>683</v>
      </c>
      <c r="Q106" s="1" t="s">
        <v>684</v>
      </c>
      <c r="R106" s="1" t="s">
        <v>1279</v>
      </c>
      <c r="S106" s="1" t="s">
        <v>686</v>
      </c>
      <c r="T106" s="1" t="s">
        <v>687</v>
      </c>
      <c r="U106" s="1" t="s">
        <v>645</v>
      </c>
      <c r="V106" s="1" t="s">
        <v>702</v>
      </c>
    </row>
    <row r="107" s="1" customFormat="1" spans="1:22">
      <c r="A107" s="3">
        <v>999226725037715</v>
      </c>
      <c r="B107" s="1" t="s">
        <v>1275</v>
      </c>
      <c r="C107" s="1" t="s">
        <v>1280</v>
      </c>
      <c r="D107" s="1" t="s">
        <v>800</v>
      </c>
      <c r="E107" s="1" t="s">
        <v>1281</v>
      </c>
      <c r="F107" s="1" t="s">
        <v>1232</v>
      </c>
      <c r="G107" s="1" t="s">
        <v>673</v>
      </c>
      <c r="H107" s="1" t="s">
        <v>678</v>
      </c>
      <c r="I107" s="1" t="s">
        <v>1282</v>
      </c>
      <c r="J107" s="1" t="s">
        <v>30</v>
      </c>
      <c r="K107" s="1" t="s">
        <v>1283</v>
      </c>
      <c r="L107" s="1" t="s">
        <v>1283</v>
      </c>
      <c r="M107" s="1" t="s">
        <v>681</v>
      </c>
      <c r="N107" s="1" t="s">
        <v>681</v>
      </c>
      <c r="O107" s="1" t="s">
        <v>682</v>
      </c>
      <c r="P107" s="1" t="s">
        <v>683</v>
      </c>
      <c r="Q107" s="1" t="s">
        <v>684</v>
      </c>
      <c r="R107" s="1" t="s">
        <v>1284</v>
      </c>
      <c r="S107" s="1" t="s">
        <v>686</v>
      </c>
      <c r="T107" s="1" t="s">
        <v>687</v>
      </c>
      <c r="U107" s="1" t="s">
        <v>1198</v>
      </c>
      <c r="V107" s="1" t="s">
        <v>702</v>
      </c>
    </row>
    <row r="108" s="1" customFormat="1" spans="1:22">
      <c r="A108" s="3">
        <v>999226719130241</v>
      </c>
      <c r="B108" s="1" t="s">
        <v>1275</v>
      </c>
      <c r="C108" s="1" t="s">
        <v>1285</v>
      </c>
      <c r="D108" s="1" t="s">
        <v>1286</v>
      </c>
      <c r="E108" s="1" t="s">
        <v>1287</v>
      </c>
      <c r="F108" s="1" t="s">
        <v>1157</v>
      </c>
      <c r="G108" s="1" t="s">
        <v>798</v>
      </c>
      <c r="H108" s="1" t="s">
        <v>678</v>
      </c>
      <c r="I108" s="1" t="s">
        <v>1288</v>
      </c>
      <c r="J108" s="1" t="s">
        <v>30</v>
      </c>
      <c r="K108" s="1" t="s">
        <v>1289</v>
      </c>
      <c r="L108" s="1" t="s">
        <v>1289</v>
      </c>
      <c r="M108" s="1" t="s">
        <v>681</v>
      </c>
      <c r="N108" s="1" t="s">
        <v>681</v>
      </c>
      <c r="O108" s="1" t="s">
        <v>682</v>
      </c>
      <c r="P108" s="1" t="s">
        <v>683</v>
      </c>
      <c r="Q108" s="1" t="s">
        <v>684</v>
      </c>
      <c r="R108" s="1" t="s">
        <v>1290</v>
      </c>
      <c r="S108" s="1" t="s">
        <v>686</v>
      </c>
      <c r="T108" s="1" t="s">
        <v>687</v>
      </c>
      <c r="U108" s="1" t="s">
        <v>645</v>
      </c>
      <c r="V108" s="1" t="s">
        <v>739</v>
      </c>
    </row>
    <row r="109" s="1" customFormat="1" spans="1:22">
      <c r="A109" s="3">
        <v>999226713373585</v>
      </c>
      <c r="B109" s="1" t="s">
        <v>1291</v>
      </c>
      <c r="C109" s="1" t="s">
        <v>1292</v>
      </c>
      <c r="D109" s="1" t="s">
        <v>1293</v>
      </c>
      <c r="E109" s="1" t="s">
        <v>1294</v>
      </c>
      <c r="F109" s="1" t="s">
        <v>798</v>
      </c>
      <c r="G109" s="1" t="s">
        <v>677</v>
      </c>
      <c r="H109" s="1" t="s">
        <v>678</v>
      </c>
      <c r="I109" s="1" t="s">
        <v>1295</v>
      </c>
      <c r="J109" s="1" t="s">
        <v>30</v>
      </c>
      <c r="K109" s="1" t="s">
        <v>1296</v>
      </c>
      <c r="L109" s="1" t="s">
        <v>1296</v>
      </c>
      <c r="M109" s="1" t="s">
        <v>681</v>
      </c>
      <c r="N109" s="1" t="s">
        <v>681</v>
      </c>
      <c r="O109" s="1" t="s">
        <v>682</v>
      </c>
      <c r="P109" s="1" t="s">
        <v>683</v>
      </c>
      <c r="Q109" s="1" t="s">
        <v>684</v>
      </c>
      <c r="R109" s="1" t="s">
        <v>1297</v>
      </c>
      <c r="S109" s="1" t="s">
        <v>686</v>
      </c>
      <c r="T109" s="1" t="s">
        <v>687</v>
      </c>
      <c r="U109" s="1" t="s">
        <v>645</v>
      </c>
      <c r="V109" s="1" t="s">
        <v>702</v>
      </c>
    </row>
    <row r="110" s="1" customFormat="1" spans="1:22">
      <c r="A110" s="3">
        <v>999226702662630</v>
      </c>
      <c r="B110" s="1" t="s">
        <v>1291</v>
      </c>
      <c r="C110" s="1" t="s">
        <v>1298</v>
      </c>
      <c r="D110" s="1" t="s">
        <v>1299</v>
      </c>
      <c r="E110" s="1" t="s">
        <v>1300</v>
      </c>
      <c r="F110" s="1" t="s">
        <v>1291</v>
      </c>
      <c r="G110" s="1" t="s">
        <v>798</v>
      </c>
      <c r="H110" s="1" t="s">
        <v>678</v>
      </c>
      <c r="I110" s="1" t="s">
        <v>1301</v>
      </c>
      <c r="J110" s="1" t="s">
        <v>30</v>
      </c>
      <c r="K110" s="1" t="s">
        <v>1302</v>
      </c>
      <c r="L110" s="1" t="s">
        <v>1302</v>
      </c>
      <c r="M110" s="1" t="s">
        <v>681</v>
      </c>
      <c r="N110" s="1" t="s">
        <v>681</v>
      </c>
      <c r="O110" s="1" t="s">
        <v>682</v>
      </c>
      <c r="P110" s="1" t="s">
        <v>683</v>
      </c>
      <c r="Q110" s="1" t="s">
        <v>684</v>
      </c>
      <c r="R110" s="1" t="s">
        <v>1303</v>
      </c>
      <c r="S110" s="1" t="s">
        <v>686</v>
      </c>
      <c r="T110" s="1" t="s">
        <v>687</v>
      </c>
      <c r="U110" s="1" t="s">
        <v>645</v>
      </c>
      <c r="V110" s="1" t="s">
        <v>1304</v>
      </c>
    </row>
    <row r="111" s="1" customFormat="1" spans="1:22">
      <c r="A111" s="3">
        <v>999226673019530</v>
      </c>
      <c r="B111" s="1" t="s">
        <v>1305</v>
      </c>
      <c r="C111" s="1" t="s">
        <v>1306</v>
      </c>
      <c r="D111" s="1" t="s">
        <v>1307</v>
      </c>
      <c r="E111" s="1" t="s">
        <v>1308</v>
      </c>
      <c r="F111" s="1" t="s">
        <v>673</v>
      </c>
      <c r="G111" s="1" t="s">
        <v>677</v>
      </c>
      <c r="H111" s="1" t="s">
        <v>678</v>
      </c>
      <c r="I111" s="1" t="s">
        <v>1309</v>
      </c>
      <c r="J111" s="1" t="s">
        <v>30</v>
      </c>
      <c r="K111" s="1" t="s">
        <v>1310</v>
      </c>
      <c r="L111" s="1" t="s">
        <v>1310</v>
      </c>
      <c r="M111" s="1" t="s">
        <v>681</v>
      </c>
      <c r="N111" s="1" t="s">
        <v>681</v>
      </c>
      <c r="O111" s="1" t="s">
        <v>682</v>
      </c>
      <c r="P111" s="1" t="s">
        <v>683</v>
      </c>
      <c r="Q111" s="1" t="s">
        <v>684</v>
      </c>
      <c r="R111" s="1" t="s">
        <v>1311</v>
      </c>
      <c r="S111" s="1" t="s">
        <v>686</v>
      </c>
      <c r="T111" s="1" t="s">
        <v>687</v>
      </c>
      <c r="U111" s="1" t="s">
        <v>1198</v>
      </c>
      <c r="V111" s="1" t="s">
        <v>695</v>
      </c>
    </row>
    <row r="112" s="1" customFormat="1" spans="1:22">
      <c r="A112" s="3">
        <v>26663606015</v>
      </c>
      <c r="B112" s="1" t="s">
        <v>1305</v>
      </c>
      <c r="C112" s="1" t="s">
        <v>1312</v>
      </c>
      <c r="D112" s="1" t="s">
        <v>1313</v>
      </c>
      <c r="E112" s="1" t="s">
        <v>1314</v>
      </c>
      <c r="F112" s="1" t="s">
        <v>798</v>
      </c>
      <c r="G112" s="1" t="s">
        <v>673</v>
      </c>
      <c r="H112" s="1" t="s">
        <v>678</v>
      </c>
      <c r="I112" s="1" t="s">
        <v>1315</v>
      </c>
      <c r="J112" s="1" t="s">
        <v>30</v>
      </c>
      <c r="K112" s="1" t="s">
        <v>737</v>
      </c>
      <c r="L112" s="1" t="s">
        <v>737</v>
      </c>
      <c r="M112" s="1" t="s">
        <v>681</v>
      </c>
      <c r="N112" s="1" t="s">
        <v>681</v>
      </c>
      <c r="O112" s="1" t="s">
        <v>682</v>
      </c>
      <c r="P112" s="1" t="s">
        <v>683</v>
      </c>
      <c r="Q112" s="1" t="s">
        <v>684</v>
      </c>
      <c r="R112" s="1" t="s">
        <v>1316</v>
      </c>
      <c r="S112" s="1" t="s">
        <v>686</v>
      </c>
      <c r="T112" s="1" t="s">
        <v>687</v>
      </c>
      <c r="U112" s="1" t="s">
        <v>1198</v>
      </c>
      <c r="V112" s="1" t="s">
        <v>695</v>
      </c>
    </row>
    <row r="113" s="1" customFormat="1" spans="1:22">
      <c r="A113" s="3">
        <v>999226648134547</v>
      </c>
      <c r="B113" s="1" t="s">
        <v>1317</v>
      </c>
      <c r="C113" s="1" t="s">
        <v>1318</v>
      </c>
      <c r="D113" s="1" t="s">
        <v>908</v>
      </c>
      <c r="E113" s="1" t="s">
        <v>1319</v>
      </c>
      <c r="F113" s="1" t="s">
        <v>798</v>
      </c>
      <c r="G113" s="1" t="s">
        <v>677</v>
      </c>
      <c r="H113" s="1" t="s">
        <v>678</v>
      </c>
      <c r="I113" s="1" t="s">
        <v>1320</v>
      </c>
      <c r="J113" s="1" t="s">
        <v>30</v>
      </c>
      <c r="K113" s="1" t="s">
        <v>1321</v>
      </c>
      <c r="L113" s="1" t="s">
        <v>1321</v>
      </c>
      <c r="M113" s="1" t="s">
        <v>681</v>
      </c>
      <c r="N113" s="1" t="s">
        <v>681</v>
      </c>
      <c r="O113" s="1" t="s">
        <v>682</v>
      </c>
      <c r="P113" s="1" t="s">
        <v>683</v>
      </c>
      <c r="Q113" s="1" t="s">
        <v>684</v>
      </c>
      <c r="R113" s="1" t="s">
        <v>1322</v>
      </c>
      <c r="S113" s="1" t="s">
        <v>686</v>
      </c>
      <c r="T113" s="1" t="s">
        <v>687</v>
      </c>
      <c r="U113" s="1" t="s">
        <v>645</v>
      </c>
      <c r="V113" s="1" t="s">
        <v>702</v>
      </c>
    </row>
    <row r="114" s="1" customFormat="1" spans="1:22">
      <c r="A114" s="3">
        <v>999226637736026</v>
      </c>
      <c r="B114" s="1" t="s">
        <v>1323</v>
      </c>
      <c r="C114" s="1" t="s">
        <v>1324</v>
      </c>
      <c r="D114" s="1" t="s">
        <v>1325</v>
      </c>
      <c r="E114" s="1" t="s">
        <v>1326</v>
      </c>
      <c r="F114" s="1" t="s">
        <v>1291</v>
      </c>
      <c r="G114" s="1" t="s">
        <v>798</v>
      </c>
      <c r="H114" s="1" t="s">
        <v>678</v>
      </c>
      <c r="I114" s="1" t="s">
        <v>1327</v>
      </c>
      <c r="J114" s="1" t="s">
        <v>30</v>
      </c>
      <c r="K114" s="1" t="s">
        <v>1328</v>
      </c>
      <c r="L114" s="1" t="s">
        <v>1328</v>
      </c>
      <c r="M114" s="1" t="s">
        <v>681</v>
      </c>
      <c r="N114" s="1" t="s">
        <v>681</v>
      </c>
      <c r="O114" s="1" t="s">
        <v>682</v>
      </c>
      <c r="P114" s="1" t="s">
        <v>683</v>
      </c>
      <c r="Q114" s="1" t="s">
        <v>684</v>
      </c>
      <c r="R114" s="1" t="s">
        <v>1329</v>
      </c>
      <c r="S114" s="1" t="s">
        <v>686</v>
      </c>
      <c r="T114" s="1" t="s">
        <v>687</v>
      </c>
      <c r="U114" s="1" t="s">
        <v>645</v>
      </c>
      <c r="V114" s="1" t="s">
        <v>702</v>
      </c>
    </row>
    <row r="115" s="1" customFormat="1" spans="1:22">
      <c r="A115" s="3">
        <v>999226625396865</v>
      </c>
      <c r="B115" s="1" t="s">
        <v>1323</v>
      </c>
      <c r="C115" s="1" t="s">
        <v>1330</v>
      </c>
      <c r="D115" s="1" t="s">
        <v>1331</v>
      </c>
      <c r="E115" s="1" t="s">
        <v>1332</v>
      </c>
      <c r="F115" s="1" t="s">
        <v>913</v>
      </c>
      <c r="G115" s="1" t="s">
        <v>677</v>
      </c>
      <c r="H115" s="1" t="s">
        <v>678</v>
      </c>
      <c r="I115" s="1" t="s">
        <v>1333</v>
      </c>
      <c r="J115" s="1" t="s">
        <v>30</v>
      </c>
      <c r="K115" s="1" t="s">
        <v>1334</v>
      </c>
      <c r="L115" s="1" t="s">
        <v>1334</v>
      </c>
      <c r="M115" s="1" t="s">
        <v>681</v>
      </c>
      <c r="N115" s="1" t="s">
        <v>681</v>
      </c>
      <c r="O115" s="1" t="s">
        <v>682</v>
      </c>
      <c r="P115" s="1" t="s">
        <v>683</v>
      </c>
      <c r="Q115" s="1" t="s">
        <v>684</v>
      </c>
      <c r="R115" s="1" t="s">
        <v>1335</v>
      </c>
      <c r="S115" s="1" t="s">
        <v>686</v>
      </c>
      <c r="T115" s="1" t="s">
        <v>687</v>
      </c>
      <c r="U115" s="1" t="s">
        <v>645</v>
      </c>
      <c r="V115" s="1" t="s">
        <v>702</v>
      </c>
    </row>
    <row r="116" s="1" customFormat="1" spans="1:22">
      <c r="A116" s="3">
        <v>999226605869771</v>
      </c>
      <c r="B116" s="1" t="s">
        <v>1336</v>
      </c>
      <c r="C116" s="1" t="s">
        <v>1337</v>
      </c>
      <c r="D116" s="1" t="s">
        <v>1338</v>
      </c>
      <c r="E116" s="1" t="s">
        <v>1339</v>
      </c>
      <c r="F116" s="1" t="s">
        <v>673</v>
      </c>
      <c r="G116" s="1" t="s">
        <v>677</v>
      </c>
      <c r="H116" s="1" t="s">
        <v>678</v>
      </c>
      <c r="I116" s="1" t="s">
        <v>1340</v>
      </c>
      <c r="J116" s="1" t="s">
        <v>30</v>
      </c>
      <c r="K116" s="1" t="s">
        <v>1341</v>
      </c>
      <c r="L116" s="1" t="s">
        <v>1341</v>
      </c>
      <c r="M116" s="1" t="s">
        <v>681</v>
      </c>
      <c r="N116" s="1" t="s">
        <v>681</v>
      </c>
      <c r="O116" s="1" t="s">
        <v>682</v>
      </c>
      <c r="P116" s="1" t="s">
        <v>683</v>
      </c>
      <c r="Q116" s="1" t="s">
        <v>684</v>
      </c>
      <c r="R116" s="1" t="s">
        <v>1342</v>
      </c>
      <c r="S116" s="1" t="s">
        <v>686</v>
      </c>
      <c r="T116" s="1" t="s">
        <v>687</v>
      </c>
      <c r="U116" s="1" t="s">
        <v>645</v>
      </c>
      <c r="V116" s="1" t="s">
        <v>695</v>
      </c>
    </row>
    <row r="117" s="1" customFormat="1" spans="1:22">
      <c r="A117" s="3">
        <v>999226574581608</v>
      </c>
      <c r="B117" s="1" t="s">
        <v>1343</v>
      </c>
      <c r="C117" s="1" t="s">
        <v>1344</v>
      </c>
      <c r="D117" s="1" t="s">
        <v>1345</v>
      </c>
      <c r="E117" s="1" t="s">
        <v>1346</v>
      </c>
      <c r="F117" s="1" t="s">
        <v>798</v>
      </c>
      <c r="G117" s="1" t="s">
        <v>673</v>
      </c>
      <c r="H117" s="1" t="s">
        <v>678</v>
      </c>
      <c r="I117" s="1" t="s">
        <v>1347</v>
      </c>
      <c r="J117" s="1" t="s">
        <v>30</v>
      </c>
      <c r="K117" s="1" t="s">
        <v>1348</v>
      </c>
      <c r="L117" s="1" t="s">
        <v>1348</v>
      </c>
      <c r="M117" s="1" t="s">
        <v>681</v>
      </c>
      <c r="N117" s="1" t="s">
        <v>681</v>
      </c>
      <c r="O117" s="1" t="s">
        <v>682</v>
      </c>
      <c r="P117" s="1" t="s">
        <v>683</v>
      </c>
      <c r="Q117" s="1" t="s">
        <v>684</v>
      </c>
      <c r="R117" s="1" t="s">
        <v>1349</v>
      </c>
      <c r="S117" s="1" t="s">
        <v>686</v>
      </c>
      <c r="T117" s="1" t="s">
        <v>687</v>
      </c>
      <c r="U117" s="1" t="s">
        <v>645</v>
      </c>
      <c r="V117" s="1" t="s">
        <v>782</v>
      </c>
    </row>
    <row r="118" s="1" customFormat="1" spans="1:22">
      <c r="A118" s="3">
        <v>999226482684269</v>
      </c>
      <c r="B118" s="1" t="s">
        <v>1350</v>
      </c>
      <c r="C118" s="1" t="s">
        <v>1351</v>
      </c>
      <c r="D118" s="1" t="s">
        <v>1352</v>
      </c>
      <c r="E118" s="1" t="s">
        <v>1353</v>
      </c>
      <c r="F118" s="1" t="s">
        <v>913</v>
      </c>
      <c r="G118" s="1" t="s">
        <v>798</v>
      </c>
      <c r="H118" s="1" t="s">
        <v>678</v>
      </c>
      <c r="I118" s="1" t="s">
        <v>1354</v>
      </c>
      <c r="J118" s="1" t="s">
        <v>30</v>
      </c>
      <c r="K118" s="1" t="s">
        <v>1355</v>
      </c>
      <c r="L118" s="1" t="s">
        <v>1355</v>
      </c>
      <c r="M118" s="1" t="s">
        <v>681</v>
      </c>
      <c r="N118" s="1" t="s">
        <v>681</v>
      </c>
      <c r="O118" s="1" t="s">
        <v>682</v>
      </c>
      <c r="P118" s="1" t="s">
        <v>683</v>
      </c>
      <c r="Q118" s="1" t="s">
        <v>684</v>
      </c>
      <c r="R118" s="1" t="s">
        <v>1356</v>
      </c>
      <c r="S118" s="1" t="s">
        <v>686</v>
      </c>
      <c r="T118" s="1" t="s">
        <v>687</v>
      </c>
      <c r="U118" s="1" t="s">
        <v>645</v>
      </c>
      <c r="V118" s="1" t="s">
        <v>739</v>
      </c>
    </row>
    <row r="119" s="1" customFormat="1" spans="1:22">
      <c r="A119" s="3">
        <v>999226478534347</v>
      </c>
      <c r="B119" s="1" t="s">
        <v>1350</v>
      </c>
      <c r="C119" s="1" t="s">
        <v>1357</v>
      </c>
      <c r="D119" s="1" t="s">
        <v>1358</v>
      </c>
      <c r="E119" s="1" t="s">
        <v>1359</v>
      </c>
      <c r="F119" s="1" t="s">
        <v>1232</v>
      </c>
      <c r="G119" s="1" t="s">
        <v>798</v>
      </c>
      <c r="H119" s="1" t="s">
        <v>678</v>
      </c>
      <c r="I119" s="1" t="s">
        <v>1360</v>
      </c>
      <c r="J119" s="1" t="s">
        <v>30</v>
      </c>
      <c r="K119" s="1" t="s">
        <v>1361</v>
      </c>
      <c r="L119" s="1" t="s">
        <v>1361</v>
      </c>
      <c r="M119" s="1" t="s">
        <v>681</v>
      </c>
      <c r="N119" s="1" t="s">
        <v>681</v>
      </c>
      <c r="O119" s="1" t="s">
        <v>682</v>
      </c>
      <c r="P119" s="1" t="s">
        <v>683</v>
      </c>
      <c r="Q119" s="1" t="s">
        <v>684</v>
      </c>
      <c r="R119" s="1" t="s">
        <v>1362</v>
      </c>
      <c r="S119" s="1" t="s">
        <v>686</v>
      </c>
      <c r="T119" s="1" t="s">
        <v>687</v>
      </c>
      <c r="U119" s="1" t="s">
        <v>645</v>
      </c>
      <c r="V119" s="1" t="s">
        <v>702</v>
      </c>
    </row>
    <row r="120" s="1" customFormat="1" spans="1:22">
      <c r="A120" s="3">
        <v>999226365587027</v>
      </c>
      <c r="B120" s="1" t="s">
        <v>1363</v>
      </c>
      <c r="C120" s="1" t="s">
        <v>1364</v>
      </c>
      <c r="D120" s="1" t="s">
        <v>1307</v>
      </c>
      <c r="E120" s="1" t="s">
        <v>1365</v>
      </c>
      <c r="F120" s="1" t="s">
        <v>913</v>
      </c>
      <c r="G120" s="1" t="s">
        <v>798</v>
      </c>
      <c r="H120" s="1" t="s">
        <v>678</v>
      </c>
      <c r="I120" s="1" t="s">
        <v>1366</v>
      </c>
      <c r="J120" s="1" t="s">
        <v>30</v>
      </c>
      <c r="K120" s="1" t="s">
        <v>1367</v>
      </c>
      <c r="L120" s="1" t="s">
        <v>1367</v>
      </c>
      <c r="M120" s="1" t="s">
        <v>681</v>
      </c>
      <c r="N120" s="1" t="s">
        <v>681</v>
      </c>
      <c r="O120" s="1" t="s">
        <v>682</v>
      </c>
      <c r="P120" s="1" t="s">
        <v>683</v>
      </c>
      <c r="Q120" s="1" t="s">
        <v>684</v>
      </c>
      <c r="R120" s="1" t="s">
        <v>1368</v>
      </c>
      <c r="S120" s="1" t="s">
        <v>686</v>
      </c>
      <c r="T120" s="1" t="s">
        <v>687</v>
      </c>
      <c r="U120" s="1" t="s">
        <v>1198</v>
      </c>
      <c r="V120" s="1" t="s">
        <v>695</v>
      </c>
    </row>
    <row r="121" s="1" customFormat="1" spans="1:22">
      <c r="A121" s="3">
        <v>999226341597645</v>
      </c>
      <c r="B121" s="1" t="s">
        <v>1369</v>
      </c>
      <c r="C121" s="1" t="s">
        <v>1370</v>
      </c>
      <c r="D121" s="1" t="s">
        <v>1371</v>
      </c>
      <c r="E121" s="1" t="s">
        <v>1372</v>
      </c>
      <c r="F121" s="1" t="s">
        <v>673</v>
      </c>
      <c r="G121" s="1" t="s">
        <v>677</v>
      </c>
      <c r="H121" s="1" t="s">
        <v>678</v>
      </c>
      <c r="I121" s="1" t="s">
        <v>1373</v>
      </c>
      <c r="J121" s="1" t="s">
        <v>30</v>
      </c>
      <c r="K121" s="1" t="s">
        <v>1374</v>
      </c>
      <c r="L121" s="1" t="s">
        <v>1374</v>
      </c>
      <c r="M121" s="1" t="s">
        <v>681</v>
      </c>
      <c r="N121" s="1" t="s">
        <v>681</v>
      </c>
      <c r="O121" s="1" t="s">
        <v>682</v>
      </c>
      <c r="P121" s="1" t="s">
        <v>683</v>
      </c>
      <c r="Q121" s="1" t="s">
        <v>684</v>
      </c>
      <c r="R121" s="1" t="s">
        <v>1375</v>
      </c>
      <c r="S121" s="1" t="s">
        <v>686</v>
      </c>
      <c r="T121" s="1" t="s">
        <v>687</v>
      </c>
      <c r="U121" s="1" t="s">
        <v>645</v>
      </c>
      <c r="V121" s="1" t="s">
        <v>702</v>
      </c>
    </row>
    <row r="122" s="1" customFormat="1" spans="1:22">
      <c r="A122" s="3">
        <v>999226324854061</v>
      </c>
      <c r="B122" s="1" t="s">
        <v>1376</v>
      </c>
      <c r="C122" s="1" t="s">
        <v>1377</v>
      </c>
      <c r="D122" s="1" t="s">
        <v>1378</v>
      </c>
      <c r="E122" s="1" t="s">
        <v>1379</v>
      </c>
      <c r="F122" s="1" t="s">
        <v>1232</v>
      </c>
      <c r="G122" s="1" t="s">
        <v>798</v>
      </c>
      <c r="H122" s="1" t="s">
        <v>678</v>
      </c>
      <c r="I122" s="1" t="s">
        <v>1380</v>
      </c>
      <c r="J122" s="1" t="s">
        <v>30</v>
      </c>
      <c r="K122" s="1" t="s">
        <v>1381</v>
      </c>
      <c r="L122" s="1" t="s">
        <v>1381</v>
      </c>
      <c r="M122" s="1" t="s">
        <v>681</v>
      </c>
      <c r="N122" s="1" t="s">
        <v>681</v>
      </c>
      <c r="O122" s="1" t="s">
        <v>682</v>
      </c>
      <c r="P122" s="1" t="s">
        <v>683</v>
      </c>
      <c r="Q122" s="1" t="s">
        <v>684</v>
      </c>
      <c r="R122" s="1" t="s">
        <v>1382</v>
      </c>
      <c r="S122" s="1" t="s">
        <v>686</v>
      </c>
      <c r="T122" s="1" t="s">
        <v>687</v>
      </c>
      <c r="U122" s="1" t="s">
        <v>645</v>
      </c>
      <c r="V122" s="1" t="s">
        <v>702</v>
      </c>
    </row>
    <row r="123" s="1" customFormat="1" spans="1:22">
      <c r="A123" s="3">
        <v>999226039146630</v>
      </c>
      <c r="B123" s="1" t="s">
        <v>1383</v>
      </c>
      <c r="C123" s="1" t="s">
        <v>1384</v>
      </c>
      <c r="D123" s="1" t="s">
        <v>1385</v>
      </c>
      <c r="E123" s="1" t="s">
        <v>1386</v>
      </c>
      <c r="F123" s="1" t="s">
        <v>913</v>
      </c>
      <c r="G123" s="1" t="s">
        <v>677</v>
      </c>
      <c r="H123" s="1" t="s">
        <v>678</v>
      </c>
      <c r="I123" s="1" t="s">
        <v>1387</v>
      </c>
      <c r="J123" s="1" t="s">
        <v>30</v>
      </c>
      <c r="K123" s="1" t="s">
        <v>1388</v>
      </c>
      <c r="L123" s="1" t="s">
        <v>1388</v>
      </c>
      <c r="M123" s="1" t="s">
        <v>681</v>
      </c>
      <c r="N123" s="1" t="s">
        <v>681</v>
      </c>
      <c r="O123" s="1" t="s">
        <v>682</v>
      </c>
      <c r="P123" s="1" t="s">
        <v>683</v>
      </c>
      <c r="Q123" s="1" t="s">
        <v>684</v>
      </c>
      <c r="R123" s="1" t="s">
        <v>1389</v>
      </c>
      <c r="S123" s="1" t="s">
        <v>686</v>
      </c>
      <c r="T123" s="1" t="s">
        <v>687</v>
      </c>
      <c r="U123" s="1" t="s">
        <v>645</v>
      </c>
      <c r="V123" s="1" t="s">
        <v>843</v>
      </c>
    </row>
    <row r="124" s="1" customFormat="1" spans="1:22">
      <c r="A124" s="3">
        <v>999225956779496</v>
      </c>
      <c r="B124" s="1" t="s">
        <v>1390</v>
      </c>
      <c r="C124" s="1" t="s">
        <v>1391</v>
      </c>
      <c r="D124" s="1" t="s">
        <v>1392</v>
      </c>
      <c r="E124" s="1" t="s">
        <v>1393</v>
      </c>
      <c r="F124" s="1" t="s">
        <v>673</v>
      </c>
      <c r="G124" s="1" t="s">
        <v>677</v>
      </c>
      <c r="H124" s="1" t="s">
        <v>678</v>
      </c>
      <c r="I124" s="1" t="s">
        <v>1394</v>
      </c>
      <c r="J124" s="1" t="s">
        <v>30</v>
      </c>
      <c r="K124" s="1" t="s">
        <v>1395</v>
      </c>
      <c r="L124" s="1" t="s">
        <v>1395</v>
      </c>
      <c r="M124" s="1" t="s">
        <v>681</v>
      </c>
      <c r="N124" s="1" t="s">
        <v>681</v>
      </c>
      <c r="O124" s="1" t="s">
        <v>682</v>
      </c>
      <c r="P124" s="1" t="s">
        <v>683</v>
      </c>
      <c r="Q124" s="1" t="s">
        <v>684</v>
      </c>
      <c r="R124" s="1" t="s">
        <v>1396</v>
      </c>
      <c r="S124" s="1" t="s">
        <v>686</v>
      </c>
      <c r="T124" s="1" t="s">
        <v>687</v>
      </c>
      <c r="U124" s="1" t="s">
        <v>645</v>
      </c>
      <c r="V124" s="1" t="s">
        <v>702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2023-09-18T02:19:34Z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