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对账!$1:$104</definedName>
  </definedNames>
  <calcPr calcId="144525"/>
</workbook>
</file>

<file path=xl/sharedStrings.xml><?xml version="1.0" encoding="utf-8"?>
<sst xmlns="http://schemas.openxmlformats.org/spreadsheetml/2006/main" count="3391" uniqueCount="1157">
  <si>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</si>
  <si>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</si>
  <si>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</si>
  <si>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</si>
  <si>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</si>
  <si>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</si>
  <si>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</si>
  <si>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</si>
  <si>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</si>
  <si>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</si>
  <si>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</si>
  <si>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</si>
  <si>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</si>
  <si>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</si>
  <si>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</si>
  <si>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</si>
  <si>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</si>
  <si>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</si>
  <si>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</si>
  <si>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</si>
  <si>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</si>
  <si>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</si>
  <si>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</si>
  <si>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</si>
  <si>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</si>
  <si>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999226039229113	</t>
  </si>
  <si>
    <t>Ctrip</t>
  </si>
  <si>
    <t>正常</t>
  </si>
  <si>
    <t>[胡志明市]GK中心大酒店(GK Central Hotel)(37207331)</t>
  </si>
  <si>
    <t>豪华房(双床)-带窗户&lt;2人入住&gt;&lt;不退款&gt;&lt;早餐&gt;</t>
  </si>
  <si>
    <t>USD</t>
  </si>
  <si>
    <t>XU/JIAXIAO</t>
  </si>
  <si>
    <t>CA5326230920USD</t>
  </si>
  <si>
    <t>未提现</t>
  </si>
  <si>
    <t>携程开票</t>
  </si>
  <si>
    <t xml:space="preserve">3780535	</t>
  </si>
  <si>
    <t xml:space="preserve">	</t>
  </si>
  <si>
    <t xml:space="preserve">999226068808194	</t>
  </si>
  <si>
    <t>[大阪]大阪日航酒店(Hotel Nikko Osaka)(37197347)</t>
  </si>
  <si>
    <t>高级小型大床客房&lt;2人入住&gt;&lt;不适用日本客人&gt;&lt;不退款&gt;</t>
  </si>
  <si>
    <t>HUANG/CHUNCHE</t>
  </si>
  <si>
    <t xml:space="preserve">3788202	</t>
  </si>
  <si>
    <t xml:space="preserve">999226186649502	</t>
  </si>
  <si>
    <t>[首尔]明洞乙支路彩鸿酒店(Travelodge Myeongdong Euljiro)(37210271)</t>
  </si>
  <si>
    <t>高级房（大床）&lt;2人入住&gt;&lt;不退款&gt;</t>
  </si>
  <si>
    <t>Hur/Ji Yeon</t>
  </si>
  <si>
    <t xml:space="preserve">3809750	</t>
  </si>
  <si>
    <t xml:space="preserve">L74STE5GVL	</t>
  </si>
  <si>
    <t xml:space="preserve">999226212676598	</t>
  </si>
  <si>
    <t>[芙蓉]芙蓉皇家朱兰酒店(Royale Chulan Seremban)(44692859)</t>
  </si>
  <si>
    <t>高级房&lt;2人入住&gt;&lt;不退款&gt;</t>
  </si>
  <si>
    <t>CHEONG/YU YAH</t>
  </si>
  <si>
    <t xml:space="preserve">3816167	</t>
  </si>
  <si>
    <t xml:space="preserve">1342973	</t>
  </si>
  <si>
    <t xml:space="preserve">999226362665030	</t>
  </si>
  <si>
    <t>[云顶高原]阿瓦讷世界度假村(Resorts World Awana)(37225447)</t>
  </si>
  <si>
    <t>Superior Deluxe&lt;2人入住&gt;&lt;不退款&gt;</t>
  </si>
  <si>
    <t>WAN/CHIN KUAM,HEAH/HUI QI</t>
  </si>
  <si>
    <t xml:space="preserve">3843732	</t>
  </si>
  <si>
    <t xml:space="preserve">999226602757742	</t>
  </si>
  <si>
    <t>[民丹岛]民丹岛悦榕庄(Banyan Tree Bintan)(44800419)</t>
  </si>
  <si>
    <t>VILLA OCEAN ON THE ROCK&lt;2人入住&gt;&lt;不退款&gt;&lt;早餐&gt;</t>
  </si>
  <si>
    <t>TAN/KAI LING,NG/SAMUEL</t>
  </si>
  <si>
    <t xml:space="preserve">3875259	</t>
  </si>
  <si>
    <t xml:space="preserve">-79781858	</t>
  </si>
  <si>
    <t xml:space="preserve">999226605670626	</t>
  </si>
  <si>
    <t>[曼谷]曼谷素坤逸航站 21 中心酒店(Grande Centre Point Hotel Terminal 21)(37197363)</t>
  </si>
  <si>
    <t>至尊豪华房&lt;2人入住&gt;&lt;不退款&gt;</t>
  </si>
  <si>
    <t>CHIU/LOK MAN,WONG/WAI SHAN,LEE/CHUN YIN,LEUNG/KING CHUNG</t>
  </si>
  <si>
    <t xml:space="preserve">3876476	</t>
  </si>
  <si>
    <t xml:space="preserve">448902	</t>
  </si>
  <si>
    <t xml:space="preserve">999226606212753	</t>
  </si>
  <si>
    <t>[富国岛]卡米亚Spa度假村(Camia Resort &amp; Spa)(39960953)</t>
  </si>
  <si>
    <t>甄选豪华海景房&lt;2人入住&gt;&lt;不退款&gt;</t>
  </si>
  <si>
    <t>Kim/Bora</t>
  </si>
  <si>
    <t xml:space="preserve">3876745	</t>
  </si>
  <si>
    <t xml:space="preserve">999226606307756	</t>
  </si>
  <si>
    <t>[曼谷]安尼克斯曼谷隆比尼经济酒店(Annex Lumpini Bangkok)(39042968)</t>
  </si>
  <si>
    <t>开放式双人房&lt;2人入住&gt;&lt;不退款&gt;</t>
  </si>
  <si>
    <t>GOPINATH/SHAVINRAJ</t>
  </si>
  <si>
    <t xml:space="preserve">3876863	</t>
  </si>
  <si>
    <t xml:space="preserve">-79910166	</t>
  </si>
  <si>
    <t xml:space="preserve">999226616083411	</t>
  </si>
  <si>
    <t>[巴厘岛]巴厘岛大使酒店(Aryaduta Bali)(37252355)</t>
  </si>
  <si>
    <t>豪华房&lt;2人入住&gt;&lt;不退款&gt;</t>
  </si>
  <si>
    <t>ZHANG/JIAJIA,LI/FENGPING</t>
  </si>
  <si>
    <t xml:space="preserve">3880336	</t>
  </si>
  <si>
    <t xml:space="preserve">999226616217839	</t>
  </si>
  <si>
    <t>SAADON/NORAZLINDA</t>
  </si>
  <si>
    <t xml:space="preserve">3880351	</t>
  </si>
  <si>
    <t xml:space="preserve">999226647858270	</t>
  </si>
  <si>
    <t>Mohandass/Nakkiran</t>
  </si>
  <si>
    <t xml:space="preserve">3891358	</t>
  </si>
  <si>
    <t xml:space="preserve">1345002	</t>
  </si>
  <si>
    <t xml:space="preserve">999226660304405	</t>
  </si>
  <si>
    <t>[探耶武里]PP @ 兰实酒店(PP@Hotel Rangsit)(44688091)</t>
  </si>
  <si>
    <t>高级双人床房&lt;2人入住&gt;&lt;不退款&gt;</t>
  </si>
  <si>
    <t>nakrit/suppalak</t>
  </si>
  <si>
    <t xml:space="preserve">3893804	</t>
  </si>
  <si>
    <t xml:space="preserve">|82017954	</t>
  </si>
  <si>
    <t xml:space="preserve">999226664967653	</t>
  </si>
  <si>
    <t>[依斯干达公主城]柔佛布蒂港辉盛坊国际公寓(Fraser Place Puteri Harbour)(39643800)</t>
  </si>
  <si>
    <t>高级工作室&lt;2人入住&gt;&lt;不退款&gt;</t>
  </si>
  <si>
    <t>Lim/Soo Chin</t>
  </si>
  <si>
    <t xml:space="preserve">3895011	</t>
  </si>
  <si>
    <t xml:space="preserve">4117SE049910	</t>
  </si>
  <si>
    <t xml:space="preserve">999226715779294	</t>
  </si>
  <si>
    <t>[合艾]黎瓦娜酒店(Leevana Hotel Hat Yai)(70665538)</t>
  </si>
  <si>
    <t>标准大床房&lt;2人入住&gt;&lt;不退款&gt;</t>
  </si>
  <si>
    <t>KHUNRAK/THIRA</t>
  </si>
  <si>
    <t xml:space="preserve">3903770	</t>
  </si>
  <si>
    <t xml:space="preserve">999226732985533	</t>
  </si>
  <si>
    <t>[苏梅岛]苏梅岛和平度假村(Peace Resort)(44793594)</t>
  </si>
  <si>
    <t>豪华跳水池房&lt;2人入住&gt;&lt;不退款&gt;&lt;早餐&gt;</t>
  </si>
  <si>
    <t>GATER/RICHARDDAVID</t>
  </si>
  <si>
    <t xml:space="preserve">3909655	</t>
  </si>
  <si>
    <t xml:space="preserve">999226733129741	</t>
  </si>
  <si>
    <t>[美娜多]美娜多阿雅杜塔酒店(Aryaduta Manado)(37198856)</t>
  </si>
  <si>
    <t>豪华房&lt;2人入住&gt;&lt;不退款&gt;&lt;早餐&gt;</t>
  </si>
  <si>
    <t>KORNELIUS/WILLIAM</t>
  </si>
  <si>
    <t xml:space="preserve">3909754	</t>
  </si>
  <si>
    <t xml:space="preserve">999226735542468	</t>
  </si>
  <si>
    <t>[民丹岛]娜湾假日酒店(Nirwana Resort Hotel)(39039659)</t>
  </si>
  <si>
    <t>豪华娜湾房&lt;2人入住&gt;&lt;不退款&gt;&lt;早餐&gt;</t>
  </si>
  <si>
    <t>GAO/MINGZE,Chen/Xuanpu</t>
  </si>
  <si>
    <t xml:space="preserve">3911812	</t>
  </si>
  <si>
    <t xml:space="preserve">N900380	</t>
  </si>
  <si>
    <t xml:space="preserve">999226744354675	</t>
  </si>
  <si>
    <t>[邦艾]邦雅公园公寓(The Park Bangyai Residence)(39670128)</t>
  </si>
  <si>
    <t>舒适双床房, 1 间卧室&lt;2人入住&gt;&lt;不退款&gt;</t>
  </si>
  <si>
    <t>KLIAWTONG/NATCHAYA</t>
  </si>
  <si>
    <t xml:space="preserve">3914341	</t>
  </si>
  <si>
    <t xml:space="preserve">|84610960	</t>
  </si>
  <si>
    <t xml:space="preserve">999226750274372	</t>
  </si>
  <si>
    <t>LIEW/TZEE LEK</t>
  </si>
  <si>
    <t xml:space="preserve">3915881	</t>
  </si>
  <si>
    <t xml:space="preserve">N900419	</t>
  </si>
  <si>
    <t xml:space="preserve">999226754455574	</t>
  </si>
  <si>
    <t>[马六甲]马六甲江景仙特拉酒店(Hotel Sentral Riverview Melaka)(39042521)</t>
  </si>
  <si>
    <t>高级房(双床)&lt;2人入住&gt;&lt;不退款&gt;</t>
  </si>
  <si>
    <t>IRFAN/RAFIQ</t>
  </si>
  <si>
    <t xml:space="preserve">3917653	</t>
  </si>
  <si>
    <t xml:space="preserve">999226764035329	</t>
  </si>
  <si>
    <t>[沙美岛]沙美岛度假村威乐(Samet Ville Resort)(46891009)</t>
  </si>
  <si>
    <t>Standard Type II&lt;2人入住&gt;&lt;不退款&gt;&lt;早餐&gt;</t>
  </si>
  <si>
    <t>WATCHARAPALANON/VEERAKIAT</t>
  </si>
  <si>
    <t xml:space="preserve">3922265	</t>
  </si>
  <si>
    <t xml:space="preserve">125900	</t>
  </si>
  <si>
    <t xml:space="preserve">999226764881516	</t>
  </si>
  <si>
    <t>[济州市]济州航空城酒店(Hotel Air City Jeju)(37206258)</t>
  </si>
  <si>
    <t>豪华双床房&lt;2人入住&gt;&lt;不退款&gt;</t>
  </si>
  <si>
    <t>MOON/SUNGBONG,UMEDA/TAMAKI</t>
  </si>
  <si>
    <t xml:space="preserve">3922613	</t>
  </si>
  <si>
    <t xml:space="preserve">999226765247373	</t>
  </si>
  <si>
    <t>[亚罗士打]蜜蜂园汽车旅馆(Bee Garden Motel)(48367571)</t>
  </si>
  <si>
    <t>双床房&lt;2人入住&gt;&lt;不退款&gt;</t>
  </si>
  <si>
    <t>AHMAD/MOHD SYAHRIMAN</t>
  </si>
  <si>
    <t xml:space="preserve">3922806	</t>
  </si>
  <si>
    <t xml:space="preserve">999226766656856	</t>
  </si>
  <si>
    <t>[探耶武里]PP酒店-兰实(PP@Hotel Rangsit)(44688091)</t>
  </si>
  <si>
    <t>WANKHEELEK/PHLOYWARIN</t>
  </si>
  <si>
    <t xml:space="preserve">3923649	</t>
  </si>
  <si>
    <t xml:space="preserve">|85920864	</t>
  </si>
  <si>
    <t xml:space="preserve">999226769149359	</t>
  </si>
  <si>
    <t>[乌隆他尼]乌隆他尼布朗苑酒店(Brown House Hotel by Blu Monkey)(37212481)</t>
  </si>
  <si>
    <t>豪华双人房&lt;2人入住&gt;&lt;不退款&gt;</t>
  </si>
  <si>
    <t>THANASITPHUNKUL/JESADA</t>
  </si>
  <si>
    <t xml:space="preserve">3925033	</t>
  </si>
  <si>
    <t xml:space="preserve">1021400372	</t>
  </si>
  <si>
    <t xml:space="preserve">999226769317734	</t>
  </si>
  <si>
    <t>[Phrommani]乐福特度假村(Loft Village Nakhon Nayok)(39591586)</t>
  </si>
  <si>
    <t>带山景的标准双人房&lt;2人入住&gt;&lt;不退款&gt;</t>
  </si>
  <si>
    <t>THOUYJAROEN/THANYAPORN</t>
  </si>
  <si>
    <t xml:space="preserve">3925094	</t>
  </si>
  <si>
    <t>???????????????</t>
  </si>
  <si>
    <t xml:space="preserve">???????????????	</t>
  </si>
  <si>
    <t xml:space="preserve">999226769352081	</t>
  </si>
  <si>
    <t>[新山]超级 OYO 246 林克旅馆(Super OYO 246 Link Inn)(39682125)</t>
  </si>
  <si>
    <t>标准双人间&lt;2人入住&gt;&lt;不退款&gt;</t>
  </si>
  <si>
    <t>MITCHELL/MITCHELL SELVAM</t>
  </si>
  <si>
    <t xml:space="preserve">3925109	</t>
  </si>
  <si>
    <t xml:space="preserve">999226769683539	</t>
  </si>
  <si>
    <t>[阿布扎比]阿布扎比奈尔酒店(Nehal Hotel Abu Dhabi)(39034297)</t>
  </si>
  <si>
    <t>行政双人或双床房&lt;2人入住&gt;&lt;不退款&gt;</t>
  </si>
  <si>
    <t>MIRANDA/MELANY,SINGH/HARJAP</t>
  </si>
  <si>
    <t xml:space="preserve">3925318	</t>
  </si>
  <si>
    <t xml:space="preserve">8598408	</t>
  </si>
  <si>
    <t xml:space="preserve">999226770704927	</t>
  </si>
  <si>
    <t>[Titi Gajah]亚罗士打拉亚酒店及会议中心(Raia Hotel &amp; Convention Centre Alor Setar)(44800693)</t>
  </si>
  <si>
    <t>高级大床房&lt;2人入住&gt;&lt;不退款&gt;</t>
  </si>
  <si>
    <t>Badaruddin/Azlina</t>
  </si>
  <si>
    <t xml:space="preserve">3925910	</t>
  </si>
  <si>
    <t xml:space="preserve">999226772660449	</t>
  </si>
  <si>
    <t>[中雅加达]丹那阿邦朱诺酒店(Juno Tanah Abang Jakarta)(39675328)</t>
  </si>
  <si>
    <t>豪华客房1张大床&lt;2人入住&gt;&lt;早餐&gt;</t>
  </si>
  <si>
    <t>ADAM/MARK</t>
  </si>
  <si>
    <t xml:space="preserve">3926995	</t>
  </si>
  <si>
    <t xml:space="preserve">999226773408563	</t>
  </si>
  <si>
    <t>[釜山]釜山车站商业酒店(Business Hotel Busan Station)(39621529)</t>
  </si>
  <si>
    <t>双人房&lt;2人入住&gt;&lt;不退款&gt;&lt;早餐&gt;</t>
  </si>
  <si>
    <t>TAO/ZHIYU</t>
  </si>
  <si>
    <t xml:space="preserve">3927528	</t>
  </si>
  <si>
    <t xml:space="preserve">999226773630217	</t>
  </si>
  <si>
    <t>豪华双人床房&lt;2人入住&gt;&lt;不退款&gt;</t>
  </si>
  <si>
    <t>PHETSAWAT/CHUMPOONUT</t>
  </si>
  <si>
    <t xml:space="preserve">3927616	</t>
  </si>
  <si>
    <t xml:space="preserve">|86225922	</t>
  </si>
  <si>
    <t xml:space="preserve">999226773659913	</t>
  </si>
  <si>
    <t>[巴厘岛]乌布比斯玛8号酒店(Bisma Eight)(40617235)</t>
  </si>
  <si>
    <t>森林套房（1张特大床）&lt;2人入住&gt;&lt;不退款&gt;</t>
  </si>
  <si>
    <t>SIROHIA/JITENDRA</t>
  </si>
  <si>
    <t xml:space="preserve">3927628	</t>
  </si>
  <si>
    <t xml:space="preserve">8600540	</t>
  </si>
  <si>
    <t xml:space="preserve">999226773697170	</t>
  </si>
  <si>
    <t>[七岩]华欣富丽华桑达拉酒店(FuramaXclusive Sandara Hua Hin at Cha-am Beach)(39033923)</t>
  </si>
  <si>
    <t>池景时尚房&lt;2人入住&gt;&lt;不退款&gt;</t>
  </si>
  <si>
    <t>ONWAN/SURASSARA</t>
  </si>
  <si>
    <t xml:space="preserve">3927645	</t>
  </si>
  <si>
    <t xml:space="preserve">999226774108206	</t>
  </si>
  <si>
    <t>JANKRUEAYIM/WILIWAN</t>
  </si>
  <si>
    <t xml:space="preserve">3927884	</t>
  </si>
  <si>
    <t xml:space="preserve">|86277500	</t>
  </si>
  <si>
    <t xml:space="preserve">999226774500073	</t>
  </si>
  <si>
    <t>[普吉岛]林布利家庭酒店(Limburi Hometel)(70660852)</t>
  </si>
  <si>
    <t>大床房&lt;2人入住&gt;&lt;不退款&gt;</t>
  </si>
  <si>
    <t>PEACH/WINK</t>
  </si>
  <si>
    <t xml:space="preserve">3928178	</t>
  </si>
  <si>
    <t xml:space="preserve">999226775704629	</t>
  </si>
  <si>
    <t>[曼谷]康帕斯素坤逸11巷柑橘酒店(Citin Sukhumvit 11 Nana Bangkok by Compass Hospitality)(39042672)</t>
  </si>
  <si>
    <t>豪华房(双人床或双床)&lt;2人入住&gt;&lt;不退款&gt;</t>
  </si>
  <si>
    <t>DAVIDSON/NARITTA MYSIE,DAVIDSON/NARUMON</t>
  </si>
  <si>
    <t xml:space="preserve">3928760	</t>
  </si>
  <si>
    <t xml:space="preserve">999226778927130	</t>
  </si>
  <si>
    <t>[安邦]易捷酒店@安邦(Easy Hotel)(43626303)</t>
  </si>
  <si>
    <t>豪华房(大床)&lt;2人入住&gt;&lt;不退款&gt;</t>
  </si>
  <si>
    <t>YAACOB/SITI RASHIDAH</t>
  </si>
  <si>
    <t xml:space="preserve">3930317	</t>
  </si>
  <si>
    <t xml:space="preserve">26780109275	</t>
  </si>
  <si>
    <t>[北雅加达]雅加达东荟城智选假日酒店(Holiday Inn Express Jakarta Pluit Citygate, an IHG Hotel)(37223301)</t>
  </si>
  <si>
    <t>LI/BING</t>
  </si>
  <si>
    <t xml:space="preserve">3930881	</t>
  </si>
  <si>
    <t xml:space="preserve">22127662	</t>
  </si>
  <si>
    <t xml:space="preserve">999226780171484	</t>
  </si>
  <si>
    <t>[马六甲]马六甲欧罗富豪酒店(Euro Rich Hotel Melaka)(48041989)</t>
  </si>
  <si>
    <t>高级房(特大床)&lt;2人入住&gt;&lt;不退款&gt;</t>
  </si>
  <si>
    <t>FARRA NISYA/NASRIQ</t>
  </si>
  <si>
    <t xml:space="preserve">3930896	</t>
  </si>
  <si>
    <t xml:space="preserve">8605658	</t>
  </si>
  <si>
    <t xml:space="preserve">999226782051400	</t>
  </si>
  <si>
    <t>[普吉岛]特恩特普吉岛酒店(The Tint at Phuket Town)(37237769)</t>
  </si>
  <si>
    <t>Tint Standard King Bed&lt;2人入住&gt;&lt;不退款&gt;</t>
  </si>
  <si>
    <t>BOONYARAT/SRIHAWAT</t>
  </si>
  <si>
    <t xml:space="preserve">3931819	</t>
  </si>
  <si>
    <t xml:space="preserve">999226782782289	</t>
  </si>
  <si>
    <t>[曼谷]阿里亚索姆维拉酒店(Ariyasom Villa)(37203997)</t>
  </si>
  <si>
    <t>工作室房&lt;2人入住&gt;&lt;不退款&gt;</t>
  </si>
  <si>
    <t>KOBAYASHI/MIHO</t>
  </si>
  <si>
    <t xml:space="preserve">3932199	</t>
  </si>
  <si>
    <t xml:space="preserve">86867866	</t>
  </si>
  <si>
    <t xml:space="preserve">999226783027446	</t>
  </si>
  <si>
    <t>[民都鲁]金湾酒店(Goldenbay Hotel)(44798926)</t>
  </si>
  <si>
    <t>豪华特大床房&lt;2人入住&gt;&lt;不退款&gt;</t>
  </si>
  <si>
    <t>LEONG/ROGER</t>
  </si>
  <si>
    <t xml:space="preserve">3932303	</t>
  </si>
  <si>
    <t xml:space="preserve">999226783043801	</t>
  </si>
  <si>
    <t>[孟买]孟买里拉酒店(The Leela Mumbai)(37212166)</t>
  </si>
  <si>
    <t>城景尊贵房&lt;2人入住&gt;&lt;不退款&gt;</t>
  </si>
  <si>
    <t>Maller/Pierre</t>
  </si>
  <si>
    <t xml:space="preserve">3932310	</t>
  </si>
  <si>
    <t xml:space="preserve">3158SE263928	</t>
  </si>
  <si>
    <t xml:space="preserve">26783186502	</t>
  </si>
  <si>
    <t>[南雅加达]雅加达水晶酒店(Kristal Hotel Jakarta)(44788937)</t>
  </si>
  <si>
    <t>一室套房&lt;2人入住&gt;&lt;不退款&gt;</t>
  </si>
  <si>
    <t>WU/WEIXIN</t>
  </si>
  <si>
    <t xml:space="preserve">3932424	</t>
  </si>
  <si>
    <t xml:space="preserve">CF-0203NOV24744	</t>
  </si>
  <si>
    <t xml:space="preserve">999226783536402	</t>
  </si>
  <si>
    <t>[曼谷]卡查酒店(Cacha Hotel)(37224774)</t>
  </si>
  <si>
    <t>豪华特大号床或双床间&lt;2人入住&gt;&lt;不退款&gt;</t>
  </si>
  <si>
    <t>LIN/YIHAN</t>
  </si>
  <si>
    <t xml:space="preserve">3932590	</t>
  </si>
  <si>
    <t xml:space="preserve">999226783692681	</t>
  </si>
  <si>
    <t>[吉隆坡]五元素酒店(The 5 Elements Hotel Chinatown Kuala Lumpur)(37211424)</t>
  </si>
  <si>
    <t>豪华大床房&lt;2人入住&gt;&lt;不退款&gt;</t>
  </si>
  <si>
    <t>ANTHONY/FELDENA MELDORA</t>
  </si>
  <si>
    <t xml:space="preserve">3932698	</t>
  </si>
  <si>
    <t xml:space="preserve">999226785298570	</t>
  </si>
  <si>
    <t>[伯恩仓]蓝精灵家庭旅馆(Smurf Inn Homestay)(48377237)</t>
  </si>
  <si>
    <t>PONNUSAMY MYANDY/BALA MURUKAN</t>
  </si>
  <si>
    <t xml:space="preserve">3933523	</t>
  </si>
  <si>
    <t xml:space="preserve">999226785615790	</t>
  </si>
  <si>
    <t>[哥打京那巴鲁]哥打京那巴鲁皇宫酒店(The Palace Hotel Kota Kinabalu)(37196185)</t>
  </si>
  <si>
    <t>MOHD LASSIM/MOHAMMAD,MORSHIDI/ROSNANI</t>
  </si>
  <si>
    <t xml:space="preserve">3933632	</t>
  </si>
  <si>
    <t xml:space="preserve">317972087	</t>
  </si>
  <si>
    <t xml:space="preserve">999226786556638	</t>
  </si>
  <si>
    <t>[曼谷]帕纳帕特普莱斯酒店(Pannapat Place)(48433130)</t>
  </si>
  <si>
    <t>PALEE/WASHIRAPREESHA</t>
  </si>
  <si>
    <t xml:space="preserve">3934161	</t>
  </si>
  <si>
    <t xml:space="preserve">999226786603766	</t>
  </si>
  <si>
    <t>[马六甲]莫蒂酒店(Moty Hotel)(46875612)</t>
  </si>
  <si>
    <t>甄选房&lt;2人入住&gt;&lt;不退款&gt;</t>
  </si>
  <si>
    <t>Othman/Supian hadi</t>
  </si>
  <si>
    <t xml:space="preserve">3934177	</t>
  </si>
  <si>
    <t xml:space="preserve">87275289	</t>
  </si>
  <si>
    <t xml:space="preserve">999226786816382	</t>
  </si>
  <si>
    <t>Subramaniam/Sheela</t>
  </si>
  <si>
    <t xml:space="preserve">3934238	</t>
  </si>
  <si>
    <t xml:space="preserve">8610530	</t>
  </si>
  <si>
    <t xml:space="preserve">999226787642791	</t>
  </si>
  <si>
    <t>[泗务]兰花酒店(The Orchid Hotel)(48320075)</t>
  </si>
  <si>
    <t>高级双床间&lt;2人入住&gt;&lt;不退款&gt;&lt;早餐&gt;</t>
  </si>
  <si>
    <t>MOHDHALIN/NURUL HAFIZATULHUSNA</t>
  </si>
  <si>
    <t xml:space="preserve">3934801	</t>
  </si>
  <si>
    <t xml:space="preserve">999226787693813	</t>
  </si>
  <si>
    <t>[哥打京那巴鲁]哥打京那巴鲁阁蓝帝酒店(Grandis Hotel Kota Kinabalu)(40721678)</t>
  </si>
  <si>
    <t>高级房&lt;2人入住&gt;&lt;不退款&gt;&lt;早餐&gt;</t>
  </si>
  <si>
    <t>BATIN/SALMAH</t>
  </si>
  <si>
    <t xml:space="preserve">3934817	</t>
  </si>
  <si>
    <t xml:space="preserve">310736544	</t>
  </si>
  <si>
    <t xml:space="preserve">999226787833822	</t>
  </si>
  <si>
    <t>[釜山]釜山景观酒店-釜山车站(Busan Station Busan View Hotel)(39639585)</t>
  </si>
  <si>
    <t>贵宾双人床房&lt;2人入住&gt;&lt;不退款&gt;</t>
  </si>
  <si>
    <t>lee/sunhwa</t>
  </si>
  <si>
    <t xml:space="preserve">3934866	</t>
  </si>
  <si>
    <t xml:space="preserve">1248	</t>
  </si>
  <si>
    <t xml:space="preserve">999226788190553	</t>
  </si>
  <si>
    <t>[象岛]万浦象岛酒店(Banpu Koh Chang Resort)(46895851)</t>
  </si>
  <si>
    <t>高级三人房&lt;2人入住&gt;&lt;不退款&gt;&lt;早餐&gt;</t>
  </si>
  <si>
    <t>YANG/ZIHAN,DENG/TAO</t>
  </si>
  <si>
    <t xml:space="preserve">3935106	</t>
  </si>
  <si>
    <t xml:space="preserve">999226788348335	</t>
  </si>
  <si>
    <t>[清迈]清迈红燕酒店(Roseate Chiang Mai)(37234986)</t>
  </si>
  <si>
    <t>高级双人房&lt;2人入住&gt;&lt;不退款&gt;</t>
  </si>
  <si>
    <t>PHONAMNEE/PASIT</t>
  </si>
  <si>
    <t xml:space="preserve">3935158	</t>
  </si>
  <si>
    <t xml:space="preserve">999226788377831	</t>
  </si>
  <si>
    <t>RUSLI/HIDAYAH</t>
  </si>
  <si>
    <t xml:space="preserve">3935172	</t>
  </si>
  <si>
    <t xml:space="preserve">1346783	</t>
  </si>
  <si>
    <t xml:space="preserve">999226789766719	</t>
  </si>
  <si>
    <t>[库克卡克]考拉卡塔坦尼金沙度假村(The Sands Khao Lak by Katathani)(37225365)</t>
  </si>
  <si>
    <t>小型套房（直通泳池）&lt;2人入住&gt;&lt;不退款&gt;</t>
  </si>
  <si>
    <t>SHABAKOH/YAQOUB</t>
  </si>
  <si>
    <t xml:space="preserve">3935954	</t>
  </si>
  <si>
    <t xml:space="preserve">999226789860416	</t>
  </si>
  <si>
    <t>[普吉岛]卡塔蓝珍珠酒店(The Blue Pearl Kata Hotel)(37209107)</t>
  </si>
  <si>
    <t>Zhang/Hongwei</t>
  </si>
  <si>
    <t xml:space="preserve">3935979	</t>
  </si>
  <si>
    <t xml:space="preserve">48630	</t>
  </si>
  <si>
    <t xml:space="preserve">999226790404885	</t>
  </si>
  <si>
    <t>ISMAIL/NIDZOMUDDIN</t>
  </si>
  <si>
    <t xml:space="preserve">3936317	</t>
  </si>
  <si>
    <t xml:space="preserve">999226792732078	</t>
  </si>
  <si>
    <t>WONGSA/NATTHARAT</t>
  </si>
  <si>
    <t xml:space="preserve">3937385	</t>
  </si>
  <si>
    <t xml:space="preserve">999226793129288	</t>
  </si>
  <si>
    <t>高级大床房(带阳台)&lt;2人入住&gt;&lt;不退款&gt;</t>
  </si>
  <si>
    <t>Yao/Hi,Yu/Wei</t>
  </si>
  <si>
    <t xml:space="preserve">3937572	</t>
  </si>
  <si>
    <t xml:space="preserve">999226793481047	</t>
  </si>
  <si>
    <t>[芭堤雅]阳光流行酒店(Sunshine Hip Hotel)(37243312)</t>
  </si>
  <si>
    <t>TUBTANEE/ANUSORN</t>
  </si>
  <si>
    <t xml:space="preserve">3937721	</t>
  </si>
  <si>
    <t xml:space="preserve">999226793710856	</t>
  </si>
  <si>
    <t>[Khlong Nung]纳瓦别墅服务式公寓(Navavilla Serviced Apartment)(39674736)</t>
  </si>
  <si>
    <t>PHATSAO/WANLOP</t>
  </si>
  <si>
    <t xml:space="preserve">3937891	</t>
  </si>
  <si>
    <t xml:space="preserve">999226794193501	</t>
  </si>
  <si>
    <t>[波德申]天堂Spa酒店(Paradise Spa Hotel)(48043705)</t>
  </si>
  <si>
    <t>SALLEH/SHEILA</t>
  </si>
  <si>
    <t xml:space="preserve">3938091	</t>
  </si>
  <si>
    <t xml:space="preserve">999226794516844	</t>
  </si>
  <si>
    <t>MOSLIM/MARINA</t>
  </si>
  <si>
    <t xml:space="preserve">3938255	</t>
  </si>
  <si>
    <t xml:space="preserve">999226794870829	</t>
  </si>
  <si>
    <t>[东雅加达]雅加达朱诺贾廷加拉酒店(Juno Jatinegara Jakarta)(40617380)</t>
  </si>
  <si>
    <t>高级双床房&lt;2人入住&gt;&lt;不退款&gt;</t>
  </si>
  <si>
    <t>Munandar/Aris</t>
  </si>
  <si>
    <t xml:space="preserve">3938431	</t>
  </si>
  <si>
    <t xml:space="preserve">-87843426	</t>
  </si>
  <si>
    <t xml:space="preserve">999226795056648	</t>
  </si>
  <si>
    <t>MD RAZALI/NUR ATHEERA AIZA</t>
  </si>
  <si>
    <t xml:space="preserve">3938566	</t>
  </si>
  <si>
    <t xml:space="preserve">999226795078817	</t>
  </si>
  <si>
    <t>[通柴]阿卡迪亚班格鲁德温泉度假村(Baan Grood Arcadia Resort &amp; Spa)(39620416)</t>
  </si>
  <si>
    <t>标准房&lt;2人入住&gt;&lt;不退款&gt;&lt;早餐&gt;</t>
  </si>
  <si>
    <t>KHOONTAWEE/ARPATSARA</t>
  </si>
  <si>
    <t xml:space="preserve">3938574	</t>
  </si>
  <si>
    <t xml:space="preserve">35522	</t>
  </si>
  <si>
    <t xml:space="preserve">999226795098393	</t>
  </si>
  <si>
    <t>高级双床房(带阳台)&lt;2人入住&gt;&lt;不退款&gt;</t>
  </si>
  <si>
    <t>LEE/JUNGHYUN</t>
  </si>
  <si>
    <t xml:space="preserve">3938577	</t>
  </si>
  <si>
    <t xml:space="preserve">999226795121559	</t>
  </si>
  <si>
    <t>[新山]新山格拉纳达酒店(Hotel Granada Johor Bahru)(37236309)</t>
  </si>
  <si>
    <t>豪华双床房&lt;2人入住&gt;&lt;不退款&gt;&lt;早餐&gt;</t>
  </si>
  <si>
    <t>ISMAIL/SITI MUNIRAH</t>
  </si>
  <si>
    <t xml:space="preserve">3938581	</t>
  </si>
  <si>
    <t xml:space="preserve">999226795255240	</t>
  </si>
  <si>
    <t>ZHANG/JINGYANG</t>
  </si>
  <si>
    <t xml:space="preserve">3938614	</t>
  </si>
  <si>
    <t xml:space="preserve">999226795300358	</t>
  </si>
  <si>
    <t>高级房（特大床）&lt;2人入住&gt;&lt;不退款&gt;</t>
  </si>
  <si>
    <t>BINTI YAZID/YAZEMINA</t>
  </si>
  <si>
    <t xml:space="preserve">3938626	</t>
  </si>
  <si>
    <t xml:space="preserve">999226795497888	</t>
  </si>
  <si>
    <t>豪华客房1张大床&lt;2人入住&gt;&lt;不退款&gt;</t>
  </si>
  <si>
    <t>GAUTAMA/RONI</t>
  </si>
  <si>
    <t xml:space="preserve">3938677	</t>
  </si>
  <si>
    <t xml:space="preserve">999226795864906	</t>
  </si>
  <si>
    <t>[曼谷]阿斯皮拉素坤逸酒店(Aspira Sukhumvit)(37224091)</t>
  </si>
  <si>
    <t>Chow/Ka leung</t>
  </si>
  <si>
    <t xml:space="preserve">3938916	</t>
  </si>
  <si>
    <t xml:space="preserve">999226795932274	</t>
  </si>
  <si>
    <t>AYUNINGTIAS/DESY</t>
  </si>
  <si>
    <t xml:space="preserve">3938938	</t>
  </si>
  <si>
    <t xml:space="preserve">-87881905	</t>
  </si>
  <si>
    <t xml:space="preserve">999226795963840	</t>
  </si>
  <si>
    <t>[斗湖]摩天海湾商旅(MB Hotel)(37222554)</t>
  </si>
  <si>
    <t>豪华客房&lt;2人入住&gt;&lt;不退款&gt;</t>
  </si>
  <si>
    <t>LEE SWEE LENG/VICTORY</t>
  </si>
  <si>
    <t xml:space="preserve">3938947	</t>
  </si>
  <si>
    <t xml:space="preserve">999226795974514	</t>
  </si>
  <si>
    <t>[曼谷]曼谷素坤逸丽筠套房酒店(Radisson Suites Bangkok Sukhumvit)(37221898)</t>
  </si>
  <si>
    <t>Young/Stephen</t>
  </si>
  <si>
    <t xml:space="preserve">3938953	</t>
  </si>
  <si>
    <t xml:space="preserve">0070185358	</t>
  </si>
  <si>
    <t xml:space="preserve">999226796006971	</t>
  </si>
  <si>
    <t>[曼谷]曼谷帕斯彻尔酒店(Pas Cher Hotel de Bangkok)(37244155)</t>
  </si>
  <si>
    <t>标准开放式客房, 1 张双人床&lt;2人入住&gt;&lt;不退款&gt;</t>
  </si>
  <si>
    <t>MISHRA/NEERAJ</t>
  </si>
  <si>
    <t xml:space="preserve">3938964	</t>
  </si>
  <si>
    <t xml:space="preserve">HGUConf87885325	</t>
  </si>
  <si>
    <t xml:space="preserve">999226796410624	</t>
  </si>
  <si>
    <t>[怡保]De公园景酒店(De Parkview Hotel)(48041743)</t>
  </si>
  <si>
    <t>标准房, 2 张单人床&lt;2人入住&gt;&lt;不退款&gt;</t>
  </si>
  <si>
    <t>NGH/BAU LEE</t>
  </si>
  <si>
    <t xml:space="preserve">3939230	</t>
  </si>
  <si>
    <t xml:space="preserve">999226796548514	</t>
  </si>
  <si>
    <t>豪华超特大号床间&lt;2人入住&gt;&lt;不退款&gt;</t>
  </si>
  <si>
    <t>Mohd Sharif/Aminulrasyid</t>
  </si>
  <si>
    <t xml:space="preserve">3939283	</t>
  </si>
  <si>
    <t xml:space="preserve">999226796579568	</t>
  </si>
  <si>
    <t>[马西]新山时代酒店(Hotel Time)(48367266)</t>
  </si>
  <si>
    <t>标准客房&lt;2人入住&gt;&lt;不退款&gt;</t>
  </si>
  <si>
    <t>MONDAL/DIPTO</t>
  </si>
  <si>
    <t xml:space="preserve">3939296	</t>
  </si>
  <si>
    <t xml:space="preserve">999226796718444	</t>
  </si>
  <si>
    <t>[清迈]兰之家3号酒店(3Laan House Hotel)(44701802)</t>
  </si>
  <si>
    <t>标准双人房&lt;2人入住&gt;&lt;不退款&gt;</t>
  </si>
  <si>
    <t>CHOI/HAECHAN</t>
  </si>
  <si>
    <t xml:space="preserve">3939336	</t>
  </si>
  <si>
    <t xml:space="preserve">999226796919651	</t>
  </si>
  <si>
    <t>[Guntung Payung]班贾巴鲁马辰法维酒店(Favehotel Banjarbaru)(39040560)</t>
  </si>
  <si>
    <t>致爱房&lt;2人入住&gt;&lt;不退款&gt;</t>
  </si>
  <si>
    <t>Fitriah/Nur Aulia</t>
  </si>
  <si>
    <t xml:space="preserve">3939549	</t>
  </si>
  <si>
    <t xml:space="preserve">8616492	</t>
  </si>
  <si>
    <t xml:space="preserve">999226797028320	</t>
  </si>
  <si>
    <t>[乌隆他尼]乌汶库姆考酒店(Kumkaew Udon)(39655429)</t>
  </si>
  <si>
    <t>标准双床房&lt;2人入住&gt;&lt;不退款&gt;</t>
  </si>
  <si>
    <t>AMSANG/PINYADA</t>
  </si>
  <si>
    <t xml:space="preserve">3939605	</t>
  </si>
  <si>
    <t>|87911166</t>
  </si>
  <si>
    <t xml:space="preserve">87911167	</t>
  </si>
  <si>
    <t xml:space="preserve">999226797123427	</t>
  </si>
  <si>
    <t>DAUT/MOHAMAD HERRY BIN DAUT</t>
  </si>
  <si>
    <t xml:space="preserve">3939688	</t>
  </si>
  <si>
    <t xml:space="preserve">999226797179174	</t>
  </si>
  <si>
    <t>[芭堤雅]芭堤雅独特丽景酒店(Unique Regency Pattaya)(39052420)</t>
  </si>
  <si>
    <t>SIRIPHAP/KUNDACH</t>
  </si>
  <si>
    <t xml:space="preserve">3939724	</t>
  </si>
  <si>
    <t xml:space="preserve">-87917952	</t>
  </si>
  <si>
    <t xml:space="preserve">999226797291105	</t>
  </si>
  <si>
    <t>[Nambo Ilir]现代奇坎迪瑞士贝尔旅店(Swiss-Belinn Modern Cikande)(44697454)</t>
  </si>
  <si>
    <t>Zhu/HUAISHENG</t>
  </si>
  <si>
    <t xml:space="preserve">3939789	</t>
  </si>
  <si>
    <t xml:space="preserve">999226797471495	</t>
  </si>
  <si>
    <t>KONGJUMPA/WICHYADA,CHONPHAIROTE/NATTHAWUT</t>
  </si>
  <si>
    <t xml:space="preserve">3940060	</t>
  </si>
  <si>
    <t xml:space="preserve">-87930907	</t>
  </si>
  <si>
    <t xml:space="preserve">999226797522523	</t>
  </si>
  <si>
    <t>[巴厘岛]达诺亚私人豪华公寓(Danoya Private Luxury Residences)(46879667)</t>
  </si>
  <si>
    <t>私人游泳池二间卧室尊贵别墅&lt;2人入住&gt;&lt;不退款&gt;</t>
  </si>
  <si>
    <t>PANDYA/MUHAMMAD ANDIKA</t>
  </si>
  <si>
    <t xml:space="preserve">3940091	</t>
  </si>
  <si>
    <t xml:space="preserve">-87932996	</t>
  </si>
  <si>
    <t xml:space="preserve">999226797652478	</t>
  </si>
  <si>
    <t>YANTI/SUPRIYANTI</t>
  </si>
  <si>
    <t xml:space="preserve">3940206	</t>
  </si>
  <si>
    <t xml:space="preserve">-87939088	</t>
  </si>
  <si>
    <t xml:space="preserve">999226797775819	</t>
  </si>
  <si>
    <t>[乌隆他尼]文明酒店(Civilize Hotel)(39655803)</t>
  </si>
  <si>
    <t>高级双床房&lt;2人入住&gt;&lt;不退款&gt;&lt;早餐&gt;</t>
  </si>
  <si>
    <t>EKKAMONTITI/KHEMWISHANUNT</t>
  </si>
  <si>
    <t xml:space="preserve">3940299	</t>
  </si>
  <si>
    <t xml:space="preserve">999226797862081	</t>
  </si>
  <si>
    <t>[马六甲]马六甲中环酒店@ 市中心(Hotel Sentral Melaka @ City Centre)(39052579)</t>
  </si>
  <si>
    <t>家庭房&lt;2人入住&gt;&lt;不退款&gt;&lt;早餐&gt;</t>
  </si>
  <si>
    <t>ELIZA/ZURIDA</t>
  </si>
  <si>
    <t xml:space="preserve">3940351	</t>
  </si>
  <si>
    <t xml:space="preserve">999226797937467	</t>
  </si>
  <si>
    <t>[Kuala Kuantan]市区时代大酒店(City Times Hotel)(48318051)</t>
  </si>
  <si>
    <t>豪华三人房&lt;2人入住&gt;&lt;不退款&gt;</t>
  </si>
  <si>
    <t>MAROP/MOHD LATIFI</t>
  </si>
  <si>
    <t xml:space="preserve">3940492	</t>
  </si>
  <si>
    <t xml:space="preserve">999226798243258	</t>
  </si>
  <si>
    <t>[大城]卡瓦利卡萨度假村(The Cavalli Casa Resort)(39616087)</t>
  </si>
  <si>
    <t>尊宏高级房(双床)&lt;2人入住&gt;&lt;不退款&gt;&lt;早餐&gt;</t>
  </si>
  <si>
    <t>PHOMPHAN/KANYANAT</t>
  </si>
  <si>
    <t xml:space="preserve">3940920	</t>
  </si>
  <si>
    <t xml:space="preserve">999226798296294	</t>
  </si>
  <si>
    <t>[Racha Thewa]德维拉素万那普酒店(Dwella Suvarnabhumi)(39033997)</t>
  </si>
  <si>
    <t>Superior Double Bed No Airport Transfer&lt;2人入住&gt;&lt;不退款&gt;</t>
  </si>
  <si>
    <t>WETCHAWONG/KIRTNARONG</t>
  </si>
  <si>
    <t xml:space="preserve">3940950	</t>
  </si>
  <si>
    <t xml:space="preserve">999226798770850	</t>
  </si>
  <si>
    <t>PUTRI/PUTRIMEGA FEBRIANA EKA</t>
  </si>
  <si>
    <t xml:space="preserve">3941380	</t>
  </si>
  <si>
    <t xml:space="preserve">-87992876	</t>
  </si>
  <si>
    <t xml:space="preserve">999226798880496	</t>
  </si>
  <si>
    <t>[Mekar Bakti]丹格朗斯特拉拉亚爱玛瑞丝酒店(Amaris Hotel Citra Raya – Tangerang)(44799200)</t>
  </si>
  <si>
    <t>智能好莱坞房&lt;2人入住&gt;&lt;不退款&gt;&lt;早餐&gt;</t>
  </si>
  <si>
    <t>EFENDI/MUSLICH</t>
  </si>
  <si>
    <t xml:space="preserve">3941641	</t>
  </si>
  <si>
    <t xml:space="preserve">999226799168979	</t>
  </si>
  <si>
    <t>PRAYOGO/BISMO</t>
  </si>
  <si>
    <t xml:space="preserve">3941837	</t>
  </si>
  <si>
    <t xml:space="preserve">22183867	</t>
  </si>
  <si>
    <t>,</t>
  </si>
  <si>
    <t>A230920153307481</t>
  </si>
  <si>
    <t>A230920153411481</t>
  </si>
  <si>
    <t>USD / HKD 当前参考汇率: 7.82174</t>
  </si>
  <si>
    <t>总计:8427.67 USD/
65919.04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</si>
  <si>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</si>
  <si>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</si>
  <si>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</si>
  <si>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</si>
  <si>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</si>
  <si>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</si>
  <si>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</si>
  <si>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</si>
  <si>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</si>
  <si>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</si>
  <si>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</si>
  <si>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</si>
  <si>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</si>
  <si>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</si>
  <si>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</si>
  <si>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</si>
  <si>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</si>
  <si>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</si>
  <si>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</si>
  <si>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2023-09-16</t>
  </si>
  <si>
    <t>3941837</t>
  </si>
  <si>
    <t>雅加达朱诺·贾廷加拉酒店</t>
  </si>
  <si>
    <t>PRAYOGO BISMO</t>
  </si>
  <si>
    <t>2023-09-17</t>
  </si>
  <si>
    <t>退房日周结</t>
  </si>
  <si>
    <t>197.16</t>
  </si>
  <si>
    <t>27.03</t>
  </si>
  <si>
    <t>0</t>
  </si>
  <si>
    <t>0.00</t>
  </si>
  <si>
    <t>携程盛景国际直连</t>
  </si>
  <si>
    <t>01.010677</t>
  </si>
  <si>
    <t>2023-09-16 22:21:52</t>
  </si>
  <si>
    <t>否</t>
  </si>
  <si>
    <t>汇智国际旅游发展有限公司</t>
  </si>
  <si>
    <t>直连</t>
  </si>
  <si>
    <t>印度尼西亚</t>
  </si>
  <si>
    <t>3941641</t>
  </si>
  <si>
    <t>当格浪斯特拉拉亚爱玛瑞丝酒店</t>
  </si>
  <si>
    <t>EFENDI MUSLICH</t>
  </si>
  <si>
    <t>222.33</t>
  </si>
  <si>
    <t>30.48</t>
  </si>
  <si>
    <t>2023-09-16 21:22:33</t>
  </si>
  <si>
    <t>3941380</t>
  </si>
  <si>
    <t>PUTRI PUTRIMEGA FEBRIANA EKA</t>
  </si>
  <si>
    <t>181.19</t>
  </si>
  <si>
    <t>24.84</t>
  </si>
  <si>
    <t>2023-09-16 21:00:07</t>
  </si>
  <si>
    <t>3940492</t>
  </si>
  <si>
    <t>城市时代酒店</t>
  </si>
  <si>
    <t>MAROP MOHD LATIFI</t>
  </si>
  <si>
    <t>267.19</t>
  </si>
  <si>
    <t>36.63</t>
  </si>
  <si>
    <t>2023-09-16 18:02:42</t>
  </si>
  <si>
    <t>马来西亚</t>
  </si>
  <si>
    <t>3940351</t>
  </si>
  <si>
    <t>马六甲仙特拉酒店</t>
  </si>
  <si>
    <t>ELIZA ZURIDA</t>
  </si>
  <si>
    <t>422.12</t>
  </si>
  <si>
    <t>57.87</t>
  </si>
  <si>
    <t>2023-09-16 17:46:35</t>
  </si>
  <si>
    <t>3940299</t>
  </si>
  <si>
    <t>文明酒店</t>
  </si>
  <si>
    <t>EKKAMONTITI KHEMWISHANUNT</t>
  </si>
  <si>
    <t>236.77</t>
  </si>
  <si>
    <t>32.46</t>
  </si>
  <si>
    <t>2023-09-16 17:28:12</t>
  </si>
  <si>
    <t>泰国</t>
  </si>
  <si>
    <t>3940206</t>
  </si>
  <si>
    <t>YANTI SUPRIYANTI</t>
  </si>
  <si>
    <t>2023-09-16 17:01:47</t>
  </si>
  <si>
    <t>3940091</t>
  </si>
  <si>
    <t>达诺亚私人华丽住宅别墅酒店</t>
  </si>
  <si>
    <t>PANDYA MUHAMMAD ANDIKA</t>
  </si>
  <si>
    <t>1133.39</t>
  </si>
  <si>
    <t>155.38</t>
  </si>
  <si>
    <t>2023-09-16 16:33:22</t>
  </si>
  <si>
    <t>3940060</t>
  </si>
  <si>
    <t>安尼克斯曼谷隆比尼经济酒店</t>
  </si>
  <si>
    <t>KONGJUMPA WICHYADA,CHONPHAIROTE NATTHAWUT</t>
  </si>
  <si>
    <t>137.86</t>
  </si>
  <si>
    <t>18.90</t>
  </si>
  <si>
    <t>2023-09-16 16:22:28</t>
  </si>
  <si>
    <t>3939789</t>
  </si>
  <si>
    <t>现代奇坎迪瑞士贝尔旅店 - CHSE 认证</t>
  </si>
  <si>
    <t>Zhu HUAISHENG</t>
  </si>
  <si>
    <t>255.15</t>
  </si>
  <si>
    <t>34.98</t>
  </si>
  <si>
    <t>2023-09-16 15:41:36</t>
  </si>
  <si>
    <t>3939724</t>
  </si>
  <si>
    <t>独特芭堤雅酒店</t>
  </si>
  <si>
    <t>SIRIPHAP KUNDACH</t>
  </si>
  <si>
    <t>204.68</t>
  </si>
  <si>
    <t>28.06</t>
  </si>
  <si>
    <t>2023-09-16 15:17:56</t>
  </si>
  <si>
    <t>3939688</t>
  </si>
  <si>
    <t>波德申水疗天堂酒店</t>
  </si>
  <si>
    <t>DAUT MOHAMAD HERRY BIN DAUT</t>
  </si>
  <si>
    <t>245.53</t>
  </si>
  <si>
    <t>33.66</t>
  </si>
  <si>
    <t>2023-09-16 15:04:06</t>
  </si>
  <si>
    <t>3939605</t>
  </si>
  <si>
    <t>昆考乌东酒店</t>
  </si>
  <si>
    <t>AMSANG PINYADA</t>
  </si>
  <si>
    <t>129.84</t>
  </si>
  <si>
    <t>17.80</t>
  </si>
  <si>
    <t>2023-09-16 14:44:06</t>
  </si>
  <si>
    <t>3939549</t>
  </si>
  <si>
    <t>班贾巴鲁马辰法维酒店</t>
  </si>
  <si>
    <t>Fitriah Nur Aulia</t>
  </si>
  <si>
    <t>407.90</t>
  </si>
  <si>
    <t>55.92</t>
  </si>
  <si>
    <t>2023-09-16 14:22:24</t>
  </si>
  <si>
    <t>3939336</t>
  </si>
  <si>
    <t>3兰酒店</t>
  </si>
  <si>
    <t>CHOI HAECHAN</t>
  </si>
  <si>
    <t>109.63</t>
  </si>
  <si>
    <t>15.03</t>
  </si>
  <si>
    <t>2023-09-16 14:00:28</t>
  </si>
  <si>
    <t>3939296</t>
  </si>
  <si>
    <t>时代酒店</t>
  </si>
  <si>
    <t>MONDAL DIPTO</t>
  </si>
  <si>
    <t>120.28</t>
  </si>
  <si>
    <t>16.49</t>
  </si>
  <si>
    <t>2023-09-16 13:46:01</t>
  </si>
  <si>
    <t>3939283</t>
  </si>
  <si>
    <t>Mohd Sharif Aminulrasyid</t>
  </si>
  <si>
    <t>2023-09-16 13:42:49</t>
  </si>
  <si>
    <t>3939230</t>
  </si>
  <si>
    <t>园景酒店</t>
  </si>
  <si>
    <t>NGH BAU LEE</t>
  </si>
  <si>
    <t>215.62</t>
  </si>
  <si>
    <t>29.56</t>
  </si>
  <si>
    <t>2023-09-16 13:28:21</t>
  </si>
  <si>
    <t>3938964</t>
  </si>
  <si>
    <t>曼谷巴夏喀酒店</t>
  </si>
  <si>
    <t>MISHRA NEERAJ</t>
  </si>
  <si>
    <t>198.84</t>
  </si>
  <si>
    <t>27.26</t>
  </si>
  <si>
    <t>2023-09-16 12:51:01</t>
  </si>
  <si>
    <t>3940950</t>
  </si>
  <si>
    <t>德维拉素万那普酒店</t>
  </si>
  <si>
    <t>WETCHAWONG KIRTNARONG</t>
  </si>
  <si>
    <t>138.08</t>
  </si>
  <si>
    <t>18.93</t>
  </si>
  <si>
    <t>2023-09-16 19:19:38</t>
  </si>
  <si>
    <t>3940920</t>
  </si>
  <si>
    <t>卡瓦利之家度假村</t>
  </si>
  <si>
    <t>PHOMPHAN KANYANAT</t>
  </si>
  <si>
    <t>463.55</t>
  </si>
  <si>
    <t>63.55</t>
  </si>
  <si>
    <t>2023-09-16 19:07:38</t>
  </si>
  <si>
    <t>3938953</t>
  </si>
  <si>
    <t>曼谷素坤逸丽笙酒店</t>
  </si>
  <si>
    <t>Young Stephen</t>
  </si>
  <si>
    <t>480.77</t>
  </si>
  <si>
    <t>65.91</t>
  </si>
  <si>
    <t>2023-09-16 12:42:51</t>
  </si>
  <si>
    <t>3938947</t>
  </si>
  <si>
    <t>摩天海湾商旅</t>
  </si>
  <si>
    <t>LEE SWEE LENG VICTORY</t>
  </si>
  <si>
    <t>195.05</t>
  </si>
  <si>
    <t>26.74</t>
  </si>
  <si>
    <t>2023-09-16 12:41:35</t>
  </si>
  <si>
    <t>3938938</t>
  </si>
  <si>
    <t>AYUNINGTIAS DESY</t>
  </si>
  <si>
    <t>175.87</t>
  </si>
  <si>
    <t>24.11</t>
  </si>
  <si>
    <t>2023-09-16 12:38:16</t>
  </si>
  <si>
    <t>3938916</t>
  </si>
  <si>
    <t>阿斯皮拉素坤逸酒店</t>
  </si>
  <si>
    <t>Chow Ka leung</t>
  </si>
  <si>
    <t>331.96</t>
  </si>
  <si>
    <t>45.51</t>
  </si>
  <si>
    <t>2023-09-16 12:31:05</t>
  </si>
  <si>
    <t>3938677</t>
  </si>
  <si>
    <t>雅加达朱诺·塔纳·阿邦酒店</t>
  </si>
  <si>
    <t>GAUTAMA RONI</t>
  </si>
  <si>
    <t>456.04</t>
  </si>
  <si>
    <t>62.52</t>
  </si>
  <si>
    <t>2023-09-16 11:51:49</t>
  </si>
  <si>
    <t>3938626</t>
  </si>
  <si>
    <t>BINTI YAZID YAZEMINA</t>
  </si>
  <si>
    <t>231.38</t>
  </si>
  <si>
    <t>31.72</t>
  </si>
  <si>
    <t>2023-09-16 11:30:35</t>
  </si>
  <si>
    <t>3938614</t>
  </si>
  <si>
    <t>马六甲江景仙特拉酒店</t>
  </si>
  <si>
    <t>ZHANG JINGYANG</t>
  </si>
  <si>
    <t>141.51</t>
  </si>
  <si>
    <t>19.40</t>
  </si>
  <si>
    <t>2023-09-16 11:25:41</t>
  </si>
  <si>
    <t>3938581</t>
  </si>
  <si>
    <t>新山格拉纳达酒店</t>
  </si>
  <si>
    <t>ISMAIL SITI MUNIRAH</t>
  </si>
  <si>
    <t>409.65</t>
  </si>
  <si>
    <t>56.16</t>
  </si>
  <si>
    <t>2023-09-16 11:10:47</t>
  </si>
  <si>
    <t>3938577</t>
  </si>
  <si>
    <t>济州航空城酒店</t>
  </si>
  <si>
    <t>LEE JUNGHYUN</t>
  </si>
  <si>
    <t>257.27</t>
  </si>
  <si>
    <t>35.27</t>
  </si>
  <si>
    <t>2023-09-16 11:08:10</t>
  </si>
  <si>
    <t>韩国</t>
  </si>
  <si>
    <t>3938574</t>
  </si>
  <si>
    <t>阿卡迪亚班格鲁德温泉渡假村</t>
  </si>
  <si>
    <t>KHOONTAWEE ARPATSARA</t>
  </si>
  <si>
    <t>216.20</t>
  </si>
  <si>
    <t>29.64</t>
  </si>
  <si>
    <t>2023-09-16 11:05:53</t>
  </si>
  <si>
    <t>3938566</t>
  </si>
  <si>
    <t>MD RAZALI NUR ATHEERA AIZA</t>
  </si>
  <si>
    <t>217.95</t>
  </si>
  <si>
    <t>29.88</t>
  </si>
  <si>
    <t>2023-09-16 11:03:15</t>
  </si>
  <si>
    <t>3938431</t>
  </si>
  <si>
    <t>Munandar Aris</t>
  </si>
  <si>
    <t>2023-09-16 10:40:11</t>
  </si>
  <si>
    <t>3938255</t>
  </si>
  <si>
    <t>MOSLIM MARINA</t>
  </si>
  <si>
    <t>2023-09-16 09:51:00</t>
  </si>
  <si>
    <t>3938091</t>
  </si>
  <si>
    <t>SALLEH SHEILA</t>
  </si>
  <si>
    <t>2023-09-16 08:55:38</t>
  </si>
  <si>
    <t>3937891</t>
  </si>
  <si>
    <t>纳瓦维拉服务式公寓</t>
  </si>
  <si>
    <t>PHATSAO WANLOP</t>
  </si>
  <si>
    <t>124.95</t>
  </si>
  <si>
    <t>17.13</t>
  </si>
  <si>
    <t>2023-09-16 05:40:55</t>
  </si>
  <si>
    <t>3937721</t>
  </si>
  <si>
    <t>阳光流行酒店 - SHA Extra Plus</t>
  </si>
  <si>
    <t>TUBTANEE ANUSORN</t>
  </si>
  <si>
    <t>212.19</t>
  </si>
  <si>
    <t>29.09</t>
  </si>
  <si>
    <t>2023-09-16 02:13:20</t>
  </si>
  <si>
    <t>3937572</t>
  </si>
  <si>
    <t>Yao Hi,Yu Wei</t>
  </si>
  <si>
    <t>257.54</t>
  </si>
  <si>
    <t>35.28</t>
  </si>
  <si>
    <t>2023-09-16 00:37:43</t>
  </si>
  <si>
    <t>2023-09-15</t>
  </si>
  <si>
    <t>3937385</t>
  </si>
  <si>
    <t>帕纳帕特普莱斯酒店</t>
  </si>
  <si>
    <t>WONGSA NATTHARAT</t>
  </si>
  <si>
    <t>196.88</t>
  </si>
  <si>
    <t>26.97</t>
  </si>
  <si>
    <t>2023-09-15 23:41:02</t>
  </si>
  <si>
    <t>3936317</t>
  </si>
  <si>
    <t>亚罗士打TH会议中心酒店</t>
  </si>
  <si>
    <t>ISMAIL NIDZOMUDDIN</t>
  </si>
  <si>
    <t>297.39</t>
  </si>
  <si>
    <t>40.74</t>
  </si>
  <si>
    <t>2023-09-15 19:54:59</t>
  </si>
  <si>
    <t>3935979</t>
  </si>
  <si>
    <t xml:space="preserve">卡塔蓝珍珠酒店 </t>
  </si>
  <si>
    <t>Zhang Hongwei</t>
  </si>
  <si>
    <t>141.18</t>
  </si>
  <si>
    <t>19.34</t>
  </si>
  <si>
    <t>2023-09-15 19:10:47</t>
  </si>
  <si>
    <t>3935954</t>
  </si>
  <si>
    <t>卡塔坦尼金沙酒店(SHA Extra Plus)</t>
  </si>
  <si>
    <t>SHABAKOH YAQOUB</t>
  </si>
  <si>
    <t>2662.38</t>
  </si>
  <si>
    <t>364.72</t>
  </si>
  <si>
    <t>2023-09-15 18:56:06</t>
  </si>
  <si>
    <t>3935172</t>
  </si>
  <si>
    <t>芙蓉皇家朱兰酒店</t>
  </si>
  <si>
    <t>RUSLI HIDAYAH</t>
  </si>
  <si>
    <t>360.03</t>
  </si>
  <si>
    <t>49.32</t>
  </si>
  <si>
    <t>2023-09-15 16:57:36</t>
  </si>
  <si>
    <t>直采</t>
  </si>
  <si>
    <t>3935158</t>
  </si>
  <si>
    <t>清迈红燕酒店</t>
  </si>
  <si>
    <t>PHONAMNEE PASIT</t>
  </si>
  <si>
    <t>107.89</t>
  </si>
  <si>
    <t>14.78</t>
  </si>
  <si>
    <t>2023-09-15 16:32:10</t>
  </si>
  <si>
    <t>3935106</t>
  </si>
  <si>
    <t>象岛班普度假酒店</t>
  </si>
  <si>
    <t>YANG ZIHAN,DENG TAO</t>
  </si>
  <si>
    <t>140.38</t>
  </si>
  <si>
    <t>19.23</t>
  </si>
  <si>
    <t>2023-09-15 16:16:02</t>
  </si>
  <si>
    <t>3934866</t>
  </si>
  <si>
    <t>釜山站釜山景观酒店</t>
  </si>
  <si>
    <t>lee sunhwa</t>
  </si>
  <si>
    <t>421.93</t>
  </si>
  <si>
    <t>57.80</t>
  </si>
  <si>
    <t>2023-09-15 15:38:45</t>
  </si>
  <si>
    <t>3934817</t>
  </si>
  <si>
    <t>格兰迪酒店&amp;度假村</t>
  </si>
  <si>
    <t>BATIN SALMAH</t>
  </si>
  <si>
    <t>523.98</t>
  </si>
  <si>
    <t>71.78</t>
  </si>
  <si>
    <t>2023-09-15 15:26:15</t>
  </si>
  <si>
    <t>3934801</t>
  </si>
  <si>
    <t>兰花宾馆</t>
  </si>
  <si>
    <t>MOHDHALIN NURUL HAFIZATULHUSNA</t>
  </si>
  <si>
    <t>152.93</t>
  </si>
  <si>
    <t>20.95</t>
  </si>
  <si>
    <t>2023-09-15 15:18:18</t>
  </si>
  <si>
    <t>3934238</t>
  </si>
  <si>
    <t>马六甲欧罗富豪酒店</t>
  </si>
  <si>
    <t>Subramaniam Sheela</t>
  </si>
  <si>
    <t>177.17</t>
  </si>
  <si>
    <t>24.27</t>
  </si>
  <si>
    <t>2023-09-15 13:58:24</t>
  </si>
  <si>
    <t>3934177</t>
  </si>
  <si>
    <t>莫蒂酒店</t>
  </si>
  <si>
    <t>Othman Supian hadi</t>
  </si>
  <si>
    <t>1138.77</t>
  </si>
  <si>
    <t>156.00</t>
  </si>
  <si>
    <t>2023-09-15 13:27:16</t>
  </si>
  <si>
    <t>3934161</t>
  </si>
  <si>
    <t>PALEE WASHIRAPREESHA</t>
  </si>
  <si>
    <t>393.75</t>
  </si>
  <si>
    <t>53.94</t>
  </si>
  <si>
    <t>2023-09-15 13:21:30</t>
  </si>
  <si>
    <t>3933632</t>
  </si>
  <si>
    <t>哥打京那巴鲁皇宫酒店</t>
  </si>
  <si>
    <t>MOHD LASSIM MOHAMMAD,MORSHIDI ROSNANI</t>
  </si>
  <si>
    <t>331.56</t>
  </si>
  <si>
    <t>45.42</t>
  </si>
  <si>
    <t>2023-09-15 11:46:24</t>
  </si>
  <si>
    <t>3933523</t>
  </si>
  <si>
    <t>Smurf Inn Homestay</t>
  </si>
  <si>
    <t>PONNUSAMY MYANDY BALA MURUKAN</t>
  </si>
  <si>
    <t>407.77</t>
  </si>
  <si>
    <t>55.86</t>
  </si>
  <si>
    <t>2023-09-15 11:12:39</t>
  </si>
  <si>
    <t>3932698</t>
  </si>
  <si>
    <t>吉隆坡5元素酒店</t>
  </si>
  <si>
    <t>ANTHONY FELDENA MELDORA</t>
  </si>
  <si>
    <t>249.14</t>
  </si>
  <si>
    <t>34.13</t>
  </si>
  <si>
    <t>2023-09-15 03:14:31</t>
  </si>
  <si>
    <t>3932590</t>
  </si>
  <si>
    <t>卡查酒店</t>
  </si>
  <si>
    <t>LIN YIHAN</t>
  </si>
  <si>
    <t>250.97</t>
  </si>
  <si>
    <t>34.38</t>
  </si>
  <si>
    <t>2023-09-15 01:38:24</t>
  </si>
  <si>
    <t>3932424</t>
  </si>
  <si>
    <t>雅加达克里斯塔尔酒店</t>
  </si>
  <si>
    <t>WU WEIXIN</t>
  </si>
  <si>
    <t>286.00</t>
  </si>
  <si>
    <t>39.23</t>
  </si>
  <si>
    <t>2023-09-15 00:14:14</t>
  </si>
  <si>
    <t>2023-09-14</t>
  </si>
  <si>
    <t>3932310</t>
  </si>
  <si>
    <t>孟买里拉酒店</t>
  </si>
  <si>
    <t>Maller Pierre</t>
  </si>
  <si>
    <t>836.71</t>
  </si>
  <si>
    <t>114.77</t>
  </si>
  <si>
    <t>2023-09-14 23:53:02</t>
  </si>
  <si>
    <t>印度</t>
  </si>
  <si>
    <t>3932303</t>
  </si>
  <si>
    <t>金湾酒店</t>
  </si>
  <si>
    <t>LEONG ROGER</t>
  </si>
  <si>
    <t>504.78</t>
  </si>
  <si>
    <t>69.24</t>
  </si>
  <si>
    <t>2023-09-14 23:50:25</t>
  </si>
  <si>
    <t>3932199</t>
  </si>
  <si>
    <t>奥里亚索维利亚酒店</t>
  </si>
  <si>
    <t>KOBAYASHI MIHO</t>
  </si>
  <si>
    <t>1062.27</t>
  </si>
  <si>
    <t>145.71</t>
  </si>
  <si>
    <t>2023-09-14 23:30:30</t>
  </si>
  <si>
    <t>3931819</t>
  </si>
  <si>
    <t>普吉岛特恩特</t>
  </si>
  <si>
    <t>BOONYARAT SRIHAWAT</t>
  </si>
  <si>
    <t>255.89</t>
  </si>
  <si>
    <t>35.10</t>
  </si>
  <si>
    <t>2023-09-14 22:06:10</t>
  </si>
  <si>
    <t>3930896</t>
  </si>
  <si>
    <t>FARRA NISYA NASRIQ</t>
  </si>
  <si>
    <t>177.01</t>
  </si>
  <si>
    <t>24.28</t>
  </si>
  <si>
    <t>2023-09-14 19:06:09</t>
  </si>
  <si>
    <t>3930881</t>
  </si>
  <si>
    <t>雅加达东荟城智选假日酒店</t>
  </si>
  <si>
    <t>LI BING</t>
  </si>
  <si>
    <t>666.04</t>
  </si>
  <si>
    <t>91.36</t>
  </si>
  <si>
    <t>2023-09-14 18:50:41</t>
  </si>
  <si>
    <t>3930317</t>
  </si>
  <si>
    <t>简单酒店</t>
  </si>
  <si>
    <t>YAACOB SITI RASHIDAH</t>
  </si>
  <si>
    <t>356.93</t>
  </si>
  <si>
    <t>48.96</t>
  </si>
  <si>
    <t>2023-09-14 16:47:36</t>
  </si>
  <si>
    <t>3928760</t>
  </si>
  <si>
    <t>康帕斯酒店集团素坤逸11巷柑橘酒店</t>
  </si>
  <si>
    <t>DAVIDSON NARITTA MYSIE,DAVIDSON NARUMON</t>
  </si>
  <si>
    <t>730.93</t>
  </si>
  <si>
    <t>100.26</t>
  </si>
  <si>
    <t>2023-09-14 10:49:40</t>
  </si>
  <si>
    <t>3928178</t>
  </si>
  <si>
    <t>林布利家庭酒店</t>
  </si>
  <si>
    <t>PEACH WINK</t>
  </si>
  <si>
    <t>277.98</t>
  </si>
  <si>
    <t>38.13</t>
  </si>
  <si>
    <t>2023-09-14 06:32:05</t>
  </si>
  <si>
    <t>3927884</t>
  </si>
  <si>
    <t>曼谷皮皮@酒店</t>
  </si>
  <si>
    <t>JANKRUEAYIM WILIWAN</t>
  </si>
  <si>
    <t>143.09</t>
  </si>
  <si>
    <t>19.56</t>
  </si>
  <si>
    <t>2023-09-14 01:16:11</t>
  </si>
  <si>
    <t>2023-09-13</t>
  </si>
  <si>
    <t>3927645</t>
  </si>
  <si>
    <t>七岩海滩华欣富丽华桑德拉豪华酒店</t>
  </si>
  <si>
    <t>ONWAN SURASSARA</t>
  </si>
  <si>
    <t>668.47</t>
  </si>
  <si>
    <t>91.38</t>
  </si>
  <si>
    <t>2023-09-13 23:46:03</t>
  </si>
  <si>
    <t>3927628</t>
  </si>
  <si>
    <t>乌布必司马八酒店</t>
  </si>
  <si>
    <t>SIROHIA JITENDRA</t>
  </si>
  <si>
    <t>4581.13</t>
  </si>
  <si>
    <t>626.24</t>
  </si>
  <si>
    <t>2023-09-13 23:41:58</t>
  </si>
  <si>
    <t>3927616</t>
  </si>
  <si>
    <t>PHETSAWAT CHUMPOONUT</t>
  </si>
  <si>
    <t>2023-09-13 23:46:54</t>
  </si>
  <si>
    <t>3927528</t>
  </si>
  <si>
    <t>BSB汽车旅馆</t>
  </si>
  <si>
    <t>TAO ZHIYU</t>
  </si>
  <si>
    <t>247.11</t>
  </si>
  <si>
    <t>33.78</t>
  </si>
  <si>
    <t>2023-09-13 23:09:27</t>
  </si>
  <si>
    <t>3926995</t>
  </si>
  <si>
    <t>ADAM MARK</t>
  </si>
  <si>
    <t>227.80</t>
  </si>
  <si>
    <t>31.14</t>
  </si>
  <si>
    <t>2023-09-13 21:49:22</t>
  </si>
  <si>
    <t>3925910</t>
  </si>
  <si>
    <t>Badaruddin Azlina</t>
  </si>
  <si>
    <t>582.30</t>
  </si>
  <si>
    <t>79.60</t>
  </si>
  <si>
    <t>2023-09-13 18:26:24</t>
  </si>
  <si>
    <t>3925318</t>
  </si>
  <si>
    <t>宾马吉德·奈尔酒店</t>
  </si>
  <si>
    <t>MIRANDA MELANY,SINGH HARJAP</t>
  </si>
  <si>
    <t>354.35</t>
  </si>
  <si>
    <t>48.44</t>
  </si>
  <si>
    <t>2023-09-13 16:37:35</t>
  </si>
  <si>
    <t>阿拉伯联合酋长国</t>
  </si>
  <si>
    <t>3925109</t>
  </si>
  <si>
    <t>超级  246 林克旅馆</t>
  </si>
  <si>
    <t>MITCHELL MITCHELL SELVAM</t>
  </si>
  <si>
    <t>254.43</t>
  </si>
  <si>
    <t>34.78</t>
  </si>
  <si>
    <t>2023-09-13 15:58:04</t>
  </si>
  <si>
    <t>3925094</t>
  </si>
  <si>
    <t>坤西育府阁楼村庄酒店</t>
  </si>
  <si>
    <t>THOUYJAROEN THANYAPORN</t>
  </si>
  <si>
    <t>567.37</t>
  </si>
  <si>
    <t>77.56</t>
  </si>
  <si>
    <t>2023-09-13 15:53:59</t>
  </si>
  <si>
    <t>3925033</t>
  </si>
  <si>
    <t>乌隆他尼布朗苑酒店</t>
  </si>
  <si>
    <t>THANASITPHUNKUL JESADA</t>
  </si>
  <si>
    <t>380.40</t>
  </si>
  <si>
    <t>52.00</t>
  </si>
  <si>
    <t>2023-09-13 15:33:57</t>
  </si>
  <si>
    <t>3923649</t>
  </si>
  <si>
    <t>WANKHEELEK PHLOYWARIN</t>
  </si>
  <si>
    <t>136.21</t>
  </si>
  <si>
    <t>18.62</t>
  </si>
  <si>
    <t>2023-09-13 10:53:25</t>
  </si>
  <si>
    <t>3922806</t>
  </si>
  <si>
    <t>蜂园汽车旅馆</t>
  </si>
  <si>
    <t>AHMAD MOHD SYAHRIMAN</t>
  </si>
  <si>
    <t>400.59</t>
  </si>
  <si>
    <t>54.76</t>
  </si>
  <si>
    <t>2023-09-13 01:19:56</t>
  </si>
  <si>
    <t>2023-09-12</t>
  </si>
  <si>
    <t>3922613</t>
  </si>
  <si>
    <t>MOON SUNGBONG,UMEDA TAMAKI</t>
  </si>
  <si>
    <t>280.00</t>
  </si>
  <si>
    <t>38.31</t>
  </si>
  <si>
    <t>2023-09-12 23:53:52</t>
  </si>
  <si>
    <t>3922265</t>
  </si>
  <si>
    <t>沙美岛威乐度假村</t>
  </si>
  <si>
    <t>WATCHARAPALANON VEERAKIAT</t>
  </si>
  <si>
    <t>280.22</t>
  </si>
  <si>
    <t>38.34</t>
  </si>
  <si>
    <t>2023-09-12 22:08:42</t>
  </si>
  <si>
    <t>3917653</t>
  </si>
  <si>
    <t>IRFAN RAFIQ</t>
  </si>
  <si>
    <t>153.96</t>
  </si>
  <si>
    <t>20.91</t>
  </si>
  <si>
    <t>2023-09-12 00:25:19</t>
  </si>
  <si>
    <t>2023-09-11</t>
  </si>
  <si>
    <t>3915881</t>
  </si>
  <si>
    <t>娜湾假日酒店</t>
  </si>
  <si>
    <t>LIEW TZEE LEK</t>
  </si>
  <si>
    <t>849.97</t>
  </si>
  <si>
    <t>115.44</t>
  </si>
  <si>
    <t>2023-09-11 18:44:07</t>
  </si>
  <si>
    <t>3914341</t>
  </si>
  <si>
    <t>邦雅公园住宅酒店</t>
  </si>
  <si>
    <t>KLIAWTONG NATCHAYA</t>
  </si>
  <si>
    <t>178.92</t>
  </si>
  <si>
    <t>24.30</t>
  </si>
  <si>
    <t>2023-09-11 12:54:01</t>
  </si>
  <si>
    <t>2023-09-10</t>
  </si>
  <si>
    <t>3911812</t>
  </si>
  <si>
    <t>GAO MINGZE,Chen Xuanpu</t>
  </si>
  <si>
    <t>2023-09-10 22:07:42</t>
  </si>
  <si>
    <t>3909754</t>
  </si>
  <si>
    <t>美娜多阿雅度塔酒店</t>
  </si>
  <si>
    <t>KORNELIUS WILLIAM</t>
  </si>
  <si>
    <t>471.81</t>
  </si>
  <si>
    <t>64.08</t>
  </si>
  <si>
    <t>2023-09-10 15:24:17</t>
  </si>
  <si>
    <t>3909655</t>
  </si>
  <si>
    <t>苏梅岛和平度假村</t>
  </si>
  <si>
    <t>GATER RICHARDDAVID</t>
  </si>
  <si>
    <t>2530.33</t>
  </si>
  <si>
    <t>343.66</t>
  </si>
  <si>
    <t>2023-09-10 15:02:13</t>
  </si>
  <si>
    <t>2023-09-09</t>
  </si>
  <si>
    <t>3903770</t>
  </si>
  <si>
    <t>合艾里瓦讷酒店</t>
  </si>
  <si>
    <t>KHUNRAK THIRA</t>
  </si>
  <si>
    <t>204.90</t>
  </si>
  <si>
    <t>27.83</t>
  </si>
  <si>
    <t>2023-09-09 09:51:34</t>
  </si>
  <si>
    <t>2023-09-07</t>
  </si>
  <si>
    <t>3895011</t>
  </si>
  <si>
    <t>柔佛布蒂港辉盛坊国际公寓</t>
  </si>
  <si>
    <t>Lim Soo Chin</t>
  </si>
  <si>
    <t>485.98</t>
  </si>
  <si>
    <t>66.27</t>
  </si>
  <si>
    <t>2023-09-07 12:45:33</t>
  </si>
  <si>
    <t>3893804</t>
  </si>
  <si>
    <t>nakrit suppalak</t>
  </si>
  <si>
    <t>136.99</t>
  </si>
  <si>
    <t>18.68</t>
  </si>
  <si>
    <t>2023-09-07 01:59:45</t>
  </si>
  <si>
    <t>2023-09-06</t>
  </si>
  <si>
    <t>3891358</t>
  </si>
  <si>
    <t>Mohandass Nakkiran</t>
  </si>
  <si>
    <t>334.03</t>
  </si>
  <si>
    <t>45.63</t>
  </si>
  <si>
    <t>2023-09-06 16:45:18</t>
  </si>
  <si>
    <t>2023-09-04</t>
  </si>
  <si>
    <t>3880336</t>
  </si>
  <si>
    <t>巴厘岛库塔阿雅杜塔酒店</t>
  </si>
  <si>
    <t>ZHANG JIAJIA,LI FENGPING</t>
  </si>
  <si>
    <t>1070.87</t>
  </si>
  <si>
    <t>146.99</t>
  </si>
  <si>
    <t>2023-09-04 11:13:10</t>
  </si>
  <si>
    <t>3880351</t>
  </si>
  <si>
    <t>云顶世界阿娃娜</t>
  </si>
  <si>
    <t>SAADON NORAZLINDA</t>
  </si>
  <si>
    <t>493.07</t>
  </si>
  <si>
    <t>67.68</t>
  </si>
  <si>
    <t>2023-09-04 11:21:47</t>
  </si>
  <si>
    <t>2023-09-03</t>
  </si>
  <si>
    <t>3876745</t>
  </si>
  <si>
    <t>卡米亚度假村及水疗中心</t>
  </si>
  <si>
    <t>Kim Bora</t>
  </si>
  <si>
    <t>553.61</t>
  </si>
  <si>
    <t>75.99</t>
  </si>
  <si>
    <t>2023-09-03 14:49:19</t>
  </si>
  <si>
    <t>越南</t>
  </si>
  <si>
    <t>3876863</t>
  </si>
  <si>
    <t>GOPINATH SHAVINRAJ</t>
  </si>
  <si>
    <t>517.55</t>
  </si>
  <si>
    <t>71.04</t>
  </si>
  <si>
    <t>2023-09-03 15:04:38</t>
  </si>
  <si>
    <t>3876476</t>
  </si>
  <si>
    <t>曼谷素坤逸航站 21 中心酒店</t>
  </si>
  <si>
    <t>CHIU LOK MAN,WONG WAI SHAN,LEE CHUN YIN,LEUNG KING CHUNG</t>
  </si>
  <si>
    <t>6916.08</t>
  </si>
  <si>
    <t>949.32</t>
  </si>
  <si>
    <t>2023-09-03 18:37:49</t>
  </si>
  <si>
    <t>3875259</t>
  </si>
  <si>
    <t>民丹岛悦榕庄</t>
  </si>
  <si>
    <t>TAN KAI LING,NG SAMUEL</t>
  </si>
  <si>
    <t>5853.23</t>
  </si>
  <si>
    <t>803.43</t>
  </si>
  <si>
    <t>2023-09-03 08:02:47</t>
  </si>
  <si>
    <t>2023-08-27</t>
  </si>
  <si>
    <t>3843732</t>
  </si>
  <si>
    <t>WAN CHIN KUAM,HEAH HUI QI</t>
  </si>
  <si>
    <t>1567.13</t>
  </si>
  <si>
    <t>214.52</t>
  </si>
  <si>
    <t>2023-08-27 15:02:46</t>
  </si>
  <si>
    <t>2023-08-21</t>
  </si>
  <si>
    <t>3816167</t>
  </si>
  <si>
    <t>CHEONG YU YAH</t>
  </si>
  <si>
    <t>333.98</t>
  </si>
  <si>
    <t>45.73</t>
  </si>
  <si>
    <t>2023-08-24 12:21:12</t>
  </si>
  <si>
    <t>2023-08-20</t>
  </si>
  <si>
    <t>3809750</t>
  </si>
  <si>
    <t>首尔明洞乙支路彩鸿酒店</t>
  </si>
  <si>
    <t>Hur Ji Yeon</t>
  </si>
  <si>
    <t>1772.73</t>
  </si>
  <si>
    <t>242.73</t>
  </si>
  <si>
    <t>2023-08-20 16:34:07</t>
  </si>
  <si>
    <t>2023-08-16</t>
  </si>
  <si>
    <t>3788202</t>
  </si>
  <si>
    <t>大阪日航酒店</t>
  </si>
  <si>
    <t>HUANG CHUNCHE</t>
  </si>
  <si>
    <t>3381.45</t>
  </si>
  <si>
    <t>462.94</t>
  </si>
  <si>
    <t>2023-08-16 02:03:39</t>
  </si>
  <si>
    <t>日本</t>
  </si>
  <si>
    <t>2023-08-14</t>
  </si>
  <si>
    <t>3780535</t>
  </si>
  <si>
    <t>GK中心大酒店</t>
  </si>
  <si>
    <t>XU JIAXIAO</t>
  </si>
  <si>
    <t>485.69</t>
  </si>
  <si>
    <t>66.92</t>
  </si>
  <si>
    <t>2023-08-14 15:40:36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</si>
</sst>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114</xdr:row>
      <xdr:rowOff>0</xdr:rowOff>
    </xdr:from>
    <xdr:to>
      <xdr:col>12</xdr:col>
      <xdr:colOff>161925</xdr:colOff>
      <xdr:row>144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9545300"/>
          <a:ext cx="8905875" cy="521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45184</v>
      </c>
      <c r="G2" s="6">
        <v>45186</v>
      </c>
      <c r="H2" s="4">
        <v>1</v>
      </c>
      <c r="I2" s="4">
        <v>2</v>
      </c>
      <c r="J2" s="4">
        <v>2</v>
      </c>
      <c r="K2" s="4" t="s">
        <v>30</v>
      </c>
      <c r="L2" s="4">
        <v>66.92</v>
      </c>
      <c r="M2" s="4">
        <v>66.92</v>
      </c>
      <c r="N2" s="4" t="s">
        <v>31</v>
      </c>
      <c r="O2" s="4" t="s">
        <v>32</v>
      </c>
      <c r="P2" s="4" t="s">
        <v>33</v>
      </c>
      <c r="Q2" s="4">
        <v>0</v>
      </c>
      <c r="R2" s="7">
        <v>45152</v>
      </c>
      <c r="S2" s="6">
        <v>45189</v>
      </c>
      <c r="T2" s="4" t="s">
        <v>34</v>
      </c>
      <c r="U2" s="4">
        <v>66.92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45183</v>
      </c>
      <c r="G3" s="6">
        <v>45186</v>
      </c>
      <c r="H3" s="4">
        <v>1</v>
      </c>
      <c r="I3" s="4">
        <v>3</v>
      </c>
      <c r="J3" s="4">
        <v>3</v>
      </c>
      <c r="K3" s="4" t="s">
        <v>30</v>
      </c>
      <c r="L3" s="4">
        <v>462.94</v>
      </c>
      <c r="M3" s="4">
        <v>462.94</v>
      </c>
      <c r="N3" s="4" t="s">
        <v>40</v>
      </c>
      <c r="O3" s="4" t="s">
        <v>32</v>
      </c>
      <c r="P3" s="4" t="s">
        <v>33</v>
      </c>
      <c r="Q3" s="4">
        <v>0</v>
      </c>
      <c r="R3" s="7">
        <v>45154.0000115741</v>
      </c>
      <c r="S3" s="6">
        <v>45189</v>
      </c>
      <c r="T3" s="4" t="s">
        <v>34</v>
      </c>
      <c r="U3" s="4">
        <v>462.94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45184</v>
      </c>
      <c r="G4" s="6">
        <v>45186</v>
      </c>
      <c r="H4" s="4">
        <v>1</v>
      </c>
      <c r="I4" s="4">
        <v>2</v>
      </c>
      <c r="J4" s="4">
        <v>2</v>
      </c>
      <c r="K4" s="4" t="s">
        <v>30</v>
      </c>
      <c r="L4" s="4">
        <v>242.73</v>
      </c>
      <c r="M4" s="4">
        <v>242.73</v>
      </c>
      <c r="N4" s="4" t="s">
        <v>45</v>
      </c>
      <c r="O4" s="4" t="s">
        <v>32</v>
      </c>
      <c r="P4" s="4" t="s">
        <v>33</v>
      </c>
      <c r="Q4" s="4">
        <v>0</v>
      </c>
      <c r="R4" s="7">
        <v>45158</v>
      </c>
      <c r="S4" s="6">
        <v>45189</v>
      </c>
      <c r="T4" s="4" t="s">
        <v>34</v>
      </c>
      <c r="U4" s="4">
        <v>242.73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45185</v>
      </c>
      <c r="G5" s="6">
        <v>45186</v>
      </c>
      <c r="H5" s="4">
        <v>1</v>
      </c>
      <c r="I5" s="4">
        <v>1</v>
      </c>
      <c r="J5" s="4">
        <v>1</v>
      </c>
      <c r="K5" s="4" t="s">
        <v>30</v>
      </c>
      <c r="L5" s="4">
        <v>45.73</v>
      </c>
      <c r="M5" s="4">
        <v>45.73</v>
      </c>
      <c r="N5" s="4" t="s">
        <v>51</v>
      </c>
      <c r="O5" s="4" t="s">
        <v>32</v>
      </c>
      <c r="P5" s="4" t="s">
        <v>33</v>
      </c>
      <c r="Q5" s="4">
        <v>0</v>
      </c>
      <c r="R5" s="7">
        <v>45159</v>
      </c>
      <c r="S5" s="6">
        <v>45189</v>
      </c>
      <c r="T5" s="4" t="s">
        <v>34</v>
      </c>
      <c r="U5" s="4">
        <v>45.73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45185</v>
      </c>
      <c r="G6" s="6">
        <v>45186</v>
      </c>
      <c r="H6" s="4">
        <v>4</v>
      </c>
      <c r="I6" s="4">
        <v>1</v>
      </c>
      <c r="J6" s="4">
        <v>4</v>
      </c>
      <c r="K6" s="4" t="s">
        <v>30</v>
      </c>
      <c r="L6" s="4">
        <v>214.52</v>
      </c>
      <c r="M6" s="4">
        <v>214.52</v>
      </c>
      <c r="N6" s="4" t="s">
        <v>57</v>
      </c>
      <c r="O6" s="4" t="s">
        <v>32</v>
      </c>
      <c r="P6" s="4" t="s">
        <v>33</v>
      </c>
      <c r="Q6" s="4">
        <v>0</v>
      </c>
      <c r="R6" s="7">
        <v>45165</v>
      </c>
      <c r="S6" s="6">
        <v>45189</v>
      </c>
      <c r="T6" s="4" t="s">
        <v>34</v>
      </c>
      <c r="U6" s="4">
        <v>214.52</v>
      </c>
      <c r="V6" s="4">
        <v>0</v>
      </c>
      <c r="W6" s="4">
        <v>0</v>
      </c>
      <c r="X6" s="4" t="s">
        <v>58</v>
      </c>
      <c r="Y6" s="4" t="s">
        <v>36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45184</v>
      </c>
      <c r="G7" s="6">
        <v>45186</v>
      </c>
      <c r="H7" s="4">
        <v>1</v>
      </c>
      <c r="I7" s="4">
        <v>2</v>
      </c>
      <c r="J7" s="4">
        <v>2</v>
      </c>
      <c r="K7" s="4" t="s">
        <v>30</v>
      </c>
      <c r="L7" s="4">
        <v>803.43</v>
      </c>
      <c r="M7" s="4">
        <v>803.43</v>
      </c>
      <c r="N7" s="4" t="s">
        <v>62</v>
      </c>
      <c r="O7" s="4" t="s">
        <v>32</v>
      </c>
      <c r="P7" s="4" t="s">
        <v>33</v>
      </c>
      <c r="Q7" s="4">
        <v>0</v>
      </c>
      <c r="R7" s="7">
        <v>45172</v>
      </c>
      <c r="S7" s="6">
        <v>45189</v>
      </c>
      <c r="T7" s="4" t="s">
        <v>34</v>
      </c>
      <c r="U7" s="4">
        <v>803.43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45183</v>
      </c>
      <c r="G8" s="6">
        <v>45186</v>
      </c>
      <c r="H8" s="4">
        <v>2</v>
      </c>
      <c r="I8" s="4">
        <v>3</v>
      </c>
      <c r="J8" s="4">
        <v>6</v>
      </c>
      <c r="K8" s="4" t="s">
        <v>30</v>
      </c>
      <c r="L8" s="4">
        <v>949.32</v>
      </c>
      <c r="M8" s="4">
        <v>949.32</v>
      </c>
      <c r="N8" s="4" t="s">
        <v>68</v>
      </c>
      <c r="O8" s="4" t="s">
        <v>32</v>
      </c>
      <c r="P8" s="4" t="s">
        <v>33</v>
      </c>
      <c r="Q8" s="4">
        <v>0</v>
      </c>
      <c r="R8" s="7">
        <v>45172</v>
      </c>
      <c r="S8" s="6">
        <v>45189</v>
      </c>
      <c r="T8" s="4" t="s">
        <v>34</v>
      </c>
      <c r="U8" s="4">
        <v>949.32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45185</v>
      </c>
      <c r="G9" s="6">
        <v>45186</v>
      </c>
      <c r="H9" s="4">
        <v>1</v>
      </c>
      <c r="I9" s="4">
        <v>1</v>
      </c>
      <c r="J9" s="4">
        <v>1</v>
      </c>
      <c r="K9" s="4" t="s">
        <v>30</v>
      </c>
      <c r="L9" s="4">
        <v>75.99</v>
      </c>
      <c r="M9" s="4">
        <v>75.99</v>
      </c>
      <c r="N9" s="4" t="s">
        <v>74</v>
      </c>
      <c r="O9" s="4" t="s">
        <v>32</v>
      </c>
      <c r="P9" s="4" t="s">
        <v>33</v>
      </c>
      <c r="Q9" s="4">
        <v>0</v>
      </c>
      <c r="R9" s="7">
        <v>45172.0000115741</v>
      </c>
      <c r="S9" s="6">
        <v>45189</v>
      </c>
      <c r="T9" s="4" t="s">
        <v>34</v>
      </c>
      <c r="U9" s="4">
        <v>75.99</v>
      </c>
      <c r="V9" s="4">
        <v>0</v>
      </c>
      <c r="W9" s="4">
        <v>0</v>
      </c>
      <c r="X9" s="4" t="s">
        <v>75</v>
      </c>
      <c r="Y9" s="4" t="s">
        <v>36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45182</v>
      </c>
      <c r="G10" s="6">
        <v>45186</v>
      </c>
      <c r="H10" s="4">
        <v>1</v>
      </c>
      <c r="I10" s="4">
        <v>4</v>
      </c>
      <c r="J10" s="4">
        <v>4</v>
      </c>
      <c r="K10" s="4" t="s">
        <v>30</v>
      </c>
      <c r="L10" s="4">
        <v>71.04</v>
      </c>
      <c r="M10" s="4">
        <v>71.04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45172</v>
      </c>
      <c r="S10" s="6">
        <v>45189</v>
      </c>
      <c r="T10" s="4" t="s">
        <v>34</v>
      </c>
      <c r="U10" s="4">
        <v>71.04</v>
      </c>
      <c r="V10" s="4">
        <v>0</v>
      </c>
      <c r="W10" s="4">
        <v>0</v>
      </c>
      <c r="X10" s="4" t="s">
        <v>80</v>
      </c>
      <c r="Y10" s="4" t="s">
        <v>81</v>
      </c>
    </row>
    <row r="11" s="4" customFormat="1" spans="1:25">
      <c r="A11" s="4" t="s">
        <v>82</v>
      </c>
      <c r="B11" s="4" t="s">
        <v>26</v>
      </c>
      <c r="C11" s="4" t="s">
        <v>27</v>
      </c>
      <c r="D11" s="4" t="s">
        <v>83</v>
      </c>
      <c r="E11" s="4" t="s">
        <v>84</v>
      </c>
      <c r="F11" s="6">
        <v>45184</v>
      </c>
      <c r="G11" s="6">
        <v>45186</v>
      </c>
      <c r="H11" s="4">
        <v>1</v>
      </c>
      <c r="I11" s="4">
        <v>2</v>
      </c>
      <c r="J11" s="4">
        <v>2</v>
      </c>
      <c r="K11" s="4" t="s">
        <v>30</v>
      </c>
      <c r="L11" s="4">
        <v>146.99</v>
      </c>
      <c r="M11" s="4">
        <v>146.99</v>
      </c>
      <c r="N11" s="4" t="s">
        <v>85</v>
      </c>
      <c r="O11" s="4" t="s">
        <v>32</v>
      </c>
      <c r="P11" s="4" t="s">
        <v>33</v>
      </c>
      <c r="Q11" s="4">
        <v>0</v>
      </c>
      <c r="R11" s="7">
        <v>45173</v>
      </c>
      <c r="S11" s="6">
        <v>45189</v>
      </c>
      <c r="T11" s="4" t="s">
        <v>34</v>
      </c>
      <c r="U11" s="4">
        <v>146.99</v>
      </c>
      <c r="V11" s="4">
        <v>0</v>
      </c>
      <c r="W11" s="4">
        <v>0</v>
      </c>
      <c r="X11" s="4" t="s">
        <v>86</v>
      </c>
      <c r="Y11" s="4" t="s">
        <v>36</v>
      </c>
    </row>
    <row r="12" s="4" customFormat="1" spans="1:25">
      <c r="A12" s="4" t="s">
        <v>87</v>
      </c>
      <c r="B12" s="4" t="s">
        <v>26</v>
      </c>
      <c r="C12" s="4" t="s">
        <v>27</v>
      </c>
      <c r="D12" s="4" t="s">
        <v>55</v>
      </c>
      <c r="E12" s="4" t="s">
        <v>56</v>
      </c>
      <c r="F12" s="6">
        <v>45185</v>
      </c>
      <c r="G12" s="6">
        <v>45186</v>
      </c>
      <c r="H12" s="4">
        <v>1</v>
      </c>
      <c r="I12" s="4">
        <v>1</v>
      </c>
      <c r="J12" s="4">
        <v>1</v>
      </c>
      <c r="K12" s="4" t="s">
        <v>30</v>
      </c>
      <c r="L12" s="4">
        <v>67.68</v>
      </c>
      <c r="M12" s="4">
        <v>67.68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45173</v>
      </c>
      <c r="S12" s="6">
        <v>45189</v>
      </c>
      <c r="T12" s="4" t="s">
        <v>34</v>
      </c>
      <c r="U12" s="4">
        <v>67.68</v>
      </c>
      <c r="V12" s="4">
        <v>0</v>
      </c>
      <c r="W12" s="4">
        <v>0</v>
      </c>
      <c r="X12" s="4" t="s">
        <v>89</v>
      </c>
      <c r="Y12" s="4" t="s">
        <v>36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49</v>
      </c>
      <c r="E13" s="4" t="s">
        <v>50</v>
      </c>
      <c r="F13" s="6">
        <v>45185</v>
      </c>
      <c r="G13" s="6">
        <v>45186</v>
      </c>
      <c r="H13" s="4">
        <v>1</v>
      </c>
      <c r="I13" s="4">
        <v>1</v>
      </c>
      <c r="J13" s="4">
        <v>1</v>
      </c>
      <c r="K13" s="4" t="s">
        <v>30</v>
      </c>
      <c r="L13" s="4">
        <v>45.63</v>
      </c>
      <c r="M13" s="4">
        <v>45.63</v>
      </c>
      <c r="N13" s="4" t="s">
        <v>91</v>
      </c>
      <c r="O13" s="4" t="s">
        <v>32</v>
      </c>
      <c r="P13" s="4" t="s">
        <v>33</v>
      </c>
      <c r="Q13" s="4">
        <v>0</v>
      </c>
      <c r="R13" s="7">
        <v>45175.0000115741</v>
      </c>
      <c r="S13" s="6">
        <v>45189</v>
      </c>
      <c r="T13" s="4" t="s">
        <v>34</v>
      </c>
      <c r="U13" s="4">
        <v>45.63</v>
      </c>
      <c r="V13" s="4">
        <v>0</v>
      </c>
      <c r="W13" s="4">
        <v>0</v>
      </c>
      <c r="X13" s="4" t="s">
        <v>92</v>
      </c>
      <c r="Y13" s="4" t="s">
        <v>93</v>
      </c>
    </row>
    <row r="14" s="4" customFormat="1" spans="1:25">
      <c r="A14" s="4" t="s">
        <v>94</v>
      </c>
      <c r="B14" s="4" t="s">
        <v>26</v>
      </c>
      <c r="C14" s="4" t="s">
        <v>27</v>
      </c>
      <c r="D14" s="4" t="s">
        <v>95</v>
      </c>
      <c r="E14" s="4" t="s">
        <v>96</v>
      </c>
      <c r="F14" s="6">
        <v>45185</v>
      </c>
      <c r="G14" s="6">
        <v>45186</v>
      </c>
      <c r="H14" s="4">
        <v>1</v>
      </c>
      <c r="I14" s="4">
        <v>1</v>
      </c>
      <c r="J14" s="4">
        <v>1</v>
      </c>
      <c r="K14" s="4" t="s">
        <v>30</v>
      </c>
      <c r="L14" s="4">
        <v>18.68</v>
      </c>
      <c r="M14" s="4">
        <v>18.68</v>
      </c>
      <c r="N14" s="4" t="s">
        <v>97</v>
      </c>
      <c r="O14" s="4" t="s">
        <v>32</v>
      </c>
      <c r="P14" s="4" t="s">
        <v>33</v>
      </c>
      <c r="Q14" s="4">
        <v>0</v>
      </c>
      <c r="R14" s="7">
        <v>45176.0000115741</v>
      </c>
      <c r="S14" s="6">
        <v>45189</v>
      </c>
      <c r="T14" s="4" t="s">
        <v>34</v>
      </c>
      <c r="U14" s="4">
        <v>18.68</v>
      </c>
      <c r="V14" s="4">
        <v>0</v>
      </c>
      <c r="W14" s="4">
        <v>0</v>
      </c>
      <c r="X14" s="4" t="s">
        <v>98</v>
      </c>
      <c r="Y14" s="4" t="s">
        <v>99</v>
      </c>
    </row>
    <row r="15" s="4" customFormat="1" spans="1:25">
      <c r="A15" s="4" t="s">
        <v>100</v>
      </c>
      <c r="B15" s="4" t="s">
        <v>26</v>
      </c>
      <c r="C15" s="4" t="s">
        <v>27</v>
      </c>
      <c r="D15" s="4" t="s">
        <v>101</v>
      </c>
      <c r="E15" s="4" t="s">
        <v>102</v>
      </c>
      <c r="F15" s="6">
        <v>45185</v>
      </c>
      <c r="G15" s="6">
        <v>45186</v>
      </c>
      <c r="H15" s="4">
        <v>1</v>
      </c>
      <c r="I15" s="4">
        <v>1</v>
      </c>
      <c r="J15" s="4">
        <v>1</v>
      </c>
      <c r="K15" s="4" t="s">
        <v>30</v>
      </c>
      <c r="L15" s="4">
        <v>66.27</v>
      </c>
      <c r="M15" s="4">
        <v>66.27</v>
      </c>
      <c r="N15" s="4" t="s">
        <v>103</v>
      </c>
      <c r="O15" s="4" t="s">
        <v>32</v>
      </c>
      <c r="P15" s="4" t="s">
        <v>33</v>
      </c>
      <c r="Q15" s="4">
        <v>0</v>
      </c>
      <c r="R15" s="7">
        <v>45176</v>
      </c>
      <c r="S15" s="6">
        <v>45189</v>
      </c>
      <c r="T15" s="4" t="s">
        <v>34</v>
      </c>
      <c r="U15" s="4">
        <v>66.27</v>
      </c>
      <c r="V15" s="4">
        <v>0</v>
      </c>
      <c r="W15" s="4">
        <v>0</v>
      </c>
      <c r="X15" s="4" t="s">
        <v>104</v>
      </c>
      <c r="Y15" s="4" t="s">
        <v>105</v>
      </c>
    </row>
    <row r="16" s="4" customFormat="1" spans="1:25">
      <c r="A16" s="4" t="s">
        <v>106</v>
      </c>
      <c r="B16" s="4" t="s">
        <v>26</v>
      </c>
      <c r="C16" s="4" t="s">
        <v>27</v>
      </c>
      <c r="D16" s="4" t="s">
        <v>107</v>
      </c>
      <c r="E16" s="4" t="s">
        <v>108</v>
      </c>
      <c r="F16" s="6">
        <v>45185</v>
      </c>
      <c r="G16" s="6">
        <v>45186</v>
      </c>
      <c r="H16" s="4">
        <v>1</v>
      </c>
      <c r="I16" s="4">
        <v>1</v>
      </c>
      <c r="J16" s="4">
        <v>1</v>
      </c>
      <c r="K16" s="4" t="s">
        <v>30</v>
      </c>
      <c r="L16" s="4">
        <v>27.83</v>
      </c>
      <c r="M16" s="4">
        <v>27.83</v>
      </c>
      <c r="N16" s="4" t="s">
        <v>109</v>
      </c>
      <c r="O16" s="4" t="s">
        <v>32</v>
      </c>
      <c r="P16" s="4" t="s">
        <v>33</v>
      </c>
      <c r="Q16" s="4">
        <v>0</v>
      </c>
      <c r="R16" s="7">
        <v>45178.0000115741</v>
      </c>
      <c r="S16" s="6">
        <v>45189</v>
      </c>
      <c r="T16" s="4" t="s">
        <v>34</v>
      </c>
      <c r="U16" s="4">
        <v>27.83</v>
      </c>
      <c r="V16" s="4">
        <v>0</v>
      </c>
      <c r="W16" s="4">
        <v>0</v>
      </c>
      <c r="X16" s="4" t="s">
        <v>110</v>
      </c>
      <c r="Y16" s="4" t="s">
        <v>36</v>
      </c>
    </row>
    <row r="17" s="4" customFormat="1" spans="1:25">
      <c r="A17" s="4" t="s">
        <v>111</v>
      </c>
      <c r="B17" s="4" t="s">
        <v>26</v>
      </c>
      <c r="C17" s="4" t="s">
        <v>27</v>
      </c>
      <c r="D17" s="4" t="s">
        <v>112</v>
      </c>
      <c r="E17" s="4" t="s">
        <v>113</v>
      </c>
      <c r="F17" s="6">
        <v>45184</v>
      </c>
      <c r="G17" s="6">
        <v>45186</v>
      </c>
      <c r="H17" s="4">
        <v>1</v>
      </c>
      <c r="I17" s="4">
        <v>2</v>
      </c>
      <c r="J17" s="4">
        <v>2</v>
      </c>
      <c r="K17" s="4" t="s">
        <v>30</v>
      </c>
      <c r="L17" s="4">
        <v>343.66</v>
      </c>
      <c r="M17" s="4">
        <v>343.66</v>
      </c>
      <c r="N17" s="4" t="s">
        <v>114</v>
      </c>
      <c r="O17" s="4" t="s">
        <v>32</v>
      </c>
      <c r="P17" s="4" t="s">
        <v>33</v>
      </c>
      <c r="Q17" s="4">
        <v>0</v>
      </c>
      <c r="R17" s="7">
        <v>45179</v>
      </c>
      <c r="S17" s="6">
        <v>45189</v>
      </c>
      <c r="T17" s="4" t="s">
        <v>34</v>
      </c>
      <c r="U17" s="4">
        <v>343.66</v>
      </c>
      <c r="V17" s="4">
        <v>0</v>
      </c>
      <c r="W17" s="4">
        <v>0</v>
      </c>
      <c r="X17" s="4" t="s">
        <v>115</v>
      </c>
      <c r="Y17" s="4" t="s">
        <v>36</v>
      </c>
    </row>
    <row r="18" s="4" customFormat="1" spans="1:25">
      <c r="A18" s="4" t="s">
        <v>116</v>
      </c>
      <c r="B18" s="4" t="s">
        <v>26</v>
      </c>
      <c r="C18" s="4" t="s">
        <v>27</v>
      </c>
      <c r="D18" s="4" t="s">
        <v>117</v>
      </c>
      <c r="E18" s="4" t="s">
        <v>118</v>
      </c>
      <c r="F18" s="6">
        <v>45184</v>
      </c>
      <c r="G18" s="6">
        <v>45186</v>
      </c>
      <c r="H18" s="4">
        <v>1</v>
      </c>
      <c r="I18" s="4">
        <v>2</v>
      </c>
      <c r="J18" s="4">
        <v>2</v>
      </c>
      <c r="K18" s="4" t="s">
        <v>30</v>
      </c>
      <c r="L18" s="4">
        <v>64.08</v>
      </c>
      <c r="M18" s="4">
        <v>64.08</v>
      </c>
      <c r="N18" s="4" t="s">
        <v>119</v>
      </c>
      <c r="O18" s="4" t="s">
        <v>32</v>
      </c>
      <c r="P18" s="4" t="s">
        <v>33</v>
      </c>
      <c r="Q18" s="4">
        <v>0</v>
      </c>
      <c r="R18" s="7">
        <v>45179.0000115741</v>
      </c>
      <c r="S18" s="6">
        <v>45189</v>
      </c>
      <c r="T18" s="4" t="s">
        <v>34</v>
      </c>
      <c r="U18" s="4">
        <v>64.08</v>
      </c>
      <c r="V18" s="4">
        <v>0</v>
      </c>
      <c r="W18" s="4">
        <v>0</v>
      </c>
      <c r="X18" s="4" t="s">
        <v>120</v>
      </c>
      <c r="Y18" s="4" t="s">
        <v>36</v>
      </c>
    </row>
    <row r="19" s="4" customFormat="1" spans="1:25">
      <c r="A19" s="4" t="s">
        <v>121</v>
      </c>
      <c r="B19" s="4" t="s">
        <v>26</v>
      </c>
      <c r="C19" s="4" t="s">
        <v>27</v>
      </c>
      <c r="D19" s="4" t="s">
        <v>122</v>
      </c>
      <c r="E19" s="4" t="s">
        <v>123</v>
      </c>
      <c r="F19" s="6">
        <v>45185</v>
      </c>
      <c r="G19" s="6">
        <v>45186</v>
      </c>
      <c r="H19" s="4">
        <v>1</v>
      </c>
      <c r="I19" s="4">
        <v>1</v>
      </c>
      <c r="J19" s="4">
        <v>1</v>
      </c>
      <c r="K19" s="4" t="s">
        <v>30</v>
      </c>
      <c r="L19" s="4">
        <v>115.44</v>
      </c>
      <c r="M19" s="4">
        <v>115.44</v>
      </c>
      <c r="N19" s="4" t="s">
        <v>124</v>
      </c>
      <c r="O19" s="4" t="s">
        <v>32</v>
      </c>
      <c r="P19" s="4" t="s">
        <v>33</v>
      </c>
      <c r="Q19" s="4">
        <v>0</v>
      </c>
      <c r="R19" s="7">
        <v>45179</v>
      </c>
      <c r="S19" s="6">
        <v>45189</v>
      </c>
      <c r="T19" s="4" t="s">
        <v>34</v>
      </c>
      <c r="U19" s="4">
        <v>115.44</v>
      </c>
      <c r="V19" s="4">
        <v>0</v>
      </c>
      <c r="W19" s="4">
        <v>0</v>
      </c>
      <c r="X19" s="4" t="s">
        <v>125</v>
      </c>
      <c r="Y19" s="4" t="s">
        <v>126</v>
      </c>
    </row>
    <row r="20" s="4" customFormat="1" spans="1:25">
      <c r="A20" s="4" t="s">
        <v>127</v>
      </c>
      <c r="B20" s="4" t="s">
        <v>26</v>
      </c>
      <c r="C20" s="4" t="s">
        <v>27</v>
      </c>
      <c r="D20" s="4" t="s">
        <v>128</v>
      </c>
      <c r="E20" s="4" t="s">
        <v>129</v>
      </c>
      <c r="F20" s="6">
        <v>45185</v>
      </c>
      <c r="G20" s="6">
        <v>45186</v>
      </c>
      <c r="H20" s="4">
        <v>1</v>
      </c>
      <c r="I20" s="4">
        <v>1</v>
      </c>
      <c r="J20" s="4">
        <v>1</v>
      </c>
      <c r="K20" s="4" t="s">
        <v>30</v>
      </c>
      <c r="L20" s="4">
        <v>24.3</v>
      </c>
      <c r="M20" s="4">
        <v>24.3</v>
      </c>
      <c r="N20" s="4" t="s">
        <v>130</v>
      </c>
      <c r="O20" s="4" t="s">
        <v>32</v>
      </c>
      <c r="P20" s="4" t="s">
        <v>33</v>
      </c>
      <c r="Q20" s="4">
        <v>0</v>
      </c>
      <c r="R20" s="7">
        <v>45180.0000115741</v>
      </c>
      <c r="S20" s="6">
        <v>45189</v>
      </c>
      <c r="T20" s="4" t="s">
        <v>34</v>
      </c>
      <c r="U20" s="4">
        <v>24.3</v>
      </c>
      <c r="V20" s="4">
        <v>0</v>
      </c>
      <c r="W20" s="4">
        <v>0</v>
      </c>
      <c r="X20" s="4" t="s">
        <v>131</v>
      </c>
      <c r="Y20" s="4" t="s">
        <v>132</v>
      </c>
    </row>
    <row r="21" s="4" customFormat="1" spans="1:25">
      <c r="A21" s="4" t="s">
        <v>133</v>
      </c>
      <c r="B21" s="4" t="s">
        <v>26</v>
      </c>
      <c r="C21" s="4" t="s">
        <v>27</v>
      </c>
      <c r="D21" s="4" t="s">
        <v>122</v>
      </c>
      <c r="E21" s="4" t="s">
        <v>123</v>
      </c>
      <c r="F21" s="6">
        <v>45185</v>
      </c>
      <c r="G21" s="6">
        <v>45186</v>
      </c>
      <c r="H21" s="4">
        <v>1</v>
      </c>
      <c r="I21" s="4">
        <v>1</v>
      </c>
      <c r="J21" s="4">
        <v>1</v>
      </c>
      <c r="K21" s="4" t="s">
        <v>30</v>
      </c>
      <c r="L21" s="4">
        <v>115.44</v>
      </c>
      <c r="M21" s="4">
        <v>115.44</v>
      </c>
      <c r="N21" s="4" t="s">
        <v>134</v>
      </c>
      <c r="O21" s="4" t="s">
        <v>32</v>
      </c>
      <c r="P21" s="4" t="s">
        <v>33</v>
      </c>
      <c r="Q21" s="4">
        <v>0</v>
      </c>
      <c r="R21" s="7">
        <v>45180</v>
      </c>
      <c r="S21" s="6">
        <v>45189</v>
      </c>
      <c r="T21" s="4" t="s">
        <v>34</v>
      </c>
      <c r="U21" s="4">
        <v>115.44</v>
      </c>
      <c r="V21" s="4">
        <v>0</v>
      </c>
      <c r="W21" s="4">
        <v>0</v>
      </c>
      <c r="X21" s="4" t="s">
        <v>135</v>
      </c>
      <c r="Y21" s="4" t="s">
        <v>136</v>
      </c>
    </row>
    <row r="22" s="4" customFormat="1" spans="1:25">
      <c r="A22" s="4" t="s">
        <v>137</v>
      </c>
      <c r="B22" s="4" t="s">
        <v>26</v>
      </c>
      <c r="C22" s="4" t="s">
        <v>27</v>
      </c>
      <c r="D22" s="4" t="s">
        <v>138</v>
      </c>
      <c r="E22" s="4" t="s">
        <v>139</v>
      </c>
      <c r="F22" s="6">
        <v>45185</v>
      </c>
      <c r="G22" s="6">
        <v>45186</v>
      </c>
      <c r="H22" s="4">
        <v>1</v>
      </c>
      <c r="I22" s="4">
        <v>1</v>
      </c>
      <c r="J22" s="4">
        <v>1</v>
      </c>
      <c r="K22" s="4" t="s">
        <v>30</v>
      </c>
      <c r="L22" s="4">
        <v>20.91</v>
      </c>
      <c r="M22" s="4">
        <v>20.91</v>
      </c>
      <c r="N22" s="4" t="s">
        <v>140</v>
      </c>
      <c r="O22" s="4" t="s">
        <v>32</v>
      </c>
      <c r="P22" s="4" t="s">
        <v>33</v>
      </c>
      <c r="Q22" s="4">
        <v>0</v>
      </c>
      <c r="R22" s="7">
        <v>45181</v>
      </c>
      <c r="S22" s="6">
        <v>45189</v>
      </c>
      <c r="T22" s="4" t="s">
        <v>34</v>
      </c>
      <c r="U22" s="4">
        <v>20.91</v>
      </c>
      <c r="V22" s="4">
        <v>0</v>
      </c>
      <c r="W22" s="4">
        <v>0</v>
      </c>
      <c r="X22" s="4" t="s">
        <v>141</v>
      </c>
      <c r="Y22" s="4" t="s">
        <v>36</v>
      </c>
    </row>
    <row r="23" s="4" customFormat="1" spans="1:25">
      <c r="A23" s="4" t="s">
        <v>142</v>
      </c>
      <c r="B23" s="4" t="s">
        <v>26</v>
      </c>
      <c r="C23" s="4" t="s">
        <v>27</v>
      </c>
      <c r="D23" s="4" t="s">
        <v>143</v>
      </c>
      <c r="E23" s="4" t="s">
        <v>144</v>
      </c>
      <c r="F23" s="6">
        <v>45185</v>
      </c>
      <c r="G23" s="6">
        <v>45186</v>
      </c>
      <c r="H23" s="4">
        <v>1</v>
      </c>
      <c r="I23" s="4">
        <v>1</v>
      </c>
      <c r="J23" s="4">
        <v>1</v>
      </c>
      <c r="K23" s="4" t="s">
        <v>30</v>
      </c>
      <c r="L23" s="4">
        <v>38.34</v>
      </c>
      <c r="M23" s="4">
        <v>38.34</v>
      </c>
      <c r="N23" s="4" t="s">
        <v>145</v>
      </c>
      <c r="O23" s="4" t="s">
        <v>32</v>
      </c>
      <c r="P23" s="4" t="s">
        <v>33</v>
      </c>
      <c r="Q23" s="4">
        <v>0</v>
      </c>
      <c r="R23" s="7">
        <v>45181.0000115741</v>
      </c>
      <c r="S23" s="6">
        <v>45189</v>
      </c>
      <c r="T23" s="4" t="s">
        <v>34</v>
      </c>
      <c r="U23" s="4">
        <v>38.34</v>
      </c>
      <c r="V23" s="4">
        <v>0</v>
      </c>
      <c r="W23" s="4">
        <v>0</v>
      </c>
      <c r="X23" s="4" t="s">
        <v>146</v>
      </c>
      <c r="Y23" s="4" t="s">
        <v>147</v>
      </c>
    </row>
    <row r="24" s="4" customFormat="1" spans="1:25">
      <c r="A24" s="4" t="s">
        <v>148</v>
      </c>
      <c r="B24" s="4" t="s">
        <v>26</v>
      </c>
      <c r="C24" s="4" t="s">
        <v>27</v>
      </c>
      <c r="D24" s="4" t="s">
        <v>149</v>
      </c>
      <c r="E24" s="4" t="s">
        <v>150</v>
      </c>
      <c r="F24" s="6">
        <v>45185</v>
      </c>
      <c r="G24" s="6">
        <v>45186</v>
      </c>
      <c r="H24" s="4">
        <v>1</v>
      </c>
      <c r="I24" s="4">
        <v>1</v>
      </c>
      <c r="J24" s="4">
        <v>1</v>
      </c>
      <c r="K24" s="4" t="s">
        <v>30</v>
      </c>
      <c r="L24" s="4">
        <v>38.31</v>
      </c>
      <c r="M24" s="4">
        <v>38.31</v>
      </c>
      <c r="N24" s="4" t="s">
        <v>151</v>
      </c>
      <c r="O24" s="4" t="s">
        <v>32</v>
      </c>
      <c r="P24" s="4" t="s">
        <v>33</v>
      </c>
      <c r="Q24" s="4">
        <v>0</v>
      </c>
      <c r="R24" s="7">
        <v>45181.0000115741</v>
      </c>
      <c r="S24" s="6">
        <v>45189</v>
      </c>
      <c r="T24" s="4" t="s">
        <v>34</v>
      </c>
      <c r="U24" s="4">
        <v>38.31</v>
      </c>
      <c r="V24" s="4">
        <v>0</v>
      </c>
      <c r="W24" s="4">
        <v>0</v>
      </c>
      <c r="X24" s="4" t="s">
        <v>152</v>
      </c>
      <c r="Y24" s="4" t="s">
        <v>36</v>
      </c>
    </row>
    <row r="25" s="4" customFormat="1" spans="1:25">
      <c r="A25" s="4" t="s">
        <v>153</v>
      </c>
      <c r="B25" s="4" t="s">
        <v>26</v>
      </c>
      <c r="C25" s="4" t="s">
        <v>27</v>
      </c>
      <c r="D25" s="4" t="s">
        <v>154</v>
      </c>
      <c r="E25" s="4" t="s">
        <v>155</v>
      </c>
      <c r="F25" s="6">
        <v>45182</v>
      </c>
      <c r="G25" s="6">
        <v>45186</v>
      </c>
      <c r="H25" s="4">
        <v>1</v>
      </c>
      <c r="I25" s="4">
        <v>4</v>
      </c>
      <c r="J25" s="4">
        <v>4</v>
      </c>
      <c r="K25" s="4" t="s">
        <v>30</v>
      </c>
      <c r="L25" s="4">
        <v>54.76</v>
      </c>
      <c r="M25" s="4">
        <v>54.76</v>
      </c>
      <c r="N25" s="4" t="s">
        <v>156</v>
      </c>
      <c r="O25" s="4" t="s">
        <v>32</v>
      </c>
      <c r="P25" s="4" t="s">
        <v>33</v>
      </c>
      <c r="Q25" s="4">
        <v>0</v>
      </c>
      <c r="R25" s="7">
        <v>45182</v>
      </c>
      <c r="S25" s="6">
        <v>45189</v>
      </c>
      <c r="T25" s="4" t="s">
        <v>34</v>
      </c>
      <c r="U25" s="4">
        <v>54.76</v>
      </c>
      <c r="V25" s="4">
        <v>0</v>
      </c>
      <c r="W25" s="4">
        <v>0</v>
      </c>
      <c r="X25" s="4" t="s">
        <v>157</v>
      </c>
      <c r="Y25" s="4" t="s">
        <v>36</v>
      </c>
    </row>
    <row r="26" s="4" customFormat="1" spans="1:25">
      <c r="A26" s="4" t="s">
        <v>158</v>
      </c>
      <c r="B26" s="4" t="s">
        <v>26</v>
      </c>
      <c r="C26" s="4" t="s">
        <v>27</v>
      </c>
      <c r="D26" s="4" t="s">
        <v>159</v>
      </c>
      <c r="E26" s="4" t="s">
        <v>96</v>
      </c>
      <c r="F26" s="6">
        <v>45185</v>
      </c>
      <c r="G26" s="6">
        <v>45186</v>
      </c>
      <c r="H26" s="4">
        <v>1</v>
      </c>
      <c r="I26" s="4">
        <v>1</v>
      </c>
      <c r="J26" s="4">
        <v>1</v>
      </c>
      <c r="K26" s="4" t="s">
        <v>30</v>
      </c>
      <c r="L26" s="4">
        <v>18.62</v>
      </c>
      <c r="M26" s="4">
        <v>18.62</v>
      </c>
      <c r="N26" s="4" t="s">
        <v>160</v>
      </c>
      <c r="O26" s="4" t="s">
        <v>32</v>
      </c>
      <c r="P26" s="4" t="s">
        <v>33</v>
      </c>
      <c r="Q26" s="4">
        <v>0</v>
      </c>
      <c r="R26" s="7">
        <v>45182</v>
      </c>
      <c r="S26" s="6">
        <v>45189</v>
      </c>
      <c r="T26" s="4" t="s">
        <v>34</v>
      </c>
      <c r="U26" s="4">
        <v>18.62</v>
      </c>
      <c r="V26" s="4">
        <v>0</v>
      </c>
      <c r="W26" s="4">
        <v>0</v>
      </c>
      <c r="X26" s="4" t="s">
        <v>161</v>
      </c>
      <c r="Y26" s="4" t="s">
        <v>162</v>
      </c>
    </row>
    <row r="27" s="4" customFormat="1" spans="1:25">
      <c r="A27" s="4" t="s">
        <v>163</v>
      </c>
      <c r="B27" s="4" t="s">
        <v>26</v>
      </c>
      <c r="C27" s="4" t="s">
        <v>27</v>
      </c>
      <c r="D27" s="4" t="s">
        <v>164</v>
      </c>
      <c r="E27" s="4" t="s">
        <v>165</v>
      </c>
      <c r="F27" s="6">
        <v>45184</v>
      </c>
      <c r="G27" s="6">
        <v>45186</v>
      </c>
      <c r="H27" s="4">
        <v>1</v>
      </c>
      <c r="I27" s="4">
        <v>2</v>
      </c>
      <c r="J27" s="4">
        <v>2</v>
      </c>
      <c r="K27" s="4" t="s">
        <v>30</v>
      </c>
      <c r="L27" s="4">
        <v>52</v>
      </c>
      <c r="M27" s="4">
        <v>52</v>
      </c>
      <c r="N27" s="4" t="s">
        <v>166</v>
      </c>
      <c r="O27" s="4" t="s">
        <v>32</v>
      </c>
      <c r="P27" s="4" t="s">
        <v>33</v>
      </c>
      <c r="Q27" s="4">
        <v>0</v>
      </c>
      <c r="R27" s="7">
        <v>45182</v>
      </c>
      <c r="S27" s="6">
        <v>45189</v>
      </c>
      <c r="T27" s="4" t="s">
        <v>34</v>
      </c>
      <c r="U27" s="4">
        <v>52</v>
      </c>
      <c r="V27" s="4">
        <v>0</v>
      </c>
      <c r="W27" s="4">
        <v>0</v>
      </c>
      <c r="X27" s="4" t="s">
        <v>167</v>
      </c>
      <c r="Y27" s="4" t="s">
        <v>168</v>
      </c>
    </row>
    <row r="28" s="4" customFormat="1" spans="1:26">
      <c r="A28" s="4" t="s">
        <v>169</v>
      </c>
      <c r="B28" s="4" t="s">
        <v>26</v>
      </c>
      <c r="C28" s="4" t="s">
        <v>27</v>
      </c>
      <c r="D28" s="4" t="s">
        <v>170</v>
      </c>
      <c r="E28" s="4" t="s">
        <v>171</v>
      </c>
      <c r="F28" s="6">
        <v>45184</v>
      </c>
      <c r="G28" s="6">
        <v>45186</v>
      </c>
      <c r="H28" s="4">
        <v>2</v>
      </c>
      <c r="I28" s="4">
        <v>2</v>
      </c>
      <c r="J28" s="4">
        <v>4</v>
      </c>
      <c r="K28" s="4" t="s">
        <v>30</v>
      </c>
      <c r="L28" s="4">
        <v>77.56</v>
      </c>
      <c r="M28" s="4">
        <v>77.56</v>
      </c>
      <c r="N28" s="4" t="s">
        <v>172</v>
      </c>
      <c r="O28" s="4" t="s">
        <v>32</v>
      </c>
      <c r="P28" s="4" t="s">
        <v>33</v>
      </c>
      <c r="Q28" s="4">
        <v>0</v>
      </c>
      <c r="R28" s="7">
        <v>45182</v>
      </c>
      <c r="S28" s="6">
        <v>45189</v>
      </c>
      <c r="T28" s="4" t="s">
        <v>34</v>
      </c>
      <c r="U28" s="4">
        <v>77.56</v>
      </c>
      <c r="V28" s="4">
        <v>0</v>
      </c>
      <c r="W28" s="4">
        <v>0</v>
      </c>
      <c r="X28" s="4" t="s">
        <v>173</v>
      </c>
      <c r="Y28" s="4" t="s">
        <v>174</v>
      </c>
      <c r="Z28" s="4" t="s">
        <v>175</v>
      </c>
    </row>
    <row r="29" s="4" customFormat="1" spans="1:25">
      <c r="A29" s="4" t="s">
        <v>176</v>
      </c>
      <c r="B29" s="4" t="s">
        <v>26</v>
      </c>
      <c r="C29" s="4" t="s">
        <v>27</v>
      </c>
      <c r="D29" s="4" t="s">
        <v>177</v>
      </c>
      <c r="E29" s="4" t="s">
        <v>178</v>
      </c>
      <c r="F29" s="6">
        <v>45184</v>
      </c>
      <c r="G29" s="6">
        <v>45186</v>
      </c>
      <c r="H29" s="4">
        <v>1</v>
      </c>
      <c r="I29" s="4">
        <v>2</v>
      </c>
      <c r="J29" s="4">
        <v>2</v>
      </c>
      <c r="K29" s="4" t="s">
        <v>30</v>
      </c>
      <c r="L29" s="4">
        <v>34.78</v>
      </c>
      <c r="M29" s="4">
        <v>34.78</v>
      </c>
      <c r="N29" s="4" t="s">
        <v>179</v>
      </c>
      <c r="O29" s="4" t="s">
        <v>32</v>
      </c>
      <c r="P29" s="4" t="s">
        <v>33</v>
      </c>
      <c r="Q29" s="4">
        <v>0</v>
      </c>
      <c r="R29" s="7">
        <v>45182</v>
      </c>
      <c r="S29" s="6">
        <v>45189</v>
      </c>
      <c r="T29" s="4" t="s">
        <v>34</v>
      </c>
      <c r="U29" s="4">
        <v>34.78</v>
      </c>
      <c r="V29" s="4">
        <v>0</v>
      </c>
      <c r="W29" s="4">
        <v>0</v>
      </c>
      <c r="X29" s="4" t="s">
        <v>180</v>
      </c>
      <c r="Y29" s="4" t="s">
        <v>36</v>
      </c>
    </row>
    <row r="30" s="4" customFormat="1" spans="1:25">
      <c r="A30" s="4" t="s">
        <v>181</v>
      </c>
      <c r="B30" s="4" t="s">
        <v>26</v>
      </c>
      <c r="C30" s="4" t="s">
        <v>27</v>
      </c>
      <c r="D30" s="4" t="s">
        <v>182</v>
      </c>
      <c r="E30" s="4" t="s">
        <v>183</v>
      </c>
      <c r="F30" s="6">
        <v>45185</v>
      </c>
      <c r="G30" s="6">
        <v>45186</v>
      </c>
      <c r="H30" s="4">
        <v>1</v>
      </c>
      <c r="I30" s="4">
        <v>1</v>
      </c>
      <c r="J30" s="4">
        <v>1</v>
      </c>
      <c r="K30" s="4" t="s">
        <v>30</v>
      </c>
      <c r="L30" s="4">
        <v>48.44</v>
      </c>
      <c r="M30" s="4">
        <v>48.44</v>
      </c>
      <c r="N30" s="4" t="s">
        <v>184</v>
      </c>
      <c r="O30" s="4" t="s">
        <v>32</v>
      </c>
      <c r="P30" s="4" t="s">
        <v>33</v>
      </c>
      <c r="Q30" s="4">
        <v>0</v>
      </c>
      <c r="R30" s="7">
        <v>45182</v>
      </c>
      <c r="S30" s="6">
        <v>45189</v>
      </c>
      <c r="T30" s="4" t="s">
        <v>34</v>
      </c>
      <c r="U30" s="4">
        <v>48.44</v>
      </c>
      <c r="V30" s="4">
        <v>0</v>
      </c>
      <c r="W30" s="4">
        <v>0</v>
      </c>
      <c r="X30" s="4" t="s">
        <v>185</v>
      </c>
      <c r="Y30" s="4" t="s">
        <v>186</v>
      </c>
    </row>
    <row r="31" s="4" customFormat="1" spans="1:25">
      <c r="A31" s="4" t="s">
        <v>187</v>
      </c>
      <c r="B31" s="4" t="s">
        <v>26</v>
      </c>
      <c r="C31" s="4" t="s">
        <v>27</v>
      </c>
      <c r="D31" s="4" t="s">
        <v>188</v>
      </c>
      <c r="E31" s="4" t="s">
        <v>189</v>
      </c>
      <c r="F31" s="6">
        <v>45184</v>
      </c>
      <c r="G31" s="6">
        <v>45186</v>
      </c>
      <c r="H31" s="4">
        <v>1</v>
      </c>
      <c r="I31" s="4">
        <v>2</v>
      </c>
      <c r="J31" s="4">
        <v>2</v>
      </c>
      <c r="K31" s="4" t="s">
        <v>30</v>
      </c>
      <c r="L31" s="4">
        <v>79.6</v>
      </c>
      <c r="M31" s="4">
        <v>79.6</v>
      </c>
      <c r="N31" s="4" t="s">
        <v>190</v>
      </c>
      <c r="O31" s="4" t="s">
        <v>32</v>
      </c>
      <c r="P31" s="4" t="s">
        <v>33</v>
      </c>
      <c r="Q31" s="4">
        <v>0</v>
      </c>
      <c r="R31" s="7">
        <v>45182.0000115741</v>
      </c>
      <c r="S31" s="6">
        <v>45189</v>
      </c>
      <c r="T31" s="4" t="s">
        <v>34</v>
      </c>
      <c r="U31" s="4">
        <v>79.6</v>
      </c>
      <c r="V31" s="4">
        <v>0</v>
      </c>
      <c r="W31" s="4">
        <v>0</v>
      </c>
      <c r="X31" s="4" t="s">
        <v>191</v>
      </c>
      <c r="Y31" s="4" t="s">
        <v>36</v>
      </c>
    </row>
    <row r="32" s="4" customFormat="1" spans="1:25">
      <c r="A32" s="4" t="s">
        <v>192</v>
      </c>
      <c r="B32" s="4" t="s">
        <v>26</v>
      </c>
      <c r="C32" s="4" t="s">
        <v>27</v>
      </c>
      <c r="D32" s="4" t="s">
        <v>193</v>
      </c>
      <c r="E32" s="4" t="s">
        <v>194</v>
      </c>
      <c r="F32" s="6">
        <v>45185</v>
      </c>
      <c r="G32" s="6">
        <v>45186</v>
      </c>
      <c r="H32" s="4">
        <v>1</v>
      </c>
      <c r="I32" s="4">
        <v>1</v>
      </c>
      <c r="J32" s="4">
        <v>1</v>
      </c>
      <c r="K32" s="4" t="s">
        <v>30</v>
      </c>
      <c r="L32" s="4">
        <v>31.14</v>
      </c>
      <c r="M32" s="4">
        <v>31.14</v>
      </c>
      <c r="N32" s="4" t="s">
        <v>195</v>
      </c>
      <c r="O32" s="4" t="s">
        <v>32</v>
      </c>
      <c r="P32" s="4" t="s">
        <v>33</v>
      </c>
      <c r="Q32" s="4">
        <v>0</v>
      </c>
      <c r="R32" s="7">
        <v>45182.0000115741</v>
      </c>
      <c r="S32" s="6">
        <v>45189</v>
      </c>
      <c r="T32" s="4" t="s">
        <v>34</v>
      </c>
      <c r="U32" s="4">
        <v>31.14</v>
      </c>
      <c r="V32" s="4">
        <v>0</v>
      </c>
      <c r="W32" s="4">
        <v>0</v>
      </c>
      <c r="X32" s="4" t="s">
        <v>196</v>
      </c>
      <c r="Y32" s="4" t="s">
        <v>36</v>
      </c>
    </row>
    <row r="33" s="4" customFormat="1" spans="1:25">
      <c r="A33" s="4" t="s">
        <v>197</v>
      </c>
      <c r="B33" s="4" t="s">
        <v>26</v>
      </c>
      <c r="C33" s="4" t="s">
        <v>27</v>
      </c>
      <c r="D33" s="4" t="s">
        <v>198</v>
      </c>
      <c r="E33" s="4" t="s">
        <v>199</v>
      </c>
      <c r="F33" s="6">
        <v>45185</v>
      </c>
      <c r="G33" s="6">
        <v>45186</v>
      </c>
      <c r="H33" s="4">
        <v>1</v>
      </c>
      <c r="I33" s="4">
        <v>1</v>
      </c>
      <c r="J33" s="4">
        <v>1</v>
      </c>
      <c r="K33" s="4" t="s">
        <v>30</v>
      </c>
      <c r="L33" s="4">
        <v>33.78</v>
      </c>
      <c r="M33" s="4">
        <v>33.78</v>
      </c>
      <c r="N33" s="4" t="s">
        <v>200</v>
      </c>
      <c r="O33" s="4" t="s">
        <v>32</v>
      </c>
      <c r="P33" s="4" t="s">
        <v>33</v>
      </c>
      <c r="Q33" s="4">
        <v>0</v>
      </c>
      <c r="R33" s="7">
        <v>45182</v>
      </c>
      <c r="S33" s="6">
        <v>45189</v>
      </c>
      <c r="T33" s="4" t="s">
        <v>34</v>
      </c>
      <c r="U33" s="4">
        <v>33.78</v>
      </c>
      <c r="V33" s="4">
        <v>0</v>
      </c>
      <c r="W33" s="4">
        <v>0</v>
      </c>
      <c r="X33" s="4" t="s">
        <v>201</v>
      </c>
      <c r="Y33" s="4" t="s">
        <v>36</v>
      </c>
    </row>
    <row r="34" s="4" customFormat="1" spans="1:25">
      <c r="A34" s="4" t="s">
        <v>202</v>
      </c>
      <c r="B34" s="4" t="s">
        <v>26</v>
      </c>
      <c r="C34" s="4" t="s">
        <v>27</v>
      </c>
      <c r="D34" s="4" t="s">
        <v>159</v>
      </c>
      <c r="E34" s="4" t="s">
        <v>203</v>
      </c>
      <c r="F34" s="6">
        <v>45185</v>
      </c>
      <c r="G34" s="6">
        <v>45186</v>
      </c>
      <c r="H34" s="4">
        <v>1</v>
      </c>
      <c r="I34" s="4">
        <v>1</v>
      </c>
      <c r="J34" s="4">
        <v>1</v>
      </c>
      <c r="K34" s="4" t="s">
        <v>30</v>
      </c>
      <c r="L34" s="4">
        <v>19.56</v>
      </c>
      <c r="M34" s="4">
        <v>19.56</v>
      </c>
      <c r="N34" s="4" t="s">
        <v>204</v>
      </c>
      <c r="O34" s="4" t="s">
        <v>32</v>
      </c>
      <c r="P34" s="4" t="s">
        <v>33</v>
      </c>
      <c r="Q34" s="4">
        <v>0</v>
      </c>
      <c r="R34" s="7">
        <v>45182.0000115741</v>
      </c>
      <c r="S34" s="6">
        <v>45189</v>
      </c>
      <c r="T34" s="4" t="s">
        <v>34</v>
      </c>
      <c r="U34" s="4">
        <v>19.56</v>
      </c>
      <c r="V34" s="4">
        <v>0</v>
      </c>
      <c r="W34" s="4">
        <v>0</v>
      </c>
      <c r="X34" s="4" t="s">
        <v>205</v>
      </c>
      <c r="Y34" s="4" t="s">
        <v>206</v>
      </c>
    </row>
    <row r="35" s="4" customFormat="1" spans="1:25">
      <c r="A35" s="4" t="s">
        <v>207</v>
      </c>
      <c r="B35" s="4" t="s">
        <v>26</v>
      </c>
      <c r="C35" s="4" t="s">
        <v>27</v>
      </c>
      <c r="D35" s="4" t="s">
        <v>208</v>
      </c>
      <c r="E35" s="4" t="s">
        <v>209</v>
      </c>
      <c r="F35" s="6">
        <v>45184</v>
      </c>
      <c r="G35" s="6">
        <v>45186</v>
      </c>
      <c r="H35" s="4">
        <v>1</v>
      </c>
      <c r="I35" s="4">
        <v>2</v>
      </c>
      <c r="J35" s="4">
        <v>2</v>
      </c>
      <c r="K35" s="4" t="s">
        <v>30</v>
      </c>
      <c r="L35" s="4">
        <v>626.24</v>
      </c>
      <c r="M35" s="4">
        <v>626.24</v>
      </c>
      <c r="N35" s="4" t="s">
        <v>210</v>
      </c>
      <c r="O35" s="4" t="s">
        <v>32</v>
      </c>
      <c r="P35" s="4" t="s">
        <v>33</v>
      </c>
      <c r="Q35" s="4">
        <v>0</v>
      </c>
      <c r="R35" s="7">
        <v>45182</v>
      </c>
      <c r="S35" s="6">
        <v>45189</v>
      </c>
      <c r="T35" s="4" t="s">
        <v>34</v>
      </c>
      <c r="U35" s="4">
        <v>626.24</v>
      </c>
      <c r="V35" s="4">
        <v>0</v>
      </c>
      <c r="W35" s="4">
        <v>0</v>
      </c>
      <c r="X35" s="4" t="s">
        <v>211</v>
      </c>
      <c r="Y35" s="4" t="s">
        <v>212</v>
      </c>
    </row>
    <row r="36" s="4" customFormat="1" spans="1:25">
      <c r="A36" s="4" t="s">
        <v>213</v>
      </c>
      <c r="B36" s="4" t="s">
        <v>26</v>
      </c>
      <c r="C36" s="4" t="s">
        <v>27</v>
      </c>
      <c r="D36" s="4" t="s">
        <v>214</v>
      </c>
      <c r="E36" s="4" t="s">
        <v>215</v>
      </c>
      <c r="F36" s="6">
        <v>45185</v>
      </c>
      <c r="G36" s="6">
        <v>45186</v>
      </c>
      <c r="H36" s="4">
        <v>2</v>
      </c>
      <c r="I36" s="4">
        <v>1</v>
      </c>
      <c r="J36" s="4">
        <v>2</v>
      </c>
      <c r="K36" s="4" t="s">
        <v>30</v>
      </c>
      <c r="L36" s="4">
        <v>91.38</v>
      </c>
      <c r="M36" s="4">
        <v>91.38</v>
      </c>
      <c r="N36" s="4" t="s">
        <v>216</v>
      </c>
      <c r="O36" s="4" t="s">
        <v>32</v>
      </c>
      <c r="P36" s="4" t="s">
        <v>33</v>
      </c>
      <c r="Q36" s="4">
        <v>0</v>
      </c>
      <c r="R36" s="7">
        <v>45182</v>
      </c>
      <c r="S36" s="6">
        <v>45189</v>
      </c>
      <c r="T36" s="4" t="s">
        <v>34</v>
      </c>
      <c r="U36" s="4">
        <v>91.38</v>
      </c>
      <c r="V36" s="4">
        <v>0</v>
      </c>
      <c r="W36" s="4">
        <v>0</v>
      </c>
      <c r="X36" s="4" t="s">
        <v>217</v>
      </c>
      <c r="Y36" s="4" t="s">
        <v>36</v>
      </c>
    </row>
    <row r="37" s="4" customFormat="1" spans="1:25">
      <c r="A37" s="4" t="s">
        <v>218</v>
      </c>
      <c r="B37" s="4" t="s">
        <v>26</v>
      </c>
      <c r="C37" s="4" t="s">
        <v>27</v>
      </c>
      <c r="D37" s="4" t="s">
        <v>159</v>
      </c>
      <c r="E37" s="4" t="s">
        <v>203</v>
      </c>
      <c r="F37" s="6">
        <v>45185</v>
      </c>
      <c r="G37" s="6">
        <v>45186</v>
      </c>
      <c r="H37" s="4">
        <v>1</v>
      </c>
      <c r="I37" s="4">
        <v>1</v>
      </c>
      <c r="J37" s="4">
        <v>1</v>
      </c>
      <c r="K37" s="4" t="s">
        <v>30</v>
      </c>
      <c r="L37" s="4">
        <v>19.56</v>
      </c>
      <c r="M37" s="4">
        <v>19.56</v>
      </c>
      <c r="N37" s="4" t="s">
        <v>219</v>
      </c>
      <c r="O37" s="4" t="s">
        <v>32</v>
      </c>
      <c r="P37" s="4" t="s">
        <v>33</v>
      </c>
      <c r="Q37" s="4">
        <v>0</v>
      </c>
      <c r="R37" s="7">
        <v>45183.0000115741</v>
      </c>
      <c r="S37" s="6">
        <v>45189</v>
      </c>
      <c r="T37" s="4" t="s">
        <v>34</v>
      </c>
      <c r="U37" s="4">
        <v>19.56</v>
      </c>
      <c r="V37" s="4">
        <v>0</v>
      </c>
      <c r="W37" s="4">
        <v>0</v>
      </c>
      <c r="X37" s="4" t="s">
        <v>220</v>
      </c>
      <c r="Y37" s="4" t="s">
        <v>221</v>
      </c>
    </row>
    <row r="38" s="4" customFormat="1" spans="1:25">
      <c r="A38" s="4" t="s">
        <v>222</v>
      </c>
      <c r="B38" s="4" t="s">
        <v>26</v>
      </c>
      <c r="C38" s="4" t="s">
        <v>27</v>
      </c>
      <c r="D38" s="4" t="s">
        <v>223</v>
      </c>
      <c r="E38" s="4" t="s">
        <v>224</v>
      </c>
      <c r="F38" s="6">
        <v>45183</v>
      </c>
      <c r="G38" s="6">
        <v>45186</v>
      </c>
      <c r="H38" s="4">
        <v>1</v>
      </c>
      <c r="I38" s="4">
        <v>3</v>
      </c>
      <c r="J38" s="4">
        <v>3</v>
      </c>
      <c r="K38" s="4" t="s">
        <v>30</v>
      </c>
      <c r="L38" s="4">
        <v>38.13</v>
      </c>
      <c r="M38" s="4">
        <v>38.13</v>
      </c>
      <c r="N38" s="4" t="s">
        <v>225</v>
      </c>
      <c r="O38" s="4" t="s">
        <v>32</v>
      </c>
      <c r="P38" s="4" t="s">
        <v>33</v>
      </c>
      <c r="Q38" s="4">
        <v>0</v>
      </c>
      <c r="R38" s="7">
        <v>45183</v>
      </c>
      <c r="S38" s="6">
        <v>45189</v>
      </c>
      <c r="T38" s="4" t="s">
        <v>34</v>
      </c>
      <c r="U38" s="4">
        <v>38.13</v>
      </c>
      <c r="V38" s="4">
        <v>0</v>
      </c>
      <c r="W38" s="4">
        <v>0</v>
      </c>
      <c r="X38" s="4" t="s">
        <v>226</v>
      </c>
      <c r="Y38" s="4" t="s">
        <v>36</v>
      </c>
    </row>
    <row r="39" s="4" customFormat="1" spans="1:25">
      <c r="A39" s="4" t="s">
        <v>227</v>
      </c>
      <c r="B39" s="4" t="s">
        <v>26</v>
      </c>
      <c r="C39" s="4" t="s">
        <v>27</v>
      </c>
      <c r="D39" s="4" t="s">
        <v>228</v>
      </c>
      <c r="E39" s="4" t="s">
        <v>229</v>
      </c>
      <c r="F39" s="6">
        <v>45183</v>
      </c>
      <c r="G39" s="6">
        <v>45186</v>
      </c>
      <c r="H39" s="4">
        <v>1</v>
      </c>
      <c r="I39" s="4">
        <v>3</v>
      </c>
      <c r="J39" s="4">
        <v>3</v>
      </c>
      <c r="K39" s="4" t="s">
        <v>30</v>
      </c>
      <c r="L39" s="4">
        <v>100.26</v>
      </c>
      <c r="M39" s="4">
        <v>100.26</v>
      </c>
      <c r="N39" s="4" t="s">
        <v>230</v>
      </c>
      <c r="O39" s="4" t="s">
        <v>32</v>
      </c>
      <c r="P39" s="4" t="s">
        <v>33</v>
      </c>
      <c r="Q39" s="4">
        <v>0</v>
      </c>
      <c r="R39" s="7">
        <v>45183.0000115741</v>
      </c>
      <c r="S39" s="6">
        <v>45189</v>
      </c>
      <c r="T39" s="4" t="s">
        <v>34</v>
      </c>
      <c r="U39" s="4">
        <v>100.26</v>
      </c>
      <c r="V39" s="4">
        <v>0</v>
      </c>
      <c r="W39" s="4">
        <v>0</v>
      </c>
      <c r="X39" s="4" t="s">
        <v>231</v>
      </c>
      <c r="Y39" s="4" t="s">
        <v>36</v>
      </c>
    </row>
    <row r="40" s="4" customFormat="1" spans="1:25">
      <c r="A40" s="4" t="s">
        <v>232</v>
      </c>
      <c r="B40" s="4" t="s">
        <v>26</v>
      </c>
      <c r="C40" s="4" t="s">
        <v>27</v>
      </c>
      <c r="D40" s="4" t="s">
        <v>233</v>
      </c>
      <c r="E40" s="4" t="s">
        <v>234</v>
      </c>
      <c r="F40" s="6">
        <v>45183</v>
      </c>
      <c r="G40" s="6">
        <v>45186</v>
      </c>
      <c r="H40" s="4">
        <v>1</v>
      </c>
      <c r="I40" s="4">
        <v>3</v>
      </c>
      <c r="J40" s="4">
        <v>3</v>
      </c>
      <c r="K40" s="4" t="s">
        <v>30</v>
      </c>
      <c r="L40" s="4">
        <v>48.96</v>
      </c>
      <c r="M40" s="4">
        <v>48.96</v>
      </c>
      <c r="N40" s="4" t="s">
        <v>235</v>
      </c>
      <c r="O40" s="4" t="s">
        <v>32</v>
      </c>
      <c r="P40" s="4" t="s">
        <v>33</v>
      </c>
      <c r="Q40" s="4">
        <v>0</v>
      </c>
      <c r="R40" s="7">
        <v>45183.0000115741</v>
      </c>
      <c r="S40" s="6">
        <v>45189</v>
      </c>
      <c r="T40" s="4" t="s">
        <v>34</v>
      </c>
      <c r="U40" s="4">
        <v>48.96</v>
      </c>
      <c r="V40" s="4">
        <v>0</v>
      </c>
      <c r="W40" s="4">
        <v>0</v>
      </c>
      <c r="X40" s="4" t="s">
        <v>236</v>
      </c>
      <c r="Y40" s="4" t="s">
        <v>36</v>
      </c>
    </row>
    <row r="41" s="4" customFormat="1" spans="1:25">
      <c r="A41" s="4" t="s">
        <v>237</v>
      </c>
      <c r="B41" s="4" t="s">
        <v>26</v>
      </c>
      <c r="C41" s="4" t="s">
        <v>27</v>
      </c>
      <c r="D41" s="4" t="s">
        <v>238</v>
      </c>
      <c r="E41" s="4" t="s">
        <v>155</v>
      </c>
      <c r="F41" s="6">
        <v>45184</v>
      </c>
      <c r="G41" s="6">
        <v>45186</v>
      </c>
      <c r="H41" s="4">
        <v>1</v>
      </c>
      <c r="I41" s="4">
        <v>2</v>
      </c>
      <c r="J41" s="4">
        <v>2</v>
      </c>
      <c r="K41" s="4" t="s">
        <v>30</v>
      </c>
      <c r="L41" s="4">
        <v>91.36</v>
      </c>
      <c r="M41" s="4">
        <v>91.36</v>
      </c>
      <c r="N41" s="4" t="s">
        <v>239</v>
      </c>
      <c r="O41" s="4" t="s">
        <v>32</v>
      </c>
      <c r="P41" s="4" t="s">
        <v>33</v>
      </c>
      <c r="Q41" s="4">
        <v>0</v>
      </c>
      <c r="R41" s="7">
        <v>45183.0000115741</v>
      </c>
      <c r="S41" s="6">
        <v>45189</v>
      </c>
      <c r="T41" s="4" t="s">
        <v>34</v>
      </c>
      <c r="U41" s="4">
        <v>91.36</v>
      </c>
      <c r="V41" s="4">
        <v>0</v>
      </c>
      <c r="W41" s="4">
        <v>0</v>
      </c>
      <c r="X41" s="4" t="s">
        <v>240</v>
      </c>
      <c r="Y41" s="4" t="s">
        <v>241</v>
      </c>
    </row>
    <row r="42" s="4" customFormat="1" spans="1:25">
      <c r="A42" s="4" t="s">
        <v>242</v>
      </c>
      <c r="B42" s="4" t="s">
        <v>26</v>
      </c>
      <c r="C42" s="4" t="s">
        <v>27</v>
      </c>
      <c r="D42" s="4" t="s">
        <v>243</v>
      </c>
      <c r="E42" s="4" t="s">
        <v>244</v>
      </c>
      <c r="F42" s="6">
        <v>45185</v>
      </c>
      <c r="G42" s="6">
        <v>45186</v>
      </c>
      <c r="H42" s="4">
        <v>1</v>
      </c>
      <c r="I42" s="4">
        <v>1</v>
      </c>
      <c r="J42" s="4">
        <v>1</v>
      </c>
      <c r="K42" s="4" t="s">
        <v>30</v>
      </c>
      <c r="L42" s="4">
        <v>24.28</v>
      </c>
      <c r="M42" s="4">
        <v>24.28</v>
      </c>
      <c r="N42" s="4" t="s">
        <v>245</v>
      </c>
      <c r="O42" s="4" t="s">
        <v>32</v>
      </c>
      <c r="P42" s="4" t="s">
        <v>33</v>
      </c>
      <c r="Q42" s="4">
        <v>0</v>
      </c>
      <c r="R42" s="7">
        <v>45183.0000115741</v>
      </c>
      <c r="S42" s="6">
        <v>45189</v>
      </c>
      <c r="T42" s="4" t="s">
        <v>34</v>
      </c>
      <c r="U42" s="4">
        <v>24.28</v>
      </c>
      <c r="V42" s="4">
        <v>0</v>
      </c>
      <c r="W42" s="4">
        <v>0</v>
      </c>
      <c r="X42" s="4" t="s">
        <v>246</v>
      </c>
      <c r="Y42" s="4" t="s">
        <v>247</v>
      </c>
    </row>
    <row r="43" s="4" customFormat="1" spans="1:25">
      <c r="A43" s="4" t="s">
        <v>248</v>
      </c>
      <c r="B43" s="4" t="s">
        <v>26</v>
      </c>
      <c r="C43" s="4" t="s">
        <v>27</v>
      </c>
      <c r="D43" s="4" t="s">
        <v>249</v>
      </c>
      <c r="E43" s="4" t="s">
        <v>250</v>
      </c>
      <c r="F43" s="6">
        <v>45184</v>
      </c>
      <c r="G43" s="6">
        <v>45186</v>
      </c>
      <c r="H43" s="4">
        <v>1</v>
      </c>
      <c r="I43" s="4">
        <v>2</v>
      </c>
      <c r="J43" s="4">
        <v>2</v>
      </c>
      <c r="K43" s="4" t="s">
        <v>30</v>
      </c>
      <c r="L43" s="4">
        <v>35.1</v>
      </c>
      <c r="M43" s="4">
        <v>35.1</v>
      </c>
      <c r="N43" s="4" t="s">
        <v>251</v>
      </c>
      <c r="O43" s="4" t="s">
        <v>32</v>
      </c>
      <c r="P43" s="4" t="s">
        <v>33</v>
      </c>
      <c r="Q43" s="4">
        <v>0</v>
      </c>
      <c r="R43" s="7">
        <v>45183.0000115741</v>
      </c>
      <c r="S43" s="6">
        <v>45189</v>
      </c>
      <c r="T43" s="4" t="s">
        <v>34</v>
      </c>
      <c r="U43" s="4">
        <v>35.1</v>
      </c>
      <c r="V43" s="4">
        <v>0</v>
      </c>
      <c r="W43" s="4">
        <v>0</v>
      </c>
      <c r="X43" s="4" t="s">
        <v>252</v>
      </c>
      <c r="Y43" s="4" t="s">
        <v>36</v>
      </c>
    </row>
    <row r="44" s="4" customFormat="1" spans="1:25">
      <c r="A44" s="4" t="s">
        <v>253</v>
      </c>
      <c r="B44" s="4" t="s">
        <v>26</v>
      </c>
      <c r="C44" s="4" t="s">
        <v>27</v>
      </c>
      <c r="D44" s="4" t="s">
        <v>254</v>
      </c>
      <c r="E44" s="4" t="s">
        <v>255</v>
      </c>
      <c r="F44" s="6">
        <v>45185</v>
      </c>
      <c r="G44" s="6">
        <v>45186</v>
      </c>
      <c r="H44" s="4">
        <v>1</v>
      </c>
      <c r="I44" s="4">
        <v>1</v>
      </c>
      <c r="J44" s="4">
        <v>1</v>
      </c>
      <c r="K44" s="4" t="s">
        <v>30</v>
      </c>
      <c r="L44" s="4">
        <v>145.71</v>
      </c>
      <c r="M44" s="4">
        <v>145.71</v>
      </c>
      <c r="N44" s="4" t="s">
        <v>256</v>
      </c>
      <c r="O44" s="4" t="s">
        <v>32</v>
      </c>
      <c r="P44" s="4" t="s">
        <v>33</v>
      </c>
      <c r="Q44" s="4">
        <v>0</v>
      </c>
      <c r="R44" s="7">
        <v>45183.0000115741</v>
      </c>
      <c r="S44" s="6">
        <v>45189</v>
      </c>
      <c r="T44" s="4" t="s">
        <v>34</v>
      </c>
      <c r="U44" s="4">
        <v>145.71</v>
      </c>
      <c r="V44" s="4">
        <v>0</v>
      </c>
      <c r="W44" s="4">
        <v>0</v>
      </c>
      <c r="X44" s="4" t="s">
        <v>257</v>
      </c>
      <c r="Y44" s="4" t="s">
        <v>258</v>
      </c>
    </row>
    <row r="45" s="4" customFormat="1" spans="1:25">
      <c r="A45" s="4" t="s">
        <v>259</v>
      </c>
      <c r="B45" s="4" t="s">
        <v>26</v>
      </c>
      <c r="C45" s="4" t="s">
        <v>27</v>
      </c>
      <c r="D45" s="4" t="s">
        <v>260</v>
      </c>
      <c r="E45" s="4" t="s">
        <v>261</v>
      </c>
      <c r="F45" s="6">
        <v>45184</v>
      </c>
      <c r="G45" s="6">
        <v>45186</v>
      </c>
      <c r="H45" s="4">
        <v>1</v>
      </c>
      <c r="I45" s="4">
        <v>2</v>
      </c>
      <c r="J45" s="4">
        <v>2</v>
      </c>
      <c r="K45" s="4" t="s">
        <v>30</v>
      </c>
      <c r="L45" s="4">
        <v>69.24</v>
      </c>
      <c r="M45" s="4">
        <v>69.24</v>
      </c>
      <c r="N45" s="4" t="s">
        <v>262</v>
      </c>
      <c r="O45" s="4" t="s">
        <v>32</v>
      </c>
      <c r="P45" s="4" t="s">
        <v>33</v>
      </c>
      <c r="Q45" s="4">
        <v>0</v>
      </c>
      <c r="R45" s="7">
        <v>45183</v>
      </c>
      <c r="S45" s="6">
        <v>45189</v>
      </c>
      <c r="T45" s="4" t="s">
        <v>34</v>
      </c>
      <c r="U45" s="4">
        <v>69.24</v>
      </c>
      <c r="V45" s="4">
        <v>0</v>
      </c>
      <c r="W45" s="4">
        <v>0</v>
      </c>
      <c r="X45" s="4" t="s">
        <v>263</v>
      </c>
      <c r="Y45" s="4" t="s">
        <v>36</v>
      </c>
    </row>
    <row r="46" s="4" customFormat="1" spans="1:25">
      <c r="A46" s="4" t="s">
        <v>264</v>
      </c>
      <c r="B46" s="4" t="s">
        <v>26</v>
      </c>
      <c r="C46" s="4" t="s">
        <v>27</v>
      </c>
      <c r="D46" s="4" t="s">
        <v>265</v>
      </c>
      <c r="E46" s="4" t="s">
        <v>266</v>
      </c>
      <c r="F46" s="6">
        <v>45185</v>
      </c>
      <c r="G46" s="6">
        <v>45186</v>
      </c>
      <c r="H46" s="4">
        <v>1</v>
      </c>
      <c r="I46" s="4">
        <v>1</v>
      </c>
      <c r="J46" s="4">
        <v>1</v>
      </c>
      <c r="K46" s="4" t="s">
        <v>30</v>
      </c>
      <c r="L46" s="4">
        <v>114.77</v>
      </c>
      <c r="M46" s="4">
        <v>114.77</v>
      </c>
      <c r="N46" s="4" t="s">
        <v>267</v>
      </c>
      <c r="O46" s="4" t="s">
        <v>32</v>
      </c>
      <c r="P46" s="4" t="s">
        <v>33</v>
      </c>
      <c r="Q46" s="4">
        <v>0</v>
      </c>
      <c r="R46" s="7">
        <v>45183</v>
      </c>
      <c r="S46" s="6">
        <v>45189</v>
      </c>
      <c r="T46" s="4" t="s">
        <v>34</v>
      </c>
      <c r="U46" s="4">
        <v>114.77</v>
      </c>
      <c r="V46" s="4">
        <v>0</v>
      </c>
      <c r="W46" s="4">
        <v>0</v>
      </c>
      <c r="X46" s="4" t="s">
        <v>268</v>
      </c>
      <c r="Y46" s="4" t="s">
        <v>269</v>
      </c>
    </row>
    <row r="47" s="4" customFormat="1" spans="1:25">
      <c r="A47" s="4" t="s">
        <v>270</v>
      </c>
      <c r="B47" s="4" t="s">
        <v>26</v>
      </c>
      <c r="C47" s="4" t="s">
        <v>27</v>
      </c>
      <c r="D47" s="4" t="s">
        <v>271</v>
      </c>
      <c r="E47" s="4" t="s">
        <v>272</v>
      </c>
      <c r="F47" s="6">
        <v>45185</v>
      </c>
      <c r="G47" s="6">
        <v>45186</v>
      </c>
      <c r="H47" s="4">
        <v>1</v>
      </c>
      <c r="I47" s="4">
        <v>1</v>
      </c>
      <c r="J47" s="4">
        <v>1</v>
      </c>
      <c r="K47" s="4" t="s">
        <v>30</v>
      </c>
      <c r="L47" s="4">
        <v>39.23</v>
      </c>
      <c r="M47" s="4">
        <v>39.23</v>
      </c>
      <c r="N47" s="4" t="s">
        <v>273</v>
      </c>
      <c r="O47" s="4" t="s">
        <v>32</v>
      </c>
      <c r="P47" s="4" t="s">
        <v>33</v>
      </c>
      <c r="Q47" s="4">
        <v>0</v>
      </c>
      <c r="R47" s="7">
        <v>45184.0000115741</v>
      </c>
      <c r="S47" s="6">
        <v>45189</v>
      </c>
      <c r="T47" s="4" t="s">
        <v>34</v>
      </c>
      <c r="U47" s="4">
        <v>39.23</v>
      </c>
      <c r="V47" s="4">
        <v>0</v>
      </c>
      <c r="W47" s="4">
        <v>0</v>
      </c>
      <c r="X47" s="4" t="s">
        <v>274</v>
      </c>
      <c r="Y47" s="4" t="s">
        <v>275</v>
      </c>
    </row>
    <row r="48" s="4" customFormat="1" spans="1:25">
      <c r="A48" s="4" t="s">
        <v>276</v>
      </c>
      <c r="B48" s="4" t="s">
        <v>26</v>
      </c>
      <c r="C48" s="4" t="s">
        <v>27</v>
      </c>
      <c r="D48" s="4" t="s">
        <v>277</v>
      </c>
      <c r="E48" s="4" t="s">
        <v>278</v>
      </c>
      <c r="F48" s="6">
        <v>45185</v>
      </c>
      <c r="G48" s="6">
        <v>45186</v>
      </c>
      <c r="H48" s="4">
        <v>1</v>
      </c>
      <c r="I48" s="4">
        <v>1</v>
      </c>
      <c r="J48" s="4">
        <v>1</v>
      </c>
      <c r="K48" s="4" t="s">
        <v>30</v>
      </c>
      <c r="L48" s="4">
        <v>34.38</v>
      </c>
      <c r="M48" s="4">
        <v>34.38</v>
      </c>
      <c r="N48" s="4" t="s">
        <v>279</v>
      </c>
      <c r="O48" s="4" t="s">
        <v>32</v>
      </c>
      <c r="P48" s="4" t="s">
        <v>33</v>
      </c>
      <c r="Q48" s="4">
        <v>0</v>
      </c>
      <c r="R48" s="7">
        <v>45184.0000115741</v>
      </c>
      <c r="S48" s="6">
        <v>45189</v>
      </c>
      <c r="T48" s="4" t="s">
        <v>34</v>
      </c>
      <c r="U48" s="4">
        <v>34.38</v>
      </c>
      <c r="V48" s="4">
        <v>0</v>
      </c>
      <c r="W48" s="4">
        <v>0</v>
      </c>
      <c r="X48" s="4" t="s">
        <v>280</v>
      </c>
      <c r="Y48" s="4" t="s">
        <v>36</v>
      </c>
    </row>
    <row r="49" s="4" customFormat="1" spans="1:25">
      <c r="A49" s="4" t="s">
        <v>281</v>
      </c>
      <c r="B49" s="4" t="s">
        <v>26</v>
      </c>
      <c r="C49" s="4" t="s">
        <v>27</v>
      </c>
      <c r="D49" s="4" t="s">
        <v>282</v>
      </c>
      <c r="E49" s="4" t="s">
        <v>283</v>
      </c>
      <c r="F49" s="6">
        <v>45185</v>
      </c>
      <c r="G49" s="6">
        <v>45186</v>
      </c>
      <c r="H49" s="4">
        <v>1</v>
      </c>
      <c r="I49" s="4">
        <v>1</v>
      </c>
      <c r="J49" s="4">
        <v>1</v>
      </c>
      <c r="K49" s="4" t="s">
        <v>30</v>
      </c>
      <c r="L49" s="4">
        <v>34.13</v>
      </c>
      <c r="M49" s="4">
        <v>34.13</v>
      </c>
      <c r="N49" s="4" t="s">
        <v>284</v>
      </c>
      <c r="O49" s="4" t="s">
        <v>32</v>
      </c>
      <c r="P49" s="4" t="s">
        <v>33</v>
      </c>
      <c r="Q49" s="4">
        <v>0</v>
      </c>
      <c r="R49" s="7">
        <v>45184.0000115741</v>
      </c>
      <c r="S49" s="6">
        <v>45189</v>
      </c>
      <c r="T49" s="4" t="s">
        <v>34</v>
      </c>
      <c r="U49" s="4">
        <v>34.13</v>
      </c>
      <c r="V49" s="4">
        <v>0</v>
      </c>
      <c r="W49" s="4">
        <v>0</v>
      </c>
      <c r="X49" s="4" t="s">
        <v>285</v>
      </c>
      <c r="Y49" s="4" t="s">
        <v>36</v>
      </c>
    </row>
    <row r="50" s="4" customFormat="1" spans="1:25">
      <c r="A50" s="4" t="s">
        <v>286</v>
      </c>
      <c r="B50" s="4" t="s">
        <v>26</v>
      </c>
      <c r="C50" s="4" t="s">
        <v>27</v>
      </c>
      <c r="D50" s="4" t="s">
        <v>287</v>
      </c>
      <c r="E50" s="4" t="s">
        <v>84</v>
      </c>
      <c r="F50" s="6">
        <v>45184</v>
      </c>
      <c r="G50" s="6">
        <v>45186</v>
      </c>
      <c r="H50" s="4">
        <v>1</v>
      </c>
      <c r="I50" s="4">
        <v>2</v>
      </c>
      <c r="J50" s="4">
        <v>2</v>
      </c>
      <c r="K50" s="4" t="s">
        <v>30</v>
      </c>
      <c r="L50" s="4">
        <v>55.86</v>
      </c>
      <c r="M50" s="4">
        <v>55.86</v>
      </c>
      <c r="N50" s="4" t="s">
        <v>288</v>
      </c>
      <c r="O50" s="4" t="s">
        <v>32</v>
      </c>
      <c r="P50" s="4" t="s">
        <v>33</v>
      </c>
      <c r="Q50" s="4">
        <v>0</v>
      </c>
      <c r="R50" s="7">
        <v>45184.0000115741</v>
      </c>
      <c r="S50" s="6">
        <v>45189</v>
      </c>
      <c r="T50" s="4" t="s">
        <v>34</v>
      </c>
      <c r="U50" s="4">
        <v>55.86</v>
      </c>
      <c r="V50" s="4">
        <v>0</v>
      </c>
      <c r="W50" s="4">
        <v>0</v>
      </c>
      <c r="X50" s="4" t="s">
        <v>289</v>
      </c>
      <c r="Y50" s="4" t="s">
        <v>36</v>
      </c>
    </row>
    <row r="51" s="4" customFormat="1" spans="1:25">
      <c r="A51" s="4" t="s">
        <v>290</v>
      </c>
      <c r="B51" s="4" t="s">
        <v>26</v>
      </c>
      <c r="C51" s="4" t="s">
        <v>27</v>
      </c>
      <c r="D51" s="4" t="s">
        <v>291</v>
      </c>
      <c r="E51" s="4" t="s">
        <v>84</v>
      </c>
      <c r="F51" s="6">
        <v>45185</v>
      </c>
      <c r="G51" s="6">
        <v>45186</v>
      </c>
      <c r="H51" s="4">
        <v>1</v>
      </c>
      <c r="I51" s="4">
        <v>1</v>
      </c>
      <c r="J51" s="4">
        <v>1</v>
      </c>
      <c r="K51" s="4" t="s">
        <v>30</v>
      </c>
      <c r="L51" s="4">
        <v>45.42</v>
      </c>
      <c r="M51" s="4">
        <v>45.42</v>
      </c>
      <c r="N51" s="4" t="s">
        <v>292</v>
      </c>
      <c r="O51" s="4" t="s">
        <v>32</v>
      </c>
      <c r="P51" s="4" t="s">
        <v>33</v>
      </c>
      <c r="Q51" s="4">
        <v>0</v>
      </c>
      <c r="R51" s="7">
        <v>45184</v>
      </c>
      <c r="S51" s="6">
        <v>45189</v>
      </c>
      <c r="T51" s="4" t="s">
        <v>34</v>
      </c>
      <c r="U51" s="4">
        <v>45.42</v>
      </c>
      <c r="V51" s="4">
        <v>0</v>
      </c>
      <c r="W51" s="4">
        <v>0</v>
      </c>
      <c r="X51" s="4" t="s">
        <v>293</v>
      </c>
      <c r="Y51" s="4" t="s">
        <v>294</v>
      </c>
    </row>
    <row r="52" s="4" customFormat="1" spans="1:25">
      <c r="A52" s="4" t="s">
        <v>295</v>
      </c>
      <c r="B52" s="4" t="s">
        <v>26</v>
      </c>
      <c r="C52" s="4" t="s">
        <v>27</v>
      </c>
      <c r="D52" s="4" t="s">
        <v>296</v>
      </c>
      <c r="E52" s="4" t="s">
        <v>84</v>
      </c>
      <c r="F52" s="6">
        <v>45184</v>
      </c>
      <c r="G52" s="6">
        <v>45186</v>
      </c>
      <c r="H52" s="4">
        <v>1</v>
      </c>
      <c r="I52" s="4">
        <v>2</v>
      </c>
      <c r="J52" s="4">
        <v>2</v>
      </c>
      <c r="K52" s="4" t="s">
        <v>30</v>
      </c>
      <c r="L52" s="4">
        <v>53.94</v>
      </c>
      <c r="M52" s="4">
        <v>53.94</v>
      </c>
      <c r="N52" s="4" t="s">
        <v>297</v>
      </c>
      <c r="O52" s="4" t="s">
        <v>32</v>
      </c>
      <c r="P52" s="4" t="s">
        <v>33</v>
      </c>
      <c r="Q52" s="4">
        <v>0</v>
      </c>
      <c r="R52" s="7">
        <v>45184.0000115741</v>
      </c>
      <c r="S52" s="6">
        <v>45189</v>
      </c>
      <c r="T52" s="4" t="s">
        <v>34</v>
      </c>
      <c r="U52" s="4">
        <v>53.94</v>
      </c>
      <c r="V52" s="4">
        <v>0</v>
      </c>
      <c r="W52" s="4">
        <v>0</v>
      </c>
      <c r="X52" s="4" t="s">
        <v>298</v>
      </c>
      <c r="Y52" s="4" t="s">
        <v>36</v>
      </c>
    </row>
    <row r="53" s="4" customFormat="1" spans="1:25">
      <c r="A53" s="4" t="s">
        <v>299</v>
      </c>
      <c r="B53" s="4" t="s">
        <v>26</v>
      </c>
      <c r="C53" s="4" t="s">
        <v>27</v>
      </c>
      <c r="D53" s="4" t="s">
        <v>300</v>
      </c>
      <c r="E53" s="4" t="s">
        <v>301</v>
      </c>
      <c r="F53" s="6">
        <v>45184</v>
      </c>
      <c r="G53" s="6">
        <v>45186</v>
      </c>
      <c r="H53" s="4">
        <v>1</v>
      </c>
      <c r="I53" s="4">
        <v>2</v>
      </c>
      <c r="J53" s="4">
        <v>2</v>
      </c>
      <c r="K53" s="4" t="s">
        <v>30</v>
      </c>
      <c r="L53" s="4">
        <v>156</v>
      </c>
      <c r="M53" s="4">
        <v>156</v>
      </c>
      <c r="N53" s="4" t="s">
        <v>302</v>
      </c>
      <c r="O53" s="4" t="s">
        <v>32</v>
      </c>
      <c r="P53" s="4" t="s">
        <v>33</v>
      </c>
      <c r="Q53" s="4">
        <v>0</v>
      </c>
      <c r="R53" s="7">
        <v>45184</v>
      </c>
      <c r="S53" s="6">
        <v>45189</v>
      </c>
      <c r="T53" s="4" t="s">
        <v>34</v>
      </c>
      <c r="U53" s="4">
        <v>156</v>
      </c>
      <c r="V53" s="4">
        <v>0</v>
      </c>
      <c r="W53" s="4">
        <v>0</v>
      </c>
      <c r="X53" s="4" t="s">
        <v>303</v>
      </c>
      <c r="Y53" s="4" t="s">
        <v>304</v>
      </c>
    </row>
    <row r="54" s="4" customFormat="1" spans="1:25">
      <c r="A54" s="4" t="s">
        <v>305</v>
      </c>
      <c r="B54" s="4" t="s">
        <v>26</v>
      </c>
      <c r="C54" s="4" t="s">
        <v>27</v>
      </c>
      <c r="D54" s="4" t="s">
        <v>243</v>
      </c>
      <c r="E54" s="4" t="s">
        <v>150</v>
      </c>
      <c r="F54" s="6">
        <v>45185</v>
      </c>
      <c r="G54" s="6">
        <v>45186</v>
      </c>
      <c r="H54" s="4">
        <v>1</v>
      </c>
      <c r="I54" s="4">
        <v>1</v>
      </c>
      <c r="J54" s="4">
        <v>1</v>
      </c>
      <c r="K54" s="4" t="s">
        <v>30</v>
      </c>
      <c r="L54" s="4">
        <v>24.27</v>
      </c>
      <c r="M54" s="4">
        <v>24.27</v>
      </c>
      <c r="N54" s="4" t="s">
        <v>306</v>
      </c>
      <c r="O54" s="4" t="s">
        <v>32</v>
      </c>
      <c r="P54" s="4" t="s">
        <v>33</v>
      </c>
      <c r="Q54" s="4">
        <v>0</v>
      </c>
      <c r="R54" s="7">
        <v>45184.0000115741</v>
      </c>
      <c r="S54" s="6">
        <v>45189</v>
      </c>
      <c r="T54" s="4" t="s">
        <v>34</v>
      </c>
      <c r="U54" s="4">
        <v>24.27</v>
      </c>
      <c r="V54" s="4">
        <v>0</v>
      </c>
      <c r="W54" s="4">
        <v>0</v>
      </c>
      <c r="X54" s="4" t="s">
        <v>307</v>
      </c>
      <c r="Y54" s="4" t="s">
        <v>308</v>
      </c>
    </row>
    <row r="55" s="4" customFormat="1" spans="1:25">
      <c r="A55" s="4" t="s">
        <v>309</v>
      </c>
      <c r="B55" s="4" t="s">
        <v>26</v>
      </c>
      <c r="C55" s="4" t="s">
        <v>27</v>
      </c>
      <c r="D55" s="4" t="s">
        <v>310</v>
      </c>
      <c r="E55" s="4" t="s">
        <v>311</v>
      </c>
      <c r="F55" s="6">
        <v>45185</v>
      </c>
      <c r="G55" s="6">
        <v>45186</v>
      </c>
      <c r="H55" s="4">
        <v>1</v>
      </c>
      <c r="I55" s="4">
        <v>1</v>
      </c>
      <c r="J55" s="4">
        <v>1</v>
      </c>
      <c r="K55" s="4" t="s">
        <v>30</v>
      </c>
      <c r="L55" s="4">
        <v>20.95</v>
      </c>
      <c r="M55" s="4">
        <v>20.95</v>
      </c>
      <c r="N55" s="4" t="s">
        <v>312</v>
      </c>
      <c r="O55" s="4" t="s">
        <v>32</v>
      </c>
      <c r="P55" s="4" t="s">
        <v>33</v>
      </c>
      <c r="Q55" s="4">
        <v>0</v>
      </c>
      <c r="R55" s="7">
        <v>45184</v>
      </c>
      <c r="S55" s="6">
        <v>45189</v>
      </c>
      <c r="T55" s="4" t="s">
        <v>34</v>
      </c>
      <c r="U55" s="4">
        <v>20.95</v>
      </c>
      <c r="V55" s="4">
        <v>0</v>
      </c>
      <c r="W55" s="4">
        <v>0</v>
      </c>
      <c r="X55" s="4" t="s">
        <v>313</v>
      </c>
      <c r="Y55" s="4" t="s">
        <v>36</v>
      </c>
    </row>
    <row r="56" s="4" customFormat="1" spans="1:25">
      <c r="A56" s="4" t="s">
        <v>314</v>
      </c>
      <c r="B56" s="4" t="s">
        <v>26</v>
      </c>
      <c r="C56" s="4" t="s">
        <v>27</v>
      </c>
      <c r="D56" s="4" t="s">
        <v>315</v>
      </c>
      <c r="E56" s="4" t="s">
        <v>316</v>
      </c>
      <c r="F56" s="6">
        <v>45185</v>
      </c>
      <c r="G56" s="6">
        <v>45186</v>
      </c>
      <c r="H56" s="4">
        <v>1</v>
      </c>
      <c r="I56" s="4">
        <v>1</v>
      </c>
      <c r="J56" s="4">
        <v>1</v>
      </c>
      <c r="K56" s="4" t="s">
        <v>30</v>
      </c>
      <c r="L56" s="4">
        <v>71.78</v>
      </c>
      <c r="M56" s="4">
        <v>71.78</v>
      </c>
      <c r="N56" s="4" t="s">
        <v>317</v>
      </c>
      <c r="O56" s="4" t="s">
        <v>32</v>
      </c>
      <c r="P56" s="4" t="s">
        <v>33</v>
      </c>
      <c r="Q56" s="4">
        <v>0</v>
      </c>
      <c r="R56" s="7">
        <v>45184.0000115741</v>
      </c>
      <c r="S56" s="6">
        <v>45189</v>
      </c>
      <c r="T56" s="4" t="s">
        <v>34</v>
      </c>
      <c r="U56" s="4">
        <v>71.78</v>
      </c>
      <c r="V56" s="4">
        <v>0</v>
      </c>
      <c r="W56" s="4">
        <v>0</v>
      </c>
      <c r="X56" s="4" t="s">
        <v>318</v>
      </c>
      <c r="Y56" s="4" t="s">
        <v>319</v>
      </c>
    </row>
    <row r="57" s="4" customFormat="1" spans="1:25">
      <c r="A57" s="4" t="s">
        <v>320</v>
      </c>
      <c r="B57" s="4" t="s">
        <v>26</v>
      </c>
      <c r="C57" s="4" t="s">
        <v>27</v>
      </c>
      <c r="D57" s="4" t="s">
        <v>321</v>
      </c>
      <c r="E57" s="4" t="s">
        <v>322</v>
      </c>
      <c r="F57" s="6">
        <v>45185</v>
      </c>
      <c r="G57" s="6">
        <v>45186</v>
      </c>
      <c r="H57" s="4">
        <v>1</v>
      </c>
      <c r="I57" s="4">
        <v>1</v>
      </c>
      <c r="J57" s="4">
        <v>1</v>
      </c>
      <c r="K57" s="4" t="s">
        <v>30</v>
      </c>
      <c r="L57" s="4">
        <v>57.8</v>
      </c>
      <c r="M57" s="4">
        <v>57.8</v>
      </c>
      <c r="N57" s="4" t="s">
        <v>323</v>
      </c>
      <c r="O57" s="4" t="s">
        <v>32</v>
      </c>
      <c r="P57" s="4" t="s">
        <v>33</v>
      </c>
      <c r="Q57" s="4">
        <v>0</v>
      </c>
      <c r="R57" s="7">
        <v>45184.0000115741</v>
      </c>
      <c r="S57" s="6">
        <v>45189</v>
      </c>
      <c r="T57" s="4" t="s">
        <v>34</v>
      </c>
      <c r="U57" s="4">
        <v>57.8</v>
      </c>
      <c r="V57" s="4">
        <v>0</v>
      </c>
      <c r="W57" s="4">
        <v>0</v>
      </c>
      <c r="X57" s="4" t="s">
        <v>324</v>
      </c>
      <c r="Y57" s="4" t="s">
        <v>325</v>
      </c>
    </row>
    <row r="58" s="4" customFormat="1" spans="1:25">
      <c r="A58" s="4" t="s">
        <v>326</v>
      </c>
      <c r="B58" s="4" t="s">
        <v>26</v>
      </c>
      <c r="C58" s="4" t="s">
        <v>27</v>
      </c>
      <c r="D58" s="4" t="s">
        <v>327</v>
      </c>
      <c r="E58" s="4" t="s">
        <v>328</v>
      </c>
      <c r="F58" s="6">
        <v>45185</v>
      </c>
      <c r="G58" s="6">
        <v>45186</v>
      </c>
      <c r="H58" s="4">
        <v>1</v>
      </c>
      <c r="I58" s="4">
        <v>1</v>
      </c>
      <c r="J58" s="4">
        <v>1</v>
      </c>
      <c r="K58" s="4" t="s">
        <v>30</v>
      </c>
      <c r="L58" s="4">
        <v>19.23</v>
      </c>
      <c r="M58" s="4">
        <v>19.23</v>
      </c>
      <c r="N58" s="4" t="s">
        <v>329</v>
      </c>
      <c r="O58" s="4" t="s">
        <v>32</v>
      </c>
      <c r="P58" s="4" t="s">
        <v>33</v>
      </c>
      <c r="Q58" s="4">
        <v>0</v>
      </c>
      <c r="R58" s="7">
        <v>45184.0000115741</v>
      </c>
      <c r="S58" s="6">
        <v>45189</v>
      </c>
      <c r="T58" s="4" t="s">
        <v>34</v>
      </c>
      <c r="U58" s="4">
        <v>19.23</v>
      </c>
      <c r="V58" s="4">
        <v>0</v>
      </c>
      <c r="W58" s="4">
        <v>0</v>
      </c>
      <c r="X58" s="4" t="s">
        <v>330</v>
      </c>
      <c r="Y58" s="4" t="s">
        <v>36</v>
      </c>
    </row>
    <row r="59" s="4" customFormat="1" spans="1:25">
      <c r="A59" s="4" t="s">
        <v>331</v>
      </c>
      <c r="B59" s="4" t="s">
        <v>26</v>
      </c>
      <c r="C59" s="4" t="s">
        <v>27</v>
      </c>
      <c r="D59" s="4" t="s">
        <v>332</v>
      </c>
      <c r="E59" s="4" t="s">
        <v>333</v>
      </c>
      <c r="F59" s="6">
        <v>45185</v>
      </c>
      <c r="G59" s="6">
        <v>45186</v>
      </c>
      <c r="H59" s="4">
        <v>1</v>
      </c>
      <c r="I59" s="4">
        <v>1</v>
      </c>
      <c r="J59" s="4">
        <v>1</v>
      </c>
      <c r="K59" s="4" t="s">
        <v>30</v>
      </c>
      <c r="L59" s="4">
        <v>14.78</v>
      </c>
      <c r="M59" s="4">
        <v>14.78</v>
      </c>
      <c r="N59" s="4" t="s">
        <v>334</v>
      </c>
      <c r="O59" s="4" t="s">
        <v>32</v>
      </c>
      <c r="P59" s="4" t="s">
        <v>33</v>
      </c>
      <c r="Q59" s="4">
        <v>0</v>
      </c>
      <c r="R59" s="7">
        <v>45184.0000115741</v>
      </c>
      <c r="S59" s="6">
        <v>45189</v>
      </c>
      <c r="T59" s="4" t="s">
        <v>34</v>
      </c>
      <c r="U59" s="4">
        <v>14.78</v>
      </c>
      <c r="V59" s="4">
        <v>0</v>
      </c>
      <c r="W59" s="4">
        <v>0</v>
      </c>
      <c r="X59" s="4" t="s">
        <v>335</v>
      </c>
      <c r="Y59" s="4" t="s">
        <v>36</v>
      </c>
    </row>
    <row r="60" s="4" customFormat="1" spans="1:25">
      <c r="A60" s="4" t="s">
        <v>336</v>
      </c>
      <c r="B60" s="4" t="s">
        <v>26</v>
      </c>
      <c r="C60" s="4" t="s">
        <v>27</v>
      </c>
      <c r="D60" s="4" t="s">
        <v>49</v>
      </c>
      <c r="E60" s="4" t="s">
        <v>84</v>
      </c>
      <c r="F60" s="6">
        <v>45185</v>
      </c>
      <c r="G60" s="6">
        <v>45186</v>
      </c>
      <c r="H60" s="4">
        <v>1</v>
      </c>
      <c r="I60" s="4">
        <v>1</v>
      </c>
      <c r="J60" s="4">
        <v>1</v>
      </c>
      <c r="K60" s="4" t="s">
        <v>30</v>
      </c>
      <c r="L60" s="4">
        <v>49.32</v>
      </c>
      <c r="M60" s="4">
        <v>49.32</v>
      </c>
      <c r="N60" s="4" t="s">
        <v>337</v>
      </c>
      <c r="O60" s="4" t="s">
        <v>32</v>
      </c>
      <c r="P60" s="4" t="s">
        <v>33</v>
      </c>
      <c r="Q60" s="4">
        <v>0</v>
      </c>
      <c r="R60" s="7">
        <v>45184.0000115741</v>
      </c>
      <c r="S60" s="6">
        <v>45189</v>
      </c>
      <c r="T60" s="4" t="s">
        <v>34</v>
      </c>
      <c r="U60" s="4">
        <v>49.32</v>
      </c>
      <c r="V60" s="4">
        <v>0</v>
      </c>
      <c r="W60" s="4">
        <v>0</v>
      </c>
      <c r="X60" s="4" t="s">
        <v>338</v>
      </c>
      <c r="Y60" s="4" t="s">
        <v>339</v>
      </c>
    </row>
    <row r="61" s="4" customFormat="1" spans="1:25">
      <c r="A61" s="4" t="s">
        <v>340</v>
      </c>
      <c r="B61" s="4" t="s">
        <v>26</v>
      </c>
      <c r="C61" s="4" t="s">
        <v>27</v>
      </c>
      <c r="D61" s="4" t="s">
        <v>341</v>
      </c>
      <c r="E61" s="4" t="s">
        <v>342</v>
      </c>
      <c r="F61" s="6">
        <v>45184</v>
      </c>
      <c r="G61" s="6">
        <v>45186</v>
      </c>
      <c r="H61" s="4">
        <v>2</v>
      </c>
      <c r="I61" s="4">
        <v>2</v>
      </c>
      <c r="J61" s="4">
        <v>4</v>
      </c>
      <c r="K61" s="4" t="s">
        <v>30</v>
      </c>
      <c r="L61" s="4">
        <v>364.72</v>
      </c>
      <c r="M61" s="4">
        <v>364.72</v>
      </c>
      <c r="N61" s="4" t="s">
        <v>343</v>
      </c>
      <c r="O61" s="4" t="s">
        <v>32</v>
      </c>
      <c r="P61" s="4" t="s">
        <v>33</v>
      </c>
      <c r="Q61" s="4">
        <v>0</v>
      </c>
      <c r="R61" s="7">
        <v>45184</v>
      </c>
      <c r="S61" s="6">
        <v>45189</v>
      </c>
      <c r="T61" s="4" t="s">
        <v>34</v>
      </c>
      <c r="U61" s="4">
        <v>364.72</v>
      </c>
      <c r="V61" s="4">
        <v>0</v>
      </c>
      <c r="W61" s="4">
        <v>0</v>
      </c>
      <c r="X61" s="4" t="s">
        <v>344</v>
      </c>
      <c r="Y61" s="4" t="s">
        <v>36</v>
      </c>
    </row>
    <row r="62" s="4" customFormat="1" spans="1:25">
      <c r="A62" s="4" t="s">
        <v>345</v>
      </c>
      <c r="B62" s="4" t="s">
        <v>26</v>
      </c>
      <c r="C62" s="4" t="s">
        <v>27</v>
      </c>
      <c r="D62" s="4" t="s">
        <v>346</v>
      </c>
      <c r="E62" s="4" t="s">
        <v>84</v>
      </c>
      <c r="F62" s="6">
        <v>45185</v>
      </c>
      <c r="G62" s="6">
        <v>45186</v>
      </c>
      <c r="H62" s="4">
        <v>1</v>
      </c>
      <c r="I62" s="4">
        <v>1</v>
      </c>
      <c r="J62" s="4">
        <v>1</v>
      </c>
      <c r="K62" s="4" t="s">
        <v>30</v>
      </c>
      <c r="L62" s="4">
        <v>19.34</v>
      </c>
      <c r="M62" s="4">
        <v>19.34</v>
      </c>
      <c r="N62" s="4" t="s">
        <v>347</v>
      </c>
      <c r="O62" s="4" t="s">
        <v>32</v>
      </c>
      <c r="P62" s="4" t="s">
        <v>33</v>
      </c>
      <c r="Q62" s="4">
        <v>0</v>
      </c>
      <c r="R62" s="7">
        <v>45184.0000115741</v>
      </c>
      <c r="S62" s="6">
        <v>45189</v>
      </c>
      <c r="T62" s="4" t="s">
        <v>34</v>
      </c>
      <c r="U62" s="4">
        <v>19.34</v>
      </c>
      <c r="V62" s="4">
        <v>0</v>
      </c>
      <c r="W62" s="4">
        <v>0</v>
      </c>
      <c r="X62" s="4" t="s">
        <v>348</v>
      </c>
      <c r="Y62" s="4" t="s">
        <v>349</v>
      </c>
    </row>
    <row r="63" s="4" customFormat="1" spans="1:25">
      <c r="A63" s="4" t="s">
        <v>350</v>
      </c>
      <c r="B63" s="4" t="s">
        <v>26</v>
      </c>
      <c r="C63" s="4" t="s">
        <v>27</v>
      </c>
      <c r="D63" s="4" t="s">
        <v>188</v>
      </c>
      <c r="E63" s="4" t="s">
        <v>189</v>
      </c>
      <c r="F63" s="6">
        <v>45185</v>
      </c>
      <c r="G63" s="6">
        <v>45186</v>
      </c>
      <c r="H63" s="4">
        <v>1</v>
      </c>
      <c r="I63" s="4">
        <v>1</v>
      </c>
      <c r="J63" s="4">
        <v>1</v>
      </c>
      <c r="K63" s="4" t="s">
        <v>30</v>
      </c>
      <c r="L63" s="4">
        <v>40.74</v>
      </c>
      <c r="M63" s="4">
        <v>40.74</v>
      </c>
      <c r="N63" s="4" t="s">
        <v>351</v>
      </c>
      <c r="O63" s="4" t="s">
        <v>32</v>
      </c>
      <c r="P63" s="4" t="s">
        <v>33</v>
      </c>
      <c r="Q63" s="4">
        <v>0</v>
      </c>
      <c r="R63" s="7">
        <v>45184.0000115741</v>
      </c>
      <c r="S63" s="6">
        <v>45189</v>
      </c>
      <c r="T63" s="4" t="s">
        <v>34</v>
      </c>
      <c r="U63" s="4">
        <v>40.74</v>
      </c>
      <c r="V63" s="4">
        <v>0</v>
      </c>
      <c r="W63" s="4">
        <v>0</v>
      </c>
      <c r="X63" s="4" t="s">
        <v>352</v>
      </c>
      <c r="Y63" s="4" t="s">
        <v>36</v>
      </c>
    </row>
    <row r="64" s="4" customFormat="1" spans="1:25">
      <c r="A64" s="4" t="s">
        <v>353</v>
      </c>
      <c r="B64" s="4" t="s">
        <v>26</v>
      </c>
      <c r="C64" s="4" t="s">
        <v>27</v>
      </c>
      <c r="D64" s="4" t="s">
        <v>296</v>
      </c>
      <c r="E64" s="4" t="s">
        <v>84</v>
      </c>
      <c r="F64" s="6">
        <v>45185</v>
      </c>
      <c r="G64" s="6">
        <v>45186</v>
      </c>
      <c r="H64" s="4">
        <v>1</v>
      </c>
      <c r="I64" s="4">
        <v>1</v>
      </c>
      <c r="J64" s="4">
        <v>1</v>
      </c>
      <c r="K64" s="4" t="s">
        <v>30</v>
      </c>
      <c r="L64" s="4">
        <v>26.97</v>
      </c>
      <c r="M64" s="4">
        <v>26.97</v>
      </c>
      <c r="N64" s="4" t="s">
        <v>354</v>
      </c>
      <c r="O64" s="4" t="s">
        <v>32</v>
      </c>
      <c r="P64" s="4" t="s">
        <v>33</v>
      </c>
      <c r="Q64" s="4">
        <v>0</v>
      </c>
      <c r="R64" s="7">
        <v>45184</v>
      </c>
      <c r="S64" s="6">
        <v>45189</v>
      </c>
      <c r="T64" s="4" t="s">
        <v>34</v>
      </c>
      <c r="U64" s="4">
        <v>26.97</v>
      </c>
      <c r="V64" s="4">
        <v>0</v>
      </c>
      <c r="W64" s="4">
        <v>0</v>
      </c>
      <c r="X64" s="4" t="s">
        <v>355</v>
      </c>
      <c r="Y64" s="4" t="s">
        <v>36</v>
      </c>
    </row>
    <row r="65" s="4" customFormat="1" spans="1:25">
      <c r="A65" s="4" t="s">
        <v>356</v>
      </c>
      <c r="B65" s="4" t="s">
        <v>26</v>
      </c>
      <c r="C65" s="4" t="s">
        <v>27</v>
      </c>
      <c r="D65" s="4" t="s">
        <v>149</v>
      </c>
      <c r="E65" s="4" t="s">
        <v>357</v>
      </c>
      <c r="F65" s="6">
        <v>45185</v>
      </c>
      <c r="G65" s="6">
        <v>45186</v>
      </c>
      <c r="H65" s="4">
        <v>1</v>
      </c>
      <c r="I65" s="4">
        <v>1</v>
      </c>
      <c r="J65" s="4">
        <v>1</v>
      </c>
      <c r="K65" s="4" t="s">
        <v>30</v>
      </c>
      <c r="L65" s="4">
        <v>35.28</v>
      </c>
      <c r="M65" s="4">
        <v>35.28</v>
      </c>
      <c r="N65" s="4" t="s">
        <v>358</v>
      </c>
      <c r="O65" s="4" t="s">
        <v>32</v>
      </c>
      <c r="P65" s="4" t="s">
        <v>33</v>
      </c>
      <c r="Q65" s="4">
        <v>0</v>
      </c>
      <c r="R65" s="7">
        <v>45185</v>
      </c>
      <c r="S65" s="6">
        <v>45189</v>
      </c>
      <c r="T65" s="4" t="s">
        <v>34</v>
      </c>
      <c r="U65" s="4">
        <v>35.28</v>
      </c>
      <c r="V65" s="4">
        <v>0</v>
      </c>
      <c r="W65" s="4">
        <v>0</v>
      </c>
      <c r="X65" s="4" t="s">
        <v>359</v>
      </c>
      <c r="Y65" s="4" t="s">
        <v>36</v>
      </c>
    </row>
    <row r="66" s="4" customFormat="1" spans="1:25">
      <c r="A66" s="4" t="s">
        <v>360</v>
      </c>
      <c r="B66" s="4" t="s">
        <v>26</v>
      </c>
      <c r="C66" s="4" t="s">
        <v>27</v>
      </c>
      <c r="D66" s="4" t="s">
        <v>361</v>
      </c>
      <c r="E66" s="4" t="s">
        <v>50</v>
      </c>
      <c r="F66" s="6">
        <v>45185</v>
      </c>
      <c r="G66" s="6">
        <v>45186</v>
      </c>
      <c r="H66" s="4">
        <v>1</v>
      </c>
      <c r="I66" s="4">
        <v>1</v>
      </c>
      <c r="J66" s="4">
        <v>1</v>
      </c>
      <c r="K66" s="4" t="s">
        <v>30</v>
      </c>
      <c r="L66" s="4">
        <v>29.09</v>
      </c>
      <c r="M66" s="4">
        <v>29.09</v>
      </c>
      <c r="N66" s="4" t="s">
        <v>362</v>
      </c>
      <c r="O66" s="4" t="s">
        <v>32</v>
      </c>
      <c r="P66" s="4" t="s">
        <v>33</v>
      </c>
      <c r="Q66" s="4">
        <v>0</v>
      </c>
      <c r="R66" s="7">
        <v>45185</v>
      </c>
      <c r="S66" s="6">
        <v>45189</v>
      </c>
      <c r="T66" s="4" t="s">
        <v>34</v>
      </c>
      <c r="U66" s="4">
        <v>29.09</v>
      </c>
      <c r="V66" s="4">
        <v>0</v>
      </c>
      <c r="W66" s="4">
        <v>0</v>
      </c>
      <c r="X66" s="4" t="s">
        <v>363</v>
      </c>
      <c r="Y66" s="4" t="s">
        <v>36</v>
      </c>
    </row>
    <row r="67" s="4" customFormat="1" spans="1:25">
      <c r="A67" s="4" t="s">
        <v>364</v>
      </c>
      <c r="B67" s="4" t="s">
        <v>26</v>
      </c>
      <c r="C67" s="4" t="s">
        <v>27</v>
      </c>
      <c r="D67" s="4" t="s">
        <v>365</v>
      </c>
      <c r="E67" s="4" t="s">
        <v>203</v>
      </c>
      <c r="F67" s="6">
        <v>45185</v>
      </c>
      <c r="G67" s="6">
        <v>45186</v>
      </c>
      <c r="H67" s="4">
        <v>1</v>
      </c>
      <c r="I67" s="4">
        <v>1</v>
      </c>
      <c r="J67" s="4">
        <v>1</v>
      </c>
      <c r="K67" s="4" t="s">
        <v>30</v>
      </c>
      <c r="L67" s="4">
        <v>17.13</v>
      </c>
      <c r="M67" s="4">
        <v>17.13</v>
      </c>
      <c r="N67" s="4" t="s">
        <v>366</v>
      </c>
      <c r="O67" s="4" t="s">
        <v>32</v>
      </c>
      <c r="P67" s="4" t="s">
        <v>33</v>
      </c>
      <c r="Q67" s="4">
        <v>0</v>
      </c>
      <c r="R67" s="7">
        <v>45185.0000115741</v>
      </c>
      <c r="S67" s="6">
        <v>45189</v>
      </c>
      <c r="T67" s="4" t="s">
        <v>34</v>
      </c>
      <c r="U67" s="4">
        <v>17.13</v>
      </c>
      <c r="V67" s="4">
        <v>0</v>
      </c>
      <c r="W67" s="4">
        <v>0</v>
      </c>
      <c r="X67" s="4" t="s">
        <v>367</v>
      </c>
      <c r="Y67" s="4" t="s">
        <v>36</v>
      </c>
    </row>
    <row r="68" s="4" customFormat="1" spans="1:25">
      <c r="A68" s="4" t="s">
        <v>368</v>
      </c>
      <c r="B68" s="4" t="s">
        <v>26</v>
      </c>
      <c r="C68" s="4" t="s">
        <v>27</v>
      </c>
      <c r="D68" s="4" t="s">
        <v>369</v>
      </c>
      <c r="E68" s="4" t="s">
        <v>84</v>
      </c>
      <c r="F68" s="6">
        <v>45185</v>
      </c>
      <c r="G68" s="6">
        <v>45186</v>
      </c>
      <c r="H68" s="4">
        <v>1</v>
      </c>
      <c r="I68" s="4">
        <v>1</v>
      </c>
      <c r="J68" s="4">
        <v>1</v>
      </c>
      <c r="K68" s="4" t="s">
        <v>30</v>
      </c>
      <c r="L68" s="4">
        <v>31.72</v>
      </c>
      <c r="M68" s="4">
        <v>31.72</v>
      </c>
      <c r="N68" s="4" t="s">
        <v>370</v>
      </c>
      <c r="O68" s="4" t="s">
        <v>32</v>
      </c>
      <c r="P68" s="4" t="s">
        <v>33</v>
      </c>
      <c r="Q68" s="4">
        <v>0</v>
      </c>
      <c r="R68" s="7">
        <v>45185</v>
      </c>
      <c r="S68" s="6">
        <v>45189</v>
      </c>
      <c r="T68" s="4" t="s">
        <v>34</v>
      </c>
      <c r="U68" s="4">
        <v>31.72</v>
      </c>
      <c r="V68" s="4">
        <v>0</v>
      </c>
      <c r="W68" s="4">
        <v>0</v>
      </c>
      <c r="X68" s="4" t="s">
        <v>371</v>
      </c>
      <c r="Y68" s="4" t="s">
        <v>36</v>
      </c>
    </row>
    <row r="69" s="4" customFormat="1" spans="1:25">
      <c r="A69" s="4" t="s">
        <v>372</v>
      </c>
      <c r="B69" s="4" t="s">
        <v>26</v>
      </c>
      <c r="C69" s="4" t="s">
        <v>27</v>
      </c>
      <c r="D69" s="4" t="s">
        <v>369</v>
      </c>
      <c r="E69" s="4" t="s">
        <v>50</v>
      </c>
      <c r="F69" s="6">
        <v>45185</v>
      </c>
      <c r="G69" s="6">
        <v>45186</v>
      </c>
      <c r="H69" s="4">
        <v>1</v>
      </c>
      <c r="I69" s="4">
        <v>1</v>
      </c>
      <c r="J69" s="4">
        <v>1</v>
      </c>
      <c r="K69" s="4" t="s">
        <v>30</v>
      </c>
      <c r="L69" s="4">
        <v>29.88</v>
      </c>
      <c r="M69" s="4">
        <v>29.88</v>
      </c>
      <c r="N69" s="4" t="s">
        <v>373</v>
      </c>
      <c r="O69" s="4" t="s">
        <v>32</v>
      </c>
      <c r="P69" s="4" t="s">
        <v>33</v>
      </c>
      <c r="Q69" s="4">
        <v>0</v>
      </c>
      <c r="R69" s="7">
        <v>45185</v>
      </c>
      <c r="S69" s="6">
        <v>45189</v>
      </c>
      <c r="T69" s="4" t="s">
        <v>34</v>
      </c>
      <c r="U69" s="4">
        <v>29.88</v>
      </c>
      <c r="V69" s="4">
        <v>0</v>
      </c>
      <c r="W69" s="4">
        <v>0</v>
      </c>
      <c r="X69" s="4" t="s">
        <v>374</v>
      </c>
      <c r="Y69" s="4" t="s">
        <v>36</v>
      </c>
    </row>
    <row r="70" s="4" customFormat="1" spans="1:25">
      <c r="A70" s="4" t="s">
        <v>375</v>
      </c>
      <c r="B70" s="4" t="s">
        <v>26</v>
      </c>
      <c r="C70" s="4" t="s">
        <v>27</v>
      </c>
      <c r="D70" s="4" t="s">
        <v>376</v>
      </c>
      <c r="E70" s="4" t="s">
        <v>377</v>
      </c>
      <c r="F70" s="6">
        <v>45185</v>
      </c>
      <c r="G70" s="6">
        <v>45186</v>
      </c>
      <c r="H70" s="4">
        <v>1</v>
      </c>
      <c r="I70" s="4">
        <v>1</v>
      </c>
      <c r="J70" s="4">
        <v>1</v>
      </c>
      <c r="K70" s="4" t="s">
        <v>30</v>
      </c>
      <c r="L70" s="4">
        <v>24.11</v>
      </c>
      <c r="M70" s="4">
        <v>24.11</v>
      </c>
      <c r="N70" s="4" t="s">
        <v>378</v>
      </c>
      <c r="O70" s="4" t="s">
        <v>32</v>
      </c>
      <c r="P70" s="4" t="s">
        <v>33</v>
      </c>
      <c r="Q70" s="4">
        <v>0</v>
      </c>
      <c r="R70" s="7">
        <v>45185</v>
      </c>
      <c r="S70" s="6">
        <v>45189</v>
      </c>
      <c r="T70" s="4" t="s">
        <v>34</v>
      </c>
      <c r="U70" s="4">
        <v>24.11</v>
      </c>
      <c r="V70" s="4">
        <v>0</v>
      </c>
      <c r="W70" s="4">
        <v>0</v>
      </c>
      <c r="X70" s="4" t="s">
        <v>379</v>
      </c>
      <c r="Y70" s="4" t="s">
        <v>380</v>
      </c>
    </row>
    <row r="71" s="4" customFormat="1" spans="1:25">
      <c r="A71" s="4" t="s">
        <v>381</v>
      </c>
      <c r="B71" s="4" t="s">
        <v>26</v>
      </c>
      <c r="C71" s="4" t="s">
        <v>27</v>
      </c>
      <c r="D71" s="4" t="s">
        <v>369</v>
      </c>
      <c r="E71" s="4" t="s">
        <v>50</v>
      </c>
      <c r="F71" s="6">
        <v>45185</v>
      </c>
      <c r="G71" s="6">
        <v>45186</v>
      </c>
      <c r="H71" s="4">
        <v>1</v>
      </c>
      <c r="I71" s="4">
        <v>1</v>
      </c>
      <c r="J71" s="4">
        <v>1</v>
      </c>
      <c r="K71" s="4" t="s">
        <v>30</v>
      </c>
      <c r="L71" s="4">
        <v>29.88</v>
      </c>
      <c r="M71" s="4">
        <v>29.88</v>
      </c>
      <c r="N71" s="4" t="s">
        <v>382</v>
      </c>
      <c r="O71" s="4" t="s">
        <v>32</v>
      </c>
      <c r="P71" s="4" t="s">
        <v>33</v>
      </c>
      <c r="Q71" s="4">
        <v>0</v>
      </c>
      <c r="R71" s="7">
        <v>45185</v>
      </c>
      <c r="S71" s="6">
        <v>45189</v>
      </c>
      <c r="T71" s="4" t="s">
        <v>34</v>
      </c>
      <c r="U71" s="4">
        <v>29.88</v>
      </c>
      <c r="V71" s="4">
        <v>0</v>
      </c>
      <c r="W71" s="4">
        <v>0</v>
      </c>
      <c r="X71" s="4" t="s">
        <v>383</v>
      </c>
      <c r="Y71" s="4" t="s">
        <v>36</v>
      </c>
    </row>
    <row r="72" s="4" customFormat="1" spans="1:25">
      <c r="A72" s="4" t="s">
        <v>384</v>
      </c>
      <c r="B72" s="4" t="s">
        <v>26</v>
      </c>
      <c r="C72" s="4" t="s">
        <v>27</v>
      </c>
      <c r="D72" s="4" t="s">
        <v>385</v>
      </c>
      <c r="E72" s="4" t="s">
        <v>386</v>
      </c>
      <c r="F72" s="6">
        <v>45185</v>
      </c>
      <c r="G72" s="6">
        <v>45186</v>
      </c>
      <c r="H72" s="4">
        <v>1</v>
      </c>
      <c r="I72" s="4">
        <v>1</v>
      </c>
      <c r="J72" s="4">
        <v>1</v>
      </c>
      <c r="K72" s="4" t="s">
        <v>30</v>
      </c>
      <c r="L72" s="4">
        <v>29.64</v>
      </c>
      <c r="M72" s="4">
        <v>29.64</v>
      </c>
      <c r="N72" s="4" t="s">
        <v>387</v>
      </c>
      <c r="O72" s="4" t="s">
        <v>32</v>
      </c>
      <c r="P72" s="4" t="s">
        <v>33</v>
      </c>
      <c r="Q72" s="4">
        <v>0</v>
      </c>
      <c r="R72" s="7">
        <v>45185</v>
      </c>
      <c r="S72" s="6">
        <v>45189</v>
      </c>
      <c r="T72" s="4" t="s">
        <v>34</v>
      </c>
      <c r="U72" s="4">
        <v>29.64</v>
      </c>
      <c r="V72" s="4">
        <v>0</v>
      </c>
      <c r="W72" s="4">
        <v>0</v>
      </c>
      <c r="X72" s="4" t="s">
        <v>388</v>
      </c>
      <c r="Y72" s="4" t="s">
        <v>389</v>
      </c>
    </row>
    <row r="73" s="4" customFormat="1" spans="1:25">
      <c r="A73" s="4" t="s">
        <v>390</v>
      </c>
      <c r="B73" s="4" t="s">
        <v>26</v>
      </c>
      <c r="C73" s="4" t="s">
        <v>27</v>
      </c>
      <c r="D73" s="4" t="s">
        <v>149</v>
      </c>
      <c r="E73" s="4" t="s">
        <v>391</v>
      </c>
      <c r="F73" s="6">
        <v>45185</v>
      </c>
      <c r="G73" s="6">
        <v>45186</v>
      </c>
      <c r="H73" s="4">
        <v>1</v>
      </c>
      <c r="I73" s="4">
        <v>1</v>
      </c>
      <c r="J73" s="4">
        <v>1</v>
      </c>
      <c r="K73" s="4" t="s">
        <v>30</v>
      </c>
      <c r="L73" s="4">
        <v>35.27</v>
      </c>
      <c r="M73" s="4">
        <v>35.27</v>
      </c>
      <c r="N73" s="4" t="s">
        <v>392</v>
      </c>
      <c r="O73" s="4" t="s">
        <v>32</v>
      </c>
      <c r="P73" s="4" t="s">
        <v>33</v>
      </c>
      <c r="Q73" s="4">
        <v>0</v>
      </c>
      <c r="R73" s="7">
        <v>45185.0000115741</v>
      </c>
      <c r="S73" s="6">
        <v>45189</v>
      </c>
      <c r="T73" s="4" t="s">
        <v>34</v>
      </c>
      <c r="U73" s="4">
        <v>35.27</v>
      </c>
      <c r="V73" s="4">
        <v>0</v>
      </c>
      <c r="W73" s="4">
        <v>0</v>
      </c>
      <c r="X73" s="4" t="s">
        <v>393</v>
      </c>
      <c r="Y73" s="4" t="s">
        <v>36</v>
      </c>
    </row>
    <row r="74" s="4" customFormat="1" spans="1:25">
      <c r="A74" s="4" t="s">
        <v>394</v>
      </c>
      <c r="B74" s="4" t="s">
        <v>26</v>
      </c>
      <c r="C74" s="4" t="s">
        <v>27</v>
      </c>
      <c r="D74" s="4" t="s">
        <v>395</v>
      </c>
      <c r="E74" s="4" t="s">
        <v>396</v>
      </c>
      <c r="F74" s="6">
        <v>45185</v>
      </c>
      <c r="G74" s="6">
        <v>45186</v>
      </c>
      <c r="H74" s="4">
        <v>1</v>
      </c>
      <c r="I74" s="4">
        <v>1</v>
      </c>
      <c r="J74" s="4">
        <v>1</v>
      </c>
      <c r="K74" s="4" t="s">
        <v>30</v>
      </c>
      <c r="L74" s="4">
        <v>56.16</v>
      </c>
      <c r="M74" s="4">
        <v>56.16</v>
      </c>
      <c r="N74" s="4" t="s">
        <v>397</v>
      </c>
      <c r="O74" s="4" t="s">
        <v>32</v>
      </c>
      <c r="P74" s="4" t="s">
        <v>33</v>
      </c>
      <c r="Q74" s="4">
        <v>0</v>
      </c>
      <c r="R74" s="7">
        <v>45185</v>
      </c>
      <c r="S74" s="6">
        <v>45189</v>
      </c>
      <c r="T74" s="4" t="s">
        <v>34</v>
      </c>
      <c r="U74" s="4">
        <v>56.16</v>
      </c>
      <c r="V74" s="4">
        <v>0</v>
      </c>
      <c r="W74" s="4">
        <v>0</v>
      </c>
      <c r="X74" s="4" t="s">
        <v>398</v>
      </c>
      <c r="Y74" s="4" t="s">
        <v>36</v>
      </c>
    </row>
    <row r="75" s="4" customFormat="1" spans="1:25">
      <c r="A75" s="4" t="s">
        <v>399</v>
      </c>
      <c r="B75" s="4" t="s">
        <v>26</v>
      </c>
      <c r="C75" s="4" t="s">
        <v>27</v>
      </c>
      <c r="D75" s="4" t="s">
        <v>138</v>
      </c>
      <c r="E75" s="4" t="s">
        <v>139</v>
      </c>
      <c r="F75" s="6">
        <v>45185</v>
      </c>
      <c r="G75" s="6">
        <v>45186</v>
      </c>
      <c r="H75" s="4">
        <v>1</v>
      </c>
      <c r="I75" s="4">
        <v>1</v>
      </c>
      <c r="J75" s="4">
        <v>1</v>
      </c>
      <c r="K75" s="4" t="s">
        <v>30</v>
      </c>
      <c r="L75" s="4">
        <v>19.4</v>
      </c>
      <c r="M75" s="4">
        <v>19.4</v>
      </c>
      <c r="N75" s="4" t="s">
        <v>400</v>
      </c>
      <c r="O75" s="4" t="s">
        <v>32</v>
      </c>
      <c r="P75" s="4" t="s">
        <v>33</v>
      </c>
      <c r="Q75" s="4">
        <v>0</v>
      </c>
      <c r="R75" s="7">
        <v>45185.0000115741</v>
      </c>
      <c r="S75" s="6">
        <v>45189</v>
      </c>
      <c r="T75" s="4" t="s">
        <v>34</v>
      </c>
      <c r="U75" s="4">
        <v>19.4</v>
      </c>
      <c r="V75" s="4">
        <v>0</v>
      </c>
      <c r="W75" s="4">
        <v>0</v>
      </c>
      <c r="X75" s="4" t="s">
        <v>401</v>
      </c>
      <c r="Y75" s="4" t="s">
        <v>36</v>
      </c>
    </row>
    <row r="76" s="4" customFormat="1" spans="1:25">
      <c r="A76" s="4" t="s">
        <v>402</v>
      </c>
      <c r="B76" s="4" t="s">
        <v>26</v>
      </c>
      <c r="C76" s="4" t="s">
        <v>27</v>
      </c>
      <c r="D76" s="4" t="s">
        <v>369</v>
      </c>
      <c r="E76" s="4" t="s">
        <v>403</v>
      </c>
      <c r="F76" s="6">
        <v>45185</v>
      </c>
      <c r="G76" s="6">
        <v>45186</v>
      </c>
      <c r="H76" s="4">
        <v>1</v>
      </c>
      <c r="I76" s="4">
        <v>1</v>
      </c>
      <c r="J76" s="4">
        <v>1</v>
      </c>
      <c r="K76" s="4" t="s">
        <v>30</v>
      </c>
      <c r="L76" s="4">
        <v>31.72</v>
      </c>
      <c r="M76" s="4">
        <v>31.72</v>
      </c>
      <c r="N76" s="4" t="s">
        <v>404</v>
      </c>
      <c r="O76" s="4" t="s">
        <v>32</v>
      </c>
      <c r="P76" s="4" t="s">
        <v>33</v>
      </c>
      <c r="Q76" s="4">
        <v>0</v>
      </c>
      <c r="R76" s="7">
        <v>45185.0000115741</v>
      </c>
      <c r="S76" s="6">
        <v>45189</v>
      </c>
      <c r="T76" s="4" t="s">
        <v>34</v>
      </c>
      <c r="U76" s="4">
        <v>31.72</v>
      </c>
      <c r="V76" s="4">
        <v>0</v>
      </c>
      <c r="W76" s="4">
        <v>0</v>
      </c>
      <c r="X76" s="4" t="s">
        <v>405</v>
      </c>
      <c r="Y76" s="4" t="s">
        <v>36</v>
      </c>
    </row>
    <row r="77" s="4" customFormat="1" spans="1:25">
      <c r="A77" s="4" t="s">
        <v>406</v>
      </c>
      <c r="B77" s="4" t="s">
        <v>26</v>
      </c>
      <c r="C77" s="4" t="s">
        <v>27</v>
      </c>
      <c r="D77" s="4" t="s">
        <v>193</v>
      </c>
      <c r="E77" s="4" t="s">
        <v>407</v>
      </c>
      <c r="F77" s="6">
        <v>45185</v>
      </c>
      <c r="G77" s="6">
        <v>45186</v>
      </c>
      <c r="H77" s="4">
        <v>2</v>
      </c>
      <c r="I77" s="4">
        <v>1</v>
      </c>
      <c r="J77" s="4">
        <v>2</v>
      </c>
      <c r="K77" s="4" t="s">
        <v>30</v>
      </c>
      <c r="L77" s="4">
        <v>62.52</v>
      </c>
      <c r="M77" s="4">
        <v>62.52</v>
      </c>
      <c r="N77" s="4" t="s">
        <v>408</v>
      </c>
      <c r="O77" s="4" t="s">
        <v>32</v>
      </c>
      <c r="P77" s="4" t="s">
        <v>33</v>
      </c>
      <c r="Q77" s="4">
        <v>0</v>
      </c>
      <c r="R77" s="7">
        <v>45185.0000115741</v>
      </c>
      <c r="S77" s="6">
        <v>45189</v>
      </c>
      <c r="T77" s="4" t="s">
        <v>34</v>
      </c>
      <c r="U77" s="4">
        <v>62.52</v>
      </c>
      <c r="V77" s="4">
        <v>0</v>
      </c>
      <c r="W77" s="4">
        <v>0</v>
      </c>
      <c r="X77" s="4" t="s">
        <v>409</v>
      </c>
      <c r="Y77" s="4" t="s">
        <v>36</v>
      </c>
    </row>
    <row r="78" s="4" customFormat="1" spans="1:25">
      <c r="A78" s="4" t="s">
        <v>410</v>
      </c>
      <c r="B78" s="4" t="s">
        <v>26</v>
      </c>
      <c r="C78" s="4" t="s">
        <v>27</v>
      </c>
      <c r="D78" s="4" t="s">
        <v>411</v>
      </c>
      <c r="E78" s="4" t="s">
        <v>67</v>
      </c>
      <c r="F78" s="6">
        <v>45185</v>
      </c>
      <c r="G78" s="6">
        <v>45186</v>
      </c>
      <c r="H78" s="4">
        <v>1</v>
      </c>
      <c r="I78" s="4">
        <v>1</v>
      </c>
      <c r="J78" s="4">
        <v>1</v>
      </c>
      <c r="K78" s="4" t="s">
        <v>30</v>
      </c>
      <c r="L78" s="4">
        <v>45.51</v>
      </c>
      <c r="M78" s="4">
        <v>45.51</v>
      </c>
      <c r="N78" s="4" t="s">
        <v>412</v>
      </c>
      <c r="O78" s="4" t="s">
        <v>32</v>
      </c>
      <c r="P78" s="4" t="s">
        <v>33</v>
      </c>
      <c r="Q78" s="4">
        <v>0</v>
      </c>
      <c r="R78" s="7">
        <v>45185</v>
      </c>
      <c r="S78" s="6">
        <v>45189</v>
      </c>
      <c r="T78" s="4" t="s">
        <v>34</v>
      </c>
      <c r="U78" s="4">
        <v>45.51</v>
      </c>
      <c r="V78" s="4">
        <v>0</v>
      </c>
      <c r="W78" s="4">
        <v>0</v>
      </c>
      <c r="X78" s="4" t="s">
        <v>413</v>
      </c>
      <c r="Y78" s="4" t="s">
        <v>36</v>
      </c>
    </row>
    <row r="79" s="4" customFormat="1" spans="1:25">
      <c r="A79" s="4" t="s">
        <v>414</v>
      </c>
      <c r="B79" s="4" t="s">
        <v>26</v>
      </c>
      <c r="C79" s="4" t="s">
        <v>27</v>
      </c>
      <c r="D79" s="4" t="s">
        <v>376</v>
      </c>
      <c r="E79" s="4" t="s">
        <v>189</v>
      </c>
      <c r="F79" s="6">
        <v>45185</v>
      </c>
      <c r="G79" s="6">
        <v>45186</v>
      </c>
      <c r="H79" s="4">
        <v>1</v>
      </c>
      <c r="I79" s="4">
        <v>1</v>
      </c>
      <c r="J79" s="4">
        <v>1</v>
      </c>
      <c r="K79" s="4" t="s">
        <v>30</v>
      </c>
      <c r="L79" s="4">
        <v>24.11</v>
      </c>
      <c r="M79" s="4">
        <v>24.11</v>
      </c>
      <c r="N79" s="4" t="s">
        <v>415</v>
      </c>
      <c r="O79" s="4" t="s">
        <v>32</v>
      </c>
      <c r="P79" s="4" t="s">
        <v>33</v>
      </c>
      <c r="Q79" s="4">
        <v>0</v>
      </c>
      <c r="R79" s="7">
        <v>45185.0000115741</v>
      </c>
      <c r="S79" s="6">
        <v>45189</v>
      </c>
      <c r="T79" s="4" t="s">
        <v>34</v>
      </c>
      <c r="U79" s="4">
        <v>24.11</v>
      </c>
      <c r="V79" s="4">
        <v>0</v>
      </c>
      <c r="W79" s="4">
        <v>0</v>
      </c>
      <c r="X79" s="4" t="s">
        <v>416</v>
      </c>
      <c r="Y79" s="4" t="s">
        <v>417</v>
      </c>
    </row>
    <row r="80" s="4" customFormat="1" spans="1:25">
      <c r="A80" s="4" t="s">
        <v>418</v>
      </c>
      <c r="B80" s="4" t="s">
        <v>26</v>
      </c>
      <c r="C80" s="4" t="s">
        <v>27</v>
      </c>
      <c r="D80" s="4" t="s">
        <v>419</v>
      </c>
      <c r="E80" s="4" t="s">
        <v>420</v>
      </c>
      <c r="F80" s="6">
        <v>45185</v>
      </c>
      <c r="G80" s="6">
        <v>45186</v>
      </c>
      <c r="H80" s="4">
        <v>1</v>
      </c>
      <c r="I80" s="4">
        <v>1</v>
      </c>
      <c r="J80" s="4">
        <v>1</v>
      </c>
      <c r="K80" s="4" t="s">
        <v>30</v>
      </c>
      <c r="L80" s="4">
        <v>26.74</v>
      </c>
      <c r="M80" s="4">
        <v>26.74</v>
      </c>
      <c r="N80" s="4" t="s">
        <v>421</v>
      </c>
      <c r="O80" s="4" t="s">
        <v>32</v>
      </c>
      <c r="P80" s="4" t="s">
        <v>33</v>
      </c>
      <c r="Q80" s="4">
        <v>0</v>
      </c>
      <c r="R80" s="7">
        <v>45185</v>
      </c>
      <c r="S80" s="6">
        <v>45189</v>
      </c>
      <c r="T80" s="4" t="s">
        <v>34</v>
      </c>
      <c r="U80" s="4">
        <v>26.74</v>
      </c>
      <c r="V80" s="4">
        <v>0</v>
      </c>
      <c r="W80" s="4">
        <v>0</v>
      </c>
      <c r="X80" s="4" t="s">
        <v>422</v>
      </c>
      <c r="Y80" s="4" t="s">
        <v>36</v>
      </c>
    </row>
    <row r="81" s="4" customFormat="1" spans="1:25">
      <c r="A81" s="4" t="s">
        <v>423</v>
      </c>
      <c r="B81" s="4" t="s">
        <v>26</v>
      </c>
      <c r="C81" s="4" t="s">
        <v>27</v>
      </c>
      <c r="D81" s="4" t="s">
        <v>424</v>
      </c>
      <c r="E81" s="4" t="s">
        <v>50</v>
      </c>
      <c r="F81" s="6">
        <v>45185</v>
      </c>
      <c r="G81" s="6">
        <v>45186</v>
      </c>
      <c r="H81" s="4">
        <v>1</v>
      </c>
      <c r="I81" s="4">
        <v>1</v>
      </c>
      <c r="J81" s="4">
        <v>1</v>
      </c>
      <c r="K81" s="4" t="s">
        <v>30</v>
      </c>
      <c r="L81" s="4">
        <v>65.91</v>
      </c>
      <c r="M81" s="4">
        <v>65.91</v>
      </c>
      <c r="N81" s="4" t="s">
        <v>425</v>
      </c>
      <c r="O81" s="4" t="s">
        <v>32</v>
      </c>
      <c r="P81" s="4" t="s">
        <v>33</v>
      </c>
      <c r="Q81" s="4">
        <v>0</v>
      </c>
      <c r="R81" s="7">
        <v>45185</v>
      </c>
      <c r="S81" s="6">
        <v>45189</v>
      </c>
      <c r="T81" s="4" t="s">
        <v>34</v>
      </c>
      <c r="U81" s="4">
        <v>65.91</v>
      </c>
      <c r="V81" s="4">
        <v>0</v>
      </c>
      <c r="W81" s="4">
        <v>0</v>
      </c>
      <c r="X81" s="4" t="s">
        <v>426</v>
      </c>
      <c r="Y81" s="4" t="s">
        <v>427</v>
      </c>
    </row>
    <row r="82" s="4" customFormat="1" spans="1:25">
      <c r="A82" s="4" t="s">
        <v>428</v>
      </c>
      <c r="B82" s="4" t="s">
        <v>26</v>
      </c>
      <c r="C82" s="4" t="s">
        <v>27</v>
      </c>
      <c r="D82" s="4" t="s">
        <v>429</v>
      </c>
      <c r="E82" s="4" t="s">
        <v>430</v>
      </c>
      <c r="F82" s="6">
        <v>45185</v>
      </c>
      <c r="G82" s="6">
        <v>45186</v>
      </c>
      <c r="H82" s="4">
        <v>1</v>
      </c>
      <c r="I82" s="4">
        <v>1</v>
      </c>
      <c r="J82" s="4">
        <v>1</v>
      </c>
      <c r="K82" s="4" t="s">
        <v>30</v>
      </c>
      <c r="L82" s="4">
        <v>27.26</v>
      </c>
      <c r="M82" s="4">
        <v>27.26</v>
      </c>
      <c r="N82" s="4" t="s">
        <v>431</v>
      </c>
      <c r="O82" s="4" t="s">
        <v>32</v>
      </c>
      <c r="P82" s="4" t="s">
        <v>33</v>
      </c>
      <c r="Q82" s="4">
        <v>0</v>
      </c>
      <c r="R82" s="7">
        <v>45185.0000115741</v>
      </c>
      <c r="S82" s="6">
        <v>45189</v>
      </c>
      <c r="T82" s="4" t="s">
        <v>34</v>
      </c>
      <c r="U82" s="4">
        <v>27.26</v>
      </c>
      <c r="V82" s="4">
        <v>0</v>
      </c>
      <c r="W82" s="4">
        <v>0</v>
      </c>
      <c r="X82" s="4" t="s">
        <v>432</v>
      </c>
      <c r="Y82" s="4" t="s">
        <v>433</v>
      </c>
    </row>
    <row r="83" s="4" customFormat="1" spans="1:25">
      <c r="A83" s="4" t="s">
        <v>434</v>
      </c>
      <c r="B83" s="4" t="s">
        <v>26</v>
      </c>
      <c r="C83" s="4" t="s">
        <v>27</v>
      </c>
      <c r="D83" s="4" t="s">
        <v>435</v>
      </c>
      <c r="E83" s="4" t="s">
        <v>436</v>
      </c>
      <c r="F83" s="6">
        <v>45185</v>
      </c>
      <c r="G83" s="6">
        <v>45186</v>
      </c>
      <c r="H83" s="4">
        <v>1</v>
      </c>
      <c r="I83" s="4">
        <v>1</v>
      </c>
      <c r="J83" s="4">
        <v>1</v>
      </c>
      <c r="K83" s="4" t="s">
        <v>30</v>
      </c>
      <c r="L83" s="4">
        <v>29.56</v>
      </c>
      <c r="M83" s="4">
        <v>29.56</v>
      </c>
      <c r="N83" s="4" t="s">
        <v>437</v>
      </c>
      <c r="O83" s="4" t="s">
        <v>32</v>
      </c>
      <c r="P83" s="4" t="s">
        <v>33</v>
      </c>
      <c r="Q83" s="4">
        <v>0</v>
      </c>
      <c r="R83" s="7">
        <v>45185</v>
      </c>
      <c r="S83" s="6">
        <v>45189</v>
      </c>
      <c r="T83" s="4" t="s">
        <v>34</v>
      </c>
      <c r="U83" s="4">
        <v>29.56</v>
      </c>
      <c r="V83" s="4">
        <v>0</v>
      </c>
      <c r="W83" s="4">
        <v>0</v>
      </c>
      <c r="X83" s="4" t="s">
        <v>438</v>
      </c>
      <c r="Y83" s="4" t="s">
        <v>36</v>
      </c>
    </row>
    <row r="84" s="4" customFormat="1" spans="1:25">
      <c r="A84" s="4" t="s">
        <v>439</v>
      </c>
      <c r="B84" s="4" t="s">
        <v>26</v>
      </c>
      <c r="C84" s="4" t="s">
        <v>27</v>
      </c>
      <c r="D84" s="4" t="s">
        <v>369</v>
      </c>
      <c r="E84" s="4" t="s">
        <v>440</v>
      </c>
      <c r="F84" s="6">
        <v>45185</v>
      </c>
      <c r="G84" s="6">
        <v>45186</v>
      </c>
      <c r="H84" s="4">
        <v>1</v>
      </c>
      <c r="I84" s="4">
        <v>1</v>
      </c>
      <c r="J84" s="4">
        <v>1</v>
      </c>
      <c r="K84" s="4" t="s">
        <v>30</v>
      </c>
      <c r="L84" s="4">
        <v>33.66</v>
      </c>
      <c r="M84" s="4">
        <v>33.66</v>
      </c>
      <c r="N84" s="4" t="s">
        <v>441</v>
      </c>
      <c r="O84" s="4" t="s">
        <v>32</v>
      </c>
      <c r="P84" s="4" t="s">
        <v>33</v>
      </c>
      <c r="Q84" s="4">
        <v>0</v>
      </c>
      <c r="R84" s="7">
        <v>45185.0000115741</v>
      </c>
      <c r="S84" s="6">
        <v>45189</v>
      </c>
      <c r="T84" s="4" t="s">
        <v>34</v>
      </c>
      <c r="U84" s="4">
        <v>33.66</v>
      </c>
      <c r="V84" s="4">
        <v>0</v>
      </c>
      <c r="W84" s="4">
        <v>0</v>
      </c>
      <c r="X84" s="4" t="s">
        <v>442</v>
      </c>
      <c r="Y84" s="4" t="s">
        <v>36</v>
      </c>
    </row>
    <row r="85" s="4" customFormat="1" spans="1:25">
      <c r="A85" s="4" t="s">
        <v>443</v>
      </c>
      <c r="B85" s="4" t="s">
        <v>26</v>
      </c>
      <c r="C85" s="4" t="s">
        <v>27</v>
      </c>
      <c r="D85" s="4" t="s">
        <v>444</v>
      </c>
      <c r="E85" s="4" t="s">
        <v>445</v>
      </c>
      <c r="F85" s="6">
        <v>45185</v>
      </c>
      <c r="G85" s="6">
        <v>45186</v>
      </c>
      <c r="H85" s="4">
        <v>1</v>
      </c>
      <c r="I85" s="4">
        <v>1</v>
      </c>
      <c r="J85" s="4">
        <v>1</v>
      </c>
      <c r="K85" s="4" t="s">
        <v>30</v>
      </c>
      <c r="L85" s="4">
        <v>16.49</v>
      </c>
      <c r="M85" s="4">
        <v>16.49</v>
      </c>
      <c r="N85" s="4" t="s">
        <v>446</v>
      </c>
      <c r="O85" s="4" t="s">
        <v>32</v>
      </c>
      <c r="P85" s="4" t="s">
        <v>33</v>
      </c>
      <c r="Q85" s="4">
        <v>0</v>
      </c>
      <c r="R85" s="7">
        <v>45185.0000115741</v>
      </c>
      <c r="S85" s="6">
        <v>45189</v>
      </c>
      <c r="T85" s="4" t="s">
        <v>34</v>
      </c>
      <c r="U85" s="4">
        <v>16.49</v>
      </c>
      <c r="V85" s="4">
        <v>0</v>
      </c>
      <c r="W85" s="4">
        <v>0</v>
      </c>
      <c r="X85" s="4" t="s">
        <v>447</v>
      </c>
      <c r="Y85" s="4" t="s">
        <v>36</v>
      </c>
    </row>
    <row r="86" s="4" customFormat="1" spans="1:25">
      <c r="A86" s="4" t="s">
        <v>448</v>
      </c>
      <c r="B86" s="4" t="s">
        <v>26</v>
      </c>
      <c r="C86" s="4" t="s">
        <v>27</v>
      </c>
      <c r="D86" s="4" t="s">
        <v>449</v>
      </c>
      <c r="E86" s="4" t="s">
        <v>450</v>
      </c>
      <c r="F86" s="6">
        <v>45185</v>
      </c>
      <c r="G86" s="6">
        <v>45186</v>
      </c>
      <c r="H86" s="4">
        <v>1</v>
      </c>
      <c r="I86" s="4">
        <v>1</v>
      </c>
      <c r="J86" s="4">
        <v>1</v>
      </c>
      <c r="K86" s="4" t="s">
        <v>30</v>
      </c>
      <c r="L86" s="4">
        <v>15.03</v>
      </c>
      <c r="M86" s="4">
        <v>15.03</v>
      </c>
      <c r="N86" s="4" t="s">
        <v>451</v>
      </c>
      <c r="O86" s="4" t="s">
        <v>32</v>
      </c>
      <c r="P86" s="4" t="s">
        <v>33</v>
      </c>
      <c r="Q86" s="4">
        <v>0</v>
      </c>
      <c r="R86" s="7">
        <v>45185.0000115741</v>
      </c>
      <c r="S86" s="6">
        <v>45189</v>
      </c>
      <c r="T86" s="4" t="s">
        <v>34</v>
      </c>
      <c r="U86" s="4">
        <v>15.03</v>
      </c>
      <c r="V86" s="4">
        <v>0</v>
      </c>
      <c r="W86" s="4">
        <v>0</v>
      </c>
      <c r="X86" s="4" t="s">
        <v>452</v>
      </c>
      <c r="Y86" s="4" t="s">
        <v>36</v>
      </c>
    </row>
    <row r="87" s="4" customFormat="1" spans="1:26">
      <c r="A87" s="4" t="s">
        <v>453</v>
      </c>
      <c r="B87" s="4" t="s">
        <v>26</v>
      </c>
      <c r="C87" s="4" t="s">
        <v>27</v>
      </c>
      <c r="D87" s="4" t="s">
        <v>454</v>
      </c>
      <c r="E87" s="4" t="s">
        <v>455</v>
      </c>
      <c r="F87" s="6">
        <v>45185</v>
      </c>
      <c r="G87" s="6">
        <v>45186</v>
      </c>
      <c r="H87" s="4">
        <v>2</v>
      </c>
      <c r="I87" s="4">
        <v>1</v>
      </c>
      <c r="J87" s="4">
        <v>2</v>
      </c>
      <c r="K87" s="4" t="s">
        <v>30</v>
      </c>
      <c r="L87" s="4">
        <v>55.92</v>
      </c>
      <c r="M87" s="4">
        <v>55.92</v>
      </c>
      <c r="N87" s="4" t="s">
        <v>456</v>
      </c>
      <c r="O87" s="4" t="s">
        <v>32</v>
      </c>
      <c r="P87" s="4" t="s">
        <v>33</v>
      </c>
      <c r="Q87" s="4">
        <v>0</v>
      </c>
      <c r="R87" s="7">
        <v>45185</v>
      </c>
      <c r="S87" s="6">
        <v>45189</v>
      </c>
      <c r="T87" s="4" t="s">
        <v>34</v>
      </c>
      <c r="U87" s="4">
        <v>55.92</v>
      </c>
      <c r="V87" s="4">
        <v>0</v>
      </c>
      <c r="W87" s="4">
        <v>0</v>
      </c>
      <c r="X87" s="4" t="s">
        <v>457</v>
      </c>
      <c r="Y87" s="4">
        <v>8616491</v>
      </c>
      <c r="Z87" s="4" t="s">
        <v>458</v>
      </c>
    </row>
    <row r="88" s="4" customFormat="1" spans="1:26">
      <c r="A88" s="4" t="s">
        <v>459</v>
      </c>
      <c r="B88" s="4" t="s">
        <v>26</v>
      </c>
      <c r="C88" s="4" t="s">
        <v>27</v>
      </c>
      <c r="D88" s="4" t="s">
        <v>460</v>
      </c>
      <c r="E88" s="4" t="s">
        <v>461</v>
      </c>
      <c r="F88" s="6">
        <v>45185</v>
      </c>
      <c r="G88" s="6">
        <v>45186</v>
      </c>
      <c r="H88" s="4">
        <v>2</v>
      </c>
      <c r="I88" s="4">
        <v>1</v>
      </c>
      <c r="J88" s="4">
        <v>2</v>
      </c>
      <c r="K88" s="4" t="s">
        <v>30</v>
      </c>
      <c r="L88" s="4">
        <v>17.8</v>
      </c>
      <c r="M88" s="4">
        <v>17.8</v>
      </c>
      <c r="N88" s="4" t="s">
        <v>462</v>
      </c>
      <c r="O88" s="4" t="s">
        <v>32</v>
      </c>
      <c r="P88" s="4" t="s">
        <v>33</v>
      </c>
      <c r="Q88" s="4">
        <v>0</v>
      </c>
      <c r="R88" s="7">
        <v>45185.0000115741</v>
      </c>
      <c r="S88" s="6">
        <v>45189</v>
      </c>
      <c r="T88" s="4" t="s">
        <v>34</v>
      </c>
      <c r="U88" s="4">
        <v>17.8</v>
      </c>
      <c r="V88" s="4">
        <v>0</v>
      </c>
      <c r="W88" s="4">
        <v>0</v>
      </c>
      <c r="X88" s="4" t="s">
        <v>463</v>
      </c>
      <c r="Y88" s="4" t="s">
        <v>464</v>
      </c>
      <c r="Z88" s="4" t="s">
        <v>465</v>
      </c>
    </row>
    <row r="89" s="4" customFormat="1" spans="1:25">
      <c r="A89" s="4" t="s">
        <v>466</v>
      </c>
      <c r="B89" s="4" t="s">
        <v>26</v>
      </c>
      <c r="C89" s="4" t="s">
        <v>27</v>
      </c>
      <c r="D89" s="4" t="s">
        <v>369</v>
      </c>
      <c r="E89" s="4" t="s">
        <v>440</v>
      </c>
      <c r="F89" s="6">
        <v>45185</v>
      </c>
      <c r="G89" s="6">
        <v>45186</v>
      </c>
      <c r="H89" s="4">
        <v>1</v>
      </c>
      <c r="I89" s="4">
        <v>1</v>
      </c>
      <c r="J89" s="4">
        <v>1</v>
      </c>
      <c r="K89" s="4" t="s">
        <v>30</v>
      </c>
      <c r="L89" s="4">
        <v>33.66</v>
      </c>
      <c r="M89" s="4">
        <v>33.66</v>
      </c>
      <c r="N89" s="4" t="s">
        <v>467</v>
      </c>
      <c r="O89" s="4" t="s">
        <v>32</v>
      </c>
      <c r="P89" s="4" t="s">
        <v>33</v>
      </c>
      <c r="Q89" s="4">
        <v>0</v>
      </c>
      <c r="R89" s="7">
        <v>45185</v>
      </c>
      <c r="S89" s="6">
        <v>45189</v>
      </c>
      <c r="T89" s="4" t="s">
        <v>34</v>
      </c>
      <c r="U89" s="4">
        <v>33.66</v>
      </c>
      <c r="V89" s="4">
        <v>0</v>
      </c>
      <c r="W89" s="4">
        <v>0</v>
      </c>
      <c r="X89" s="4" t="s">
        <v>468</v>
      </c>
      <c r="Y89" s="4" t="s">
        <v>36</v>
      </c>
    </row>
    <row r="90" s="4" customFormat="1" spans="1:25">
      <c r="A90" s="4" t="s">
        <v>469</v>
      </c>
      <c r="B90" s="4" t="s">
        <v>26</v>
      </c>
      <c r="C90" s="4" t="s">
        <v>27</v>
      </c>
      <c r="D90" s="4" t="s">
        <v>470</v>
      </c>
      <c r="E90" s="4" t="s">
        <v>84</v>
      </c>
      <c r="F90" s="6">
        <v>45185</v>
      </c>
      <c r="G90" s="6">
        <v>45186</v>
      </c>
      <c r="H90" s="4">
        <v>1</v>
      </c>
      <c r="I90" s="4">
        <v>1</v>
      </c>
      <c r="J90" s="4">
        <v>1</v>
      </c>
      <c r="K90" s="4" t="s">
        <v>30</v>
      </c>
      <c r="L90" s="4">
        <v>28.06</v>
      </c>
      <c r="M90" s="4">
        <v>28.06</v>
      </c>
      <c r="N90" s="4" t="s">
        <v>471</v>
      </c>
      <c r="O90" s="4" t="s">
        <v>32</v>
      </c>
      <c r="P90" s="4" t="s">
        <v>33</v>
      </c>
      <c r="Q90" s="4">
        <v>0</v>
      </c>
      <c r="R90" s="7">
        <v>45185.0000115741</v>
      </c>
      <c r="S90" s="6">
        <v>45189</v>
      </c>
      <c r="T90" s="4" t="s">
        <v>34</v>
      </c>
      <c r="U90" s="4">
        <v>28.06</v>
      </c>
      <c r="V90" s="4">
        <v>0</v>
      </c>
      <c r="W90" s="4">
        <v>0</v>
      </c>
      <c r="X90" s="4" t="s">
        <v>472</v>
      </c>
      <c r="Y90" s="4" t="s">
        <v>473</v>
      </c>
    </row>
    <row r="91" s="4" customFormat="1" spans="1:25">
      <c r="A91" s="4" t="s">
        <v>474</v>
      </c>
      <c r="B91" s="4" t="s">
        <v>26</v>
      </c>
      <c r="C91" s="4" t="s">
        <v>27</v>
      </c>
      <c r="D91" s="4" t="s">
        <v>475</v>
      </c>
      <c r="E91" s="4" t="s">
        <v>283</v>
      </c>
      <c r="F91" s="6">
        <v>45185</v>
      </c>
      <c r="G91" s="6">
        <v>45186</v>
      </c>
      <c r="H91" s="4">
        <v>1</v>
      </c>
      <c r="I91" s="4">
        <v>1</v>
      </c>
      <c r="J91" s="4">
        <v>1</v>
      </c>
      <c r="K91" s="4" t="s">
        <v>30</v>
      </c>
      <c r="L91" s="4">
        <v>34.98</v>
      </c>
      <c r="M91" s="4">
        <v>34.98</v>
      </c>
      <c r="N91" s="4" t="s">
        <v>476</v>
      </c>
      <c r="O91" s="4" t="s">
        <v>32</v>
      </c>
      <c r="P91" s="4" t="s">
        <v>33</v>
      </c>
      <c r="Q91" s="4">
        <v>0</v>
      </c>
      <c r="R91" s="7">
        <v>45185.0000115741</v>
      </c>
      <c r="S91" s="6">
        <v>45189</v>
      </c>
      <c r="T91" s="4" t="s">
        <v>34</v>
      </c>
      <c r="U91" s="4">
        <v>34.98</v>
      </c>
      <c r="V91" s="4">
        <v>0</v>
      </c>
      <c r="W91" s="4">
        <v>0</v>
      </c>
      <c r="X91" s="4" t="s">
        <v>477</v>
      </c>
      <c r="Y91" s="4" t="s">
        <v>36</v>
      </c>
    </row>
    <row r="92" s="4" customFormat="1" spans="1:25">
      <c r="A92" s="4" t="s">
        <v>478</v>
      </c>
      <c r="B92" s="4" t="s">
        <v>26</v>
      </c>
      <c r="C92" s="4" t="s">
        <v>27</v>
      </c>
      <c r="D92" s="4" t="s">
        <v>77</v>
      </c>
      <c r="E92" s="4" t="s">
        <v>78</v>
      </c>
      <c r="F92" s="6">
        <v>45185</v>
      </c>
      <c r="G92" s="6">
        <v>45186</v>
      </c>
      <c r="H92" s="4">
        <v>1</v>
      </c>
      <c r="I92" s="4">
        <v>1</v>
      </c>
      <c r="J92" s="4">
        <v>1</v>
      </c>
      <c r="K92" s="4" t="s">
        <v>30</v>
      </c>
      <c r="L92" s="4">
        <v>18.9</v>
      </c>
      <c r="M92" s="4">
        <v>18.9</v>
      </c>
      <c r="N92" s="4" t="s">
        <v>479</v>
      </c>
      <c r="O92" s="4" t="s">
        <v>32</v>
      </c>
      <c r="P92" s="4" t="s">
        <v>33</v>
      </c>
      <c r="Q92" s="4">
        <v>0</v>
      </c>
      <c r="R92" s="7">
        <v>45185</v>
      </c>
      <c r="S92" s="6">
        <v>45189</v>
      </c>
      <c r="T92" s="4" t="s">
        <v>34</v>
      </c>
      <c r="U92" s="4">
        <v>18.9</v>
      </c>
      <c r="V92" s="4">
        <v>0</v>
      </c>
      <c r="W92" s="4">
        <v>0</v>
      </c>
      <c r="X92" s="4" t="s">
        <v>480</v>
      </c>
      <c r="Y92" s="4" t="s">
        <v>481</v>
      </c>
    </row>
    <row r="93" s="4" customFormat="1" spans="1:25">
      <c r="A93" s="4" t="s">
        <v>482</v>
      </c>
      <c r="B93" s="4" t="s">
        <v>26</v>
      </c>
      <c r="C93" s="4" t="s">
        <v>27</v>
      </c>
      <c r="D93" s="4" t="s">
        <v>483</v>
      </c>
      <c r="E93" s="4" t="s">
        <v>484</v>
      </c>
      <c r="F93" s="6">
        <v>45185</v>
      </c>
      <c r="G93" s="6">
        <v>45186</v>
      </c>
      <c r="H93" s="4">
        <v>1</v>
      </c>
      <c r="I93" s="4">
        <v>1</v>
      </c>
      <c r="J93" s="4">
        <v>1</v>
      </c>
      <c r="K93" s="4" t="s">
        <v>30</v>
      </c>
      <c r="L93" s="4">
        <v>155.38</v>
      </c>
      <c r="M93" s="4">
        <v>155.38</v>
      </c>
      <c r="N93" s="4" t="s">
        <v>485</v>
      </c>
      <c r="O93" s="4" t="s">
        <v>32</v>
      </c>
      <c r="P93" s="4" t="s">
        <v>33</v>
      </c>
      <c r="Q93" s="4">
        <v>0</v>
      </c>
      <c r="R93" s="7">
        <v>45185.0000115741</v>
      </c>
      <c r="S93" s="6">
        <v>45189</v>
      </c>
      <c r="T93" s="4" t="s">
        <v>34</v>
      </c>
      <c r="U93" s="4">
        <v>155.38</v>
      </c>
      <c r="V93" s="4">
        <v>0</v>
      </c>
      <c r="W93" s="4">
        <v>0</v>
      </c>
      <c r="X93" s="4" t="s">
        <v>486</v>
      </c>
      <c r="Y93" s="4" t="s">
        <v>487</v>
      </c>
    </row>
    <row r="94" s="4" customFormat="1" spans="1:25">
      <c r="A94" s="4" t="s">
        <v>488</v>
      </c>
      <c r="B94" s="4" t="s">
        <v>26</v>
      </c>
      <c r="C94" s="4" t="s">
        <v>27</v>
      </c>
      <c r="D94" s="4" t="s">
        <v>376</v>
      </c>
      <c r="E94" s="4" t="s">
        <v>189</v>
      </c>
      <c r="F94" s="6">
        <v>45185</v>
      </c>
      <c r="G94" s="6">
        <v>45186</v>
      </c>
      <c r="H94" s="4">
        <v>1</v>
      </c>
      <c r="I94" s="4">
        <v>1</v>
      </c>
      <c r="J94" s="4">
        <v>1</v>
      </c>
      <c r="K94" s="4" t="s">
        <v>30</v>
      </c>
      <c r="L94" s="4">
        <v>24.84</v>
      </c>
      <c r="M94" s="4">
        <v>24.84</v>
      </c>
      <c r="N94" s="4" t="s">
        <v>489</v>
      </c>
      <c r="O94" s="4" t="s">
        <v>32</v>
      </c>
      <c r="P94" s="4" t="s">
        <v>33</v>
      </c>
      <c r="Q94" s="4">
        <v>0</v>
      </c>
      <c r="R94" s="7">
        <v>45185</v>
      </c>
      <c r="S94" s="6">
        <v>45189</v>
      </c>
      <c r="T94" s="4" t="s">
        <v>34</v>
      </c>
      <c r="U94" s="4">
        <v>24.84</v>
      </c>
      <c r="V94" s="4">
        <v>0</v>
      </c>
      <c r="W94" s="4">
        <v>0</v>
      </c>
      <c r="X94" s="4" t="s">
        <v>490</v>
      </c>
      <c r="Y94" s="4" t="s">
        <v>491</v>
      </c>
    </row>
    <row r="95" s="4" customFormat="1" spans="1:25">
      <c r="A95" s="4" t="s">
        <v>492</v>
      </c>
      <c r="B95" s="4" t="s">
        <v>26</v>
      </c>
      <c r="C95" s="4" t="s">
        <v>27</v>
      </c>
      <c r="D95" s="4" t="s">
        <v>493</v>
      </c>
      <c r="E95" s="4" t="s">
        <v>494</v>
      </c>
      <c r="F95" s="6">
        <v>45185</v>
      </c>
      <c r="G95" s="6">
        <v>45186</v>
      </c>
      <c r="H95" s="4">
        <v>1</v>
      </c>
      <c r="I95" s="4">
        <v>1</v>
      </c>
      <c r="J95" s="4">
        <v>1</v>
      </c>
      <c r="K95" s="4" t="s">
        <v>30</v>
      </c>
      <c r="L95" s="4">
        <v>32.46</v>
      </c>
      <c r="M95" s="4">
        <v>32.46</v>
      </c>
      <c r="N95" s="4" t="s">
        <v>495</v>
      </c>
      <c r="O95" s="4" t="s">
        <v>32</v>
      </c>
      <c r="P95" s="4" t="s">
        <v>33</v>
      </c>
      <c r="Q95" s="4">
        <v>0</v>
      </c>
      <c r="R95" s="7">
        <v>45185.0000115741</v>
      </c>
      <c r="S95" s="6">
        <v>45189</v>
      </c>
      <c r="T95" s="4" t="s">
        <v>34</v>
      </c>
      <c r="U95" s="4">
        <v>32.46</v>
      </c>
      <c r="V95" s="4">
        <v>0</v>
      </c>
      <c r="W95" s="4">
        <v>0</v>
      </c>
      <c r="X95" s="4" t="s">
        <v>496</v>
      </c>
      <c r="Y95" s="4" t="s">
        <v>36</v>
      </c>
    </row>
    <row r="96" s="4" customFormat="1" spans="1:25">
      <c r="A96" s="4" t="s">
        <v>497</v>
      </c>
      <c r="B96" s="4" t="s">
        <v>26</v>
      </c>
      <c r="C96" s="4" t="s">
        <v>27</v>
      </c>
      <c r="D96" s="4" t="s">
        <v>498</v>
      </c>
      <c r="E96" s="4" t="s">
        <v>499</v>
      </c>
      <c r="F96" s="6">
        <v>45185</v>
      </c>
      <c r="G96" s="6">
        <v>45186</v>
      </c>
      <c r="H96" s="4">
        <v>1</v>
      </c>
      <c r="I96" s="4">
        <v>1</v>
      </c>
      <c r="J96" s="4">
        <v>1</v>
      </c>
      <c r="K96" s="4" t="s">
        <v>30</v>
      </c>
      <c r="L96" s="4">
        <v>57.87</v>
      </c>
      <c r="M96" s="4">
        <v>57.87</v>
      </c>
      <c r="N96" s="4" t="s">
        <v>500</v>
      </c>
      <c r="O96" s="4" t="s">
        <v>32</v>
      </c>
      <c r="P96" s="4" t="s">
        <v>33</v>
      </c>
      <c r="Q96" s="4">
        <v>0</v>
      </c>
      <c r="R96" s="7">
        <v>45185</v>
      </c>
      <c r="S96" s="6">
        <v>45189</v>
      </c>
      <c r="T96" s="4" t="s">
        <v>34</v>
      </c>
      <c r="U96" s="4">
        <v>57.87</v>
      </c>
      <c r="V96" s="4">
        <v>0</v>
      </c>
      <c r="W96" s="4">
        <v>0</v>
      </c>
      <c r="X96" s="4" t="s">
        <v>501</v>
      </c>
      <c r="Y96" s="4" t="s">
        <v>36</v>
      </c>
    </row>
    <row r="97" s="4" customFormat="1" spans="1:25">
      <c r="A97" s="4" t="s">
        <v>502</v>
      </c>
      <c r="B97" s="4" t="s">
        <v>26</v>
      </c>
      <c r="C97" s="4" t="s">
        <v>27</v>
      </c>
      <c r="D97" s="4" t="s">
        <v>503</v>
      </c>
      <c r="E97" s="4" t="s">
        <v>504</v>
      </c>
      <c r="F97" s="6">
        <v>45185</v>
      </c>
      <c r="G97" s="6">
        <v>45186</v>
      </c>
      <c r="H97" s="4">
        <v>1</v>
      </c>
      <c r="I97" s="4">
        <v>1</v>
      </c>
      <c r="J97" s="4">
        <v>1</v>
      </c>
      <c r="K97" s="4" t="s">
        <v>30</v>
      </c>
      <c r="L97" s="4">
        <v>36.63</v>
      </c>
      <c r="M97" s="4">
        <v>36.63</v>
      </c>
      <c r="N97" s="4" t="s">
        <v>505</v>
      </c>
      <c r="O97" s="4" t="s">
        <v>32</v>
      </c>
      <c r="P97" s="4" t="s">
        <v>33</v>
      </c>
      <c r="Q97" s="4">
        <v>0</v>
      </c>
      <c r="R97" s="7">
        <v>45185</v>
      </c>
      <c r="S97" s="6">
        <v>45189</v>
      </c>
      <c r="T97" s="4" t="s">
        <v>34</v>
      </c>
      <c r="U97" s="4">
        <v>36.63</v>
      </c>
      <c r="V97" s="4">
        <v>0</v>
      </c>
      <c r="W97" s="4">
        <v>0</v>
      </c>
      <c r="X97" s="4" t="s">
        <v>506</v>
      </c>
      <c r="Y97" s="4" t="s">
        <v>36</v>
      </c>
    </row>
    <row r="98" s="4" customFormat="1" spans="1:25">
      <c r="A98" s="4" t="s">
        <v>507</v>
      </c>
      <c r="B98" s="4" t="s">
        <v>26</v>
      </c>
      <c r="C98" s="4" t="s">
        <v>27</v>
      </c>
      <c r="D98" s="4" t="s">
        <v>508</v>
      </c>
      <c r="E98" s="4" t="s">
        <v>509</v>
      </c>
      <c r="F98" s="6">
        <v>45185</v>
      </c>
      <c r="G98" s="6">
        <v>45186</v>
      </c>
      <c r="H98" s="4">
        <v>1</v>
      </c>
      <c r="I98" s="4">
        <v>1</v>
      </c>
      <c r="J98" s="4">
        <v>1</v>
      </c>
      <c r="K98" s="4" t="s">
        <v>30</v>
      </c>
      <c r="L98" s="4">
        <v>63.55</v>
      </c>
      <c r="M98" s="4">
        <v>63.55</v>
      </c>
      <c r="N98" s="4" t="s">
        <v>510</v>
      </c>
      <c r="O98" s="4" t="s">
        <v>32</v>
      </c>
      <c r="P98" s="4" t="s">
        <v>33</v>
      </c>
      <c r="Q98" s="4">
        <v>0</v>
      </c>
      <c r="R98" s="7">
        <v>45185.0000115741</v>
      </c>
      <c r="S98" s="6">
        <v>45189</v>
      </c>
      <c r="T98" s="4" t="s">
        <v>34</v>
      </c>
      <c r="U98" s="4">
        <v>63.55</v>
      </c>
      <c r="V98" s="4">
        <v>0</v>
      </c>
      <c r="W98" s="4">
        <v>0</v>
      </c>
      <c r="X98" s="4" t="s">
        <v>511</v>
      </c>
      <c r="Y98" s="4" t="s">
        <v>36</v>
      </c>
    </row>
    <row r="99" s="4" customFormat="1" spans="1:25">
      <c r="A99" s="4" t="s">
        <v>512</v>
      </c>
      <c r="B99" s="4" t="s">
        <v>26</v>
      </c>
      <c r="C99" s="4" t="s">
        <v>27</v>
      </c>
      <c r="D99" s="4" t="s">
        <v>513</v>
      </c>
      <c r="E99" s="4" t="s">
        <v>514</v>
      </c>
      <c r="F99" s="6">
        <v>45185</v>
      </c>
      <c r="G99" s="6">
        <v>45186</v>
      </c>
      <c r="H99" s="4">
        <v>1</v>
      </c>
      <c r="I99" s="4">
        <v>1</v>
      </c>
      <c r="J99" s="4">
        <v>1</v>
      </c>
      <c r="K99" s="4" t="s">
        <v>30</v>
      </c>
      <c r="L99" s="4">
        <v>18.93</v>
      </c>
      <c r="M99" s="4">
        <v>18.93</v>
      </c>
      <c r="N99" s="4" t="s">
        <v>515</v>
      </c>
      <c r="O99" s="4" t="s">
        <v>32</v>
      </c>
      <c r="P99" s="4" t="s">
        <v>33</v>
      </c>
      <c r="Q99" s="4">
        <v>0</v>
      </c>
      <c r="R99" s="7">
        <v>45185.0000115741</v>
      </c>
      <c r="S99" s="6">
        <v>45189</v>
      </c>
      <c r="T99" s="4" t="s">
        <v>34</v>
      </c>
      <c r="U99" s="4">
        <v>18.93</v>
      </c>
      <c r="V99" s="4">
        <v>0</v>
      </c>
      <c r="W99" s="4">
        <v>0</v>
      </c>
      <c r="X99" s="4" t="s">
        <v>516</v>
      </c>
      <c r="Y99" s="4" t="s">
        <v>36</v>
      </c>
    </row>
    <row r="100" s="4" customFormat="1" spans="1:25">
      <c r="A100" s="4" t="s">
        <v>517</v>
      </c>
      <c r="B100" s="4" t="s">
        <v>26</v>
      </c>
      <c r="C100" s="4" t="s">
        <v>27</v>
      </c>
      <c r="D100" s="4" t="s">
        <v>376</v>
      </c>
      <c r="E100" s="4" t="s">
        <v>377</v>
      </c>
      <c r="F100" s="6">
        <v>45185</v>
      </c>
      <c r="G100" s="6">
        <v>45186</v>
      </c>
      <c r="H100" s="4">
        <v>1</v>
      </c>
      <c r="I100" s="4">
        <v>1</v>
      </c>
      <c r="J100" s="4">
        <v>1</v>
      </c>
      <c r="K100" s="4" t="s">
        <v>30</v>
      </c>
      <c r="L100" s="4">
        <v>24.84</v>
      </c>
      <c r="M100" s="4">
        <v>24.84</v>
      </c>
      <c r="N100" s="4" t="s">
        <v>518</v>
      </c>
      <c r="O100" s="4" t="s">
        <v>32</v>
      </c>
      <c r="P100" s="4" t="s">
        <v>33</v>
      </c>
      <c r="Q100" s="4">
        <v>0</v>
      </c>
      <c r="R100" s="7">
        <v>45185</v>
      </c>
      <c r="S100" s="6">
        <v>45189</v>
      </c>
      <c r="T100" s="4" t="s">
        <v>34</v>
      </c>
      <c r="U100" s="4">
        <v>24.84</v>
      </c>
      <c r="V100" s="4">
        <v>0</v>
      </c>
      <c r="W100" s="4">
        <v>0</v>
      </c>
      <c r="X100" s="4" t="s">
        <v>519</v>
      </c>
      <c r="Y100" s="4" t="s">
        <v>520</v>
      </c>
    </row>
    <row r="101" s="4" customFormat="1" spans="1:25">
      <c r="A101" s="4" t="s">
        <v>521</v>
      </c>
      <c r="B101" s="4" t="s">
        <v>26</v>
      </c>
      <c r="C101" s="4" t="s">
        <v>27</v>
      </c>
      <c r="D101" s="4" t="s">
        <v>522</v>
      </c>
      <c r="E101" s="4" t="s">
        <v>523</v>
      </c>
      <c r="F101" s="6">
        <v>45185</v>
      </c>
      <c r="G101" s="6">
        <v>45186</v>
      </c>
      <c r="H101" s="4">
        <v>1</v>
      </c>
      <c r="I101" s="4">
        <v>1</v>
      </c>
      <c r="J101" s="4">
        <v>1</v>
      </c>
      <c r="K101" s="4" t="s">
        <v>30</v>
      </c>
      <c r="L101" s="4">
        <v>30.48</v>
      </c>
      <c r="M101" s="4">
        <v>30.48</v>
      </c>
      <c r="N101" s="4" t="s">
        <v>524</v>
      </c>
      <c r="O101" s="4" t="s">
        <v>32</v>
      </c>
      <c r="P101" s="4" t="s">
        <v>33</v>
      </c>
      <c r="Q101" s="4">
        <v>0</v>
      </c>
      <c r="R101" s="7">
        <v>45185.0000115741</v>
      </c>
      <c r="S101" s="6">
        <v>45189</v>
      </c>
      <c r="T101" s="4" t="s">
        <v>34</v>
      </c>
      <c r="U101" s="4">
        <v>30.48</v>
      </c>
      <c r="V101" s="4">
        <v>0</v>
      </c>
      <c r="W101" s="4">
        <v>0</v>
      </c>
      <c r="X101" s="4" t="s">
        <v>525</v>
      </c>
      <c r="Y101" s="4" t="s">
        <v>36</v>
      </c>
    </row>
    <row r="102" s="4" customFormat="1" spans="1:25">
      <c r="A102" s="4" t="s">
        <v>526</v>
      </c>
      <c r="B102" s="4" t="s">
        <v>26</v>
      </c>
      <c r="C102" s="4" t="s">
        <v>27</v>
      </c>
      <c r="D102" s="4" t="s">
        <v>376</v>
      </c>
      <c r="E102" s="4" t="s">
        <v>377</v>
      </c>
      <c r="F102" s="6">
        <v>45185</v>
      </c>
      <c r="G102" s="6">
        <v>45186</v>
      </c>
      <c r="H102" s="4">
        <v>1</v>
      </c>
      <c r="I102" s="4">
        <v>1</v>
      </c>
      <c r="J102" s="4">
        <v>1</v>
      </c>
      <c r="K102" s="4" t="s">
        <v>30</v>
      </c>
      <c r="L102" s="4">
        <v>27.03</v>
      </c>
      <c r="M102" s="4">
        <v>27.03</v>
      </c>
      <c r="N102" s="4" t="s">
        <v>527</v>
      </c>
      <c r="O102" s="4" t="s">
        <v>32</v>
      </c>
      <c r="P102" s="4" t="s">
        <v>33</v>
      </c>
      <c r="Q102" s="4">
        <v>0</v>
      </c>
      <c r="R102" s="7">
        <v>45185.0000115741</v>
      </c>
      <c r="S102" s="6">
        <v>45189</v>
      </c>
      <c r="T102" s="4" t="s">
        <v>34</v>
      </c>
      <c r="U102" s="4">
        <v>27.03</v>
      </c>
      <c r="V102" s="4">
        <v>0</v>
      </c>
      <c r="W102" s="4">
        <v>0</v>
      </c>
      <c r="X102" s="4" t="s">
        <v>528</v>
      </c>
      <c r="Y102" s="4" t="s">
        <v>529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1"/>
  <sheetViews>
    <sheetView tabSelected="1" topLeftCell="A98" workbookViewId="0">
      <selection activeCell="A108" sqref="A108:D111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530</v>
      </c>
    </row>
    <row r="2" s="4" customFormat="1" spans="1:9">
      <c r="A2" s="5">
        <v>999226039229113</v>
      </c>
      <c r="B2" s="6">
        <v>45184</v>
      </c>
      <c r="C2" s="6">
        <v>45186</v>
      </c>
      <c r="D2" s="4">
        <v>66.92</v>
      </c>
      <c r="E2" s="4" t="str">
        <f>VLOOKUP(A2,HOP!A:L,12,0)</f>
        <v>66.92</v>
      </c>
      <c r="F2" s="4" t="str">
        <f>VLOOKUP(A2,HOP!A:C,3,0)</f>
        <v>3780535</v>
      </c>
      <c r="G2" s="4">
        <f>D2-E2</f>
        <v>0</v>
      </c>
      <c r="H2" s="4" t="str">
        <f>$H$1&amp;F2</f>
        <v>,3780535</v>
      </c>
      <c r="I2" s="4" t="str">
        <f>VLOOKUP(A2,HOP!A:U,21,0)</f>
        <v>直连</v>
      </c>
    </row>
    <row r="3" s="4" customFormat="1" spans="1:9">
      <c r="A3" s="5">
        <v>999226068808194</v>
      </c>
      <c r="B3" s="6">
        <v>45183</v>
      </c>
      <c r="C3" s="6">
        <v>45186</v>
      </c>
      <c r="D3" s="4">
        <v>462.94</v>
      </c>
      <c r="E3" s="4" t="str">
        <f>VLOOKUP(A3,HOP!A:L,12,0)</f>
        <v>462.94</v>
      </c>
      <c r="F3" s="4" t="str">
        <f>VLOOKUP(A3,HOP!A:C,3,0)</f>
        <v>3788202</v>
      </c>
      <c r="G3" s="4">
        <f t="shared" ref="G3:G34" si="0">D3-E3</f>
        <v>0</v>
      </c>
      <c r="H3" s="4" t="str">
        <f t="shared" ref="H3:H34" si="1">$H$1&amp;F3</f>
        <v>,3788202</v>
      </c>
      <c r="I3" s="4" t="str">
        <f>VLOOKUP(A3,HOP!A:U,21,0)</f>
        <v>直连</v>
      </c>
    </row>
    <row r="4" s="4" customFormat="1" spans="1:9">
      <c r="A4" s="5">
        <v>999226186649502</v>
      </c>
      <c r="B4" s="6">
        <v>45184</v>
      </c>
      <c r="C4" s="6">
        <v>45186</v>
      </c>
      <c r="D4" s="4">
        <v>242.73</v>
      </c>
      <c r="E4" s="4" t="str">
        <f>VLOOKUP(A4,HOP!A:L,12,0)</f>
        <v>242.73</v>
      </c>
      <c r="F4" s="4" t="str">
        <f>VLOOKUP(A4,HOP!A:C,3,0)</f>
        <v>3809750</v>
      </c>
      <c r="G4" s="4">
        <f t="shared" si="0"/>
        <v>0</v>
      </c>
      <c r="H4" s="4" t="str">
        <f t="shared" si="1"/>
        <v>,3809750</v>
      </c>
      <c r="I4" s="4" t="str">
        <f>VLOOKUP(A4,HOP!A:U,21,0)</f>
        <v>直连</v>
      </c>
    </row>
    <row r="5" s="4" customFormat="1" spans="1:9">
      <c r="A5" s="5">
        <v>999226212676598</v>
      </c>
      <c r="B5" s="6">
        <v>45185</v>
      </c>
      <c r="C5" s="6">
        <v>45186</v>
      </c>
      <c r="D5" s="4">
        <v>45.73</v>
      </c>
      <c r="E5" s="4" t="str">
        <f>VLOOKUP(A5,HOP!A:L,12,0)</f>
        <v>45.73</v>
      </c>
      <c r="F5" s="4" t="str">
        <f>VLOOKUP(A5,HOP!A:C,3,0)</f>
        <v>3816167</v>
      </c>
      <c r="G5" s="4">
        <f t="shared" si="0"/>
        <v>0</v>
      </c>
      <c r="H5" s="4" t="str">
        <f t="shared" si="1"/>
        <v>,3816167</v>
      </c>
      <c r="I5" s="4" t="str">
        <f>VLOOKUP(A5,HOP!A:U,21,0)</f>
        <v>直采</v>
      </c>
    </row>
    <row r="6" s="4" customFormat="1" spans="1:9">
      <c r="A6" s="5">
        <v>999226362665030</v>
      </c>
      <c r="B6" s="6">
        <v>45185</v>
      </c>
      <c r="C6" s="6">
        <v>45186</v>
      </c>
      <c r="D6" s="4">
        <v>214.52</v>
      </c>
      <c r="E6" s="4" t="str">
        <f>VLOOKUP(A6,HOP!A:L,12,0)</f>
        <v>214.52</v>
      </c>
      <c r="F6" s="4" t="str">
        <f>VLOOKUP(A6,HOP!A:C,3,0)</f>
        <v>3843732</v>
      </c>
      <c r="G6" s="4">
        <f t="shared" si="0"/>
        <v>0</v>
      </c>
      <c r="H6" s="4" t="str">
        <f t="shared" si="1"/>
        <v>,3843732</v>
      </c>
      <c r="I6" s="4" t="str">
        <f>VLOOKUP(A6,HOP!A:U,21,0)</f>
        <v>直连</v>
      </c>
    </row>
    <row r="7" s="4" customFormat="1" spans="1:9">
      <c r="A7" s="5">
        <v>999226602757742</v>
      </c>
      <c r="B7" s="6">
        <v>45184</v>
      </c>
      <c r="C7" s="6">
        <v>45186</v>
      </c>
      <c r="D7" s="4">
        <v>803.43</v>
      </c>
      <c r="E7" s="4" t="str">
        <f>VLOOKUP(A7,HOP!A:L,12,0)</f>
        <v>803.43</v>
      </c>
      <c r="F7" s="4" t="str">
        <f>VLOOKUP(A7,HOP!A:C,3,0)</f>
        <v>3875259</v>
      </c>
      <c r="G7" s="4">
        <f t="shared" si="0"/>
        <v>0</v>
      </c>
      <c r="H7" s="4" t="str">
        <f t="shared" si="1"/>
        <v>,3875259</v>
      </c>
      <c r="I7" s="4" t="str">
        <f>VLOOKUP(A7,HOP!A:U,21,0)</f>
        <v>直连</v>
      </c>
    </row>
    <row r="8" s="4" customFormat="1" spans="1:9">
      <c r="A8" s="5">
        <v>999226605670626</v>
      </c>
      <c r="B8" s="6">
        <v>45183</v>
      </c>
      <c r="C8" s="6">
        <v>45186</v>
      </c>
      <c r="D8" s="4">
        <v>949.32</v>
      </c>
      <c r="E8" s="4" t="str">
        <f>VLOOKUP(A8,HOP!A:L,12,0)</f>
        <v>949.32</v>
      </c>
      <c r="F8" s="4" t="str">
        <f>VLOOKUP(A8,HOP!A:C,3,0)</f>
        <v>3876476</v>
      </c>
      <c r="G8" s="4">
        <f t="shared" si="0"/>
        <v>0</v>
      </c>
      <c r="H8" s="4" t="str">
        <f t="shared" si="1"/>
        <v>,3876476</v>
      </c>
      <c r="I8" s="4" t="str">
        <f>VLOOKUP(A8,HOP!A:U,21,0)</f>
        <v>直采</v>
      </c>
    </row>
    <row r="9" s="4" customFormat="1" spans="1:9">
      <c r="A9" s="5">
        <v>999226606212753</v>
      </c>
      <c r="B9" s="6">
        <v>45185</v>
      </c>
      <c r="C9" s="6">
        <v>45186</v>
      </c>
      <c r="D9" s="4">
        <v>75.99</v>
      </c>
      <c r="E9" s="4" t="str">
        <f>VLOOKUP(A9,HOP!A:L,12,0)</f>
        <v>75.99</v>
      </c>
      <c r="F9" s="4" t="str">
        <f>VLOOKUP(A9,HOP!A:C,3,0)</f>
        <v>3876745</v>
      </c>
      <c r="G9" s="4">
        <f t="shared" si="0"/>
        <v>0</v>
      </c>
      <c r="H9" s="4" t="str">
        <f t="shared" si="1"/>
        <v>,3876745</v>
      </c>
      <c r="I9" s="4" t="str">
        <f>VLOOKUP(A9,HOP!A:U,21,0)</f>
        <v>直连</v>
      </c>
    </row>
    <row r="10" s="4" customFormat="1" spans="1:9">
      <c r="A10" s="5">
        <v>999226606307756</v>
      </c>
      <c r="B10" s="6">
        <v>45182</v>
      </c>
      <c r="C10" s="6">
        <v>45186</v>
      </c>
      <c r="D10" s="4">
        <v>71.04</v>
      </c>
      <c r="E10" s="4" t="str">
        <f>VLOOKUP(A10,HOP!A:L,12,0)</f>
        <v>71.04</v>
      </c>
      <c r="F10" s="4" t="str">
        <f>VLOOKUP(A10,HOP!A:C,3,0)</f>
        <v>3876863</v>
      </c>
      <c r="G10" s="4">
        <f t="shared" si="0"/>
        <v>0</v>
      </c>
      <c r="H10" s="4" t="str">
        <f t="shared" si="1"/>
        <v>,3876863</v>
      </c>
      <c r="I10" s="4" t="str">
        <f>VLOOKUP(A10,HOP!A:U,21,0)</f>
        <v>直连</v>
      </c>
    </row>
    <row r="11" s="4" customFormat="1" spans="1:9">
      <c r="A11" s="5">
        <v>999226616083411</v>
      </c>
      <c r="B11" s="6">
        <v>45184</v>
      </c>
      <c r="C11" s="6">
        <v>45186</v>
      </c>
      <c r="D11" s="4">
        <v>146.99</v>
      </c>
      <c r="E11" s="4" t="str">
        <f>VLOOKUP(A11,HOP!A:L,12,0)</f>
        <v>146.99</v>
      </c>
      <c r="F11" s="4" t="str">
        <f>VLOOKUP(A11,HOP!A:C,3,0)</f>
        <v>3880336</v>
      </c>
      <c r="G11" s="4">
        <f t="shared" si="0"/>
        <v>0</v>
      </c>
      <c r="H11" s="4" t="str">
        <f t="shared" si="1"/>
        <v>,3880336</v>
      </c>
      <c r="I11" s="4" t="str">
        <f>VLOOKUP(A11,HOP!A:U,21,0)</f>
        <v>直连</v>
      </c>
    </row>
    <row r="12" s="4" customFormat="1" spans="1:9">
      <c r="A12" s="5">
        <v>999226616217839</v>
      </c>
      <c r="B12" s="6">
        <v>45185</v>
      </c>
      <c r="C12" s="6">
        <v>45186</v>
      </c>
      <c r="D12" s="4">
        <v>67.68</v>
      </c>
      <c r="E12" s="4" t="str">
        <f>VLOOKUP(A12,HOP!A:L,12,0)</f>
        <v>67.68</v>
      </c>
      <c r="F12" s="4" t="str">
        <f>VLOOKUP(A12,HOP!A:C,3,0)</f>
        <v>3880351</v>
      </c>
      <c r="G12" s="4">
        <f t="shared" si="0"/>
        <v>0</v>
      </c>
      <c r="H12" s="4" t="str">
        <f t="shared" si="1"/>
        <v>,3880351</v>
      </c>
      <c r="I12" s="4" t="str">
        <f>VLOOKUP(A12,HOP!A:U,21,0)</f>
        <v>直连</v>
      </c>
    </row>
    <row r="13" s="4" customFormat="1" spans="1:9">
      <c r="A13" s="5">
        <v>999226647858270</v>
      </c>
      <c r="B13" s="6">
        <v>45185</v>
      </c>
      <c r="C13" s="6">
        <v>45186</v>
      </c>
      <c r="D13" s="4">
        <v>45.63</v>
      </c>
      <c r="E13" s="4" t="str">
        <f>VLOOKUP(A13,HOP!A:L,12,0)</f>
        <v>45.63</v>
      </c>
      <c r="F13" s="4" t="str">
        <f>VLOOKUP(A13,HOP!A:C,3,0)</f>
        <v>3891358</v>
      </c>
      <c r="G13" s="4">
        <f t="shared" si="0"/>
        <v>0</v>
      </c>
      <c r="H13" s="4" t="str">
        <f t="shared" si="1"/>
        <v>,3891358</v>
      </c>
      <c r="I13" s="4" t="str">
        <f>VLOOKUP(A13,HOP!A:U,21,0)</f>
        <v>直采</v>
      </c>
    </row>
    <row r="14" s="4" customFormat="1" spans="1:9">
      <c r="A14" s="5">
        <v>999226660304405</v>
      </c>
      <c r="B14" s="6">
        <v>45185</v>
      </c>
      <c r="C14" s="6">
        <v>45186</v>
      </c>
      <c r="D14" s="4">
        <v>18.68</v>
      </c>
      <c r="E14" s="4" t="str">
        <f>VLOOKUP(A14,HOP!A:L,12,0)</f>
        <v>18.68</v>
      </c>
      <c r="F14" s="4" t="str">
        <f>VLOOKUP(A14,HOP!A:C,3,0)</f>
        <v>3893804</v>
      </c>
      <c r="G14" s="4">
        <f t="shared" si="0"/>
        <v>0</v>
      </c>
      <c r="H14" s="4" t="str">
        <f t="shared" si="1"/>
        <v>,3893804</v>
      </c>
      <c r="I14" s="4" t="str">
        <f>VLOOKUP(A14,HOP!A:U,21,0)</f>
        <v>直连</v>
      </c>
    </row>
    <row r="15" s="4" customFormat="1" spans="1:9">
      <c r="A15" s="5">
        <v>999226664967653</v>
      </c>
      <c r="B15" s="6">
        <v>45185</v>
      </c>
      <c r="C15" s="6">
        <v>45186</v>
      </c>
      <c r="D15" s="4">
        <v>66.27</v>
      </c>
      <c r="E15" s="4" t="str">
        <f>VLOOKUP(A15,HOP!A:L,12,0)</f>
        <v>66.27</v>
      </c>
      <c r="F15" s="4" t="str">
        <f>VLOOKUP(A15,HOP!A:C,3,0)</f>
        <v>3895011</v>
      </c>
      <c r="G15" s="4">
        <f t="shared" si="0"/>
        <v>0</v>
      </c>
      <c r="H15" s="4" t="str">
        <f t="shared" si="1"/>
        <v>,3895011</v>
      </c>
      <c r="I15" s="4" t="str">
        <f>VLOOKUP(A15,HOP!A:U,21,0)</f>
        <v>直连</v>
      </c>
    </row>
    <row r="16" s="4" customFormat="1" spans="1:9">
      <c r="A16" s="5">
        <v>999226715779294</v>
      </c>
      <c r="B16" s="6">
        <v>45185</v>
      </c>
      <c r="C16" s="6">
        <v>45186</v>
      </c>
      <c r="D16" s="4">
        <v>27.83</v>
      </c>
      <c r="E16" s="4" t="str">
        <f>VLOOKUP(A16,HOP!A:L,12,0)</f>
        <v>27.83</v>
      </c>
      <c r="F16" s="4" t="str">
        <f>VLOOKUP(A16,HOP!A:C,3,0)</f>
        <v>3903770</v>
      </c>
      <c r="G16" s="4">
        <f t="shared" si="0"/>
        <v>0</v>
      </c>
      <c r="H16" s="4" t="str">
        <f t="shared" si="1"/>
        <v>,3903770</v>
      </c>
      <c r="I16" s="4" t="str">
        <f>VLOOKUP(A16,HOP!A:U,21,0)</f>
        <v>直连</v>
      </c>
    </row>
    <row r="17" s="4" customFormat="1" spans="1:9">
      <c r="A17" s="5">
        <v>999226732985533</v>
      </c>
      <c r="B17" s="6">
        <v>45184</v>
      </c>
      <c r="C17" s="6">
        <v>45186</v>
      </c>
      <c r="D17" s="4">
        <v>343.66</v>
      </c>
      <c r="E17" s="4" t="str">
        <f>VLOOKUP(A17,HOP!A:L,12,0)</f>
        <v>343.66</v>
      </c>
      <c r="F17" s="4" t="str">
        <f>VLOOKUP(A17,HOP!A:C,3,0)</f>
        <v>3909655</v>
      </c>
      <c r="G17" s="4">
        <f t="shared" si="0"/>
        <v>0</v>
      </c>
      <c r="H17" s="4" t="str">
        <f t="shared" si="1"/>
        <v>,3909655</v>
      </c>
      <c r="I17" s="4" t="str">
        <f>VLOOKUP(A17,HOP!A:U,21,0)</f>
        <v>直连</v>
      </c>
    </row>
    <row r="18" s="4" customFormat="1" spans="1:9">
      <c r="A18" s="5">
        <v>999226733129741</v>
      </c>
      <c r="B18" s="6">
        <v>45184</v>
      </c>
      <c r="C18" s="6">
        <v>45186</v>
      </c>
      <c r="D18" s="4">
        <v>64.08</v>
      </c>
      <c r="E18" s="4" t="str">
        <f>VLOOKUP(A18,HOP!A:L,12,0)</f>
        <v>64.08</v>
      </c>
      <c r="F18" s="4" t="str">
        <f>VLOOKUP(A18,HOP!A:C,3,0)</f>
        <v>3909754</v>
      </c>
      <c r="G18" s="4">
        <f t="shared" si="0"/>
        <v>0</v>
      </c>
      <c r="H18" s="4" t="str">
        <f t="shared" si="1"/>
        <v>,3909754</v>
      </c>
      <c r="I18" s="4" t="str">
        <f>VLOOKUP(A18,HOP!A:U,21,0)</f>
        <v>直连</v>
      </c>
    </row>
    <row r="19" s="4" customFormat="1" spans="1:9">
      <c r="A19" s="5">
        <v>999226735542468</v>
      </c>
      <c r="B19" s="6">
        <v>45185</v>
      </c>
      <c r="C19" s="6">
        <v>45186</v>
      </c>
      <c r="D19" s="4">
        <v>115.44</v>
      </c>
      <c r="E19" s="4" t="str">
        <f>VLOOKUP(A19,HOP!A:L,12,0)</f>
        <v>115.44</v>
      </c>
      <c r="F19" s="4" t="str">
        <f>VLOOKUP(A19,HOP!A:C,3,0)</f>
        <v>3911812</v>
      </c>
      <c r="G19" s="4">
        <f t="shared" si="0"/>
        <v>0</v>
      </c>
      <c r="H19" s="4" t="str">
        <f t="shared" si="1"/>
        <v>,3911812</v>
      </c>
      <c r="I19" s="4" t="str">
        <f>VLOOKUP(A19,HOP!A:U,21,0)</f>
        <v>直连</v>
      </c>
    </row>
    <row r="20" s="4" customFormat="1" spans="1:9">
      <c r="A20" s="5">
        <v>999226744354675</v>
      </c>
      <c r="B20" s="6">
        <v>45185</v>
      </c>
      <c r="C20" s="6">
        <v>45186</v>
      </c>
      <c r="D20" s="4">
        <v>24.3</v>
      </c>
      <c r="E20" s="4" t="str">
        <f>VLOOKUP(A20,HOP!A:L,12,0)</f>
        <v>24.30</v>
      </c>
      <c r="F20" s="4" t="str">
        <f>VLOOKUP(A20,HOP!A:C,3,0)</f>
        <v>3914341</v>
      </c>
      <c r="G20" s="4">
        <f t="shared" si="0"/>
        <v>0</v>
      </c>
      <c r="H20" s="4" t="str">
        <f t="shared" si="1"/>
        <v>,3914341</v>
      </c>
      <c r="I20" s="4" t="str">
        <f>VLOOKUP(A20,HOP!A:U,21,0)</f>
        <v>直连</v>
      </c>
    </row>
    <row r="21" s="4" customFormat="1" spans="1:9">
      <c r="A21" s="5">
        <v>999226750274372</v>
      </c>
      <c r="B21" s="6">
        <v>45185</v>
      </c>
      <c r="C21" s="6">
        <v>45186</v>
      </c>
      <c r="D21" s="4">
        <v>115.44</v>
      </c>
      <c r="E21" s="4" t="str">
        <f>VLOOKUP(A21,HOP!A:L,12,0)</f>
        <v>115.44</v>
      </c>
      <c r="F21" s="4" t="str">
        <f>VLOOKUP(A21,HOP!A:C,3,0)</f>
        <v>3915881</v>
      </c>
      <c r="G21" s="4">
        <f t="shared" si="0"/>
        <v>0</v>
      </c>
      <c r="H21" s="4" t="str">
        <f t="shared" si="1"/>
        <v>,3915881</v>
      </c>
      <c r="I21" s="4" t="str">
        <f>VLOOKUP(A21,HOP!A:U,21,0)</f>
        <v>直连</v>
      </c>
    </row>
    <row r="22" s="4" customFormat="1" spans="1:9">
      <c r="A22" s="5">
        <v>999226754455574</v>
      </c>
      <c r="B22" s="6">
        <v>45185</v>
      </c>
      <c r="C22" s="6">
        <v>45186</v>
      </c>
      <c r="D22" s="4">
        <v>20.91</v>
      </c>
      <c r="E22" s="4" t="str">
        <f>VLOOKUP(A22,HOP!A:L,12,0)</f>
        <v>20.91</v>
      </c>
      <c r="F22" s="4" t="str">
        <f>VLOOKUP(A22,HOP!A:C,3,0)</f>
        <v>3917653</v>
      </c>
      <c r="G22" s="4">
        <f t="shared" si="0"/>
        <v>0</v>
      </c>
      <c r="H22" s="4" t="str">
        <f t="shared" si="1"/>
        <v>,3917653</v>
      </c>
      <c r="I22" s="4" t="str">
        <f>VLOOKUP(A22,HOP!A:U,21,0)</f>
        <v>直连</v>
      </c>
    </row>
    <row r="23" s="4" customFormat="1" spans="1:9">
      <c r="A23" s="5">
        <v>999226764035329</v>
      </c>
      <c r="B23" s="6">
        <v>45185</v>
      </c>
      <c r="C23" s="6">
        <v>45186</v>
      </c>
      <c r="D23" s="4">
        <v>38.34</v>
      </c>
      <c r="E23" s="4" t="str">
        <f>VLOOKUP(A23,HOP!A:L,12,0)</f>
        <v>38.34</v>
      </c>
      <c r="F23" s="4" t="str">
        <f>VLOOKUP(A23,HOP!A:C,3,0)</f>
        <v>3922265</v>
      </c>
      <c r="G23" s="4">
        <f t="shared" si="0"/>
        <v>0</v>
      </c>
      <c r="H23" s="4" t="str">
        <f t="shared" si="1"/>
        <v>,3922265</v>
      </c>
      <c r="I23" s="4" t="str">
        <f>VLOOKUP(A23,HOP!A:U,21,0)</f>
        <v>直连</v>
      </c>
    </row>
    <row r="24" s="4" customFormat="1" spans="1:9">
      <c r="A24" s="5">
        <v>999226764881516</v>
      </c>
      <c r="B24" s="6">
        <v>45185</v>
      </c>
      <c r="C24" s="6">
        <v>45186</v>
      </c>
      <c r="D24" s="4">
        <v>38.31</v>
      </c>
      <c r="E24" s="4" t="str">
        <f>VLOOKUP(A24,HOP!A:L,12,0)</f>
        <v>38.31</v>
      </c>
      <c r="F24" s="4" t="str">
        <f>VLOOKUP(A24,HOP!A:C,3,0)</f>
        <v>3922613</v>
      </c>
      <c r="G24" s="4">
        <f t="shared" si="0"/>
        <v>0</v>
      </c>
      <c r="H24" s="4" t="str">
        <f t="shared" si="1"/>
        <v>,3922613</v>
      </c>
      <c r="I24" s="4" t="str">
        <f>VLOOKUP(A24,HOP!A:U,21,0)</f>
        <v>直连</v>
      </c>
    </row>
    <row r="25" s="4" customFormat="1" spans="1:9">
      <c r="A25" s="5">
        <v>999226765247373</v>
      </c>
      <c r="B25" s="6">
        <v>45182</v>
      </c>
      <c r="C25" s="6">
        <v>45186</v>
      </c>
      <c r="D25" s="4">
        <v>54.76</v>
      </c>
      <c r="E25" s="4" t="str">
        <f>VLOOKUP(A25,HOP!A:L,12,0)</f>
        <v>54.76</v>
      </c>
      <c r="F25" s="4" t="str">
        <f>VLOOKUP(A25,HOP!A:C,3,0)</f>
        <v>3922806</v>
      </c>
      <c r="G25" s="4">
        <f t="shared" si="0"/>
        <v>0</v>
      </c>
      <c r="H25" s="4" t="str">
        <f t="shared" si="1"/>
        <v>,3922806</v>
      </c>
      <c r="I25" s="4" t="str">
        <f>VLOOKUP(A25,HOP!A:U,21,0)</f>
        <v>直连</v>
      </c>
    </row>
    <row r="26" s="4" customFormat="1" spans="1:9">
      <c r="A26" s="5">
        <v>999226766656856</v>
      </c>
      <c r="B26" s="6">
        <v>45185</v>
      </c>
      <c r="C26" s="6">
        <v>45186</v>
      </c>
      <c r="D26" s="4">
        <v>18.62</v>
      </c>
      <c r="E26" s="4" t="str">
        <f>VLOOKUP(A26,HOP!A:L,12,0)</f>
        <v>18.62</v>
      </c>
      <c r="F26" s="4" t="str">
        <f>VLOOKUP(A26,HOP!A:C,3,0)</f>
        <v>3923649</v>
      </c>
      <c r="G26" s="4">
        <f t="shared" si="0"/>
        <v>0</v>
      </c>
      <c r="H26" s="4" t="str">
        <f t="shared" si="1"/>
        <v>,3923649</v>
      </c>
      <c r="I26" s="4" t="str">
        <f>VLOOKUP(A26,HOP!A:U,21,0)</f>
        <v>直连</v>
      </c>
    </row>
    <row r="27" s="4" customFormat="1" spans="1:9">
      <c r="A27" s="5">
        <v>999226769149359</v>
      </c>
      <c r="B27" s="6">
        <v>45184</v>
      </c>
      <c r="C27" s="6">
        <v>45186</v>
      </c>
      <c r="D27" s="4">
        <v>52</v>
      </c>
      <c r="E27" s="4" t="str">
        <f>VLOOKUP(A27,HOP!A:L,12,0)</f>
        <v>52.00</v>
      </c>
      <c r="F27" s="4" t="str">
        <f>VLOOKUP(A27,HOP!A:C,3,0)</f>
        <v>3925033</v>
      </c>
      <c r="G27" s="4">
        <f t="shared" si="0"/>
        <v>0</v>
      </c>
      <c r="H27" s="4" t="str">
        <f t="shared" si="1"/>
        <v>,3925033</v>
      </c>
      <c r="I27" s="4" t="str">
        <f>VLOOKUP(A27,HOP!A:U,21,0)</f>
        <v>直连</v>
      </c>
    </row>
    <row r="28" s="4" customFormat="1" spans="1:9">
      <c r="A28" s="5">
        <v>999226769317734</v>
      </c>
      <c r="B28" s="6">
        <v>45184</v>
      </c>
      <c r="C28" s="6">
        <v>45186</v>
      </c>
      <c r="D28" s="4">
        <v>77.56</v>
      </c>
      <c r="E28" s="4" t="str">
        <f>VLOOKUP(A28,HOP!A:L,12,0)</f>
        <v>77.56</v>
      </c>
      <c r="F28" s="4" t="str">
        <f>VLOOKUP(A28,HOP!A:C,3,0)</f>
        <v>3925094</v>
      </c>
      <c r="G28" s="4">
        <f t="shared" si="0"/>
        <v>0</v>
      </c>
      <c r="H28" s="4" t="str">
        <f t="shared" si="1"/>
        <v>,3925094</v>
      </c>
      <c r="I28" s="4" t="str">
        <f>VLOOKUP(A28,HOP!A:U,21,0)</f>
        <v>直连</v>
      </c>
    </row>
    <row r="29" s="4" customFormat="1" spans="1:9">
      <c r="A29" s="5">
        <v>999226769352081</v>
      </c>
      <c r="B29" s="6">
        <v>45184</v>
      </c>
      <c r="C29" s="6">
        <v>45186</v>
      </c>
      <c r="D29" s="4">
        <v>34.78</v>
      </c>
      <c r="E29" s="4" t="str">
        <f>VLOOKUP(A29,HOP!A:L,12,0)</f>
        <v>34.78</v>
      </c>
      <c r="F29" s="4" t="str">
        <f>VLOOKUP(A29,HOP!A:C,3,0)</f>
        <v>3925109</v>
      </c>
      <c r="G29" s="4">
        <f t="shared" si="0"/>
        <v>0</v>
      </c>
      <c r="H29" s="4" t="str">
        <f t="shared" si="1"/>
        <v>,3925109</v>
      </c>
      <c r="I29" s="4" t="str">
        <f>VLOOKUP(A29,HOP!A:U,21,0)</f>
        <v>直连</v>
      </c>
    </row>
    <row r="30" s="4" customFormat="1" spans="1:9">
      <c r="A30" s="5">
        <v>999226769683539</v>
      </c>
      <c r="B30" s="6">
        <v>45185</v>
      </c>
      <c r="C30" s="6">
        <v>45186</v>
      </c>
      <c r="D30" s="4">
        <v>48.44</v>
      </c>
      <c r="E30" s="4" t="str">
        <f>VLOOKUP(A30,HOP!A:L,12,0)</f>
        <v>48.44</v>
      </c>
      <c r="F30" s="4" t="str">
        <f>VLOOKUP(A30,HOP!A:C,3,0)</f>
        <v>3925318</v>
      </c>
      <c r="G30" s="4">
        <f t="shared" si="0"/>
        <v>0</v>
      </c>
      <c r="H30" s="4" t="str">
        <f t="shared" si="1"/>
        <v>,3925318</v>
      </c>
      <c r="I30" s="4" t="str">
        <f>VLOOKUP(A30,HOP!A:U,21,0)</f>
        <v>直连</v>
      </c>
    </row>
    <row r="31" s="4" customFormat="1" spans="1:9">
      <c r="A31" s="5">
        <v>999226770704927</v>
      </c>
      <c r="B31" s="6">
        <v>45184</v>
      </c>
      <c r="C31" s="6">
        <v>45186</v>
      </c>
      <c r="D31" s="4">
        <v>79.6</v>
      </c>
      <c r="E31" s="4" t="str">
        <f>VLOOKUP(A31,HOP!A:L,12,0)</f>
        <v>79.60</v>
      </c>
      <c r="F31" s="4" t="str">
        <f>VLOOKUP(A31,HOP!A:C,3,0)</f>
        <v>3925910</v>
      </c>
      <c r="G31" s="4">
        <f t="shared" si="0"/>
        <v>0</v>
      </c>
      <c r="H31" s="4" t="str">
        <f t="shared" si="1"/>
        <v>,3925910</v>
      </c>
      <c r="I31" s="4" t="str">
        <f>VLOOKUP(A31,HOP!A:U,21,0)</f>
        <v>直连</v>
      </c>
    </row>
    <row r="32" s="4" customFormat="1" spans="1:9">
      <c r="A32" s="5">
        <v>999226772660449</v>
      </c>
      <c r="B32" s="6">
        <v>45185</v>
      </c>
      <c r="C32" s="6">
        <v>45186</v>
      </c>
      <c r="D32" s="4">
        <v>31.14</v>
      </c>
      <c r="E32" s="4" t="str">
        <f>VLOOKUP(A32,HOP!A:L,12,0)</f>
        <v>31.14</v>
      </c>
      <c r="F32" s="4" t="str">
        <f>VLOOKUP(A32,HOP!A:C,3,0)</f>
        <v>3926995</v>
      </c>
      <c r="G32" s="4">
        <f t="shared" si="0"/>
        <v>0</v>
      </c>
      <c r="H32" s="4" t="str">
        <f t="shared" si="1"/>
        <v>,3926995</v>
      </c>
      <c r="I32" s="4" t="str">
        <f>VLOOKUP(A32,HOP!A:U,21,0)</f>
        <v>直连</v>
      </c>
    </row>
    <row r="33" s="4" customFormat="1" spans="1:9">
      <c r="A33" s="5">
        <v>999226773408563</v>
      </c>
      <c r="B33" s="6">
        <v>45185</v>
      </c>
      <c r="C33" s="6">
        <v>45186</v>
      </c>
      <c r="D33" s="4">
        <v>33.78</v>
      </c>
      <c r="E33" s="4" t="str">
        <f>VLOOKUP(A33,HOP!A:L,12,0)</f>
        <v>33.78</v>
      </c>
      <c r="F33" s="4" t="str">
        <f>VLOOKUP(A33,HOP!A:C,3,0)</f>
        <v>3927528</v>
      </c>
      <c r="G33" s="4">
        <f t="shared" si="0"/>
        <v>0</v>
      </c>
      <c r="H33" s="4" t="str">
        <f t="shared" si="1"/>
        <v>,3927528</v>
      </c>
      <c r="I33" s="4" t="str">
        <f>VLOOKUP(A33,HOP!A:U,21,0)</f>
        <v>直连</v>
      </c>
    </row>
    <row r="34" s="4" customFormat="1" spans="1:9">
      <c r="A34" s="5">
        <v>999226773630217</v>
      </c>
      <c r="B34" s="6">
        <v>45185</v>
      </c>
      <c r="C34" s="6">
        <v>45186</v>
      </c>
      <c r="D34" s="4">
        <v>19.56</v>
      </c>
      <c r="E34" s="4" t="str">
        <f>VLOOKUP(A34,HOP!A:L,12,0)</f>
        <v>19.56</v>
      </c>
      <c r="F34" s="4" t="str">
        <f>VLOOKUP(A34,HOP!A:C,3,0)</f>
        <v>3927616</v>
      </c>
      <c r="G34" s="4">
        <f t="shared" si="0"/>
        <v>0</v>
      </c>
      <c r="H34" s="4" t="str">
        <f t="shared" si="1"/>
        <v>,3927616</v>
      </c>
      <c r="I34" s="4" t="str">
        <f>VLOOKUP(A34,HOP!A:U,21,0)</f>
        <v>直连</v>
      </c>
    </row>
    <row r="35" s="4" customFormat="1" spans="1:9">
      <c r="A35" s="5">
        <v>999226773659913</v>
      </c>
      <c r="B35" s="6">
        <v>45184</v>
      </c>
      <c r="C35" s="6">
        <v>45186</v>
      </c>
      <c r="D35" s="4">
        <v>626.24</v>
      </c>
      <c r="E35" s="4" t="str">
        <f>VLOOKUP(A35,HOP!A:L,12,0)</f>
        <v>626.24</v>
      </c>
      <c r="F35" s="4" t="str">
        <f>VLOOKUP(A35,HOP!A:C,3,0)</f>
        <v>3927628</v>
      </c>
      <c r="G35" s="4">
        <f t="shared" ref="G35:G66" si="2">D35-E35</f>
        <v>0</v>
      </c>
      <c r="H35" s="4" t="str">
        <f t="shared" ref="H35:H66" si="3">$H$1&amp;F35</f>
        <v>,3927628</v>
      </c>
      <c r="I35" s="4" t="str">
        <f>VLOOKUP(A35,HOP!A:U,21,0)</f>
        <v>直连</v>
      </c>
    </row>
    <row r="36" s="4" customFormat="1" spans="1:9">
      <c r="A36" s="5">
        <v>999226773697170</v>
      </c>
      <c r="B36" s="6">
        <v>45185</v>
      </c>
      <c r="C36" s="6">
        <v>45186</v>
      </c>
      <c r="D36" s="4">
        <v>91.38</v>
      </c>
      <c r="E36" s="4" t="str">
        <f>VLOOKUP(A36,HOP!A:L,12,0)</f>
        <v>91.38</v>
      </c>
      <c r="F36" s="4" t="str">
        <f>VLOOKUP(A36,HOP!A:C,3,0)</f>
        <v>3927645</v>
      </c>
      <c r="G36" s="4">
        <f t="shared" si="2"/>
        <v>0</v>
      </c>
      <c r="H36" s="4" t="str">
        <f t="shared" si="3"/>
        <v>,3927645</v>
      </c>
      <c r="I36" s="4" t="str">
        <f>VLOOKUP(A36,HOP!A:U,21,0)</f>
        <v>直连</v>
      </c>
    </row>
    <row r="37" s="4" customFormat="1" spans="1:9">
      <c r="A37" s="5">
        <v>999226774108206</v>
      </c>
      <c r="B37" s="6">
        <v>45185</v>
      </c>
      <c r="C37" s="6">
        <v>45186</v>
      </c>
      <c r="D37" s="4">
        <v>19.56</v>
      </c>
      <c r="E37" s="4" t="str">
        <f>VLOOKUP(A37,HOP!A:L,12,0)</f>
        <v>19.56</v>
      </c>
      <c r="F37" s="4" t="str">
        <f>VLOOKUP(A37,HOP!A:C,3,0)</f>
        <v>3927884</v>
      </c>
      <c r="G37" s="4">
        <f t="shared" si="2"/>
        <v>0</v>
      </c>
      <c r="H37" s="4" t="str">
        <f t="shared" si="3"/>
        <v>,3927884</v>
      </c>
      <c r="I37" s="4" t="str">
        <f>VLOOKUP(A37,HOP!A:U,21,0)</f>
        <v>直连</v>
      </c>
    </row>
    <row r="38" s="4" customFormat="1" spans="1:9">
      <c r="A38" s="5">
        <v>999226774500073</v>
      </c>
      <c r="B38" s="6">
        <v>45183</v>
      </c>
      <c r="C38" s="6">
        <v>45186</v>
      </c>
      <c r="D38" s="4">
        <v>38.13</v>
      </c>
      <c r="E38" s="4" t="str">
        <f>VLOOKUP(A38,HOP!A:L,12,0)</f>
        <v>38.13</v>
      </c>
      <c r="F38" s="4" t="str">
        <f>VLOOKUP(A38,HOP!A:C,3,0)</f>
        <v>3928178</v>
      </c>
      <c r="G38" s="4">
        <f t="shared" si="2"/>
        <v>0</v>
      </c>
      <c r="H38" s="4" t="str">
        <f t="shared" si="3"/>
        <v>,3928178</v>
      </c>
      <c r="I38" s="4" t="str">
        <f>VLOOKUP(A38,HOP!A:U,21,0)</f>
        <v>直连</v>
      </c>
    </row>
    <row r="39" s="4" customFormat="1" spans="1:9">
      <c r="A39" s="5">
        <v>999226775704629</v>
      </c>
      <c r="B39" s="6">
        <v>45183</v>
      </c>
      <c r="C39" s="6">
        <v>45186</v>
      </c>
      <c r="D39" s="4">
        <v>100.26</v>
      </c>
      <c r="E39" s="4" t="str">
        <f>VLOOKUP(A39,HOP!A:L,12,0)</f>
        <v>100.26</v>
      </c>
      <c r="F39" s="4" t="str">
        <f>VLOOKUP(A39,HOP!A:C,3,0)</f>
        <v>3928760</v>
      </c>
      <c r="G39" s="4">
        <f t="shared" si="2"/>
        <v>0</v>
      </c>
      <c r="H39" s="4" t="str">
        <f t="shared" si="3"/>
        <v>,3928760</v>
      </c>
      <c r="I39" s="4" t="str">
        <f>VLOOKUP(A39,HOP!A:U,21,0)</f>
        <v>直连</v>
      </c>
    </row>
    <row r="40" s="4" customFormat="1" spans="1:9">
      <c r="A40" s="5">
        <v>999226778927130</v>
      </c>
      <c r="B40" s="6">
        <v>45183</v>
      </c>
      <c r="C40" s="6">
        <v>45186</v>
      </c>
      <c r="D40" s="4">
        <v>48.96</v>
      </c>
      <c r="E40" s="4" t="str">
        <f>VLOOKUP(A40,HOP!A:L,12,0)</f>
        <v>48.96</v>
      </c>
      <c r="F40" s="4" t="str">
        <f>VLOOKUP(A40,HOP!A:C,3,0)</f>
        <v>3930317</v>
      </c>
      <c r="G40" s="4">
        <f t="shared" si="2"/>
        <v>0</v>
      </c>
      <c r="H40" s="4" t="str">
        <f t="shared" si="3"/>
        <v>,3930317</v>
      </c>
      <c r="I40" s="4" t="str">
        <f>VLOOKUP(A40,HOP!A:U,21,0)</f>
        <v>直连</v>
      </c>
    </row>
    <row r="41" s="4" customFormat="1" spans="1:9">
      <c r="A41" s="5">
        <v>26780109275</v>
      </c>
      <c r="B41" s="6">
        <v>45184</v>
      </c>
      <c r="C41" s="6">
        <v>45186</v>
      </c>
      <c r="D41" s="4">
        <v>91.36</v>
      </c>
      <c r="E41" s="4" t="str">
        <f>VLOOKUP(A41,HOP!A:L,12,0)</f>
        <v>91.36</v>
      </c>
      <c r="F41" s="4" t="str">
        <f>VLOOKUP(A41,HOP!A:C,3,0)</f>
        <v>3930881</v>
      </c>
      <c r="G41" s="4">
        <f t="shared" si="2"/>
        <v>0</v>
      </c>
      <c r="H41" s="4" t="str">
        <f t="shared" si="3"/>
        <v>,3930881</v>
      </c>
      <c r="I41" s="4" t="str">
        <f>VLOOKUP(A41,HOP!A:U,21,0)</f>
        <v>直连</v>
      </c>
    </row>
    <row r="42" s="4" customFormat="1" spans="1:9">
      <c r="A42" s="5">
        <v>999226780171484</v>
      </c>
      <c r="B42" s="6">
        <v>45185</v>
      </c>
      <c r="C42" s="6">
        <v>45186</v>
      </c>
      <c r="D42" s="4">
        <v>24.28</v>
      </c>
      <c r="E42" s="4" t="str">
        <f>VLOOKUP(A42,HOP!A:L,12,0)</f>
        <v>24.28</v>
      </c>
      <c r="F42" s="4" t="str">
        <f>VLOOKUP(A42,HOP!A:C,3,0)</f>
        <v>3930896</v>
      </c>
      <c r="G42" s="4">
        <f t="shared" si="2"/>
        <v>0</v>
      </c>
      <c r="H42" s="4" t="str">
        <f t="shared" si="3"/>
        <v>,3930896</v>
      </c>
      <c r="I42" s="4" t="str">
        <f>VLOOKUP(A42,HOP!A:U,21,0)</f>
        <v>直连</v>
      </c>
    </row>
    <row r="43" s="4" customFormat="1" spans="1:9">
      <c r="A43" s="5">
        <v>999226782051400</v>
      </c>
      <c r="B43" s="6">
        <v>45184</v>
      </c>
      <c r="C43" s="6">
        <v>45186</v>
      </c>
      <c r="D43" s="4">
        <v>35.1</v>
      </c>
      <c r="E43" s="4" t="str">
        <f>VLOOKUP(A43,HOP!A:L,12,0)</f>
        <v>35.10</v>
      </c>
      <c r="F43" s="4" t="str">
        <f>VLOOKUP(A43,HOP!A:C,3,0)</f>
        <v>3931819</v>
      </c>
      <c r="G43" s="4">
        <f t="shared" si="2"/>
        <v>0</v>
      </c>
      <c r="H43" s="4" t="str">
        <f t="shared" si="3"/>
        <v>,3931819</v>
      </c>
      <c r="I43" s="4" t="str">
        <f>VLOOKUP(A43,HOP!A:U,21,0)</f>
        <v>直连</v>
      </c>
    </row>
    <row r="44" s="4" customFormat="1" spans="1:9">
      <c r="A44" s="5">
        <v>999226782782289</v>
      </c>
      <c r="B44" s="6">
        <v>45185</v>
      </c>
      <c r="C44" s="6">
        <v>45186</v>
      </c>
      <c r="D44" s="4">
        <v>145.71</v>
      </c>
      <c r="E44" s="4" t="str">
        <f>VLOOKUP(A44,HOP!A:L,12,0)</f>
        <v>145.71</v>
      </c>
      <c r="F44" s="4" t="str">
        <f>VLOOKUP(A44,HOP!A:C,3,0)</f>
        <v>3932199</v>
      </c>
      <c r="G44" s="4">
        <f t="shared" si="2"/>
        <v>0</v>
      </c>
      <c r="H44" s="4" t="str">
        <f t="shared" si="3"/>
        <v>,3932199</v>
      </c>
      <c r="I44" s="4" t="str">
        <f>VLOOKUP(A44,HOP!A:U,21,0)</f>
        <v>直连</v>
      </c>
    </row>
    <row r="45" s="4" customFormat="1" spans="1:9">
      <c r="A45" s="5">
        <v>999226783027446</v>
      </c>
      <c r="B45" s="6">
        <v>45184</v>
      </c>
      <c r="C45" s="6">
        <v>45186</v>
      </c>
      <c r="D45" s="4">
        <v>69.24</v>
      </c>
      <c r="E45" s="4" t="str">
        <f>VLOOKUP(A45,HOP!A:L,12,0)</f>
        <v>69.24</v>
      </c>
      <c r="F45" s="4" t="str">
        <f>VLOOKUP(A45,HOP!A:C,3,0)</f>
        <v>3932303</v>
      </c>
      <c r="G45" s="4">
        <f t="shared" si="2"/>
        <v>0</v>
      </c>
      <c r="H45" s="4" t="str">
        <f t="shared" si="3"/>
        <v>,3932303</v>
      </c>
      <c r="I45" s="4" t="str">
        <f>VLOOKUP(A45,HOP!A:U,21,0)</f>
        <v>直连</v>
      </c>
    </row>
    <row r="46" s="4" customFormat="1" spans="1:9">
      <c r="A46" s="5">
        <v>999226783043801</v>
      </c>
      <c r="B46" s="6">
        <v>45185</v>
      </c>
      <c r="C46" s="6">
        <v>45186</v>
      </c>
      <c r="D46" s="4">
        <v>114.77</v>
      </c>
      <c r="E46" s="4" t="str">
        <f>VLOOKUP(A46,HOP!A:L,12,0)</f>
        <v>114.77</v>
      </c>
      <c r="F46" s="4" t="str">
        <f>VLOOKUP(A46,HOP!A:C,3,0)</f>
        <v>3932310</v>
      </c>
      <c r="G46" s="4">
        <f t="shared" si="2"/>
        <v>0</v>
      </c>
      <c r="H46" s="4" t="str">
        <f t="shared" si="3"/>
        <v>,3932310</v>
      </c>
      <c r="I46" s="4" t="str">
        <f>VLOOKUP(A46,HOP!A:U,21,0)</f>
        <v>直连</v>
      </c>
    </row>
    <row r="47" s="4" customFormat="1" spans="1:9">
      <c r="A47" s="5">
        <v>26783186502</v>
      </c>
      <c r="B47" s="6">
        <v>45185</v>
      </c>
      <c r="C47" s="6">
        <v>45186</v>
      </c>
      <c r="D47" s="4">
        <v>39.23</v>
      </c>
      <c r="E47" s="4" t="str">
        <f>VLOOKUP(A47,HOP!A:L,12,0)</f>
        <v>39.23</v>
      </c>
      <c r="F47" s="4" t="str">
        <f>VLOOKUP(A47,HOP!A:C,3,0)</f>
        <v>3932424</v>
      </c>
      <c r="G47" s="4">
        <f t="shared" si="2"/>
        <v>0</v>
      </c>
      <c r="H47" s="4" t="str">
        <f t="shared" si="3"/>
        <v>,3932424</v>
      </c>
      <c r="I47" s="4" t="str">
        <f>VLOOKUP(A47,HOP!A:U,21,0)</f>
        <v>直连</v>
      </c>
    </row>
    <row r="48" s="4" customFormat="1" spans="1:9">
      <c r="A48" s="5">
        <v>999226783536402</v>
      </c>
      <c r="B48" s="6">
        <v>45185</v>
      </c>
      <c r="C48" s="6">
        <v>45186</v>
      </c>
      <c r="D48" s="4">
        <v>34.38</v>
      </c>
      <c r="E48" s="4" t="str">
        <f>VLOOKUP(A48,HOP!A:L,12,0)</f>
        <v>34.38</v>
      </c>
      <c r="F48" s="4" t="str">
        <f>VLOOKUP(A48,HOP!A:C,3,0)</f>
        <v>3932590</v>
      </c>
      <c r="G48" s="4">
        <f t="shared" si="2"/>
        <v>0</v>
      </c>
      <c r="H48" s="4" t="str">
        <f t="shared" si="3"/>
        <v>,3932590</v>
      </c>
      <c r="I48" s="4" t="str">
        <f>VLOOKUP(A48,HOP!A:U,21,0)</f>
        <v>直连</v>
      </c>
    </row>
    <row r="49" s="4" customFormat="1" spans="1:9">
      <c r="A49" s="5">
        <v>999226783692681</v>
      </c>
      <c r="B49" s="6">
        <v>45185</v>
      </c>
      <c r="C49" s="6">
        <v>45186</v>
      </c>
      <c r="D49" s="4">
        <v>34.13</v>
      </c>
      <c r="E49" s="4" t="str">
        <f>VLOOKUP(A49,HOP!A:L,12,0)</f>
        <v>34.13</v>
      </c>
      <c r="F49" s="4" t="str">
        <f>VLOOKUP(A49,HOP!A:C,3,0)</f>
        <v>3932698</v>
      </c>
      <c r="G49" s="4">
        <f t="shared" si="2"/>
        <v>0</v>
      </c>
      <c r="H49" s="4" t="str">
        <f t="shared" si="3"/>
        <v>,3932698</v>
      </c>
      <c r="I49" s="4" t="str">
        <f>VLOOKUP(A49,HOP!A:U,21,0)</f>
        <v>直连</v>
      </c>
    </row>
    <row r="50" s="4" customFormat="1" spans="1:9">
      <c r="A50" s="5">
        <v>999226785298570</v>
      </c>
      <c r="B50" s="6">
        <v>45184</v>
      </c>
      <c r="C50" s="6">
        <v>45186</v>
      </c>
      <c r="D50" s="4">
        <v>55.86</v>
      </c>
      <c r="E50" s="4" t="str">
        <f>VLOOKUP(A50,HOP!A:L,12,0)</f>
        <v>55.86</v>
      </c>
      <c r="F50" s="4" t="str">
        <f>VLOOKUP(A50,HOP!A:C,3,0)</f>
        <v>3933523</v>
      </c>
      <c r="G50" s="4">
        <f t="shared" si="2"/>
        <v>0</v>
      </c>
      <c r="H50" s="4" t="str">
        <f t="shared" si="3"/>
        <v>,3933523</v>
      </c>
      <c r="I50" s="4" t="str">
        <f>VLOOKUP(A50,HOP!A:U,21,0)</f>
        <v>直连</v>
      </c>
    </row>
    <row r="51" s="4" customFormat="1" spans="1:9">
      <c r="A51" s="5">
        <v>999226785615790</v>
      </c>
      <c r="B51" s="6">
        <v>45185</v>
      </c>
      <c r="C51" s="6">
        <v>45186</v>
      </c>
      <c r="D51" s="4">
        <v>45.42</v>
      </c>
      <c r="E51" s="4" t="str">
        <f>VLOOKUP(A51,HOP!A:L,12,0)</f>
        <v>45.42</v>
      </c>
      <c r="F51" s="4" t="str">
        <f>VLOOKUP(A51,HOP!A:C,3,0)</f>
        <v>3933632</v>
      </c>
      <c r="G51" s="4">
        <f t="shared" si="2"/>
        <v>0</v>
      </c>
      <c r="H51" s="4" t="str">
        <f t="shared" si="3"/>
        <v>,3933632</v>
      </c>
      <c r="I51" s="4" t="str">
        <f>VLOOKUP(A51,HOP!A:U,21,0)</f>
        <v>直连</v>
      </c>
    </row>
    <row r="52" s="4" customFormat="1" spans="1:9">
      <c r="A52" s="5">
        <v>999226786556638</v>
      </c>
      <c r="B52" s="6">
        <v>45184</v>
      </c>
      <c r="C52" s="6">
        <v>45186</v>
      </c>
      <c r="D52" s="4">
        <v>53.94</v>
      </c>
      <c r="E52" s="4" t="str">
        <f>VLOOKUP(A52,HOP!A:L,12,0)</f>
        <v>53.94</v>
      </c>
      <c r="F52" s="4" t="str">
        <f>VLOOKUP(A52,HOP!A:C,3,0)</f>
        <v>3934161</v>
      </c>
      <c r="G52" s="4">
        <f t="shared" si="2"/>
        <v>0</v>
      </c>
      <c r="H52" s="4" t="str">
        <f t="shared" si="3"/>
        <v>,3934161</v>
      </c>
      <c r="I52" s="4" t="str">
        <f>VLOOKUP(A52,HOP!A:U,21,0)</f>
        <v>直连</v>
      </c>
    </row>
    <row r="53" s="4" customFormat="1" spans="1:9">
      <c r="A53" s="5">
        <v>999226786603766</v>
      </c>
      <c r="B53" s="6">
        <v>45184</v>
      </c>
      <c r="C53" s="6">
        <v>45186</v>
      </c>
      <c r="D53" s="4">
        <v>156</v>
      </c>
      <c r="E53" s="4" t="str">
        <f>VLOOKUP(A53,HOP!A:L,12,0)</f>
        <v>156.00</v>
      </c>
      <c r="F53" s="4" t="str">
        <f>VLOOKUP(A53,HOP!A:C,3,0)</f>
        <v>3934177</v>
      </c>
      <c r="G53" s="4">
        <f t="shared" si="2"/>
        <v>0</v>
      </c>
      <c r="H53" s="4" t="str">
        <f t="shared" si="3"/>
        <v>,3934177</v>
      </c>
      <c r="I53" s="4" t="str">
        <f>VLOOKUP(A53,HOP!A:U,21,0)</f>
        <v>直连</v>
      </c>
    </row>
    <row r="54" s="4" customFormat="1" spans="1:9">
      <c r="A54" s="5">
        <v>999226786816382</v>
      </c>
      <c r="B54" s="6">
        <v>45185</v>
      </c>
      <c r="C54" s="6">
        <v>45186</v>
      </c>
      <c r="D54" s="4">
        <v>24.27</v>
      </c>
      <c r="E54" s="4" t="str">
        <f>VLOOKUP(A54,HOP!A:L,12,0)</f>
        <v>24.27</v>
      </c>
      <c r="F54" s="4" t="str">
        <f>VLOOKUP(A54,HOP!A:C,3,0)</f>
        <v>3934238</v>
      </c>
      <c r="G54" s="4">
        <f t="shared" si="2"/>
        <v>0</v>
      </c>
      <c r="H54" s="4" t="str">
        <f t="shared" si="3"/>
        <v>,3934238</v>
      </c>
      <c r="I54" s="4" t="str">
        <f>VLOOKUP(A54,HOP!A:U,21,0)</f>
        <v>直连</v>
      </c>
    </row>
    <row r="55" s="4" customFormat="1" spans="1:9">
      <c r="A55" s="5">
        <v>999226787642791</v>
      </c>
      <c r="B55" s="6">
        <v>45185</v>
      </c>
      <c r="C55" s="6">
        <v>45186</v>
      </c>
      <c r="D55" s="4">
        <v>20.95</v>
      </c>
      <c r="E55" s="4" t="str">
        <f>VLOOKUP(A55,HOP!A:L,12,0)</f>
        <v>20.95</v>
      </c>
      <c r="F55" s="4" t="str">
        <f>VLOOKUP(A55,HOP!A:C,3,0)</f>
        <v>3934801</v>
      </c>
      <c r="G55" s="4">
        <f t="shared" si="2"/>
        <v>0</v>
      </c>
      <c r="H55" s="4" t="str">
        <f t="shared" si="3"/>
        <v>,3934801</v>
      </c>
      <c r="I55" s="4" t="str">
        <f>VLOOKUP(A55,HOP!A:U,21,0)</f>
        <v>直连</v>
      </c>
    </row>
    <row r="56" s="4" customFormat="1" spans="1:9">
      <c r="A56" s="5">
        <v>999226787693813</v>
      </c>
      <c r="B56" s="6">
        <v>45185</v>
      </c>
      <c r="C56" s="6">
        <v>45186</v>
      </c>
      <c r="D56" s="4">
        <v>71.78</v>
      </c>
      <c r="E56" s="4" t="str">
        <f>VLOOKUP(A56,HOP!A:L,12,0)</f>
        <v>71.78</v>
      </c>
      <c r="F56" s="4" t="str">
        <f>VLOOKUP(A56,HOP!A:C,3,0)</f>
        <v>3934817</v>
      </c>
      <c r="G56" s="4">
        <f t="shared" si="2"/>
        <v>0</v>
      </c>
      <c r="H56" s="4" t="str">
        <f t="shared" si="3"/>
        <v>,3934817</v>
      </c>
      <c r="I56" s="4" t="str">
        <f>VLOOKUP(A56,HOP!A:U,21,0)</f>
        <v>直采</v>
      </c>
    </row>
    <row r="57" s="4" customFormat="1" spans="1:9">
      <c r="A57" s="5">
        <v>999226787833822</v>
      </c>
      <c r="B57" s="6">
        <v>45185</v>
      </c>
      <c r="C57" s="6">
        <v>45186</v>
      </c>
      <c r="D57" s="4">
        <v>57.8</v>
      </c>
      <c r="E57" s="4" t="str">
        <f>VLOOKUP(A57,HOP!A:L,12,0)</f>
        <v>57.80</v>
      </c>
      <c r="F57" s="4" t="str">
        <f>VLOOKUP(A57,HOP!A:C,3,0)</f>
        <v>3934866</v>
      </c>
      <c r="G57" s="4">
        <f t="shared" si="2"/>
        <v>0</v>
      </c>
      <c r="H57" s="4" t="str">
        <f t="shared" si="3"/>
        <v>,3934866</v>
      </c>
      <c r="I57" s="4" t="str">
        <f>VLOOKUP(A57,HOP!A:U,21,0)</f>
        <v>直连</v>
      </c>
    </row>
    <row r="58" s="4" customFormat="1" spans="1:9">
      <c r="A58" s="5">
        <v>999226788190553</v>
      </c>
      <c r="B58" s="6">
        <v>45185</v>
      </c>
      <c r="C58" s="6">
        <v>45186</v>
      </c>
      <c r="D58" s="4">
        <v>19.23</v>
      </c>
      <c r="E58" s="4" t="str">
        <f>VLOOKUP(A58,HOP!A:L,12,0)</f>
        <v>19.23</v>
      </c>
      <c r="F58" s="4" t="str">
        <f>VLOOKUP(A58,HOP!A:C,3,0)</f>
        <v>3935106</v>
      </c>
      <c r="G58" s="4">
        <f t="shared" si="2"/>
        <v>0</v>
      </c>
      <c r="H58" s="4" t="str">
        <f t="shared" si="3"/>
        <v>,3935106</v>
      </c>
      <c r="I58" s="4" t="str">
        <f>VLOOKUP(A58,HOP!A:U,21,0)</f>
        <v>直连</v>
      </c>
    </row>
    <row r="59" s="4" customFormat="1" spans="1:9">
      <c r="A59" s="5">
        <v>999226788348335</v>
      </c>
      <c r="B59" s="6">
        <v>45185</v>
      </c>
      <c r="C59" s="6">
        <v>45186</v>
      </c>
      <c r="D59" s="4">
        <v>14.78</v>
      </c>
      <c r="E59" s="4" t="str">
        <f>VLOOKUP(A59,HOP!A:L,12,0)</f>
        <v>14.78</v>
      </c>
      <c r="F59" s="4" t="str">
        <f>VLOOKUP(A59,HOP!A:C,3,0)</f>
        <v>3935158</v>
      </c>
      <c r="G59" s="4">
        <f t="shared" si="2"/>
        <v>0</v>
      </c>
      <c r="H59" s="4" t="str">
        <f t="shared" si="3"/>
        <v>,3935158</v>
      </c>
      <c r="I59" s="4" t="str">
        <f>VLOOKUP(A59,HOP!A:U,21,0)</f>
        <v>直连</v>
      </c>
    </row>
    <row r="60" s="4" customFormat="1" spans="1:9">
      <c r="A60" s="5">
        <v>999226788377831</v>
      </c>
      <c r="B60" s="6">
        <v>45185</v>
      </c>
      <c r="C60" s="6">
        <v>45186</v>
      </c>
      <c r="D60" s="4">
        <v>49.32</v>
      </c>
      <c r="E60" s="4" t="str">
        <f>VLOOKUP(A60,HOP!A:L,12,0)</f>
        <v>49.32</v>
      </c>
      <c r="F60" s="4" t="str">
        <f>VLOOKUP(A60,HOP!A:C,3,0)</f>
        <v>3935172</v>
      </c>
      <c r="G60" s="4">
        <f t="shared" si="2"/>
        <v>0</v>
      </c>
      <c r="H60" s="4" t="str">
        <f t="shared" si="3"/>
        <v>,3935172</v>
      </c>
      <c r="I60" s="4" t="str">
        <f>VLOOKUP(A60,HOP!A:U,21,0)</f>
        <v>直采</v>
      </c>
    </row>
    <row r="61" s="4" customFormat="1" spans="1:9">
      <c r="A61" s="5">
        <v>999226789766719</v>
      </c>
      <c r="B61" s="6">
        <v>45184</v>
      </c>
      <c r="C61" s="6">
        <v>45186</v>
      </c>
      <c r="D61" s="4">
        <v>364.72</v>
      </c>
      <c r="E61" s="4" t="str">
        <f>VLOOKUP(A61,HOP!A:L,12,0)</f>
        <v>364.72</v>
      </c>
      <c r="F61" s="4" t="str">
        <f>VLOOKUP(A61,HOP!A:C,3,0)</f>
        <v>3935954</v>
      </c>
      <c r="G61" s="4">
        <f t="shared" si="2"/>
        <v>0</v>
      </c>
      <c r="H61" s="4" t="str">
        <f t="shared" si="3"/>
        <v>,3935954</v>
      </c>
      <c r="I61" s="4" t="str">
        <f>VLOOKUP(A61,HOP!A:U,21,0)</f>
        <v>直连</v>
      </c>
    </row>
    <row r="62" s="4" customFormat="1" spans="1:9">
      <c r="A62" s="5">
        <v>999226789860416</v>
      </c>
      <c r="B62" s="6">
        <v>45185</v>
      </c>
      <c r="C62" s="6">
        <v>45186</v>
      </c>
      <c r="D62" s="4">
        <v>19.34</v>
      </c>
      <c r="E62" s="4" t="str">
        <f>VLOOKUP(A62,HOP!A:L,12,0)</f>
        <v>19.34</v>
      </c>
      <c r="F62" s="4" t="str">
        <f>VLOOKUP(A62,HOP!A:C,3,0)</f>
        <v>3935979</v>
      </c>
      <c r="G62" s="4">
        <f t="shared" si="2"/>
        <v>0</v>
      </c>
      <c r="H62" s="4" t="str">
        <f t="shared" si="3"/>
        <v>,3935979</v>
      </c>
      <c r="I62" s="4" t="str">
        <f>VLOOKUP(A62,HOP!A:U,21,0)</f>
        <v>直连</v>
      </c>
    </row>
    <row r="63" s="4" customFormat="1" spans="1:9">
      <c r="A63" s="5">
        <v>999226790404885</v>
      </c>
      <c r="B63" s="6">
        <v>45185</v>
      </c>
      <c r="C63" s="6">
        <v>45186</v>
      </c>
      <c r="D63" s="4">
        <v>40.74</v>
      </c>
      <c r="E63" s="4" t="str">
        <f>VLOOKUP(A63,HOP!A:L,12,0)</f>
        <v>40.74</v>
      </c>
      <c r="F63" s="4" t="str">
        <f>VLOOKUP(A63,HOP!A:C,3,0)</f>
        <v>3936317</v>
      </c>
      <c r="G63" s="4">
        <f t="shared" si="2"/>
        <v>0</v>
      </c>
      <c r="H63" s="4" t="str">
        <f t="shared" si="3"/>
        <v>,3936317</v>
      </c>
      <c r="I63" s="4" t="str">
        <f>VLOOKUP(A63,HOP!A:U,21,0)</f>
        <v>直连</v>
      </c>
    </row>
    <row r="64" s="4" customFormat="1" spans="1:9">
      <c r="A64" s="5">
        <v>999226792732078</v>
      </c>
      <c r="B64" s="6">
        <v>45185</v>
      </c>
      <c r="C64" s="6">
        <v>45186</v>
      </c>
      <c r="D64" s="4">
        <v>26.97</v>
      </c>
      <c r="E64" s="4" t="str">
        <f>VLOOKUP(A64,HOP!A:L,12,0)</f>
        <v>26.97</v>
      </c>
      <c r="F64" s="4" t="str">
        <f>VLOOKUP(A64,HOP!A:C,3,0)</f>
        <v>3937385</v>
      </c>
      <c r="G64" s="4">
        <f t="shared" si="2"/>
        <v>0</v>
      </c>
      <c r="H64" s="4" t="str">
        <f t="shared" si="3"/>
        <v>,3937385</v>
      </c>
      <c r="I64" s="4" t="str">
        <f>VLOOKUP(A64,HOP!A:U,21,0)</f>
        <v>直连</v>
      </c>
    </row>
    <row r="65" s="4" customFormat="1" spans="1:9">
      <c r="A65" s="5">
        <v>999226793129288</v>
      </c>
      <c r="B65" s="6">
        <v>45185</v>
      </c>
      <c r="C65" s="6">
        <v>45186</v>
      </c>
      <c r="D65" s="4">
        <v>35.28</v>
      </c>
      <c r="E65" s="4" t="str">
        <f>VLOOKUP(A65,HOP!A:L,12,0)</f>
        <v>35.28</v>
      </c>
      <c r="F65" s="4" t="str">
        <f>VLOOKUP(A65,HOP!A:C,3,0)</f>
        <v>3937572</v>
      </c>
      <c r="G65" s="4">
        <f t="shared" si="2"/>
        <v>0</v>
      </c>
      <c r="H65" s="4" t="str">
        <f t="shared" si="3"/>
        <v>,3937572</v>
      </c>
      <c r="I65" s="4" t="str">
        <f>VLOOKUP(A65,HOP!A:U,21,0)</f>
        <v>直连</v>
      </c>
    </row>
    <row r="66" s="4" customFormat="1" spans="1:9">
      <c r="A66" s="5">
        <v>999226793481047</v>
      </c>
      <c r="B66" s="6">
        <v>45185</v>
      </c>
      <c r="C66" s="6">
        <v>45186</v>
      </c>
      <c r="D66" s="4">
        <v>29.09</v>
      </c>
      <c r="E66" s="4" t="str">
        <f>VLOOKUP(A66,HOP!A:L,12,0)</f>
        <v>29.09</v>
      </c>
      <c r="F66" s="4" t="str">
        <f>VLOOKUP(A66,HOP!A:C,3,0)</f>
        <v>3937721</v>
      </c>
      <c r="G66" s="4">
        <f t="shared" si="2"/>
        <v>0</v>
      </c>
      <c r="H66" s="4" t="str">
        <f t="shared" si="3"/>
        <v>,3937721</v>
      </c>
      <c r="I66" s="4" t="str">
        <f>VLOOKUP(A66,HOP!A:U,21,0)</f>
        <v>直连</v>
      </c>
    </row>
    <row r="67" s="4" customFormat="1" spans="1:9">
      <c r="A67" s="5">
        <v>999226793710856</v>
      </c>
      <c r="B67" s="6">
        <v>45185</v>
      </c>
      <c r="C67" s="6">
        <v>45186</v>
      </c>
      <c r="D67" s="4">
        <v>17.13</v>
      </c>
      <c r="E67" s="4" t="str">
        <f>VLOOKUP(A67,HOP!A:L,12,0)</f>
        <v>17.13</v>
      </c>
      <c r="F67" s="4" t="str">
        <f>VLOOKUP(A67,HOP!A:C,3,0)</f>
        <v>3937891</v>
      </c>
      <c r="G67" s="4">
        <f t="shared" ref="G67:G98" si="4">D67-E67</f>
        <v>0</v>
      </c>
      <c r="H67" s="4" t="str">
        <f t="shared" ref="H67:H98" si="5">$H$1&amp;F67</f>
        <v>,3937891</v>
      </c>
      <c r="I67" s="4" t="str">
        <f>VLOOKUP(A67,HOP!A:U,21,0)</f>
        <v>直连</v>
      </c>
    </row>
    <row r="68" s="4" customFormat="1" spans="1:9">
      <c r="A68" s="5">
        <v>999226794193501</v>
      </c>
      <c r="B68" s="6">
        <v>45185</v>
      </c>
      <c r="C68" s="6">
        <v>45186</v>
      </c>
      <c r="D68" s="4">
        <v>31.72</v>
      </c>
      <c r="E68" s="4" t="str">
        <f>VLOOKUP(A68,HOP!A:L,12,0)</f>
        <v>31.72</v>
      </c>
      <c r="F68" s="4" t="str">
        <f>VLOOKUP(A68,HOP!A:C,3,0)</f>
        <v>3938091</v>
      </c>
      <c r="G68" s="4">
        <f t="shared" si="4"/>
        <v>0</v>
      </c>
      <c r="H68" s="4" t="str">
        <f t="shared" si="5"/>
        <v>,3938091</v>
      </c>
      <c r="I68" s="4" t="str">
        <f>VLOOKUP(A68,HOP!A:U,21,0)</f>
        <v>直连</v>
      </c>
    </row>
    <row r="69" s="4" customFormat="1" spans="1:9">
      <c r="A69" s="5">
        <v>999226794516844</v>
      </c>
      <c r="B69" s="6">
        <v>45185</v>
      </c>
      <c r="C69" s="6">
        <v>45186</v>
      </c>
      <c r="D69" s="4">
        <v>29.88</v>
      </c>
      <c r="E69" s="4" t="str">
        <f>VLOOKUP(A69,HOP!A:L,12,0)</f>
        <v>29.88</v>
      </c>
      <c r="F69" s="4" t="str">
        <f>VLOOKUP(A69,HOP!A:C,3,0)</f>
        <v>3938255</v>
      </c>
      <c r="G69" s="4">
        <f t="shared" si="4"/>
        <v>0</v>
      </c>
      <c r="H69" s="4" t="str">
        <f t="shared" si="5"/>
        <v>,3938255</v>
      </c>
      <c r="I69" s="4" t="str">
        <f>VLOOKUP(A69,HOP!A:U,21,0)</f>
        <v>直连</v>
      </c>
    </row>
    <row r="70" s="4" customFormat="1" spans="1:9">
      <c r="A70" s="5">
        <v>999226794870829</v>
      </c>
      <c r="B70" s="6">
        <v>45185</v>
      </c>
      <c r="C70" s="6">
        <v>45186</v>
      </c>
      <c r="D70" s="4">
        <v>24.11</v>
      </c>
      <c r="E70" s="4" t="str">
        <f>VLOOKUP(A70,HOP!A:L,12,0)</f>
        <v>24.11</v>
      </c>
      <c r="F70" s="4" t="str">
        <f>VLOOKUP(A70,HOP!A:C,3,0)</f>
        <v>3938431</v>
      </c>
      <c r="G70" s="4">
        <f t="shared" si="4"/>
        <v>0</v>
      </c>
      <c r="H70" s="4" t="str">
        <f t="shared" si="5"/>
        <v>,3938431</v>
      </c>
      <c r="I70" s="4" t="str">
        <f>VLOOKUP(A70,HOP!A:U,21,0)</f>
        <v>直连</v>
      </c>
    </row>
    <row r="71" s="4" customFormat="1" spans="1:9">
      <c r="A71" s="5">
        <v>999226795056648</v>
      </c>
      <c r="B71" s="6">
        <v>45185</v>
      </c>
      <c r="C71" s="6">
        <v>45186</v>
      </c>
      <c r="D71" s="4">
        <v>29.88</v>
      </c>
      <c r="E71" s="4" t="str">
        <f>VLOOKUP(A71,HOP!A:L,12,0)</f>
        <v>29.88</v>
      </c>
      <c r="F71" s="4" t="str">
        <f>VLOOKUP(A71,HOP!A:C,3,0)</f>
        <v>3938566</v>
      </c>
      <c r="G71" s="4">
        <f t="shared" si="4"/>
        <v>0</v>
      </c>
      <c r="H71" s="4" t="str">
        <f t="shared" si="5"/>
        <v>,3938566</v>
      </c>
      <c r="I71" s="4" t="str">
        <f>VLOOKUP(A71,HOP!A:U,21,0)</f>
        <v>直连</v>
      </c>
    </row>
    <row r="72" s="4" customFormat="1" spans="1:9">
      <c r="A72" s="5">
        <v>999226795078817</v>
      </c>
      <c r="B72" s="6">
        <v>45185</v>
      </c>
      <c r="C72" s="6">
        <v>45186</v>
      </c>
      <c r="D72" s="4">
        <v>29.64</v>
      </c>
      <c r="E72" s="4" t="str">
        <f>VLOOKUP(A72,HOP!A:L,12,0)</f>
        <v>29.64</v>
      </c>
      <c r="F72" s="4" t="str">
        <f>VLOOKUP(A72,HOP!A:C,3,0)</f>
        <v>3938574</v>
      </c>
      <c r="G72" s="4">
        <f t="shared" si="4"/>
        <v>0</v>
      </c>
      <c r="H72" s="4" t="str">
        <f t="shared" si="5"/>
        <v>,3938574</v>
      </c>
      <c r="I72" s="4" t="str">
        <f>VLOOKUP(A72,HOP!A:U,21,0)</f>
        <v>直连</v>
      </c>
    </row>
    <row r="73" s="4" customFormat="1" spans="1:9">
      <c r="A73" s="5">
        <v>999226795098393</v>
      </c>
      <c r="B73" s="6">
        <v>45185</v>
      </c>
      <c r="C73" s="6">
        <v>45186</v>
      </c>
      <c r="D73" s="4">
        <v>35.27</v>
      </c>
      <c r="E73" s="4" t="str">
        <f>VLOOKUP(A73,HOP!A:L,12,0)</f>
        <v>35.27</v>
      </c>
      <c r="F73" s="4" t="str">
        <f>VLOOKUP(A73,HOP!A:C,3,0)</f>
        <v>3938577</v>
      </c>
      <c r="G73" s="4">
        <f t="shared" si="4"/>
        <v>0</v>
      </c>
      <c r="H73" s="4" t="str">
        <f t="shared" si="5"/>
        <v>,3938577</v>
      </c>
      <c r="I73" s="4" t="str">
        <f>VLOOKUP(A73,HOP!A:U,21,0)</f>
        <v>直连</v>
      </c>
    </row>
    <row r="74" s="4" customFormat="1" spans="1:9">
      <c r="A74" s="5">
        <v>999226795121559</v>
      </c>
      <c r="B74" s="6">
        <v>45185</v>
      </c>
      <c r="C74" s="6">
        <v>45186</v>
      </c>
      <c r="D74" s="4">
        <v>56.16</v>
      </c>
      <c r="E74" s="4" t="str">
        <f>VLOOKUP(A74,HOP!A:L,12,0)</f>
        <v>56.16</v>
      </c>
      <c r="F74" s="4" t="str">
        <f>VLOOKUP(A74,HOP!A:C,3,0)</f>
        <v>3938581</v>
      </c>
      <c r="G74" s="4">
        <f t="shared" si="4"/>
        <v>0</v>
      </c>
      <c r="H74" s="4" t="str">
        <f t="shared" si="5"/>
        <v>,3938581</v>
      </c>
      <c r="I74" s="4" t="str">
        <f>VLOOKUP(A74,HOP!A:U,21,0)</f>
        <v>直连</v>
      </c>
    </row>
    <row r="75" s="4" customFormat="1" spans="1:9">
      <c r="A75" s="5">
        <v>999226795255240</v>
      </c>
      <c r="B75" s="6">
        <v>45185</v>
      </c>
      <c r="C75" s="6">
        <v>45186</v>
      </c>
      <c r="D75" s="4">
        <v>19.4</v>
      </c>
      <c r="E75" s="4" t="str">
        <f>VLOOKUP(A75,HOP!A:L,12,0)</f>
        <v>19.40</v>
      </c>
      <c r="F75" s="4" t="str">
        <f>VLOOKUP(A75,HOP!A:C,3,0)</f>
        <v>3938614</v>
      </c>
      <c r="G75" s="4">
        <f t="shared" si="4"/>
        <v>0</v>
      </c>
      <c r="H75" s="4" t="str">
        <f t="shared" si="5"/>
        <v>,3938614</v>
      </c>
      <c r="I75" s="4" t="str">
        <f>VLOOKUP(A75,HOP!A:U,21,0)</f>
        <v>直连</v>
      </c>
    </row>
    <row r="76" s="4" customFormat="1" spans="1:9">
      <c r="A76" s="5">
        <v>999226795300358</v>
      </c>
      <c r="B76" s="6">
        <v>45185</v>
      </c>
      <c r="C76" s="6">
        <v>45186</v>
      </c>
      <c r="D76" s="4">
        <v>31.72</v>
      </c>
      <c r="E76" s="4" t="str">
        <f>VLOOKUP(A76,HOP!A:L,12,0)</f>
        <v>31.72</v>
      </c>
      <c r="F76" s="4" t="str">
        <f>VLOOKUP(A76,HOP!A:C,3,0)</f>
        <v>3938626</v>
      </c>
      <c r="G76" s="4">
        <f t="shared" si="4"/>
        <v>0</v>
      </c>
      <c r="H76" s="4" t="str">
        <f t="shared" si="5"/>
        <v>,3938626</v>
      </c>
      <c r="I76" s="4" t="str">
        <f>VLOOKUP(A76,HOP!A:U,21,0)</f>
        <v>直连</v>
      </c>
    </row>
    <row r="77" s="4" customFormat="1" spans="1:9">
      <c r="A77" s="5">
        <v>999226795497888</v>
      </c>
      <c r="B77" s="6">
        <v>45185</v>
      </c>
      <c r="C77" s="6">
        <v>45186</v>
      </c>
      <c r="D77" s="4">
        <v>62.52</v>
      </c>
      <c r="E77" s="4" t="str">
        <f>VLOOKUP(A77,HOP!A:L,12,0)</f>
        <v>62.52</v>
      </c>
      <c r="F77" s="4" t="str">
        <f>VLOOKUP(A77,HOP!A:C,3,0)</f>
        <v>3938677</v>
      </c>
      <c r="G77" s="4">
        <f t="shared" si="4"/>
        <v>0</v>
      </c>
      <c r="H77" s="4" t="str">
        <f t="shared" si="5"/>
        <v>,3938677</v>
      </c>
      <c r="I77" s="4" t="str">
        <f>VLOOKUP(A77,HOP!A:U,21,0)</f>
        <v>直连</v>
      </c>
    </row>
    <row r="78" s="4" customFormat="1" spans="1:9">
      <c r="A78" s="5">
        <v>999226795864906</v>
      </c>
      <c r="B78" s="6">
        <v>45185</v>
      </c>
      <c r="C78" s="6">
        <v>45186</v>
      </c>
      <c r="D78" s="4">
        <v>45.51</v>
      </c>
      <c r="E78" s="4" t="str">
        <f>VLOOKUP(A78,HOP!A:L,12,0)</f>
        <v>45.51</v>
      </c>
      <c r="F78" s="4" t="str">
        <f>VLOOKUP(A78,HOP!A:C,3,0)</f>
        <v>3938916</v>
      </c>
      <c r="G78" s="4">
        <f t="shared" si="4"/>
        <v>0</v>
      </c>
      <c r="H78" s="4" t="str">
        <f t="shared" si="5"/>
        <v>,3938916</v>
      </c>
      <c r="I78" s="4" t="str">
        <f>VLOOKUP(A78,HOP!A:U,21,0)</f>
        <v>直连</v>
      </c>
    </row>
    <row r="79" s="4" customFormat="1" spans="1:9">
      <c r="A79" s="5">
        <v>999226795932274</v>
      </c>
      <c r="B79" s="6">
        <v>45185</v>
      </c>
      <c r="C79" s="6">
        <v>45186</v>
      </c>
      <c r="D79" s="4">
        <v>24.11</v>
      </c>
      <c r="E79" s="4" t="str">
        <f>VLOOKUP(A79,HOP!A:L,12,0)</f>
        <v>24.11</v>
      </c>
      <c r="F79" s="4" t="str">
        <f>VLOOKUP(A79,HOP!A:C,3,0)</f>
        <v>3938938</v>
      </c>
      <c r="G79" s="4">
        <f t="shared" si="4"/>
        <v>0</v>
      </c>
      <c r="H79" s="4" t="str">
        <f t="shared" si="5"/>
        <v>,3938938</v>
      </c>
      <c r="I79" s="4" t="str">
        <f>VLOOKUP(A79,HOP!A:U,21,0)</f>
        <v>直连</v>
      </c>
    </row>
    <row r="80" s="4" customFormat="1" spans="1:9">
      <c r="A80" s="5">
        <v>999226795963840</v>
      </c>
      <c r="B80" s="6">
        <v>45185</v>
      </c>
      <c r="C80" s="6">
        <v>45186</v>
      </c>
      <c r="D80" s="4">
        <v>26.74</v>
      </c>
      <c r="E80" s="4" t="str">
        <f>VLOOKUP(A80,HOP!A:L,12,0)</f>
        <v>26.74</v>
      </c>
      <c r="F80" s="4" t="str">
        <f>VLOOKUP(A80,HOP!A:C,3,0)</f>
        <v>3938947</v>
      </c>
      <c r="G80" s="4">
        <f t="shared" si="4"/>
        <v>0</v>
      </c>
      <c r="H80" s="4" t="str">
        <f t="shared" si="5"/>
        <v>,3938947</v>
      </c>
      <c r="I80" s="4" t="str">
        <f>VLOOKUP(A80,HOP!A:U,21,0)</f>
        <v>直连</v>
      </c>
    </row>
    <row r="81" s="4" customFormat="1" spans="1:9">
      <c r="A81" s="5">
        <v>999226795974514</v>
      </c>
      <c r="B81" s="6">
        <v>45185</v>
      </c>
      <c r="C81" s="6">
        <v>45186</v>
      </c>
      <c r="D81" s="4">
        <v>65.91</v>
      </c>
      <c r="E81" s="4" t="str">
        <f>VLOOKUP(A81,HOP!A:L,12,0)</f>
        <v>65.91</v>
      </c>
      <c r="F81" s="4" t="str">
        <f>VLOOKUP(A81,HOP!A:C,3,0)</f>
        <v>3938953</v>
      </c>
      <c r="G81" s="4">
        <f t="shared" si="4"/>
        <v>0</v>
      </c>
      <c r="H81" s="4" t="str">
        <f t="shared" si="5"/>
        <v>,3938953</v>
      </c>
      <c r="I81" s="4" t="str">
        <f>VLOOKUP(A81,HOP!A:U,21,0)</f>
        <v>直连</v>
      </c>
    </row>
    <row r="82" s="4" customFormat="1" spans="1:9">
      <c r="A82" s="5">
        <v>999226796006971</v>
      </c>
      <c r="B82" s="6">
        <v>45185</v>
      </c>
      <c r="C82" s="6">
        <v>45186</v>
      </c>
      <c r="D82" s="4">
        <v>27.26</v>
      </c>
      <c r="E82" s="4" t="str">
        <f>VLOOKUP(A82,HOP!A:L,12,0)</f>
        <v>27.26</v>
      </c>
      <c r="F82" s="4" t="str">
        <f>VLOOKUP(A82,HOP!A:C,3,0)</f>
        <v>3938964</v>
      </c>
      <c r="G82" s="4">
        <f t="shared" si="4"/>
        <v>0</v>
      </c>
      <c r="H82" s="4" t="str">
        <f t="shared" si="5"/>
        <v>,3938964</v>
      </c>
      <c r="I82" s="4" t="str">
        <f>VLOOKUP(A82,HOP!A:U,21,0)</f>
        <v>直连</v>
      </c>
    </row>
    <row r="83" s="4" customFormat="1" spans="1:9">
      <c r="A83" s="5">
        <v>999226796410624</v>
      </c>
      <c r="B83" s="6">
        <v>45185</v>
      </c>
      <c r="C83" s="6">
        <v>45186</v>
      </c>
      <c r="D83" s="4">
        <v>29.56</v>
      </c>
      <c r="E83" s="4" t="str">
        <f>VLOOKUP(A83,HOP!A:L,12,0)</f>
        <v>29.56</v>
      </c>
      <c r="F83" s="4" t="str">
        <f>VLOOKUP(A83,HOP!A:C,3,0)</f>
        <v>3939230</v>
      </c>
      <c r="G83" s="4">
        <f t="shared" si="4"/>
        <v>0</v>
      </c>
      <c r="H83" s="4" t="str">
        <f t="shared" si="5"/>
        <v>,3939230</v>
      </c>
      <c r="I83" s="4" t="str">
        <f>VLOOKUP(A83,HOP!A:U,21,0)</f>
        <v>直连</v>
      </c>
    </row>
    <row r="84" s="4" customFormat="1" spans="1:9">
      <c r="A84" s="5">
        <v>999226796548514</v>
      </c>
      <c r="B84" s="6">
        <v>45185</v>
      </c>
      <c r="C84" s="6">
        <v>45186</v>
      </c>
      <c r="D84" s="4">
        <v>33.66</v>
      </c>
      <c r="E84" s="4" t="str">
        <f>VLOOKUP(A84,HOP!A:L,12,0)</f>
        <v>33.66</v>
      </c>
      <c r="F84" s="4" t="str">
        <f>VLOOKUP(A84,HOP!A:C,3,0)</f>
        <v>3939283</v>
      </c>
      <c r="G84" s="4">
        <f t="shared" si="4"/>
        <v>0</v>
      </c>
      <c r="H84" s="4" t="str">
        <f t="shared" si="5"/>
        <v>,3939283</v>
      </c>
      <c r="I84" s="4" t="str">
        <f>VLOOKUP(A84,HOP!A:U,21,0)</f>
        <v>直连</v>
      </c>
    </row>
    <row r="85" s="4" customFormat="1" spans="1:9">
      <c r="A85" s="5">
        <v>999226796579568</v>
      </c>
      <c r="B85" s="6">
        <v>45185</v>
      </c>
      <c r="C85" s="6">
        <v>45186</v>
      </c>
      <c r="D85" s="4">
        <v>16.49</v>
      </c>
      <c r="E85" s="4" t="str">
        <f>VLOOKUP(A85,HOP!A:L,12,0)</f>
        <v>16.49</v>
      </c>
      <c r="F85" s="4" t="str">
        <f>VLOOKUP(A85,HOP!A:C,3,0)</f>
        <v>3939296</v>
      </c>
      <c r="G85" s="4">
        <f t="shared" si="4"/>
        <v>0</v>
      </c>
      <c r="H85" s="4" t="str">
        <f t="shared" si="5"/>
        <v>,3939296</v>
      </c>
      <c r="I85" s="4" t="str">
        <f>VLOOKUP(A85,HOP!A:U,21,0)</f>
        <v>直连</v>
      </c>
    </row>
    <row r="86" s="4" customFormat="1" spans="1:9">
      <c r="A86" s="5">
        <v>999226796718444</v>
      </c>
      <c r="B86" s="6">
        <v>45185</v>
      </c>
      <c r="C86" s="6">
        <v>45186</v>
      </c>
      <c r="D86" s="4">
        <v>15.03</v>
      </c>
      <c r="E86" s="4" t="str">
        <f>VLOOKUP(A86,HOP!A:L,12,0)</f>
        <v>15.03</v>
      </c>
      <c r="F86" s="4" t="str">
        <f>VLOOKUP(A86,HOP!A:C,3,0)</f>
        <v>3939336</v>
      </c>
      <c r="G86" s="4">
        <f t="shared" si="4"/>
        <v>0</v>
      </c>
      <c r="H86" s="4" t="str">
        <f t="shared" si="5"/>
        <v>,3939336</v>
      </c>
      <c r="I86" s="4" t="str">
        <f>VLOOKUP(A86,HOP!A:U,21,0)</f>
        <v>直连</v>
      </c>
    </row>
    <row r="87" s="4" customFormat="1" spans="1:9">
      <c r="A87" s="5">
        <v>999226796919651</v>
      </c>
      <c r="B87" s="6">
        <v>45185</v>
      </c>
      <c r="C87" s="6">
        <v>45186</v>
      </c>
      <c r="D87" s="4">
        <v>55.92</v>
      </c>
      <c r="E87" s="4" t="str">
        <f>VLOOKUP(A87,HOP!A:L,12,0)</f>
        <v>55.92</v>
      </c>
      <c r="F87" s="4" t="str">
        <f>VLOOKUP(A87,HOP!A:C,3,0)</f>
        <v>3939549</v>
      </c>
      <c r="G87" s="4">
        <f t="shared" si="4"/>
        <v>0</v>
      </c>
      <c r="H87" s="4" t="str">
        <f t="shared" si="5"/>
        <v>,3939549</v>
      </c>
      <c r="I87" s="4" t="str">
        <f>VLOOKUP(A87,HOP!A:U,21,0)</f>
        <v>直连</v>
      </c>
    </row>
    <row r="88" s="4" customFormat="1" spans="1:9">
      <c r="A88" s="5">
        <v>999226797028320</v>
      </c>
      <c r="B88" s="6">
        <v>45185</v>
      </c>
      <c r="C88" s="6">
        <v>45186</v>
      </c>
      <c r="D88" s="4">
        <v>17.8</v>
      </c>
      <c r="E88" s="4" t="str">
        <f>VLOOKUP(A88,HOP!A:L,12,0)</f>
        <v>17.80</v>
      </c>
      <c r="F88" s="4" t="str">
        <f>VLOOKUP(A88,HOP!A:C,3,0)</f>
        <v>3939605</v>
      </c>
      <c r="G88" s="4">
        <f t="shared" si="4"/>
        <v>0</v>
      </c>
      <c r="H88" s="4" t="str">
        <f t="shared" si="5"/>
        <v>,3939605</v>
      </c>
      <c r="I88" s="4" t="str">
        <f>VLOOKUP(A88,HOP!A:U,21,0)</f>
        <v>直连</v>
      </c>
    </row>
    <row r="89" s="4" customFormat="1" spans="1:9">
      <c r="A89" s="5">
        <v>999226797123427</v>
      </c>
      <c r="B89" s="6">
        <v>45185</v>
      </c>
      <c r="C89" s="6">
        <v>45186</v>
      </c>
      <c r="D89" s="4">
        <v>33.66</v>
      </c>
      <c r="E89" s="4" t="str">
        <f>VLOOKUP(A89,HOP!A:L,12,0)</f>
        <v>33.66</v>
      </c>
      <c r="F89" s="4" t="str">
        <f>VLOOKUP(A89,HOP!A:C,3,0)</f>
        <v>3939688</v>
      </c>
      <c r="G89" s="4">
        <f t="shared" si="4"/>
        <v>0</v>
      </c>
      <c r="H89" s="4" t="str">
        <f t="shared" si="5"/>
        <v>,3939688</v>
      </c>
      <c r="I89" s="4" t="str">
        <f>VLOOKUP(A89,HOP!A:U,21,0)</f>
        <v>直连</v>
      </c>
    </row>
    <row r="90" s="4" customFormat="1" spans="1:9">
      <c r="A90" s="5">
        <v>999226797179174</v>
      </c>
      <c r="B90" s="6">
        <v>45185</v>
      </c>
      <c r="C90" s="6">
        <v>45186</v>
      </c>
      <c r="D90" s="4">
        <v>28.06</v>
      </c>
      <c r="E90" s="4" t="str">
        <f>VLOOKUP(A90,HOP!A:L,12,0)</f>
        <v>28.06</v>
      </c>
      <c r="F90" s="4" t="str">
        <f>VLOOKUP(A90,HOP!A:C,3,0)</f>
        <v>3939724</v>
      </c>
      <c r="G90" s="4">
        <f t="shared" si="4"/>
        <v>0</v>
      </c>
      <c r="H90" s="4" t="str">
        <f t="shared" si="5"/>
        <v>,3939724</v>
      </c>
      <c r="I90" s="4" t="str">
        <f>VLOOKUP(A90,HOP!A:U,21,0)</f>
        <v>直连</v>
      </c>
    </row>
    <row r="91" s="4" customFormat="1" spans="1:9">
      <c r="A91" s="5">
        <v>999226797291105</v>
      </c>
      <c r="B91" s="6">
        <v>45185</v>
      </c>
      <c r="C91" s="6">
        <v>45186</v>
      </c>
      <c r="D91" s="4">
        <v>34.98</v>
      </c>
      <c r="E91" s="4" t="str">
        <f>VLOOKUP(A91,HOP!A:L,12,0)</f>
        <v>34.98</v>
      </c>
      <c r="F91" s="4" t="str">
        <f>VLOOKUP(A91,HOP!A:C,3,0)</f>
        <v>3939789</v>
      </c>
      <c r="G91" s="4">
        <f t="shared" si="4"/>
        <v>0</v>
      </c>
      <c r="H91" s="4" t="str">
        <f t="shared" si="5"/>
        <v>,3939789</v>
      </c>
      <c r="I91" s="4" t="str">
        <f>VLOOKUP(A91,HOP!A:U,21,0)</f>
        <v>直连</v>
      </c>
    </row>
    <row r="92" s="4" customFormat="1" spans="1:9">
      <c r="A92" s="5">
        <v>999226797471495</v>
      </c>
      <c r="B92" s="6">
        <v>45185</v>
      </c>
      <c r="C92" s="6">
        <v>45186</v>
      </c>
      <c r="D92" s="4">
        <v>18.9</v>
      </c>
      <c r="E92" s="4" t="str">
        <f>VLOOKUP(A92,HOP!A:L,12,0)</f>
        <v>18.90</v>
      </c>
      <c r="F92" s="4" t="str">
        <f>VLOOKUP(A92,HOP!A:C,3,0)</f>
        <v>3940060</v>
      </c>
      <c r="G92" s="4">
        <f t="shared" si="4"/>
        <v>0</v>
      </c>
      <c r="H92" s="4" t="str">
        <f t="shared" si="5"/>
        <v>,3940060</v>
      </c>
      <c r="I92" s="4" t="str">
        <f>VLOOKUP(A92,HOP!A:U,21,0)</f>
        <v>直连</v>
      </c>
    </row>
    <row r="93" s="4" customFormat="1" spans="1:9">
      <c r="A93" s="5">
        <v>999226797522523</v>
      </c>
      <c r="B93" s="6">
        <v>45185</v>
      </c>
      <c r="C93" s="6">
        <v>45186</v>
      </c>
      <c r="D93" s="4">
        <v>155.38</v>
      </c>
      <c r="E93" s="4" t="str">
        <f>VLOOKUP(A93,HOP!A:L,12,0)</f>
        <v>155.38</v>
      </c>
      <c r="F93" s="4" t="str">
        <f>VLOOKUP(A93,HOP!A:C,3,0)</f>
        <v>3940091</v>
      </c>
      <c r="G93" s="4">
        <f t="shared" si="4"/>
        <v>0</v>
      </c>
      <c r="H93" s="4" t="str">
        <f t="shared" si="5"/>
        <v>,3940091</v>
      </c>
      <c r="I93" s="4" t="str">
        <f>VLOOKUP(A93,HOP!A:U,21,0)</f>
        <v>直连</v>
      </c>
    </row>
    <row r="94" s="4" customFormat="1" spans="1:9">
      <c r="A94" s="5">
        <v>999226797652478</v>
      </c>
      <c r="B94" s="6">
        <v>45185</v>
      </c>
      <c r="C94" s="6">
        <v>45186</v>
      </c>
      <c r="D94" s="4">
        <v>24.84</v>
      </c>
      <c r="E94" s="4" t="str">
        <f>VLOOKUP(A94,HOP!A:L,12,0)</f>
        <v>24.84</v>
      </c>
      <c r="F94" s="4" t="str">
        <f>VLOOKUP(A94,HOP!A:C,3,0)</f>
        <v>3940206</v>
      </c>
      <c r="G94" s="4">
        <f t="shared" si="4"/>
        <v>0</v>
      </c>
      <c r="H94" s="4" t="str">
        <f t="shared" si="5"/>
        <v>,3940206</v>
      </c>
      <c r="I94" s="4" t="str">
        <f>VLOOKUP(A94,HOP!A:U,21,0)</f>
        <v>直连</v>
      </c>
    </row>
    <row r="95" s="4" customFormat="1" spans="1:9">
      <c r="A95" s="5">
        <v>999226797775819</v>
      </c>
      <c r="B95" s="6">
        <v>45185</v>
      </c>
      <c r="C95" s="6">
        <v>45186</v>
      </c>
      <c r="D95" s="4">
        <v>32.46</v>
      </c>
      <c r="E95" s="4" t="str">
        <f>VLOOKUP(A95,HOP!A:L,12,0)</f>
        <v>32.46</v>
      </c>
      <c r="F95" s="4" t="str">
        <f>VLOOKUP(A95,HOP!A:C,3,0)</f>
        <v>3940299</v>
      </c>
      <c r="G95" s="4">
        <f t="shared" si="4"/>
        <v>0</v>
      </c>
      <c r="H95" s="4" t="str">
        <f t="shared" si="5"/>
        <v>,3940299</v>
      </c>
      <c r="I95" s="4" t="str">
        <f>VLOOKUP(A95,HOP!A:U,21,0)</f>
        <v>直连</v>
      </c>
    </row>
    <row r="96" s="4" customFormat="1" spans="1:9">
      <c r="A96" s="5">
        <v>999226797862081</v>
      </c>
      <c r="B96" s="6">
        <v>45185</v>
      </c>
      <c r="C96" s="6">
        <v>45186</v>
      </c>
      <c r="D96" s="4">
        <v>57.87</v>
      </c>
      <c r="E96" s="4" t="str">
        <f>VLOOKUP(A96,HOP!A:L,12,0)</f>
        <v>57.87</v>
      </c>
      <c r="F96" s="4" t="str">
        <f>VLOOKUP(A96,HOP!A:C,3,0)</f>
        <v>3940351</v>
      </c>
      <c r="G96" s="4">
        <f t="shared" si="4"/>
        <v>0</v>
      </c>
      <c r="H96" s="4" t="str">
        <f t="shared" si="5"/>
        <v>,3940351</v>
      </c>
      <c r="I96" s="4" t="str">
        <f>VLOOKUP(A96,HOP!A:U,21,0)</f>
        <v>直连</v>
      </c>
    </row>
    <row r="97" s="4" customFormat="1" spans="1:9">
      <c r="A97" s="5">
        <v>999226797937467</v>
      </c>
      <c r="B97" s="6">
        <v>45185</v>
      </c>
      <c r="C97" s="6">
        <v>45186</v>
      </c>
      <c r="D97" s="4">
        <v>36.63</v>
      </c>
      <c r="E97" s="4" t="str">
        <f>VLOOKUP(A97,HOP!A:L,12,0)</f>
        <v>36.63</v>
      </c>
      <c r="F97" s="4" t="str">
        <f>VLOOKUP(A97,HOP!A:C,3,0)</f>
        <v>3940492</v>
      </c>
      <c r="G97" s="4">
        <f t="shared" si="4"/>
        <v>0</v>
      </c>
      <c r="H97" s="4" t="str">
        <f t="shared" si="5"/>
        <v>,3940492</v>
      </c>
      <c r="I97" s="4" t="str">
        <f>VLOOKUP(A97,HOP!A:U,21,0)</f>
        <v>直连</v>
      </c>
    </row>
    <row r="98" s="4" customFormat="1" spans="1:9">
      <c r="A98" s="5">
        <v>999226798243258</v>
      </c>
      <c r="B98" s="6">
        <v>45185</v>
      </c>
      <c r="C98" s="6">
        <v>45186</v>
      </c>
      <c r="D98" s="4">
        <v>63.55</v>
      </c>
      <c r="E98" s="4" t="str">
        <f>VLOOKUP(A98,HOP!A:L,12,0)</f>
        <v>63.55</v>
      </c>
      <c r="F98" s="4" t="str">
        <f>VLOOKUP(A98,HOP!A:C,3,0)</f>
        <v>3940920</v>
      </c>
      <c r="G98" s="4">
        <f t="shared" si="4"/>
        <v>0</v>
      </c>
      <c r="H98" s="4" t="str">
        <f t="shared" si="5"/>
        <v>,3940920</v>
      </c>
      <c r="I98" s="4" t="str">
        <f>VLOOKUP(A98,HOP!A:U,21,0)</f>
        <v>直连</v>
      </c>
    </row>
    <row r="99" s="4" customFormat="1" spans="1:9">
      <c r="A99" s="5">
        <v>999226798296294</v>
      </c>
      <c r="B99" s="6">
        <v>45185</v>
      </c>
      <c r="C99" s="6">
        <v>45186</v>
      </c>
      <c r="D99" s="4">
        <v>18.93</v>
      </c>
      <c r="E99" s="4" t="str">
        <f>VLOOKUP(A99,HOP!A:L,12,0)</f>
        <v>18.93</v>
      </c>
      <c r="F99" s="4" t="str">
        <f>VLOOKUP(A99,HOP!A:C,3,0)</f>
        <v>3940950</v>
      </c>
      <c r="G99" s="4">
        <f>D99-E99</f>
        <v>0</v>
      </c>
      <c r="H99" s="4" t="str">
        <f>$H$1&amp;F99</f>
        <v>,3940950</v>
      </c>
      <c r="I99" s="4" t="str">
        <f>VLOOKUP(A99,HOP!A:U,21,0)</f>
        <v>直连</v>
      </c>
    </row>
    <row r="100" s="4" customFormat="1" spans="1:9">
      <c r="A100" s="5">
        <v>999226798770850</v>
      </c>
      <c r="B100" s="6">
        <v>45185</v>
      </c>
      <c r="C100" s="6">
        <v>45186</v>
      </c>
      <c r="D100" s="4">
        <v>24.84</v>
      </c>
      <c r="E100" s="4" t="str">
        <f>VLOOKUP(A100,HOP!A:L,12,0)</f>
        <v>24.84</v>
      </c>
      <c r="F100" s="4" t="str">
        <f>VLOOKUP(A100,HOP!A:C,3,0)</f>
        <v>3941380</v>
      </c>
      <c r="G100" s="4">
        <f>D100-E100</f>
        <v>0</v>
      </c>
      <c r="H100" s="4" t="str">
        <f>$H$1&amp;F100</f>
        <v>,3941380</v>
      </c>
      <c r="I100" s="4" t="str">
        <f>VLOOKUP(A100,HOP!A:U,21,0)</f>
        <v>直连</v>
      </c>
    </row>
    <row r="101" s="4" customFormat="1" spans="1:9">
      <c r="A101" s="5">
        <v>999226798880496</v>
      </c>
      <c r="B101" s="6">
        <v>45185</v>
      </c>
      <c r="C101" s="6">
        <v>45186</v>
      </c>
      <c r="D101" s="4">
        <v>30.48</v>
      </c>
      <c r="E101" s="4" t="str">
        <f>VLOOKUP(A101,HOP!A:L,12,0)</f>
        <v>30.48</v>
      </c>
      <c r="F101" s="4" t="str">
        <f>VLOOKUP(A101,HOP!A:C,3,0)</f>
        <v>3941641</v>
      </c>
      <c r="G101" s="4">
        <f>D101-E101</f>
        <v>0</v>
      </c>
      <c r="H101" s="4" t="str">
        <f>$H$1&amp;F101</f>
        <v>,3941641</v>
      </c>
      <c r="I101" s="4" t="str">
        <f>VLOOKUP(A101,HOP!A:U,21,0)</f>
        <v>直连</v>
      </c>
    </row>
    <row r="102" s="4" customFormat="1" spans="1:9">
      <c r="A102" s="5">
        <v>999226799168979</v>
      </c>
      <c r="B102" s="6">
        <v>45185</v>
      </c>
      <c r="C102" s="6">
        <v>45186</v>
      </c>
      <c r="D102" s="4">
        <v>27.03</v>
      </c>
      <c r="E102" s="4" t="str">
        <f>VLOOKUP(A102,HOP!A:L,12,0)</f>
        <v>27.03</v>
      </c>
      <c r="F102" s="4" t="str">
        <f>VLOOKUP(A102,HOP!A:C,3,0)</f>
        <v>3941837</v>
      </c>
      <c r="G102" s="4">
        <f>D102-E102</f>
        <v>0</v>
      </c>
      <c r="H102" s="4" t="str">
        <f>$H$1&amp;F102</f>
        <v>,3941837</v>
      </c>
      <c r="I102" s="4" t="str">
        <f>VLOOKUP(A102,HOP!A:U,21,0)</f>
        <v>直连</v>
      </c>
    </row>
    <row r="104" spans="4:4">
      <c r="D104" s="4">
        <f>SUM(D2:D103)</f>
        <v>8427.67</v>
      </c>
    </row>
    <row r="108" spans="1:4">
      <c r="A108" s="4" t="s">
        <v>531</v>
      </c>
      <c r="C108" s="4">
        <v>1161.78</v>
      </c>
      <c r="D108" s="4">
        <v>9087.14</v>
      </c>
    </row>
    <row r="109" spans="1:4">
      <c r="A109" s="4" t="s">
        <v>532</v>
      </c>
      <c r="C109" s="4">
        <v>7265.89</v>
      </c>
      <c r="D109" s="4">
        <v>56831.9</v>
      </c>
    </row>
    <row r="110" spans="1:4">
      <c r="A110" s="4" t="s">
        <v>533</v>
      </c>
      <c r="C110" s="4">
        <f>SUM(C108:C109)</f>
        <v>8427.67</v>
      </c>
      <c r="D110" s="4">
        <f>SUM(D108:D109)</f>
        <v>65919.04</v>
      </c>
    </row>
    <row r="111" spans="1:1">
      <c r="A111" s="4" t="s">
        <v>534</v>
      </c>
    </row>
  </sheetData>
  <autoFilter ref="A1:XFD104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535</v>
      </c>
      <c r="B1" s="2" t="s">
        <v>536</v>
      </c>
      <c r="C1" s="2" t="s">
        <v>537</v>
      </c>
      <c r="D1" s="2" t="s">
        <v>538</v>
      </c>
      <c r="E1" s="2" t="s">
        <v>13</v>
      </c>
      <c r="F1" s="2" t="s">
        <v>5</v>
      </c>
      <c r="G1" s="2" t="s">
        <v>6</v>
      </c>
      <c r="H1" s="2" t="s">
        <v>539</v>
      </c>
      <c r="I1" s="2" t="s">
        <v>540</v>
      </c>
      <c r="J1" s="2" t="s">
        <v>541</v>
      </c>
      <c r="K1" s="2" t="s">
        <v>542</v>
      </c>
      <c r="L1" s="2" t="s">
        <v>543</v>
      </c>
      <c r="M1" s="2" t="s">
        <v>544</v>
      </c>
      <c r="N1" s="2" t="s">
        <v>545</v>
      </c>
      <c r="O1" s="2" t="s">
        <v>546</v>
      </c>
      <c r="P1" s="2" t="s">
        <v>547</v>
      </c>
      <c r="Q1" s="2" t="s">
        <v>548</v>
      </c>
      <c r="R1" s="2" t="s">
        <v>549</v>
      </c>
      <c r="S1" s="2" t="s">
        <v>550</v>
      </c>
      <c r="T1" s="2" t="s">
        <v>551</v>
      </c>
      <c r="U1" s="2" t="s">
        <v>552</v>
      </c>
      <c r="V1" s="2" t="s">
        <v>553</v>
      </c>
    </row>
    <row r="2" s="1" customFormat="1" spans="1:22">
      <c r="A2" s="3">
        <v>999226799168979</v>
      </c>
      <c r="B2" s="1" t="s">
        <v>554</v>
      </c>
      <c r="C2" s="1" t="s">
        <v>555</v>
      </c>
      <c r="D2" s="1" t="s">
        <v>556</v>
      </c>
      <c r="E2" s="1" t="s">
        <v>557</v>
      </c>
      <c r="F2" s="1" t="s">
        <v>554</v>
      </c>
      <c r="G2" s="1" t="s">
        <v>558</v>
      </c>
      <c r="H2" s="1" t="s">
        <v>559</v>
      </c>
      <c r="I2" s="1" t="s">
        <v>560</v>
      </c>
      <c r="J2" s="1" t="s">
        <v>30</v>
      </c>
      <c r="K2" s="1" t="s">
        <v>561</v>
      </c>
      <c r="L2" s="1" t="s">
        <v>561</v>
      </c>
      <c r="M2" s="1" t="s">
        <v>562</v>
      </c>
      <c r="N2" s="1" t="s">
        <v>562</v>
      </c>
      <c r="O2" s="1" t="s">
        <v>563</v>
      </c>
      <c r="P2" s="1" t="s">
        <v>564</v>
      </c>
      <c r="Q2" s="1" t="s">
        <v>565</v>
      </c>
      <c r="R2" s="1" t="s">
        <v>566</v>
      </c>
      <c r="S2" s="1" t="s">
        <v>567</v>
      </c>
      <c r="T2" s="1" t="s">
        <v>568</v>
      </c>
      <c r="U2" s="1" t="s">
        <v>569</v>
      </c>
      <c r="V2" s="1" t="s">
        <v>570</v>
      </c>
    </row>
    <row r="3" s="1" customFormat="1" spans="1:22">
      <c r="A3" s="3">
        <v>999226798880496</v>
      </c>
      <c r="B3" s="1" t="s">
        <v>554</v>
      </c>
      <c r="C3" s="1" t="s">
        <v>571</v>
      </c>
      <c r="D3" s="1" t="s">
        <v>572</v>
      </c>
      <c r="E3" s="1" t="s">
        <v>573</v>
      </c>
      <c r="F3" s="1" t="s">
        <v>554</v>
      </c>
      <c r="G3" s="1" t="s">
        <v>558</v>
      </c>
      <c r="H3" s="1" t="s">
        <v>559</v>
      </c>
      <c r="I3" s="1" t="s">
        <v>574</v>
      </c>
      <c r="J3" s="1" t="s">
        <v>30</v>
      </c>
      <c r="K3" s="1" t="s">
        <v>575</v>
      </c>
      <c r="L3" s="1" t="s">
        <v>575</v>
      </c>
      <c r="M3" s="1" t="s">
        <v>562</v>
      </c>
      <c r="N3" s="1" t="s">
        <v>562</v>
      </c>
      <c r="O3" s="1" t="s">
        <v>563</v>
      </c>
      <c r="P3" s="1" t="s">
        <v>564</v>
      </c>
      <c r="Q3" s="1" t="s">
        <v>565</v>
      </c>
      <c r="R3" s="1" t="s">
        <v>576</v>
      </c>
      <c r="S3" s="1" t="s">
        <v>567</v>
      </c>
      <c r="T3" s="1" t="s">
        <v>568</v>
      </c>
      <c r="U3" s="1" t="s">
        <v>569</v>
      </c>
      <c r="V3" s="1" t="s">
        <v>570</v>
      </c>
    </row>
    <row r="4" s="1" customFormat="1" spans="1:22">
      <c r="A4" s="3">
        <v>999226798770850</v>
      </c>
      <c r="B4" s="1" t="s">
        <v>554</v>
      </c>
      <c r="C4" s="1" t="s">
        <v>577</v>
      </c>
      <c r="D4" s="1" t="s">
        <v>556</v>
      </c>
      <c r="E4" s="1" t="s">
        <v>578</v>
      </c>
      <c r="F4" s="1" t="s">
        <v>554</v>
      </c>
      <c r="G4" s="1" t="s">
        <v>558</v>
      </c>
      <c r="H4" s="1" t="s">
        <v>559</v>
      </c>
      <c r="I4" s="1" t="s">
        <v>579</v>
      </c>
      <c r="J4" s="1" t="s">
        <v>30</v>
      </c>
      <c r="K4" s="1" t="s">
        <v>580</v>
      </c>
      <c r="L4" s="1" t="s">
        <v>580</v>
      </c>
      <c r="M4" s="1" t="s">
        <v>562</v>
      </c>
      <c r="N4" s="1" t="s">
        <v>562</v>
      </c>
      <c r="O4" s="1" t="s">
        <v>563</v>
      </c>
      <c r="P4" s="1" t="s">
        <v>564</v>
      </c>
      <c r="Q4" s="1" t="s">
        <v>565</v>
      </c>
      <c r="R4" s="1" t="s">
        <v>581</v>
      </c>
      <c r="S4" s="1" t="s">
        <v>567</v>
      </c>
      <c r="T4" s="1" t="s">
        <v>568</v>
      </c>
      <c r="U4" s="1" t="s">
        <v>569</v>
      </c>
      <c r="V4" s="1" t="s">
        <v>570</v>
      </c>
    </row>
    <row r="5" s="1" customFormat="1" spans="1:22">
      <c r="A5" s="3">
        <v>999226797937467</v>
      </c>
      <c r="B5" s="1" t="s">
        <v>554</v>
      </c>
      <c r="C5" s="1" t="s">
        <v>582</v>
      </c>
      <c r="D5" s="1" t="s">
        <v>583</v>
      </c>
      <c r="E5" s="1" t="s">
        <v>584</v>
      </c>
      <c r="F5" s="1" t="s">
        <v>554</v>
      </c>
      <c r="G5" s="1" t="s">
        <v>558</v>
      </c>
      <c r="H5" s="1" t="s">
        <v>559</v>
      </c>
      <c r="I5" s="1" t="s">
        <v>585</v>
      </c>
      <c r="J5" s="1" t="s">
        <v>30</v>
      </c>
      <c r="K5" s="1" t="s">
        <v>586</v>
      </c>
      <c r="L5" s="1" t="s">
        <v>586</v>
      </c>
      <c r="M5" s="1" t="s">
        <v>562</v>
      </c>
      <c r="N5" s="1" t="s">
        <v>562</v>
      </c>
      <c r="O5" s="1" t="s">
        <v>563</v>
      </c>
      <c r="P5" s="1" t="s">
        <v>564</v>
      </c>
      <c r="Q5" s="1" t="s">
        <v>565</v>
      </c>
      <c r="R5" s="1" t="s">
        <v>587</v>
      </c>
      <c r="S5" s="1" t="s">
        <v>567</v>
      </c>
      <c r="T5" s="1" t="s">
        <v>568</v>
      </c>
      <c r="U5" s="1" t="s">
        <v>569</v>
      </c>
      <c r="V5" s="1" t="s">
        <v>588</v>
      </c>
    </row>
    <row r="6" s="1" customFormat="1" spans="1:22">
      <c r="A6" s="3">
        <v>999226797862081</v>
      </c>
      <c r="B6" s="1" t="s">
        <v>554</v>
      </c>
      <c r="C6" s="1" t="s">
        <v>589</v>
      </c>
      <c r="D6" s="1" t="s">
        <v>590</v>
      </c>
      <c r="E6" s="1" t="s">
        <v>591</v>
      </c>
      <c r="F6" s="1" t="s">
        <v>554</v>
      </c>
      <c r="G6" s="1" t="s">
        <v>558</v>
      </c>
      <c r="H6" s="1" t="s">
        <v>559</v>
      </c>
      <c r="I6" s="1" t="s">
        <v>592</v>
      </c>
      <c r="J6" s="1" t="s">
        <v>30</v>
      </c>
      <c r="K6" s="1" t="s">
        <v>593</v>
      </c>
      <c r="L6" s="1" t="s">
        <v>593</v>
      </c>
      <c r="M6" s="1" t="s">
        <v>562</v>
      </c>
      <c r="N6" s="1" t="s">
        <v>562</v>
      </c>
      <c r="O6" s="1" t="s">
        <v>563</v>
      </c>
      <c r="P6" s="1" t="s">
        <v>564</v>
      </c>
      <c r="Q6" s="1" t="s">
        <v>565</v>
      </c>
      <c r="R6" s="1" t="s">
        <v>594</v>
      </c>
      <c r="S6" s="1" t="s">
        <v>567</v>
      </c>
      <c r="T6" s="1" t="s">
        <v>568</v>
      </c>
      <c r="U6" s="1" t="s">
        <v>569</v>
      </c>
      <c r="V6" s="1" t="s">
        <v>588</v>
      </c>
    </row>
    <row r="7" s="1" customFormat="1" spans="1:22">
      <c r="A7" s="3">
        <v>999226797775819</v>
      </c>
      <c r="B7" s="1" t="s">
        <v>554</v>
      </c>
      <c r="C7" s="1" t="s">
        <v>595</v>
      </c>
      <c r="D7" s="1" t="s">
        <v>596</v>
      </c>
      <c r="E7" s="1" t="s">
        <v>597</v>
      </c>
      <c r="F7" s="1" t="s">
        <v>554</v>
      </c>
      <c r="G7" s="1" t="s">
        <v>558</v>
      </c>
      <c r="H7" s="1" t="s">
        <v>559</v>
      </c>
      <c r="I7" s="1" t="s">
        <v>598</v>
      </c>
      <c r="J7" s="1" t="s">
        <v>30</v>
      </c>
      <c r="K7" s="1" t="s">
        <v>599</v>
      </c>
      <c r="L7" s="1" t="s">
        <v>599</v>
      </c>
      <c r="M7" s="1" t="s">
        <v>562</v>
      </c>
      <c r="N7" s="1" t="s">
        <v>562</v>
      </c>
      <c r="O7" s="1" t="s">
        <v>563</v>
      </c>
      <c r="P7" s="1" t="s">
        <v>564</v>
      </c>
      <c r="Q7" s="1" t="s">
        <v>565</v>
      </c>
      <c r="R7" s="1" t="s">
        <v>600</v>
      </c>
      <c r="S7" s="1" t="s">
        <v>567</v>
      </c>
      <c r="T7" s="1" t="s">
        <v>568</v>
      </c>
      <c r="U7" s="1" t="s">
        <v>569</v>
      </c>
      <c r="V7" s="1" t="s">
        <v>601</v>
      </c>
    </row>
    <row r="8" s="1" customFormat="1" spans="1:22">
      <c r="A8" s="3">
        <v>999226797652478</v>
      </c>
      <c r="B8" s="1" t="s">
        <v>554</v>
      </c>
      <c r="C8" s="1" t="s">
        <v>602</v>
      </c>
      <c r="D8" s="1" t="s">
        <v>556</v>
      </c>
      <c r="E8" s="1" t="s">
        <v>603</v>
      </c>
      <c r="F8" s="1" t="s">
        <v>554</v>
      </c>
      <c r="G8" s="1" t="s">
        <v>558</v>
      </c>
      <c r="H8" s="1" t="s">
        <v>559</v>
      </c>
      <c r="I8" s="1" t="s">
        <v>579</v>
      </c>
      <c r="J8" s="1" t="s">
        <v>30</v>
      </c>
      <c r="K8" s="1" t="s">
        <v>580</v>
      </c>
      <c r="L8" s="1" t="s">
        <v>580</v>
      </c>
      <c r="M8" s="1" t="s">
        <v>562</v>
      </c>
      <c r="N8" s="1" t="s">
        <v>562</v>
      </c>
      <c r="O8" s="1" t="s">
        <v>563</v>
      </c>
      <c r="P8" s="1" t="s">
        <v>564</v>
      </c>
      <c r="Q8" s="1" t="s">
        <v>565</v>
      </c>
      <c r="R8" s="1" t="s">
        <v>604</v>
      </c>
      <c r="S8" s="1" t="s">
        <v>567</v>
      </c>
      <c r="T8" s="1" t="s">
        <v>568</v>
      </c>
      <c r="U8" s="1" t="s">
        <v>569</v>
      </c>
      <c r="V8" s="1" t="s">
        <v>570</v>
      </c>
    </row>
    <row r="9" s="1" customFormat="1" spans="1:22">
      <c r="A9" s="3">
        <v>999226797522523</v>
      </c>
      <c r="B9" s="1" t="s">
        <v>554</v>
      </c>
      <c r="C9" s="1" t="s">
        <v>605</v>
      </c>
      <c r="D9" s="1" t="s">
        <v>606</v>
      </c>
      <c r="E9" s="1" t="s">
        <v>607</v>
      </c>
      <c r="F9" s="1" t="s">
        <v>554</v>
      </c>
      <c r="G9" s="1" t="s">
        <v>558</v>
      </c>
      <c r="H9" s="1" t="s">
        <v>559</v>
      </c>
      <c r="I9" s="1" t="s">
        <v>608</v>
      </c>
      <c r="J9" s="1" t="s">
        <v>30</v>
      </c>
      <c r="K9" s="1" t="s">
        <v>609</v>
      </c>
      <c r="L9" s="1" t="s">
        <v>609</v>
      </c>
      <c r="M9" s="1" t="s">
        <v>562</v>
      </c>
      <c r="N9" s="1" t="s">
        <v>562</v>
      </c>
      <c r="O9" s="1" t="s">
        <v>563</v>
      </c>
      <c r="P9" s="1" t="s">
        <v>564</v>
      </c>
      <c r="Q9" s="1" t="s">
        <v>565</v>
      </c>
      <c r="R9" s="1" t="s">
        <v>610</v>
      </c>
      <c r="S9" s="1" t="s">
        <v>567</v>
      </c>
      <c r="T9" s="1" t="s">
        <v>568</v>
      </c>
      <c r="U9" s="1" t="s">
        <v>569</v>
      </c>
      <c r="V9" s="1" t="s">
        <v>570</v>
      </c>
    </row>
    <row r="10" s="1" customFormat="1" spans="1:22">
      <c r="A10" s="3">
        <v>999226797471495</v>
      </c>
      <c r="B10" s="1" t="s">
        <v>554</v>
      </c>
      <c r="C10" s="1" t="s">
        <v>611</v>
      </c>
      <c r="D10" s="1" t="s">
        <v>612</v>
      </c>
      <c r="E10" s="1" t="s">
        <v>613</v>
      </c>
      <c r="F10" s="1" t="s">
        <v>554</v>
      </c>
      <c r="G10" s="1" t="s">
        <v>558</v>
      </c>
      <c r="H10" s="1" t="s">
        <v>559</v>
      </c>
      <c r="I10" s="1" t="s">
        <v>614</v>
      </c>
      <c r="J10" s="1" t="s">
        <v>30</v>
      </c>
      <c r="K10" s="1" t="s">
        <v>615</v>
      </c>
      <c r="L10" s="1" t="s">
        <v>615</v>
      </c>
      <c r="M10" s="1" t="s">
        <v>562</v>
      </c>
      <c r="N10" s="1" t="s">
        <v>562</v>
      </c>
      <c r="O10" s="1" t="s">
        <v>563</v>
      </c>
      <c r="P10" s="1" t="s">
        <v>564</v>
      </c>
      <c r="Q10" s="1" t="s">
        <v>565</v>
      </c>
      <c r="R10" s="1" t="s">
        <v>616</v>
      </c>
      <c r="S10" s="1" t="s">
        <v>567</v>
      </c>
      <c r="T10" s="1" t="s">
        <v>568</v>
      </c>
      <c r="U10" s="1" t="s">
        <v>569</v>
      </c>
      <c r="V10" s="1" t="s">
        <v>601</v>
      </c>
    </row>
    <row r="11" s="1" customFormat="1" spans="1:22">
      <c r="A11" s="3">
        <v>999226797291105</v>
      </c>
      <c r="B11" s="1" t="s">
        <v>554</v>
      </c>
      <c r="C11" s="1" t="s">
        <v>617</v>
      </c>
      <c r="D11" s="1" t="s">
        <v>618</v>
      </c>
      <c r="E11" s="1" t="s">
        <v>619</v>
      </c>
      <c r="F11" s="1" t="s">
        <v>554</v>
      </c>
      <c r="G11" s="1" t="s">
        <v>558</v>
      </c>
      <c r="H11" s="1" t="s">
        <v>559</v>
      </c>
      <c r="I11" s="1" t="s">
        <v>620</v>
      </c>
      <c r="J11" s="1" t="s">
        <v>30</v>
      </c>
      <c r="K11" s="1" t="s">
        <v>621</v>
      </c>
      <c r="L11" s="1" t="s">
        <v>621</v>
      </c>
      <c r="M11" s="1" t="s">
        <v>562</v>
      </c>
      <c r="N11" s="1" t="s">
        <v>562</v>
      </c>
      <c r="O11" s="1" t="s">
        <v>563</v>
      </c>
      <c r="P11" s="1" t="s">
        <v>564</v>
      </c>
      <c r="Q11" s="1" t="s">
        <v>565</v>
      </c>
      <c r="R11" s="1" t="s">
        <v>622</v>
      </c>
      <c r="S11" s="1" t="s">
        <v>567</v>
      </c>
      <c r="T11" s="1" t="s">
        <v>568</v>
      </c>
      <c r="U11" s="1" t="s">
        <v>569</v>
      </c>
      <c r="V11" s="1" t="s">
        <v>570</v>
      </c>
    </row>
    <row r="12" s="1" customFormat="1" spans="1:22">
      <c r="A12" s="3">
        <v>999226797179174</v>
      </c>
      <c r="B12" s="1" t="s">
        <v>554</v>
      </c>
      <c r="C12" s="1" t="s">
        <v>623</v>
      </c>
      <c r="D12" s="1" t="s">
        <v>624</v>
      </c>
      <c r="E12" s="1" t="s">
        <v>625</v>
      </c>
      <c r="F12" s="1" t="s">
        <v>554</v>
      </c>
      <c r="G12" s="1" t="s">
        <v>558</v>
      </c>
      <c r="H12" s="1" t="s">
        <v>559</v>
      </c>
      <c r="I12" s="1" t="s">
        <v>626</v>
      </c>
      <c r="J12" s="1" t="s">
        <v>30</v>
      </c>
      <c r="K12" s="1" t="s">
        <v>627</v>
      </c>
      <c r="L12" s="1" t="s">
        <v>627</v>
      </c>
      <c r="M12" s="1" t="s">
        <v>562</v>
      </c>
      <c r="N12" s="1" t="s">
        <v>562</v>
      </c>
      <c r="O12" s="1" t="s">
        <v>563</v>
      </c>
      <c r="P12" s="1" t="s">
        <v>564</v>
      </c>
      <c r="Q12" s="1" t="s">
        <v>565</v>
      </c>
      <c r="R12" s="1" t="s">
        <v>628</v>
      </c>
      <c r="S12" s="1" t="s">
        <v>567</v>
      </c>
      <c r="T12" s="1" t="s">
        <v>568</v>
      </c>
      <c r="U12" s="1" t="s">
        <v>569</v>
      </c>
      <c r="V12" s="1" t="s">
        <v>601</v>
      </c>
    </row>
    <row r="13" s="1" customFormat="1" spans="1:22">
      <c r="A13" s="3">
        <v>999226797123427</v>
      </c>
      <c r="B13" s="1" t="s">
        <v>554</v>
      </c>
      <c r="C13" s="1" t="s">
        <v>629</v>
      </c>
      <c r="D13" s="1" t="s">
        <v>630</v>
      </c>
      <c r="E13" s="1" t="s">
        <v>631</v>
      </c>
      <c r="F13" s="1" t="s">
        <v>554</v>
      </c>
      <c r="G13" s="1" t="s">
        <v>558</v>
      </c>
      <c r="H13" s="1" t="s">
        <v>559</v>
      </c>
      <c r="I13" s="1" t="s">
        <v>632</v>
      </c>
      <c r="J13" s="1" t="s">
        <v>30</v>
      </c>
      <c r="K13" s="1" t="s">
        <v>633</v>
      </c>
      <c r="L13" s="1" t="s">
        <v>633</v>
      </c>
      <c r="M13" s="1" t="s">
        <v>562</v>
      </c>
      <c r="N13" s="1" t="s">
        <v>562</v>
      </c>
      <c r="O13" s="1" t="s">
        <v>563</v>
      </c>
      <c r="P13" s="1" t="s">
        <v>564</v>
      </c>
      <c r="Q13" s="1" t="s">
        <v>565</v>
      </c>
      <c r="R13" s="1" t="s">
        <v>634</v>
      </c>
      <c r="S13" s="1" t="s">
        <v>567</v>
      </c>
      <c r="T13" s="1" t="s">
        <v>568</v>
      </c>
      <c r="U13" s="1" t="s">
        <v>569</v>
      </c>
      <c r="V13" s="1" t="s">
        <v>588</v>
      </c>
    </row>
    <row r="14" s="1" customFormat="1" spans="1:22">
      <c r="A14" s="3">
        <v>999226797028320</v>
      </c>
      <c r="B14" s="1" t="s">
        <v>554</v>
      </c>
      <c r="C14" s="1" t="s">
        <v>635</v>
      </c>
      <c r="D14" s="1" t="s">
        <v>636</v>
      </c>
      <c r="E14" s="1" t="s">
        <v>637</v>
      </c>
      <c r="F14" s="1" t="s">
        <v>554</v>
      </c>
      <c r="G14" s="1" t="s">
        <v>558</v>
      </c>
      <c r="H14" s="1" t="s">
        <v>559</v>
      </c>
      <c r="I14" s="1" t="s">
        <v>638</v>
      </c>
      <c r="J14" s="1" t="s">
        <v>30</v>
      </c>
      <c r="K14" s="1" t="s">
        <v>639</v>
      </c>
      <c r="L14" s="1" t="s">
        <v>639</v>
      </c>
      <c r="M14" s="1" t="s">
        <v>562</v>
      </c>
      <c r="N14" s="1" t="s">
        <v>562</v>
      </c>
      <c r="O14" s="1" t="s">
        <v>563</v>
      </c>
      <c r="P14" s="1" t="s">
        <v>564</v>
      </c>
      <c r="Q14" s="1" t="s">
        <v>565</v>
      </c>
      <c r="R14" s="1" t="s">
        <v>640</v>
      </c>
      <c r="S14" s="1" t="s">
        <v>567</v>
      </c>
      <c r="T14" s="1" t="s">
        <v>568</v>
      </c>
      <c r="U14" s="1" t="s">
        <v>569</v>
      </c>
      <c r="V14" s="1" t="s">
        <v>601</v>
      </c>
    </row>
    <row r="15" s="1" customFormat="1" spans="1:22">
      <c r="A15" s="3">
        <v>999226796919651</v>
      </c>
      <c r="B15" s="1" t="s">
        <v>554</v>
      </c>
      <c r="C15" s="1" t="s">
        <v>641</v>
      </c>
      <c r="D15" s="1" t="s">
        <v>642</v>
      </c>
      <c r="E15" s="1" t="s">
        <v>643</v>
      </c>
      <c r="F15" s="1" t="s">
        <v>554</v>
      </c>
      <c r="G15" s="1" t="s">
        <v>558</v>
      </c>
      <c r="H15" s="1" t="s">
        <v>559</v>
      </c>
      <c r="I15" s="1" t="s">
        <v>644</v>
      </c>
      <c r="J15" s="1" t="s">
        <v>30</v>
      </c>
      <c r="K15" s="1" t="s">
        <v>645</v>
      </c>
      <c r="L15" s="1" t="s">
        <v>645</v>
      </c>
      <c r="M15" s="1" t="s">
        <v>562</v>
      </c>
      <c r="N15" s="1" t="s">
        <v>562</v>
      </c>
      <c r="O15" s="1" t="s">
        <v>563</v>
      </c>
      <c r="P15" s="1" t="s">
        <v>564</v>
      </c>
      <c r="Q15" s="1" t="s">
        <v>565</v>
      </c>
      <c r="R15" s="1" t="s">
        <v>646</v>
      </c>
      <c r="S15" s="1" t="s">
        <v>567</v>
      </c>
      <c r="T15" s="1" t="s">
        <v>568</v>
      </c>
      <c r="U15" s="1" t="s">
        <v>569</v>
      </c>
      <c r="V15" s="1" t="s">
        <v>570</v>
      </c>
    </row>
    <row r="16" s="1" customFormat="1" spans="1:22">
      <c r="A16" s="3">
        <v>999226796718444</v>
      </c>
      <c r="B16" s="1" t="s">
        <v>554</v>
      </c>
      <c r="C16" s="1" t="s">
        <v>647</v>
      </c>
      <c r="D16" s="1" t="s">
        <v>648</v>
      </c>
      <c r="E16" s="1" t="s">
        <v>649</v>
      </c>
      <c r="F16" s="1" t="s">
        <v>554</v>
      </c>
      <c r="G16" s="1" t="s">
        <v>558</v>
      </c>
      <c r="H16" s="1" t="s">
        <v>559</v>
      </c>
      <c r="I16" s="1" t="s">
        <v>650</v>
      </c>
      <c r="J16" s="1" t="s">
        <v>30</v>
      </c>
      <c r="K16" s="1" t="s">
        <v>651</v>
      </c>
      <c r="L16" s="1" t="s">
        <v>651</v>
      </c>
      <c r="M16" s="1" t="s">
        <v>562</v>
      </c>
      <c r="N16" s="1" t="s">
        <v>562</v>
      </c>
      <c r="O16" s="1" t="s">
        <v>563</v>
      </c>
      <c r="P16" s="1" t="s">
        <v>564</v>
      </c>
      <c r="Q16" s="1" t="s">
        <v>565</v>
      </c>
      <c r="R16" s="1" t="s">
        <v>652</v>
      </c>
      <c r="S16" s="1" t="s">
        <v>567</v>
      </c>
      <c r="T16" s="1" t="s">
        <v>568</v>
      </c>
      <c r="U16" s="1" t="s">
        <v>569</v>
      </c>
      <c r="V16" s="1" t="s">
        <v>601</v>
      </c>
    </row>
    <row r="17" s="1" customFormat="1" spans="1:22">
      <c r="A17" s="3">
        <v>999226796579568</v>
      </c>
      <c r="B17" s="1" t="s">
        <v>554</v>
      </c>
      <c r="C17" s="1" t="s">
        <v>653</v>
      </c>
      <c r="D17" s="1" t="s">
        <v>654</v>
      </c>
      <c r="E17" s="1" t="s">
        <v>655</v>
      </c>
      <c r="F17" s="1" t="s">
        <v>554</v>
      </c>
      <c r="G17" s="1" t="s">
        <v>558</v>
      </c>
      <c r="H17" s="1" t="s">
        <v>559</v>
      </c>
      <c r="I17" s="1" t="s">
        <v>656</v>
      </c>
      <c r="J17" s="1" t="s">
        <v>30</v>
      </c>
      <c r="K17" s="1" t="s">
        <v>657</v>
      </c>
      <c r="L17" s="1" t="s">
        <v>657</v>
      </c>
      <c r="M17" s="1" t="s">
        <v>562</v>
      </c>
      <c r="N17" s="1" t="s">
        <v>562</v>
      </c>
      <c r="O17" s="1" t="s">
        <v>563</v>
      </c>
      <c r="P17" s="1" t="s">
        <v>564</v>
      </c>
      <c r="Q17" s="1" t="s">
        <v>565</v>
      </c>
      <c r="R17" s="1" t="s">
        <v>658</v>
      </c>
      <c r="S17" s="1" t="s">
        <v>567</v>
      </c>
      <c r="T17" s="1" t="s">
        <v>568</v>
      </c>
      <c r="U17" s="1" t="s">
        <v>569</v>
      </c>
      <c r="V17" s="1" t="s">
        <v>588</v>
      </c>
    </row>
    <row r="18" s="1" customFormat="1" spans="1:22">
      <c r="A18" s="3">
        <v>999226796548514</v>
      </c>
      <c r="B18" s="1" t="s">
        <v>554</v>
      </c>
      <c r="C18" s="1" t="s">
        <v>659</v>
      </c>
      <c r="D18" s="1" t="s">
        <v>630</v>
      </c>
      <c r="E18" s="1" t="s">
        <v>660</v>
      </c>
      <c r="F18" s="1" t="s">
        <v>554</v>
      </c>
      <c r="G18" s="1" t="s">
        <v>558</v>
      </c>
      <c r="H18" s="1" t="s">
        <v>559</v>
      </c>
      <c r="I18" s="1" t="s">
        <v>632</v>
      </c>
      <c r="J18" s="1" t="s">
        <v>30</v>
      </c>
      <c r="K18" s="1" t="s">
        <v>633</v>
      </c>
      <c r="L18" s="1" t="s">
        <v>633</v>
      </c>
      <c r="M18" s="1" t="s">
        <v>562</v>
      </c>
      <c r="N18" s="1" t="s">
        <v>562</v>
      </c>
      <c r="O18" s="1" t="s">
        <v>563</v>
      </c>
      <c r="P18" s="1" t="s">
        <v>564</v>
      </c>
      <c r="Q18" s="1" t="s">
        <v>565</v>
      </c>
      <c r="R18" s="1" t="s">
        <v>661</v>
      </c>
      <c r="S18" s="1" t="s">
        <v>567</v>
      </c>
      <c r="T18" s="1" t="s">
        <v>568</v>
      </c>
      <c r="U18" s="1" t="s">
        <v>569</v>
      </c>
      <c r="V18" s="1" t="s">
        <v>588</v>
      </c>
    </row>
    <row r="19" s="1" customFormat="1" spans="1:22">
      <c r="A19" s="3">
        <v>999226796410624</v>
      </c>
      <c r="B19" s="1" t="s">
        <v>554</v>
      </c>
      <c r="C19" s="1" t="s">
        <v>662</v>
      </c>
      <c r="D19" s="1" t="s">
        <v>663</v>
      </c>
      <c r="E19" s="1" t="s">
        <v>664</v>
      </c>
      <c r="F19" s="1" t="s">
        <v>554</v>
      </c>
      <c r="G19" s="1" t="s">
        <v>558</v>
      </c>
      <c r="H19" s="1" t="s">
        <v>559</v>
      </c>
      <c r="I19" s="1" t="s">
        <v>665</v>
      </c>
      <c r="J19" s="1" t="s">
        <v>30</v>
      </c>
      <c r="K19" s="1" t="s">
        <v>666</v>
      </c>
      <c r="L19" s="1" t="s">
        <v>666</v>
      </c>
      <c r="M19" s="1" t="s">
        <v>562</v>
      </c>
      <c r="N19" s="1" t="s">
        <v>562</v>
      </c>
      <c r="O19" s="1" t="s">
        <v>563</v>
      </c>
      <c r="P19" s="1" t="s">
        <v>564</v>
      </c>
      <c r="Q19" s="1" t="s">
        <v>565</v>
      </c>
      <c r="R19" s="1" t="s">
        <v>667</v>
      </c>
      <c r="S19" s="1" t="s">
        <v>567</v>
      </c>
      <c r="T19" s="1" t="s">
        <v>568</v>
      </c>
      <c r="U19" s="1" t="s">
        <v>569</v>
      </c>
      <c r="V19" s="1" t="s">
        <v>588</v>
      </c>
    </row>
    <row r="20" s="1" customFormat="1" spans="1:22">
      <c r="A20" s="3">
        <v>999226796006971</v>
      </c>
      <c r="B20" s="1" t="s">
        <v>554</v>
      </c>
      <c r="C20" s="1" t="s">
        <v>668</v>
      </c>
      <c r="D20" s="1" t="s">
        <v>669</v>
      </c>
      <c r="E20" s="1" t="s">
        <v>670</v>
      </c>
      <c r="F20" s="1" t="s">
        <v>554</v>
      </c>
      <c r="G20" s="1" t="s">
        <v>558</v>
      </c>
      <c r="H20" s="1" t="s">
        <v>559</v>
      </c>
      <c r="I20" s="1" t="s">
        <v>671</v>
      </c>
      <c r="J20" s="1" t="s">
        <v>30</v>
      </c>
      <c r="K20" s="1" t="s">
        <v>672</v>
      </c>
      <c r="L20" s="1" t="s">
        <v>672</v>
      </c>
      <c r="M20" s="1" t="s">
        <v>562</v>
      </c>
      <c r="N20" s="1" t="s">
        <v>562</v>
      </c>
      <c r="O20" s="1" t="s">
        <v>563</v>
      </c>
      <c r="P20" s="1" t="s">
        <v>564</v>
      </c>
      <c r="Q20" s="1" t="s">
        <v>565</v>
      </c>
      <c r="R20" s="1" t="s">
        <v>673</v>
      </c>
      <c r="S20" s="1" t="s">
        <v>567</v>
      </c>
      <c r="T20" s="1" t="s">
        <v>568</v>
      </c>
      <c r="U20" s="1" t="s">
        <v>569</v>
      </c>
      <c r="V20" s="1" t="s">
        <v>601</v>
      </c>
    </row>
    <row r="21" s="1" customFormat="1" spans="1:22">
      <c r="A21" s="3">
        <v>999226798296294</v>
      </c>
      <c r="B21" s="1" t="s">
        <v>554</v>
      </c>
      <c r="C21" s="1" t="s">
        <v>674</v>
      </c>
      <c r="D21" s="1" t="s">
        <v>675</v>
      </c>
      <c r="E21" s="1" t="s">
        <v>676</v>
      </c>
      <c r="F21" s="1" t="s">
        <v>554</v>
      </c>
      <c r="G21" s="1" t="s">
        <v>558</v>
      </c>
      <c r="H21" s="1" t="s">
        <v>559</v>
      </c>
      <c r="I21" s="1" t="s">
        <v>677</v>
      </c>
      <c r="J21" s="1" t="s">
        <v>30</v>
      </c>
      <c r="K21" s="1" t="s">
        <v>678</v>
      </c>
      <c r="L21" s="1" t="s">
        <v>678</v>
      </c>
      <c r="M21" s="1" t="s">
        <v>562</v>
      </c>
      <c r="N21" s="1" t="s">
        <v>562</v>
      </c>
      <c r="O21" s="1" t="s">
        <v>563</v>
      </c>
      <c r="P21" s="1" t="s">
        <v>564</v>
      </c>
      <c r="Q21" s="1" t="s">
        <v>565</v>
      </c>
      <c r="R21" s="1" t="s">
        <v>679</v>
      </c>
      <c r="S21" s="1" t="s">
        <v>567</v>
      </c>
      <c r="T21" s="1" t="s">
        <v>568</v>
      </c>
      <c r="U21" s="1" t="s">
        <v>569</v>
      </c>
      <c r="V21" s="1" t="s">
        <v>601</v>
      </c>
    </row>
    <row r="22" s="1" customFormat="1" spans="1:22">
      <c r="A22" s="3">
        <v>999226798243258</v>
      </c>
      <c r="B22" s="1" t="s">
        <v>554</v>
      </c>
      <c r="C22" s="1" t="s">
        <v>680</v>
      </c>
      <c r="D22" s="1" t="s">
        <v>681</v>
      </c>
      <c r="E22" s="1" t="s">
        <v>682</v>
      </c>
      <c r="F22" s="1" t="s">
        <v>554</v>
      </c>
      <c r="G22" s="1" t="s">
        <v>558</v>
      </c>
      <c r="H22" s="1" t="s">
        <v>559</v>
      </c>
      <c r="I22" s="1" t="s">
        <v>683</v>
      </c>
      <c r="J22" s="1" t="s">
        <v>30</v>
      </c>
      <c r="K22" s="1" t="s">
        <v>684</v>
      </c>
      <c r="L22" s="1" t="s">
        <v>684</v>
      </c>
      <c r="M22" s="1" t="s">
        <v>562</v>
      </c>
      <c r="N22" s="1" t="s">
        <v>562</v>
      </c>
      <c r="O22" s="1" t="s">
        <v>563</v>
      </c>
      <c r="P22" s="1" t="s">
        <v>564</v>
      </c>
      <c r="Q22" s="1" t="s">
        <v>565</v>
      </c>
      <c r="R22" s="1" t="s">
        <v>685</v>
      </c>
      <c r="S22" s="1" t="s">
        <v>567</v>
      </c>
      <c r="T22" s="1" t="s">
        <v>568</v>
      </c>
      <c r="U22" s="1" t="s">
        <v>569</v>
      </c>
      <c r="V22" s="1" t="s">
        <v>601</v>
      </c>
    </row>
    <row r="23" s="1" customFormat="1" spans="1:22">
      <c r="A23" s="3">
        <v>999226795974514</v>
      </c>
      <c r="B23" s="1" t="s">
        <v>554</v>
      </c>
      <c r="C23" s="1" t="s">
        <v>686</v>
      </c>
      <c r="D23" s="1" t="s">
        <v>687</v>
      </c>
      <c r="E23" s="1" t="s">
        <v>688</v>
      </c>
      <c r="F23" s="1" t="s">
        <v>554</v>
      </c>
      <c r="G23" s="1" t="s">
        <v>558</v>
      </c>
      <c r="H23" s="1" t="s">
        <v>559</v>
      </c>
      <c r="I23" s="1" t="s">
        <v>689</v>
      </c>
      <c r="J23" s="1" t="s">
        <v>30</v>
      </c>
      <c r="K23" s="1" t="s">
        <v>690</v>
      </c>
      <c r="L23" s="1" t="s">
        <v>690</v>
      </c>
      <c r="M23" s="1" t="s">
        <v>562</v>
      </c>
      <c r="N23" s="1" t="s">
        <v>562</v>
      </c>
      <c r="O23" s="1" t="s">
        <v>563</v>
      </c>
      <c r="P23" s="1" t="s">
        <v>564</v>
      </c>
      <c r="Q23" s="1" t="s">
        <v>565</v>
      </c>
      <c r="R23" s="1" t="s">
        <v>691</v>
      </c>
      <c r="S23" s="1" t="s">
        <v>567</v>
      </c>
      <c r="T23" s="1" t="s">
        <v>568</v>
      </c>
      <c r="U23" s="1" t="s">
        <v>569</v>
      </c>
      <c r="V23" s="1" t="s">
        <v>601</v>
      </c>
    </row>
    <row r="24" s="1" customFormat="1" spans="1:22">
      <c r="A24" s="3">
        <v>999226795963840</v>
      </c>
      <c r="B24" s="1" t="s">
        <v>554</v>
      </c>
      <c r="C24" s="1" t="s">
        <v>692</v>
      </c>
      <c r="D24" s="1" t="s">
        <v>693</v>
      </c>
      <c r="E24" s="1" t="s">
        <v>694</v>
      </c>
      <c r="F24" s="1" t="s">
        <v>554</v>
      </c>
      <c r="G24" s="1" t="s">
        <v>558</v>
      </c>
      <c r="H24" s="1" t="s">
        <v>559</v>
      </c>
      <c r="I24" s="1" t="s">
        <v>695</v>
      </c>
      <c r="J24" s="1" t="s">
        <v>30</v>
      </c>
      <c r="K24" s="1" t="s">
        <v>696</v>
      </c>
      <c r="L24" s="1" t="s">
        <v>696</v>
      </c>
      <c r="M24" s="1" t="s">
        <v>562</v>
      </c>
      <c r="N24" s="1" t="s">
        <v>562</v>
      </c>
      <c r="O24" s="1" t="s">
        <v>563</v>
      </c>
      <c r="P24" s="1" t="s">
        <v>564</v>
      </c>
      <c r="Q24" s="1" t="s">
        <v>565</v>
      </c>
      <c r="R24" s="1" t="s">
        <v>697</v>
      </c>
      <c r="S24" s="1" t="s">
        <v>567</v>
      </c>
      <c r="T24" s="1" t="s">
        <v>568</v>
      </c>
      <c r="U24" s="1" t="s">
        <v>569</v>
      </c>
      <c r="V24" s="1" t="s">
        <v>588</v>
      </c>
    </row>
    <row r="25" s="1" customFormat="1" spans="1:22">
      <c r="A25" s="3">
        <v>999226795932274</v>
      </c>
      <c r="B25" s="1" t="s">
        <v>554</v>
      </c>
      <c r="C25" s="1" t="s">
        <v>698</v>
      </c>
      <c r="D25" s="1" t="s">
        <v>556</v>
      </c>
      <c r="E25" s="1" t="s">
        <v>699</v>
      </c>
      <c r="F25" s="1" t="s">
        <v>554</v>
      </c>
      <c r="G25" s="1" t="s">
        <v>558</v>
      </c>
      <c r="H25" s="1" t="s">
        <v>559</v>
      </c>
      <c r="I25" s="1" t="s">
        <v>700</v>
      </c>
      <c r="J25" s="1" t="s">
        <v>30</v>
      </c>
      <c r="K25" s="1" t="s">
        <v>701</v>
      </c>
      <c r="L25" s="1" t="s">
        <v>701</v>
      </c>
      <c r="M25" s="1" t="s">
        <v>562</v>
      </c>
      <c r="N25" s="1" t="s">
        <v>562</v>
      </c>
      <c r="O25" s="1" t="s">
        <v>563</v>
      </c>
      <c r="P25" s="1" t="s">
        <v>564</v>
      </c>
      <c r="Q25" s="1" t="s">
        <v>565</v>
      </c>
      <c r="R25" s="1" t="s">
        <v>702</v>
      </c>
      <c r="S25" s="1" t="s">
        <v>567</v>
      </c>
      <c r="T25" s="1" t="s">
        <v>568</v>
      </c>
      <c r="U25" s="1" t="s">
        <v>569</v>
      </c>
      <c r="V25" s="1" t="s">
        <v>570</v>
      </c>
    </row>
    <row r="26" s="1" customFormat="1" spans="1:22">
      <c r="A26" s="3">
        <v>999226795864906</v>
      </c>
      <c r="B26" s="1" t="s">
        <v>554</v>
      </c>
      <c r="C26" s="1" t="s">
        <v>703</v>
      </c>
      <c r="D26" s="1" t="s">
        <v>704</v>
      </c>
      <c r="E26" s="1" t="s">
        <v>705</v>
      </c>
      <c r="F26" s="1" t="s">
        <v>554</v>
      </c>
      <c r="G26" s="1" t="s">
        <v>558</v>
      </c>
      <c r="H26" s="1" t="s">
        <v>559</v>
      </c>
      <c r="I26" s="1" t="s">
        <v>706</v>
      </c>
      <c r="J26" s="1" t="s">
        <v>30</v>
      </c>
      <c r="K26" s="1" t="s">
        <v>707</v>
      </c>
      <c r="L26" s="1" t="s">
        <v>707</v>
      </c>
      <c r="M26" s="1" t="s">
        <v>562</v>
      </c>
      <c r="N26" s="1" t="s">
        <v>562</v>
      </c>
      <c r="O26" s="1" t="s">
        <v>563</v>
      </c>
      <c r="P26" s="1" t="s">
        <v>564</v>
      </c>
      <c r="Q26" s="1" t="s">
        <v>565</v>
      </c>
      <c r="R26" s="1" t="s">
        <v>708</v>
      </c>
      <c r="S26" s="1" t="s">
        <v>567</v>
      </c>
      <c r="T26" s="1" t="s">
        <v>568</v>
      </c>
      <c r="U26" s="1" t="s">
        <v>569</v>
      </c>
      <c r="V26" s="1" t="s">
        <v>601</v>
      </c>
    </row>
    <row r="27" s="1" customFormat="1" spans="1:22">
      <c r="A27" s="3">
        <v>999226795497888</v>
      </c>
      <c r="B27" s="1" t="s">
        <v>554</v>
      </c>
      <c r="C27" s="1" t="s">
        <v>709</v>
      </c>
      <c r="D27" s="1" t="s">
        <v>710</v>
      </c>
      <c r="E27" s="1" t="s">
        <v>711</v>
      </c>
      <c r="F27" s="1" t="s">
        <v>554</v>
      </c>
      <c r="G27" s="1" t="s">
        <v>558</v>
      </c>
      <c r="H27" s="1" t="s">
        <v>559</v>
      </c>
      <c r="I27" s="1" t="s">
        <v>712</v>
      </c>
      <c r="J27" s="1" t="s">
        <v>30</v>
      </c>
      <c r="K27" s="1" t="s">
        <v>713</v>
      </c>
      <c r="L27" s="1" t="s">
        <v>713</v>
      </c>
      <c r="M27" s="1" t="s">
        <v>562</v>
      </c>
      <c r="N27" s="1" t="s">
        <v>562</v>
      </c>
      <c r="O27" s="1" t="s">
        <v>563</v>
      </c>
      <c r="P27" s="1" t="s">
        <v>564</v>
      </c>
      <c r="Q27" s="1" t="s">
        <v>565</v>
      </c>
      <c r="R27" s="1" t="s">
        <v>714</v>
      </c>
      <c r="S27" s="1" t="s">
        <v>567</v>
      </c>
      <c r="T27" s="1" t="s">
        <v>568</v>
      </c>
      <c r="U27" s="1" t="s">
        <v>569</v>
      </c>
      <c r="V27" s="1" t="s">
        <v>570</v>
      </c>
    </row>
    <row r="28" s="1" customFormat="1" spans="1:22">
      <c r="A28" s="3">
        <v>999226795300358</v>
      </c>
      <c r="B28" s="1" t="s">
        <v>554</v>
      </c>
      <c r="C28" s="1" t="s">
        <v>715</v>
      </c>
      <c r="D28" s="1" t="s">
        <v>630</v>
      </c>
      <c r="E28" s="1" t="s">
        <v>716</v>
      </c>
      <c r="F28" s="1" t="s">
        <v>554</v>
      </c>
      <c r="G28" s="1" t="s">
        <v>558</v>
      </c>
      <c r="H28" s="1" t="s">
        <v>559</v>
      </c>
      <c r="I28" s="1" t="s">
        <v>717</v>
      </c>
      <c r="J28" s="1" t="s">
        <v>30</v>
      </c>
      <c r="K28" s="1" t="s">
        <v>718</v>
      </c>
      <c r="L28" s="1" t="s">
        <v>718</v>
      </c>
      <c r="M28" s="1" t="s">
        <v>562</v>
      </c>
      <c r="N28" s="1" t="s">
        <v>562</v>
      </c>
      <c r="O28" s="1" t="s">
        <v>563</v>
      </c>
      <c r="P28" s="1" t="s">
        <v>564</v>
      </c>
      <c r="Q28" s="1" t="s">
        <v>565</v>
      </c>
      <c r="R28" s="1" t="s">
        <v>719</v>
      </c>
      <c r="S28" s="1" t="s">
        <v>567</v>
      </c>
      <c r="T28" s="1" t="s">
        <v>568</v>
      </c>
      <c r="U28" s="1" t="s">
        <v>569</v>
      </c>
      <c r="V28" s="1" t="s">
        <v>588</v>
      </c>
    </row>
    <row r="29" s="1" customFormat="1" spans="1:22">
      <c r="A29" s="3">
        <v>999226795255240</v>
      </c>
      <c r="B29" s="1" t="s">
        <v>554</v>
      </c>
      <c r="C29" s="1" t="s">
        <v>720</v>
      </c>
      <c r="D29" s="1" t="s">
        <v>721</v>
      </c>
      <c r="E29" s="1" t="s">
        <v>722</v>
      </c>
      <c r="F29" s="1" t="s">
        <v>554</v>
      </c>
      <c r="G29" s="1" t="s">
        <v>558</v>
      </c>
      <c r="H29" s="1" t="s">
        <v>559</v>
      </c>
      <c r="I29" s="1" t="s">
        <v>723</v>
      </c>
      <c r="J29" s="1" t="s">
        <v>30</v>
      </c>
      <c r="K29" s="1" t="s">
        <v>724</v>
      </c>
      <c r="L29" s="1" t="s">
        <v>724</v>
      </c>
      <c r="M29" s="1" t="s">
        <v>562</v>
      </c>
      <c r="N29" s="1" t="s">
        <v>562</v>
      </c>
      <c r="O29" s="1" t="s">
        <v>563</v>
      </c>
      <c r="P29" s="1" t="s">
        <v>564</v>
      </c>
      <c r="Q29" s="1" t="s">
        <v>565</v>
      </c>
      <c r="R29" s="1" t="s">
        <v>725</v>
      </c>
      <c r="S29" s="1" t="s">
        <v>567</v>
      </c>
      <c r="T29" s="1" t="s">
        <v>568</v>
      </c>
      <c r="U29" s="1" t="s">
        <v>569</v>
      </c>
      <c r="V29" s="1" t="s">
        <v>588</v>
      </c>
    </row>
    <row r="30" s="1" customFormat="1" spans="1:22">
      <c r="A30" s="3">
        <v>999226795121559</v>
      </c>
      <c r="B30" s="1" t="s">
        <v>554</v>
      </c>
      <c r="C30" s="1" t="s">
        <v>726</v>
      </c>
      <c r="D30" s="1" t="s">
        <v>727</v>
      </c>
      <c r="E30" s="1" t="s">
        <v>728</v>
      </c>
      <c r="F30" s="1" t="s">
        <v>554</v>
      </c>
      <c r="G30" s="1" t="s">
        <v>558</v>
      </c>
      <c r="H30" s="1" t="s">
        <v>559</v>
      </c>
      <c r="I30" s="1" t="s">
        <v>729</v>
      </c>
      <c r="J30" s="1" t="s">
        <v>30</v>
      </c>
      <c r="K30" s="1" t="s">
        <v>730</v>
      </c>
      <c r="L30" s="1" t="s">
        <v>730</v>
      </c>
      <c r="M30" s="1" t="s">
        <v>562</v>
      </c>
      <c r="N30" s="1" t="s">
        <v>562</v>
      </c>
      <c r="O30" s="1" t="s">
        <v>563</v>
      </c>
      <c r="P30" s="1" t="s">
        <v>564</v>
      </c>
      <c r="Q30" s="1" t="s">
        <v>565</v>
      </c>
      <c r="R30" s="1" t="s">
        <v>731</v>
      </c>
      <c r="S30" s="1" t="s">
        <v>567</v>
      </c>
      <c r="T30" s="1" t="s">
        <v>568</v>
      </c>
      <c r="U30" s="1" t="s">
        <v>569</v>
      </c>
      <c r="V30" s="1" t="s">
        <v>588</v>
      </c>
    </row>
    <row r="31" s="1" customFormat="1" spans="1:22">
      <c r="A31" s="3">
        <v>999226795098393</v>
      </c>
      <c r="B31" s="1" t="s">
        <v>554</v>
      </c>
      <c r="C31" s="1" t="s">
        <v>732</v>
      </c>
      <c r="D31" s="1" t="s">
        <v>733</v>
      </c>
      <c r="E31" s="1" t="s">
        <v>734</v>
      </c>
      <c r="F31" s="1" t="s">
        <v>554</v>
      </c>
      <c r="G31" s="1" t="s">
        <v>558</v>
      </c>
      <c r="H31" s="1" t="s">
        <v>559</v>
      </c>
      <c r="I31" s="1" t="s">
        <v>735</v>
      </c>
      <c r="J31" s="1" t="s">
        <v>30</v>
      </c>
      <c r="K31" s="1" t="s">
        <v>736</v>
      </c>
      <c r="L31" s="1" t="s">
        <v>736</v>
      </c>
      <c r="M31" s="1" t="s">
        <v>562</v>
      </c>
      <c r="N31" s="1" t="s">
        <v>562</v>
      </c>
      <c r="O31" s="1" t="s">
        <v>563</v>
      </c>
      <c r="P31" s="1" t="s">
        <v>564</v>
      </c>
      <c r="Q31" s="1" t="s">
        <v>565</v>
      </c>
      <c r="R31" s="1" t="s">
        <v>737</v>
      </c>
      <c r="S31" s="1" t="s">
        <v>567</v>
      </c>
      <c r="T31" s="1" t="s">
        <v>568</v>
      </c>
      <c r="U31" s="1" t="s">
        <v>569</v>
      </c>
      <c r="V31" s="1" t="s">
        <v>738</v>
      </c>
    </row>
    <row r="32" s="1" customFormat="1" spans="1:22">
      <c r="A32" s="3">
        <v>999226795078817</v>
      </c>
      <c r="B32" s="1" t="s">
        <v>554</v>
      </c>
      <c r="C32" s="1" t="s">
        <v>739</v>
      </c>
      <c r="D32" s="1" t="s">
        <v>740</v>
      </c>
      <c r="E32" s="1" t="s">
        <v>741</v>
      </c>
      <c r="F32" s="1" t="s">
        <v>554</v>
      </c>
      <c r="G32" s="1" t="s">
        <v>558</v>
      </c>
      <c r="H32" s="1" t="s">
        <v>559</v>
      </c>
      <c r="I32" s="1" t="s">
        <v>742</v>
      </c>
      <c r="J32" s="1" t="s">
        <v>30</v>
      </c>
      <c r="K32" s="1" t="s">
        <v>743</v>
      </c>
      <c r="L32" s="1" t="s">
        <v>743</v>
      </c>
      <c r="M32" s="1" t="s">
        <v>562</v>
      </c>
      <c r="N32" s="1" t="s">
        <v>562</v>
      </c>
      <c r="O32" s="1" t="s">
        <v>563</v>
      </c>
      <c r="P32" s="1" t="s">
        <v>564</v>
      </c>
      <c r="Q32" s="1" t="s">
        <v>565</v>
      </c>
      <c r="R32" s="1" t="s">
        <v>744</v>
      </c>
      <c r="S32" s="1" t="s">
        <v>567</v>
      </c>
      <c r="T32" s="1" t="s">
        <v>568</v>
      </c>
      <c r="U32" s="1" t="s">
        <v>569</v>
      </c>
      <c r="V32" s="1" t="s">
        <v>601</v>
      </c>
    </row>
    <row r="33" s="1" customFormat="1" spans="1:22">
      <c r="A33" s="3">
        <v>999226795056648</v>
      </c>
      <c r="B33" s="1" t="s">
        <v>554</v>
      </c>
      <c r="C33" s="1" t="s">
        <v>745</v>
      </c>
      <c r="D33" s="1" t="s">
        <v>630</v>
      </c>
      <c r="E33" s="1" t="s">
        <v>746</v>
      </c>
      <c r="F33" s="1" t="s">
        <v>554</v>
      </c>
      <c r="G33" s="1" t="s">
        <v>558</v>
      </c>
      <c r="H33" s="1" t="s">
        <v>559</v>
      </c>
      <c r="I33" s="1" t="s">
        <v>747</v>
      </c>
      <c r="J33" s="1" t="s">
        <v>30</v>
      </c>
      <c r="K33" s="1" t="s">
        <v>748</v>
      </c>
      <c r="L33" s="1" t="s">
        <v>748</v>
      </c>
      <c r="M33" s="1" t="s">
        <v>562</v>
      </c>
      <c r="N33" s="1" t="s">
        <v>562</v>
      </c>
      <c r="O33" s="1" t="s">
        <v>563</v>
      </c>
      <c r="P33" s="1" t="s">
        <v>564</v>
      </c>
      <c r="Q33" s="1" t="s">
        <v>565</v>
      </c>
      <c r="R33" s="1" t="s">
        <v>749</v>
      </c>
      <c r="S33" s="1" t="s">
        <v>567</v>
      </c>
      <c r="T33" s="1" t="s">
        <v>568</v>
      </c>
      <c r="U33" s="1" t="s">
        <v>569</v>
      </c>
      <c r="V33" s="1" t="s">
        <v>588</v>
      </c>
    </row>
    <row r="34" s="1" customFormat="1" spans="1:22">
      <c r="A34" s="3">
        <v>999226794870829</v>
      </c>
      <c r="B34" s="1" t="s">
        <v>554</v>
      </c>
      <c r="C34" s="1" t="s">
        <v>750</v>
      </c>
      <c r="D34" s="1" t="s">
        <v>556</v>
      </c>
      <c r="E34" s="1" t="s">
        <v>751</v>
      </c>
      <c r="F34" s="1" t="s">
        <v>554</v>
      </c>
      <c r="G34" s="1" t="s">
        <v>558</v>
      </c>
      <c r="H34" s="1" t="s">
        <v>559</v>
      </c>
      <c r="I34" s="1" t="s">
        <v>700</v>
      </c>
      <c r="J34" s="1" t="s">
        <v>30</v>
      </c>
      <c r="K34" s="1" t="s">
        <v>701</v>
      </c>
      <c r="L34" s="1" t="s">
        <v>701</v>
      </c>
      <c r="M34" s="1" t="s">
        <v>562</v>
      </c>
      <c r="N34" s="1" t="s">
        <v>562</v>
      </c>
      <c r="O34" s="1" t="s">
        <v>563</v>
      </c>
      <c r="P34" s="1" t="s">
        <v>564</v>
      </c>
      <c r="Q34" s="1" t="s">
        <v>565</v>
      </c>
      <c r="R34" s="1" t="s">
        <v>752</v>
      </c>
      <c r="S34" s="1" t="s">
        <v>567</v>
      </c>
      <c r="T34" s="1" t="s">
        <v>568</v>
      </c>
      <c r="U34" s="1" t="s">
        <v>569</v>
      </c>
      <c r="V34" s="1" t="s">
        <v>570</v>
      </c>
    </row>
    <row r="35" s="1" customFormat="1" spans="1:22">
      <c r="A35" s="3">
        <v>999226794516844</v>
      </c>
      <c r="B35" s="1" t="s">
        <v>554</v>
      </c>
      <c r="C35" s="1" t="s">
        <v>753</v>
      </c>
      <c r="D35" s="1" t="s">
        <v>630</v>
      </c>
      <c r="E35" s="1" t="s">
        <v>754</v>
      </c>
      <c r="F35" s="1" t="s">
        <v>554</v>
      </c>
      <c r="G35" s="1" t="s">
        <v>558</v>
      </c>
      <c r="H35" s="1" t="s">
        <v>559</v>
      </c>
      <c r="I35" s="1" t="s">
        <v>747</v>
      </c>
      <c r="J35" s="1" t="s">
        <v>30</v>
      </c>
      <c r="K35" s="1" t="s">
        <v>748</v>
      </c>
      <c r="L35" s="1" t="s">
        <v>748</v>
      </c>
      <c r="M35" s="1" t="s">
        <v>562</v>
      </c>
      <c r="N35" s="1" t="s">
        <v>562</v>
      </c>
      <c r="O35" s="1" t="s">
        <v>563</v>
      </c>
      <c r="P35" s="1" t="s">
        <v>564</v>
      </c>
      <c r="Q35" s="1" t="s">
        <v>565</v>
      </c>
      <c r="R35" s="1" t="s">
        <v>755</v>
      </c>
      <c r="S35" s="1" t="s">
        <v>567</v>
      </c>
      <c r="T35" s="1" t="s">
        <v>568</v>
      </c>
      <c r="U35" s="1" t="s">
        <v>569</v>
      </c>
      <c r="V35" s="1" t="s">
        <v>588</v>
      </c>
    </row>
    <row r="36" s="1" customFormat="1" spans="1:22">
      <c r="A36" s="3">
        <v>999226794193501</v>
      </c>
      <c r="B36" s="1" t="s">
        <v>554</v>
      </c>
      <c r="C36" s="1" t="s">
        <v>756</v>
      </c>
      <c r="D36" s="1" t="s">
        <v>630</v>
      </c>
      <c r="E36" s="1" t="s">
        <v>757</v>
      </c>
      <c r="F36" s="1" t="s">
        <v>554</v>
      </c>
      <c r="G36" s="1" t="s">
        <v>558</v>
      </c>
      <c r="H36" s="1" t="s">
        <v>559</v>
      </c>
      <c r="I36" s="1" t="s">
        <v>717</v>
      </c>
      <c r="J36" s="1" t="s">
        <v>30</v>
      </c>
      <c r="K36" s="1" t="s">
        <v>718</v>
      </c>
      <c r="L36" s="1" t="s">
        <v>718</v>
      </c>
      <c r="M36" s="1" t="s">
        <v>562</v>
      </c>
      <c r="N36" s="1" t="s">
        <v>562</v>
      </c>
      <c r="O36" s="1" t="s">
        <v>563</v>
      </c>
      <c r="P36" s="1" t="s">
        <v>564</v>
      </c>
      <c r="Q36" s="1" t="s">
        <v>565</v>
      </c>
      <c r="R36" s="1" t="s">
        <v>758</v>
      </c>
      <c r="S36" s="1" t="s">
        <v>567</v>
      </c>
      <c r="T36" s="1" t="s">
        <v>568</v>
      </c>
      <c r="U36" s="1" t="s">
        <v>569</v>
      </c>
      <c r="V36" s="1" t="s">
        <v>588</v>
      </c>
    </row>
    <row r="37" s="1" customFormat="1" spans="1:22">
      <c r="A37" s="3">
        <v>999226793710856</v>
      </c>
      <c r="B37" s="1" t="s">
        <v>554</v>
      </c>
      <c r="C37" s="1" t="s">
        <v>759</v>
      </c>
      <c r="D37" s="1" t="s">
        <v>760</v>
      </c>
      <c r="E37" s="1" t="s">
        <v>761</v>
      </c>
      <c r="F37" s="1" t="s">
        <v>554</v>
      </c>
      <c r="G37" s="1" t="s">
        <v>558</v>
      </c>
      <c r="H37" s="1" t="s">
        <v>559</v>
      </c>
      <c r="I37" s="1" t="s">
        <v>762</v>
      </c>
      <c r="J37" s="1" t="s">
        <v>30</v>
      </c>
      <c r="K37" s="1" t="s">
        <v>763</v>
      </c>
      <c r="L37" s="1" t="s">
        <v>763</v>
      </c>
      <c r="M37" s="1" t="s">
        <v>562</v>
      </c>
      <c r="N37" s="1" t="s">
        <v>562</v>
      </c>
      <c r="O37" s="1" t="s">
        <v>563</v>
      </c>
      <c r="P37" s="1" t="s">
        <v>564</v>
      </c>
      <c r="Q37" s="1" t="s">
        <v>565</v>
      </c>
      <c r="R37" s="1" t="s">
        <v>764</v>
      </c>
      <c r="S37" s="1" t="s">
        <v>567</v>
      </c>
      <c r="T37" s="1" t="s">
        <v>568</v>
      </c>
      <c r="U37" s="1" t="s">
        <v>569</v>
      </c>
      <c r="V37" s="1" t="s">
        <v>601</v>
      </c>
    </row>
    <row r="38" s="1" customFormat="1" spans="1:22">
      <c r="A38" s="3">
        <v>999226793481047</v>
      </c>
      <c r="B38" s="1" t="s">
        <v>554</v>
      </c>
      <c r="C38" s="1" t="s">
        <v>765</v>
      </c>
      <c r="D38" s="1" t="s">
        <v>766</v>
      </c>
      <c r="E38" s="1" t="s">
        <v>767</v>
      </c>
      <c r="F38" s="1" t="s">
        <v>554</v>
      </c>
      <c r="G38" s="1" t="s">
        <v>558</v>
      </c>
      <c r="H38" s="1" t="s">
        <v>559</v>
      </c>
      <c r="I38" s="1" t="s">
        <v>768</v>
      </c>
      <c r="J38" s="1" t="s">
        <v>30</v>
      </c>
      <c r="K38" s="1" t="s">
        <v>769</v>
      </c>
      <c r="L38" s="1" t="s">
        <v>769</v>
      </c>
      <c r="M38" s="1" t="s">
        <v>562</v>
      </c>
      <c r="N38" s="1" t="s">
        <v>562</v>
      </c>
      <c r="O38" s="1" t="s">
        <v>563</v>
      </c>
      <c r="P38" s="1" t="s">
        <v>564</v>
      </c>
      <c r="Q38" s="1" t="s">
        <v>565</v>
      </c>
      <c r="R38" s="1" t="s">
        <v>770</v>
      </c>
      <c r="S38" s="1" t="s">
        <v>567</v>
      </c>
      <c r="T38" s="1" t="s">
        <v>568</v>
      </c>
      <c r="U38" s="1" t="s">
        <v>569</v>
      </c>
      <c r="V38" s="1" t="s">
        <v>601</v>
      </c>
    </row>
    <row r="39" s="1" customFormat="1" spans="1:22">
      <c r="A39" s="3">
        <v>999226793129288</v>
      </c>
      <c r="B39" s="1" t="s">
        <v>554</v>
      </c>
      <c r="C39" s="1" t="s">
        <v>771</v>
      </c>
      <c r="D39" s="1" t="s">
        <v>733</v>
      </c>
      <c r="E39" s="1" t="s">
        <v>772</v>
      </c>
      <c r="F39" s="1" t="s">
        <v>554</v>
      </c>
      <c r="G39" s="1" t="s">
        <v>558</v>
      </c>
      <c r="H39" s="1" t="s">
        <v>559</v>
      </c>
      <c r="I39" s="1" t="s">
        <v>773</v>
      </c>
      <c r="J39" s="1" t="s">
        <v>30</v>
      </c>
      <c r="K39" s="1" t="s">
        <v>774</v>
      </c>
      <c r="L39" s="1" t="s">
        <v>774</v>
      </c>
      <c r="M39" s="1" t="s">
        <v>562</v>
      </c>
      <c r="N39" s="1" t="s">
        <v>562</v>
      </c>
      <c r="O39" s="1" t="s">
        <v>563</v>
      </c>
      <c r="P39" s="1" t="s">
        <v>564</v>
      </c>
      <c r="Q39" s="1" t="s">
        <v>565</v>
      </c>
      <c r="R39" s="1" t="s">
        <v>775</v>
      </c>
      <c r="S39" s="1" t="s">
        <v>567</v>
      </c>
      <c r="T39" s="1" t="s">
        <v>568</v>
      </c>
      <c r="U39" s="1" t="s">
        <v>569</v>
      </c>
      <c r="V39" s="1" t="s">
        <v>738</v>
      </c>
    </row>
    <row r="40" s="1" customFormat="1" spans="1:22">
      <c r="A40" s="3">
        <v>999226792732078</v>
      </c>
      <c r="B40" s="1" t="s">
        <v>776</v>
      </c>
      <c r="C40" s="1" t="s">
        <v>777</v>
      </c>
      <c r="D40" s="1" t="s">
        <v>778</v>
      </c>
      <c r="E40" s="1" t="s">
        <v>779</v>
      </c>
      <c r="F40" s="1" t="s">
        <v>554</v>
      </c>
      <c r="G40" s="1" t="s">
        <v>558</v>
      </c>
      <c r="H40" s="1" t="s">
        <v>559</v>
      </c>
      <c r="I40" s="1" t="s">
        <v>780</v>
      </c>
      <c r="J40" s="1" t="s">
        <v>30</v>
      </c>
      <c r="K40" s="1" t="s">
        <v>781</v>
      </c>
      <c r="L40" s="1" t="s">
        <v>781</v>
      </c>
      <c r="M40" s="1" t="s">
        <v>562</v>
      </c>
      <c r="N40" s="1" t="s">
        <v>562</v>
      </c>
      <c r="O40" s="1" t="s">
        <v>563</v>
      </c>
      <c r="P40" s="1" t="s">
        <v>564</v>
      </c>
      <c r="Q40" s="1" t="s">
        <v>565</v>
      </c>
      <c r="R40" s="1" t="s">
        <v>782</v>
      </c>
      <c r="S40" s="1" t="s">
        <v>567</v>
      </c>
      <c r="T40" s="1" t="s">
        <v>568</v>
      </c>
      <c r="U40" s="1" t="s">
        <v>569</v>
      </c>
      <c r="V40" s="1" t="s">
        <v>601</v>
      </c>
    </row>
    <row r="41" s="1" customFormat="1" spans="1:22">
      <c r="A41" s="3">
        <v>999226790404885</v>
      </c>
      <c r="B41" s="1" t="s">
        <v>776</v>
      </c>
      <c r="C41" s="1" t="s">
        <v>783</v>
      </c>
      <c r="D41" s="1" t="s">
        <v>784</v>
      </c>
      <c r="E41" s="1" t="s">
        <v>785</v>
      </c>
      <c r="F41" s="1" t="s">
        <v>554</v>
      </c>
      <c r="G41" s="1" t="s">
        <v>558</v>
      </c>
      <c r="H41" s="1" t="s">
        <v>559</v>
      </c>
      <c r="I41" s="1" t="s">
        <v>786</v>
      </c>
      <c r="J41" s="1" t="s">
        <v>30</v>
      </c>
      <c r="K41" s="1" t="s">
        <v>787</v>
      </c>
      <c r="L41" s="1" t="s">
        <v>787</v>
      </c>
      <c r="M41" s="1" t="s">
        <v>562</v>
      </c>
      <c r="N41" s="1" t="s">
        <v>562</v>
      </c>
      <c r="O41" s="1" t="s">
        <v>563</v>
      </c>
      <c r="P41" s="1" t="s">
        <v>564</v>
      </c>
      <c r="Q41" s="1" t="s">
        <v>565</v>
      </c>
      <c r="R41" s="1" t="s">
        <v>788</v>
      </c>
      <c r="S41" s="1" t="s">
        <v>567</v>
      </c>
      <c r="T41" s="1" t="s">
        <v>568</v>
      </c>
      <c r="U41" s="1" t="s">
        <v>569</v>
      </c>
      <c r="V41" s="1" t="s">
        <v>588</v>
      </c>
    </row>
    <row r="42" s="1" customFormat="1" spans="1:22">
      <c r="A42" s="3">
        <v>999226789860416</v>
      </c>
      <c r="B42" s="1" t="s">
        <v>776</v>
      </c>
      <c r="C42" s="1" t="s">
        <v>789</v>
      </c>
      <c r="D42" s="1" t="s">
        <v>790</v>
      </c>
      <c r="E42" s="1" t="s">
        <v>791</v>
      </c>
      <c r="F42" s="1" t="s">
        <v>554</v>
      </c>
      <c r="G42" s="1" t="s">
        <v>558</v>
      </c>
      <c r="H42" s="1" t="s">
        <v>559</v>
      </c>
      <c r="I42" s="1" t="s">
        <v>792</v>
      </c>
      <c r="J42" s="1" t="s">
        <v>30</v>
      </c>
      <c r="K42" s="1" t="s">
        <v>793</v>
      </c>
      <c r="L42" s="1" t="s">
        <v>793</v>
      </c>
      <c r="M42" s="1" t="s">
        <v>562</v>
      </c>
      <c r="N42" s="1" t="s">
        <v>562</v>
      </c>
      <c r="O42" s="1" t="s">
        <v>563</v>
      </c>
      <c r="P42" s="1" t="s">
        <v>564</v>
      </c>
      <c r="Q42" s="1" t="s">
        <v>565</v>
      </c>
      <c r="R42" s="1" t="s">
        <v>794</v>
      </c>
      <c r="S42" s="1" t="s">
        <v>567</v>
      </c>
      <c r="T42" s="1" t="s">
        <v>568</v>
      </c>
      <c r="U42" s="1" t="s">
        <v>569</v>
      </c>
      <c r="V42" s="1" t="s">
        <v>601</v>
      </c>
    </row>
    <row r="43" s="1" customFormat="1" spans="1:22">
      <c r="A43" s="3">
        <v>999226789766719</v>
      </c>
      <c r="B43" s="1" t="s">
        <v>776</v>
      </c>
      <c r="C43" s="1" t="s">
        <v>795</v>
      </c>
      <c r="D43" s="1" t="s">
        <v>796</v>
      </c>
      <c r="E43" s="1" t="s">
        <v>797</v>
      </c>
      <c r="F43" s="1" t="s">
        <v>776</v>
      </c>
      <c r="G43" s="1" t="s">
        <v>558</v>
      </c>
      <c r="H43" s="1" t="s">
        <v>559</v>
      </c>
      <c r="I43" s="1" t="s">
        <v>798</v>
      </c>
      <c r="J43" s="1" t="s">
        <v>30</v>
      </c>
      <c r="K43" s="1" t="s">
        <v>799</v>
      </c>
      <c r="L43" s="1" t="s">
        <v>799</v>
      </c>
      <c r="M43" s="1" t="s">
        <v>562</v>
      </c>
      <c r="N43" s="1" t="s">
        <v>562</v>
      </c>
      <c r="O43" s="1" t="s">
        <v>563</v>
      </c>
      <c r="P43" s="1" t="s">
        <v>564</v>
      </c>
      <c r="Q43" s="1" t="s">
        <v>565</v>
      </c>
      <c r="R43" s="1" t="s">
        <v>800</v>
      </c>
      <c r="S43" s="1" t="s">
        <v>567</v>
      </c>
      <c r="T43" s="1" t="s">
        <v>568</v>
      </c>
      <c r="U43" s="1" t="s">
        <v>569</v>
      </c>
      <c r="V43" s="1" t="s">
        <v>601</v>
      </c>
    </row>
    <row r="44" s="1" customFormat="1" spans="1:22">
      <c r="A44" s="3">
        <v>999226788377831</v>
      </c>
      <c r="B44" s="1" t="s">
        <v>776</v>
      </c>
      <c r="C44" s="1" t="s">
        <v>801</v>
      </c>
      <c r="D44" s="1" t="s">
        <v>802</v>
      </c>
      <c r="E44" s="1" t="s">
        <v>803</v>
      </c>
      <c r="F44" s="1" t="s">
        <v>554</v>
      </c>
      <c r="G44" s="1" t="s">
        <v>558</v>
      </c>
      <c r="H44" s="1" t="s">
        <v>559</v>
      </c>
      <c r="I44" s="1" t="s">
        <v>804</v>
      </c>
      <c r="J44" s="1" t="s">
        <v>30</v>
      </c>
      <c r="K44" s="1" t="s">
        <v>805</v>
      </c>
      <c r="L44" s="1" t="s">
        <v>805</v>
      </c>
      <c r="M44" s="1" t="s">
        <v>562</v>
      </c>
      <c r="N44" s="1" t="s">
        <v>562</v>
      </c>
      <c r="O44" s="1" t="s">
        <v>563</v>
      </c>
      <c r="P44" s="1" t="s">
        <v>564</v>
      </c>
      <c r="Q44" s="1" t="s">
        <v>565</v>
      </c>
      <c r="R44" s="1" t="s">
        <v>806</v>
      </c>
      <c r="S44" s="1" t="s">
        <v>567</v>
      </c>
      <c r="T44" s="1" t="s">
        <v>568</v>
      </c>
      <c r="U44" s="1" t="s">
        <v>807</v>
      </c>
      <c r="V44" s="1" t="s">
        <v>588</v>
      </c>
    </row>
    <row r="45" s="1" customFormat="1" spans="1:22">
      <c r="A45" s="3">
        <v>999226788348335</v>
      </c>
      <c r="B45" s="1" t="s">
        <v>776</v>
      </c>
      <c r="C45" s="1" t="s">
        <v>808</v>
      </c>
      <c r="D45" s="1" t="s">
        <v>809</v>
      </c>
      <c r="E45" s="1" t="s">
        <v>810</v>
      </c>
      <c r="F45" s="1" t="s">
        <v>554</v>
      </c>
      <c r="G45" s="1" t="s">
        <v>558</v>
      </c>
      <c r="H45" s="1" t="s">
        <v>559</v>
      </c>
      <c r="I45" s="1" t="s">
        <v>811</v>
      </c>
      <c r="J45" s="1" t="s">
        <v>30</v>
      </c>
      <c r="K45" s="1" t="s">
        <v>812</v>
      </c>
      <c r="L45" s="1" t="s">
        <v>812</v>
      </c>
      <c r="M45" s="1" t="s">
        <v>562</v>
      </c>
      <c r="N45" s="1" t="s">
        <v>562</v>
      </c>
      <c r="O45" s="1" t="s">
        <v>563</v>
      </c>
      <c r="P45" s="1" t="s">
        <v>564</v>
      </c>
      <c r="Q45" s="1" t="s">
        <v>565</v>
      </c>
      <c r="R45" s="1" t="s">
        <v>813</v>
      </c>
      <c r="S45" s="1" t="s">
        <v>567</v>
      </c>
      <c r="T45" s="1" t="s">
        <v>568</v>
      </c>
      <c r="U45" s="1" t="s">
        <v>569</v>
      </c>
      <c r="V45" s="1" t="s">
        <v>601</v>
      </c>
    </row>
    <row r="46" s="1" customFormat="1" spans="1:22">
      <c r="A46" s="3">
        <v>999226788190553</v>
      </c>
      <c r="B46" s="1" t="s">
        <v>776</v>
      </c>
      <c r="C46" s="1" t="s">
        <v>814</v>
      </c>
      <c r="D46" s="1" t="s">
        <v>815</v>
      </c>
      <c r="E46" s="1" t="s">
        <v>816</v>
      </c>
      <c r="F46" s="1" t="s">
        <v>554</v>
      </c>
      <c r="G46" s="1" t="s">
        <v>558</v>
      </c>
      <c r="H46" s="1" t="s">
        <v>559</v>
      </c>
      <c r="I46" s="1" t="s">
        <v>817</v>
      </c>
      <c r="J46" s="1" t="s">
        <v>30</v>
      </c>
      <c r="K46" s="1" t="s">
        <v>818</v>
      </c>
      <c r="L46" s="1" t="s">
        <v>818</v>
      </c>
      <c r="M46" s="1" t="s">
        <v>562</v>
      </c>
      <c r="N46" s="1" t="s">
        <v>562</v>
      </c>
      <c r="O46" s="1" t="s">
        <v>563</v>
      </c>
      <c r="P46" s="1" t="s">
        <v>564</v>
      </c>
      <c r="Q46" s="1" t="s">
        <v>565</v>
      </c>
      <c r="R46" s="1" t="s">
        <v>819</v>
      </c>
      <c r="S46" s="1" t="s">
        <v>567</v>
      </c>
      <c r="T46" s="1" t="s">
        <v>568</v>
      </c>
      <c r="U46" s="1" t="s">
        <v>569</v>
      </c>
      <c r="V46" s="1" t="s">
        <v>601</v>
      </c>
    </row>
    <row r="47" s="1" customFormat="1" spans="1:22">
      <c r="A47" s="3">
        <v>999226787833822</v>
      </c>
      <c r="B47" s="1" t="s">
        <v>776</v>
      </c>
      <c r="C47" s="1" t="s">
        <v>820</v>
      </c>
      <c r="D47" s="1" t="s">
        <v>821</v>
      </c>
      <c r="E47" s="1" t="s">
        <v>822</v>
      </c>
      <c r="F47" s="1" t="s">
        <v>554</v>
      </c>
      <c r="G47" s="1" t="s">
        <v>558</v>
      </c>
      <c r="H47" s="1" t="s">
        <v>559</v>
      </c>
      <c r="I47" s="1" t="s">
        <v>823</v>
      </c>
      <c r="J47" s="1" t="s">
        <v>30</v>
      </c>
      <c r="K47" s="1" t="s">
        <v>824</v>
      </c>
      <c r="L47" s="1" t="s">
        <v>824</v>
      </c>
      <c r="M47" s="1" t="s">
        <v>562</v>
      </c>
      <c r="N47" s="1" t="s">
        <v>562</v>
      </c>
      <c r="O47" s="1" t="s">
        <v>563</v>
      </c>
      <c r="P47" s="1" t="s">
        <v>564</v>
      </c>
      <c r="Q47" s="1" t="s">
        <v>565</v>
      </c>
      <c r="R47" s="1" t="s">
        <v>825</v>
      </c>
      <c r="S47" s="1" t="s">
        <v>567</v>
      </c>
      <c r="T47" s="1" t="s">
        <v>568</v>
      </c>
      <c r="U47" s="1" t="s">
        <v>569</v>
      </c>
      <c r="V47" s="1" t="s">
        <v>738</v>
      </c>
    </row>
    <row r="48" s="1" customFormat="1" spans="1:22">
      <c r="A48" s="3">
        <v>999226787693813</v>
      </c>
      <c r="B48" s="1" t="s">
        <v>776</v>
      </c>
      <c r="C48" s="1" t="s">
        <v>826</v>
      </c>
      <c r="D48" s="1" t="s">
        <v>827</v>
      </c>
      <c r="E48" s="1" t="s">
        <v>828</v>
      </c>
      <c r="F48" s="1" t="s">
        <v>554</v>
      </c>
      <c r="G48" s="1" t="s">
        <v>558</v>
      </c>
      <c r="H48" s="1" t="s">
        <v>559</v>
      </c>
      <c r="I48" s="1" t="s">
        <v>829</v>
      </c>
      <c r="J48" s="1" t="s">
        <v>30</v>
      </c>
      <c r="K48" s="1" t="s">
        <v>830</v>
      </c>
      <c r="L48" s="1" t="s">
        <v>830</v>
      </c>
      <c r="M48" s="1" t="s">
        <v>562</v>
      </c>
      <c r="N48" s="1" t="s">
        <v>562</v>
      </c>
      <c r="O48" s="1" t="s">
        <v>563</v>
      </c>
      <c r="P48" s="1" t="s">
        <v>564</v>
      </c>
      <c r="Q48" s="1" t="s">
        <v>565</v>
      </c>
      <c r="R48" s="1" t="s">
        <v>831</v>
      </c>
      <c r="S48" s="1" t="s">
        <v>567</v>
      </c>
      <c r="T48" s="1" t="s">
        <v>568</v>
      </c>
      <c r="U48" s="1" t="s">
        <v>807</v>
      </c>
      <c r="V48" s="1" t="s">
        <v>588</v>
      </c>
    </row>
    <row r="49" s="1" customFormat="1" spans="1:22">
      <c r="A49" s="3">
        <v>999226787642791</v>
      </c>
      <c r="B49" s="1" t="s">
        <v>776</v>
      </c>
      <c r="C49" s="1" t="s">
        <v>832</v>
      </c>
      <c r="D49" s="1" t="s">
        <v>833</v>
      </c>
      <c r="E49" s="1" t="s">
        <v>834</v>
      </c>
      <c r="F49" s="1" t="s">
        <v>554</v>
      </c>
      <c r="G49" s="1" t="s">
        <v>558</v>
      </c>
      <c r="H49" s="1" t="s">
        <v>559</v>
      </c>
      <c r="I49" s="1" t="s">
        <v>835</v>
      </c>
      <c r="J49" s="1" t="s">
        <v>30</v>
      </c>
      <c r="K49" s="1" t="s">
        <v>836</v>
      </c>
      <c r="L49" s="1" t="s">
        <v>836</v>
      </c>
      <c r="M49" s="1" t="s">
        <v>562</v>
      </c>
      <c r="N49" s="1" t="s">
        <v>562</v>
      </c>
      <c r="O49" s="1" t="s">
        <v>563</v>
      </c>
      <c r="P49" s="1" t="s">
        <v>564</v>
      </c>
      <c r="Q49" s="1" t="s">
        <v>565</v>
      </c>
      <c r="R49" s="1" t="s">
        <v>837</v>
      </c>
      <c r="S49" s="1" t="s">
        <v>567</v>
      </c>
      <c r="T49" s="1" t="s">
        <v>568</v>
      </c>
      <c r="U49" s="1" t="s">
        <v>569</v>
      </c>
      <c r="V49" s="1" t="s">
        <v>588</v>
      </c>
    </row>
    <row r="50" s="1" customFormat="1" spans="1:22">
      <c r="A50" s="3">
        <v>999226786816382</v>
      </c>
      <c r="B50" s="1" t="s">
        <v>776</v>
      </c>
      <c r="C50" s="1" t="s">
        <v>838</v>
      </c>
      <c r="D50" s="1" t="s">
        <v>839</v>
      </c>
      <c r="E50" s="1" t="s">
        <v>840</v>
      </c>
      <c r="F50" s="1" t="s">
        <v>554</v>
      </c>
      <c r="G50" s="1" t="s">
        <v>558</v>
      </c>
      <c r="H50" s="1" t="s">
        <v>559</v>
      </c>
      <c r="I50" s="1" t="s">
        <v>841</v>
      </c>
      <c r="J50" s="1" t="s">
        <v>30</v>
      </c>
      <c r="K50" s="1" t="s">
        <v>842</v>
      </c>
      <c r="L50" s="1" t="s">
        <v>842</v>
      </c>
      <c r="M50" s="1" t="s">
        <v>562</v>
      </c>
      <c r="N50" s="1" t="s">
        <v>562</v>
      </c>
      <c r="O50" s="1" t="s">
        <v>563</v>
      </c>
      <c r="P50" s="1" t="s">
        <v>564</v>
      </c>
      <c r="Q50" s="1" t="s">
        <v>565</v>
      </c>
      <c r="R50" s="1" t="s">
        <v>843</v>
      </c>
      <c r="S50" s="1" t="s">
        <v>567</v>
      </c>
      <c r="T50" s="1" t="s">
        <v>568</v>
      </c>
      <c r="U50" s="1" t="s">
        <v>569</v>
      </c>
      <c r="V50" s="1" t="s">
        <v>588</v>
      </c>
    </row>
    <row r="51" s="1" customFormat="1" spans="1:22">
      <c r="A51" s="3">
        <v>999226786603766</v>
      </c>
      <c r="B51" s="1" t="s">
        <v>776</v>
      </c>
      <c r="C51" s="1" t="s">
        <v>844</v>
      </c>
      <c r="D51" s="1" t="s">
        <v>845</v>
      </c>
      <c r="E51" s="1" t="s">
        <v>846</v>
      </c>
      <c r="F51" s="1" t="s">
        <v>776</v>
      </c>
      <c r="G51" s="1" t="s">
        <v>558</v>
      </c>
      <c r="H51" s="1" t="s">
        <v>559</v>
      </c>
      <c r="I51" s="1" t="s">
        <v>847</v>
      </c>
      <c r="J51" s="1" t="s">
        <v>30</v>
      </c>
      <c r="K51" s="1" t="s">
        <v>848</v>
      </c>
      <c r="L51" s="1" t="s">
        <v>848</v>
      </c>
      <c r="M51" s="1" t="s">
        <v>562</v>
      </c>
      <c r="N51" s="1" t="s">
        <v>562</v>
      </c>
      <c r="O51" s="1" t="s">
        <v>563</v>
      </c>
      <c r="P51" s="1" t="s">
        <v>564</v>
      </c>
      <c r="Q51" s="1" t="s">
        <v>565</v>
      </c>
      <c r="R51" s="1" t="s">
        <v>849</v>
      </c>
      <c r="S51" s="1" t="s">
        <v>567</v>
      </c>
      <c r="T51" s="1" t="s">
        <v>568</v>
      </c>
      <c r="U51" s="1" t="s">
        <v>569</v>
      </c>
      <c r="V51" s="1" t="s">
        <v>588</v>
      </c>
    </row>
    <row r="52" s="1" customFormat="1" spans="1:22">
      <c r="A52" s="3">
        <v>999226786556638</v>
      </c>
      <c r="B52" s="1" t="s">
        <v>776</v>
      </c>
      <c r="C52" s="1" t="s">
        <v>850</v>
      </c>
      <c r="D52" s="1" t="s">
        <v>778</v>
      </c>
      <c r="E52" s="1" t="s">
        <v>851</v>
      </c>
      <c r="F52" s="1" t="s">
        <v>776</v>
      </c>
      <c r="G52" s="1" t="s">
        <v>558</v>
      </c>
      <c r="H52" s="1" t="s">
        <v>559</v>
      </c>
      <c r="I52" s="1" t="s">
        <v>852</v>
      </c>
      <c r="J52" s="1" t="s">
        <v>30</v>
      </c>
      <c r="K52" s="1" t="s">
        <v>853</v>
      </c>
      <c r="L52" s="1" t="s">
        <v>853</v>
      </c>
      <c r="M52" s="1" t="s">
        <v>562</v>
      </c>
      <c r="N52" s="1" t="s">
        <v>562</v>
      </c>
      <c r="O52" s="1" t="s">
        <v>563</v>
      </c>
      <c r="P52" s="1" t="s">
        <v>564</v>
      </c>
      <c r="Q52" s="1" t="s">
        <v>565</v>
      </c>
      <c r="R52" s="1" t="s">
        <v>854</v>
      </c>
      <c r="S52" s="1" t="s">
        <v>567</v>
      </c>
      <c r="T52" s="1" t="s">
        <v>568</v>
      </c>
      <c r="U52" s="1" t="s">
        <v>569</v>
      </c>
      <c r="V52" s="1" t="s">
        <v>601</v>
      </c>
    </row>
    <row r="53" s="1" customFormat="1" spans="1:22">
      <c r="A53" s="3">
        <v>999226785615790</v>
      </c>
      <c r="B53" s="1" t="s">
        <v>776</v>
      </c>
      <c r="C53" s="1" t="s">
        <v>855</v>
      </c>
      <c r="D53" s="1" t="s">
        <v>856</v>
      </c>
      <c r="E53" s="1" t="s">
        <v>857</v>
      </c>
      <c r="F53" s="1" t="s">
        <v>554</v>
      </c>
      <c r="G53" s="1" t="s">
        <v>558</v>
      </c>
      <c r="H53" s="1" t="s">
        <v>559</v>
      </c>
      <c r="I53" s="1" t="s">
        <v>858</v>
      </c>
      <c r="J53" s="1" t="s">
        <v>30</v>
      </c>
      <c r="K53" s="1" t="s">
        <v>859</v>
      </c>
      <c r="L53" s="1" t="s">
        <v>859</v>
      </c>
      <c r="M53" s="1" t="s">
        <v>562</v>
      </c>
      <c r="N53" s="1" t="s">
        <v>562</v>
      </c>
      <c r="O53" s="1" t="s">
        <v>563</v>
      </c>
      <c r="P53" s="1" t="s">
        <v>564</v>
      </c>
      <c r="Q53" s="1" t="s">
        <v>565</v>
      </c>
      <c r="R53" s="1" t="s">
        <v>860</v>
      </c>
      <c r="S53" s="1" t="s">
        <v>567</v>
      </c>
      <c r="T53" s="1" t="s">
        <v>568</v>
      </c>
      <c r="U53" s="1" t="s">
        <v>569</v>
      </c>
      <c r="V53" s="1" t="s">
        <v>588</v>
      </c>
    </row>
    <row r="54" s="1" customFormat="1" spans="1:22">
      <c r="A54" s="3">
        <v>999226785298570</v>
      </c>
      <c r="B54" s="1" t="s">
        <v>776</v>
      </c>
      <c r="C54" s="1" t="s">
        <v>861</v>
      </c>
      <c r="D54" s="1" t="s">
        <v>862</v>
      </c>
      <c r="E54" s="1" t="s">
        <v>863</v>
      </c>
      <c r="F54" s="1" t="s">
        <v>776</v>
      </c>
      <c r="G54" s="1" t="s">
        <v>558</v>
      </c>
      <c r="H54" s="1" t="s">
        <v>559</v>
      </c>
      <c r="I54" s="1" t="s">
        <v>864</v>
      </c>
      <c r="J54" s="1" t="s">
        <v>30</v>
      </c>
      <c r="K54" s="1" t="s">
        <v>865</v>
      </c>
      <c r="L54" s="1" t="s">
        <v>865</v>
      </c>
      <c r="M54" s="1" t="s">
        <v>562</v>
      </c>
      <c r="N54" s="1" t="s">
        <v>562</v>
      </c>
      <c r="O54" s="1" t="s">
        <v>563</v>
      </c>
      <c r="P54" s="1" t="s">
        <v>564</v>
      </c>
      <c r="Q54" s="1" t="s">
        <v>565</v>
      </c>
      <c r="R54" s="1" t="s">
        <v>866</v>
      </c>
      <c r="S54" s="1" t="s">
        <v>567</v>
      </c>
      <c r="T54" s="1" t="s">
        <v>568</v>
      </c>
      <c r="U54" s="1" t="s">
        <v>569</v>
      </c>
      <c r="V54" s="1" t="s">
        <v>588</v>
      </c>
    </row>
    <row r="55" s="1" customFormat="1" spans="1:22">
      <c r="A55" s="3">
        <v>999226783692681</v>
      </c>
      <c r="B55" s="1" t="s">
        <v>776</v>
      </c>
      <c r="C55" s="1" t="s">
        <v>867</v>
      </c>
      <c r="D55" s="1" t="s">
        <v>868</v>
      </c>
      <c r="E55" s="1" t="s">
        <v>869</v>
      </c>
      <c r="F55" s="1" t="s">
        <v>554</v>
      </c>
      <c r="G55" s="1" t="s">
        <v>558</v>
      </c>
      <c r="H55" s="1" t="s">
        <v>559</v>
      </c>
      <c r="I55" s="1" t="s">
        <v>870</v>
      </c>
      <c r="J55" s="1" t="s">
        <v>30</v>
      </c>
      <c r="K55" s="1" t="s">
        <v>871</v>
      </c>
      <c r="L55" s="1" t="s">
        <v>871</v>
      </c>
      <c r="M55" s="1" t="s">
        <v>562</v>
      </c>
      <c r="N55" s="1" t="s">
        <v>562</v>
      </c>
      <c r="O55" s="1" t="s">
        <v>563</v>
      </c>
      <c r="P55" s="1" t="s">
        <v>564</v>
      </c>
      <c r="Q55" s="1" t="s">
        <v>565</v>
      </c>
      <c r="R55" s="1" t="s">
        <v>872</v>
      </c>
      <c r="S55" s="1" t="s">
        <v>567</v>
      </c>
      <c r="T55" s="1" t="s">
        <v>568</v>
      </c>
      <c r="U55" s="1" t="s">
        <v>569</v>
      </c>
      <c r="V55" s="1" t="s">
        <v>588</v>
      </c>
    </row>
    <row r="56" s="1" customFormat="1" spans="1:22">
      <c r="A56" s="3">
        <v>999226783536402</v>
      </c>
      <c r="B56" s="1" t="s">
        <v>776</v>
      </c>
      <c r="C56" s="1" t="s">
        <v>873</v>
      </c>
      <c r="D56" s="1" t="s">
        <v>874</v>
      </c>
      <c r="E56" s="1" t="s">
        <v>875</v>
      </c>
      <c r="F56" s="1" t="s">
        <v>554</v>
      </c>
      <c r="G56" s="1" t="s">
        <v>558</v>
      </c>
      <c r="H56" s="1" t="s">
        <v>559</v>
      </c>
      <c r="I56" s="1" t="s">
        <v>876</v>
      </c>
      <c r="J56" s="1" t="s">
        <v>30</v>
      </c>
      <c r="K56" s="1" t="s">
        <v>877</v>
      </c>
      <c r="L56" s="1" t="s">
        <v>877</v>
      </c>
      <c r="M56" s="1" t="s">
        <v>562</v>
      </c>
      <c r="N56" s="1" t="s">
        <v>562</v>
      </c>
      <c r="O56" s="1" t="s">
        <v>563</v>
      </c>
      <c r="P56" s="1" t="s">
        <v>564</v>
      </c>
      <c r="Q56" s="1" t="s">
        <v>565</v>
      </c>
      <c r="R56" s="1" t="s">
        <v>878</v>
      </c>
      <c r="S56" s="1" t="s">
        <v>567</v>
      </c>
      <c r="T56" s="1" t="s">
        <v>568</v>
      </c>
      <c r="U56" s="1" t="s">
        <v>569</v>
      </c>
      <c r="V56" s="1" t="s">
        <v>601</v>
      </c>
    </row>
    <row r="57" s="1" customFormat="1" spans="1:22">
      <c r="A57" s="3">
        <v>26783186502</v>
      </c>
      <c r="B57" s="1" t="s">
        <v>776</v>
      </c>
      <c r="C57" s="1" t="s">
        <v>879</v>
      </c>
      <c r="D57" s="1" t="s">
        <v>880</v>
      </c>
      <c r="E57" s="1" t="s">
        <v>881</v>
      </c>
      <c r="F57" s="1" t="s">
        <v>554</v>
      </c>
      <c r="G57" s="1" t="s">
        <v>558</v>
      </c>
      <c r="H57" s="1" t="s">
        <v>559</v>
      </c>
      <c r="I57" s="1" t="s">
        <v>882</v>
      </c>
      <c r="J57" s="1" t="s">
        <v>30</v>
      </c>
      <c r="K57" s="1" t="s">
        <v>883</v>
      </c>
      <c r="L57" s="1" t="s">
        <v>883</v>
      </c>
      <c r="M57" s="1" t="s">
        <v>562</v>
      </c>
      <c r="N57" s="1" t="s">
        <v>562</v>
      </c>
      <c r="O57" s="1" t="s">
        <v>563</v>
      </c>
      <c r="P57" s="1" t="s">
        <v>564</v>
      </c>
      <c r="Q57" s="1" t="s">
        <v>565</v>
      </c>
      <c r="R57" s="1" t="s">
        <v>884</v>
      </c>
      <c r="S57" s="1" t="s">
        <v>567</v>
      </c>
      <c r="T57" s="1" t="s">
        <v>568</v>
      </c>
      <c r="U57" s="1" t="s">
        <v>569</v>
      </c>
      <c r="V57" s="1" t="s">
        <v>570</v>
      </c>
    </row>
    <row r="58" s="1" customFormat="1" spans="1:22">
      <c r="A58" s="3">
        <v>999226783043801</v>
      </c>
      <c r="B58" s="1" t="s">
        <v>885</v>
      </c>
      <c r="C58" s="1" t="s">
        <v>886</v>
      </c>
      <c r="D58" s="1" t="s">
        <v>887</v>
      </c>
      <c r="E58" s="1" t="s">
        <v>888</v>
      </c>
      <c r="F58" s="1" t="s">
        <v>554</v>
      </c>
      <c r="G58" s="1" t="s">
        <v>558</v>
      </c>
      <c r="H58" s="1" t="s">
        <v>559</v>
      </c>
      <c r="I58" s="1" t="s">
        <v>889</v>
      </c>
      <c r="J58" s="1" t="s">
        <v>30</v>
      </c>
      <c r="K58" s="1" t="s">
        <v>890</v>
      </c>
      <c r="L58" s="1" t="s">
        <v>890</v>
      </c>
      <c r="M58" s="1" t="s">
        <v>562</v>
      </c>
      <c r="N58" s="1" t="s">
        <v>562</v>
      </c>
      <c r="O58" s="1" t="s">
        <v>563</v>
      </c>
      <c r="P58" s="1" t="s">
        <v>564</v>
      </c>
      <c r="Q58" s="1" t="s">
        <v>565</v>
      </c>
      <c r="R58" s="1" t="s">
        <v>891</v>
      </c>
      <c r="S58" s="1" t="s">
        <v>567</v>
      </c>
      <c r="T58" s="1" t="s">
        <v>568</v>
      </c>
      <c r="U58" s="1" t="s">
        <v>569</v>
      </c>
      <c r="V58" s="1" t="s">
        <v>892</v>
      </c>
    </row>
    <row r="59" s="1" customFormat="1" spans="1:22">
      <c r="A59" s="3">
        <v>999226783027446</v>
      </c>
      <c r="B59" s="1" t="s">
        <v>885</v>
      </c>
      <c r="C59" s="1" t="s">
        <v>893</v>
      </c>
      <c r="D59" s="1" t="s">
        <v>894</v>
      </c>
      <c r="E59" s="1" t="s">
        <v>895</v>
      </c>
      <c r="F59" s="1" t="s">
        <v>776</v>
      </c>
      <c r="G59" s="1" t="s">
        <v>558</v>
      </c>
      <c r="H59" s="1" t="s">
        <v>559</v>
      </c>
      <c r="I59" s="1" t="s">
        <v>896</v>
      </c>
      <c r="J59" s="1" t="s">
        <v>30</v>
      </c>
      <c r="K59" s="1" t="s">
        <v>897</v>
      </c>
      <c r="L59" s="1" t="s">
        <v>897</v>
      </c>
      <c r="M59" s="1" t="s">
        <v>562</v>
      </c>
      <c r="N59" s="1" t="s">
        <v>562</v>
      </c>
      <c r="O59" s="1" t="s">
        <v>563</v>
      </c>
      <c r="P59" s="1" t="s">
        <v>564</v>
      </c>
      <c r="Q59" s="1" t="s">
        <v>565</v>
      </c>
      <c r="R59" s="1" t="s">
        <v>898</v>
      </c>
      <c r="S59" s="1" t="s">
        <v>567</v>
      </c>
      <c r="T59" s="1" t="s">
        <v>568</v>
      </c>
      <c r="U59" s="1" t="s">
        <v>569</v>
      </c>
      <c r="V59" s="1" t="s">
        <v>588</v>
      </c>
    </row>
    <row r="60" s="1" customFormat="1" spans="1:22">
      <c r="A60" s="3">
        <v>999226782782289</v>
      </c>
      <c r="B60" s="1" t="s">
        <v>885</v>
      </c>
      <c r="C60" s="1" t="s">
        <v>899</v>
      </c>
      <c r="D60" s="1" t="s">
        <v>900</v>
      </c>
      <c r="E60" s="1" t="s">
        <v>901</v>
      </c>
      <c r="F60" s="1" t="s">
        <v>554</v>
      </c>
      <c r="G60" s="1" t="s">
        <v>558</v>
      </c>
      <c r="H60" s="1" t="s">
        <v>559</v>
      </c>
      <c r="I60" s="1" t="s">
        <v>902</v>
      </c>
      <c r="J60" s="1" t="s">
        <v>30</v>
      </c>
      <c r="K60" s="1" t="s">
        <v>903</v>
      </c>
      <c r="L60" s="1" t="s">
        <v>903</v>
      </c>
      <c r="M60" s="1" t="s">
        <v>562</v>
      </c>
      <c r="N60" s="1" t="s">
        <v>562</v>
      </c>
      <c r="O60" s="1" t="s">
        <v>563</v>
      </c>
      <c r="P60" s="1" t="s">
        <v>564</v>
      </c>
      <c r="Q60" s="1" t="s">
        <v>565</v>
      </c>
      <c r="R60" s="1" t="s">
        <v>904</v>
      </c>
      <c r="S60" s="1" t="s">
        <v>567</v>
      </c>
      <c r="T60" s="1" t="s">
        <v>568</v>
      </c>
      <c r="U60" s="1" t="s">
        <v>569</v>
      </c>
      <c r="V60" s="1" t="s">
        <v>601</v>
      </c>
    </row>
    <row r="61" s="1" customFormat="1" spans="1:22">
      <c r="A61" s="3">
        <v>999226782051400</v>
      </c>
      <c r="B61" s="1" t="s">
        <v>885</v>
      </c>
      <c r="C61" s="1" t="s">
        <v>905</v>
      </c>
      <c r="D61" s="1" t="s">
        <v>906</v>
      </c>
      <c r="E61" s="1" t="s">
        <v>907</v>
      </c>
      <c r="F61" s="1" t="s">
        <v>776</v>
      </c>
      <c r="G61" s="1" t="s">
        <v>558</v>
      </c>
      <c r="H61" s="1" t="s">
        <v>559</v>
      </c>
      <c r="I61" s="1" t="s">
        <v>908</v>
      </c>
      <c r="J61" s="1" t="s">
        <v>30</v>
      </c>
      <c r="K61" s="1" t="s">
        <v>909</v>
      </c>
      <c r="L61" s="1" t="s">
        <v>909</v>
      </c>
      <c r="M61" s="1" t="s">
        <v>562</v>
      </c>
      <c r="N61" s="1" t="s">
        <v>562</v>
      </c>
      <c r="O61" s="1" t="s">
        <v>563</v>
      </c>
      <c r="P61" s="1" t="s">
        <v>564</v>
      </c>
      <c r="Q61" s="1" t="s">
        <v>565</v>
      </c>
      <c r="R61" s="1" t="s">
        <v>910</v>
      </c>
      <c r="S61" s="1" t="s">
        <v>567</v>
      </c>
      <c r="T61" s="1" t="s">
        <v>568</v>
      </c>
      <c r="U61" s="1" t="s">
        <v>569</v>
      </c>
      <c r="V61" s="1" t="s">
        <v>601</v>
      </c>
    </row>
    <row r="62" s="1" customFormat="1" spans="1:22">
      <c r="A62" s="3">
        <v>999226780171484</v>
      </c>
      <c r="B62" s="1" t="s">
        <v>885</v>
      </c>
      <c r="C62" s="1" t="s">
        <v>911</v>
      </c>
      <c r="D62" s="1" t="s">
        <v>839</v>
      </c>
      <c r="E62" s="1" t="s">
        <v>912</v>
      </c>
      <c r="F62" s="1" t="s">
        <v>554</v>
      </c>
      <c r="G62" s="1" t="s">
        <v>558</v>
      </c>
      <c r="H62" s="1" t="s">
        <v>559</v>
      </c>
      <c r="I62" s="1" t="s">
        <v>913</v>
      </c>
      <c r="J62" s="1" t="s">
        <v>30</v>
      </c>
      <c r="K62" s="1" t="s">
        <v>914</v>
      </c>
      <c r="L62" s="1" t="s">
        <v>914</v>
      </c>
      <c r="M62" s="1" t="s">
        <v>562</v>
      </c>
      <c r="N62" s="1" t="s">
        <v>562</v>
      </c>
      <c r="O62" s="1" t="s">
        <v>563</v>
      </c>
      <c r="P62" s="1" t="s">
        <v>564</v>
      </c>
      <c r="Q62" s="1" t="s">
        <v>565</v>
      </c>
      <c r="R62" s="1" t="s">
        <v>915</v>
      </c>
      <c r="S62" s="1" t="s">
        <v>567</v>
      </c>
      <c r="T62" s="1" t="s">
        <v>568</v>
      </c>
      <c r="U62" s="1" t="s">
        <v>569</v>
      </c>
      <c r="V62" s="1" t="s">
        <v>588</v>
      </c>
    </row>
    <row r="63" s="1" customFormat="1" spans="1:22">
      <c r="A63" s="3">
        <v>26780109275</v>
      </c>
      <c r="B63" s="1" t="s">
        <v>885</v>
      </c>
      <c r="C63" s="1" t="s">
        <v>916</v>
      </c>
      <c r="D63" s="1" t="s">
        <v>917</v>
      </c>
      <c r="E63" s="1" t="s">
        <v>918</v>
      </c>
      <c r="F63" s="1" t="s">
        <v>776</v>
      </c>
      <c r="G63" s="1" t="s">
        <v>558</v>
      </c>
      <c r="H63" s="1" t="s">
        <v>559</v>
      </c>
      <c r="I63" s="1" t="s">
        <v>919</v>
      </c>
      <c r="J63" s="1" t="s">
        <v>30</v>
      </c>
      <c r="K63" s="1" t="s">
        <v>920</v>
      </c>
      <c r="L63" s="1" t="s">
        <v>920</v>
      </c>
      <c r="M63" s="1" t="s">
        <v>562</v>
      </c>
      <c r="N63" s="1" t="s">
        <v>562</v>
      </c>
      <c r="O63" s="1" t="s">
        <v>563</v>
      </c>
      <c r="P63" s="1" t="s">
        <v>564</v>
      </c>
      <c r="Q63" s="1" t="s">
        <v>565</v>
      </c>
      <c r="R63" s="1" t="s">
        <v>921</v>
      </c>
      <c r="S63" s="1" t="s">
        <v>567</v>
      </c>
      <c r="T63" s="1" t="s">
        <v>568</v>
      </c>
      <c r="U63" s="1" t="s">
        <v>569</v>
      </c>
      <c r="V63" s="1" t="s">
        <v>570</v>
      </c>
    </row>
    <row r="64" s="1" customFormat="1" spans="1:22">
      <c r="A64" s="3">
        <v>999226778927130</v>
      </c>
      <c r="B64" s="1" t="s">
        <v>885</v>
      </c>
      <c r="C64" s="1" t="s">
        <v>922</v>
      </c>
      <c r="D64" s="1" t="s">
        <v>923</v>
      </c>
      <c r="E64" s="1" t="s">
        <v>924</v>
      </c>
      <c r="F64" s="1" t="s">
        <v>885</v>
      </c>
      <c r="G64" s="1" t="s">
        <v>558</v>
      </c>
      <c r="H64" s="1" t="s">
        <v>559</v>
      </c>
      <c r="I64" s="1" t="s">
        <v>925</v>
      </c>
      <c r="J64" s="1" t="s">
        <v>30</v>
      </c>
      <c r="K64" s="1" t="s">
        <v>926</v>
      </c>
      <c r="L64" s="1" t="s">
        <v>926</v>
      </c>
      <c r="M64" s="1" t="s">
        <v>562</v>
      </c>
      <c r="N64" s="1" t="s">
        <v>562</v>
      </c>
      <c r="O64" s="1" t="s">
        <v>563</v>
      </c>
      <c r="P64" s="1" t="s">
        <v>564</v>
      </c>
      <c r="Q64" s="1" t="s">
        <v>565</v>
      </c>
      <c r="R64" s="1" t="s">
        <v>927</v>
      </c>
      <c r="S64" s="1" t="s">
        <v>567</v>
      </c>
      <c r="T64" s="1" t="s">
        <v>568</v>
      </c>
      <c r="U64" s="1" t="s">
        <v>569</v>
      </c>
      <c r="V64" s="1" t="s">
        <v>588</v>
      </c>
    </row>
    <row r="65" s="1" customFormat="1" spans="1:22">
      <c r="A65" s="3">
        <v>999226775704629</v>
      </c>
      <c r="B65" s="1" t="s">
        <v>885</v>
      </c>
      <c r="C65" s="1" t="s">
        <v>928</v>
      </c>
      <c r="D65" s="1" t="s">
        <v>929</v>
      </c>
      <c r="E65" s="1" t="s">
        <v>930</v>
      </c>
      <c r="F65" s="1" t="s">
        <v>885</v>
      </c>
      <c r="G65" s="1" t="s">
        <v>558</v>
      </c>
      <c r="H65" s="1" t="s">
        <v>559</v>
      </c>
      <c r="I65" s="1" t="s">
        <v>931</v>
      </c>
      <c r="J65" s="1" t="s">
        <v>30</v>
      </c>
      <c r="K65" s="1" t="s">
        <v>932</v>
      </c>
      <c r="L65" s="1" t="s">
        <v>932</v>
      </c>
      <c r="M65" s="1" t="s">
        <v>562</v>
      </c>
      <c r="N65" s="1" t="s">
        <v>562</v>
      </c>
      <c r="O65" s="1" t="s">
        <v>563</v>
      </c>
      <c r="P65" s="1" t="s">
        <v>564</v>
      </c>
      <c r="Q65" s="1" t="s">
        <v>565</v>
      </c>
      <c r="R65" s="1" t="s">
        <v>933</v>
      </c>
      <c r="S65" s="1" t="s">
        <v>567</v>
      </c>
      <c r="T65" s="1" t="s">
        <v>568</v>
      </c>
      <c r="U65" s="1" t="s">
        <v>569</v>
      </c>
      <c r="V65" s="1" t="s">
        <v>601</v>
      </c>
    </row>
    <row r="66" s="1" customFormat="1" spans="1:22">
      <c r="A66" s="3">
        <v>999226774500073</v>
      </c>
      <c r="B66" s="1" t="s">
        <v>885</v>
      </c>
      <c r="C66" s="1" t="s">
        <v>934</v>
      </c>
      <c r="D66" s="1" t="s">
        <v>935</v>
      </c>
      <c r="E66" s="1" t="s">
        <v>936</v>
      </c>
      <c r="F66" s="1" t="s">
        <v>885</v>
      </c>
      <c r="G66" s="1" t="s">
        <v>558</v>
      </c>
      <c r="H66" s="1" t="s">
        <v>559</v>
      </c>
      <c r="I66" s="1" t="s">
        <v>937</v>
      </c>
      <c r="J66" s="1" t="s">
        <v>30</v>
      </c>
      <c r="K66" s="1" t="s">
        <v>938</v>
      </c>
      <c r="L66" s="1" t="s">
        <v>938</v>
      </c>
      <c r="M66" s="1" t="s">
        <v>562</v>
      </c>
      <c r="N66" s="1" t="s">
        <v>562</v>
      </c>
      <c r="O66" s="1" t="s">
        <v>563</v>
      </c>
      <c r="P66" s="1" t="s">
        <v>564</v>
      </c>
      <c r="Q66" s="1" t="s">
        <v>565</v>
      </c>
      <c r="R66" s="1" t="s">
        <v>939</v>
      </c>
      <c r="S66" s="1" t="s">
        <v>567</v>
      </c>
      <c r="T66" s="1" t="s">
        <v>568</v>
      </c>
      <c r="U66" s="1" t="s">
        <v>569</v>
      </c>
      <c r="V66" s="1" t="s">
        <v>601</v>
      </c>
    </row>
    <row r="67" s="1" customFormat="1" spans="1:22">
      <c r="A67" s="3">
        <v>999226774108206</v>
      </c>
      <c r="B67" s="1" t="s">
        <v>885</v>
      </c>
      <c r="C67" s="1" t="s">
        <v>940</v>
      </c>
      <c r="D67" s="1" t="s">
        <v>941</v>
      </c>
      <c r="E67" s="1" t="s">
        <v>942</v>
      </c>
      <c r="F67" s="1" t="s">
        <v>554</v>
      </c>
      <c r="G67" s="1" t="s">
        <v>558</v>
      </c>
      <c r="H67" s="1" t="s">
        <v>559</v>
      </c>
      <c r="I67" s="1" t="s">
        <v>943</v>
      </c>
      <c r="J67" s="1" t="s">
        <v>30</v>
      </c>
      <c r="K67" s="1" t="s">
        <v>944</v>
      </c>
      <c r="L67" s="1" t="s">
        <v>944</v>
      </c>
      <c r="M67" s="1" t="s">
        <v>562</v>
      </c>
      <c r="N67" s="1" t="s">
        <v>562</v>
      </c>
      <c r="O67" s="1" t="s">
        <v>563</v>
      </c>
      <c r="P67" s="1" t="s">
        <v>564</v>
      </c>
      <c r="Q67" s="1" t="s">
        <v>565</v>
      </c>
      <c r="R67" s="1" t="s">
        <v>945</v>
      </c>
      <c r="S67" s="1" t="s">
        <v>567</v>
      </c>
      <c r="T67" s="1" t="s">
        <v>568</v>
      </c>
      <c r="U67" s="1" t="s">
        <v>569</v>
      </c>
      <c r="V67" s="1" t="s">
        <v>601</v>
      </c>
    </row>
    <row r="68" s="1" customFormat="1" spans="1:22">
      <c r="A68" s="3">
        <v>999226773697170</v>
      </c>
      <c r="B68" s="1" t="s">
        <v>946</v>
      </c>
      <c r="C68" s="1" t="s">
        <v>947</v>
      </c>
      <c r="D68" s="1" t="s">
        <v>948</v>
      </c>
      <c r="E68" s="1" t="s">
        <v>949</v>
      </c>
      <c r="F68" s="1" t="s">
        <v>554</v>
      </c>
      <c r="G68" s="1" t="s">
        <v>558</v>
      </c>
      <c r="H68" s="1" t="s">
        <v>559</v>
      </c>
      <c r="I68" s="1" t="s">
        <v>950</v>
      </c>
      <c r="J68" s="1" t="s">
        <v>30</v>
      </c>
      <c r="K68" s="1" t="s">
        <v>951</v>
      </c>
      <c r="L68" s="1" t="s">
        <v>951</v>
      </c>
      <c r="M68" s="1" t="s">
        <v>562</v>
      </c>
      <c r="N68" s="1" t="s">
        <v>562</v>
      </c>
      <c r="O68" s="1" t="s">
        <v>563</v>
      </c>
      <c r="P68" s="1" t="s">
        <v>564</v>
      </c>
      <c r="Q68" s="1" t="s">
        <v>565</v>
      </c>
      <c r="R68" s="1" t="s">
        <v>952</v>
      </c>
      <c r="S68" s="1" t="s">
        <v>567</v>
      </c>
      <c r="T68" s="1" t="s">
        <v>568</v>
      </c>
      <c r="U68" s="1" t="s">
        <v>569</v>
      </c>
      <c r="V68" s="1" t="s">
        <v>601</v>
      </c>
    </row>
    <row r="69" s="1" customFormat="1" spans="1:22">
      <c r="A69" s="3">
        <v>999226773659913</v>
      </c>
      <c r="B69" s="1" t="s">
        <v>946</v>
      </c>
      <c r="C69" s="1" t="s">
        <v>953</v>
      </c>
      <c r="D69" s="1" t="s">
        <v>954</v>
      </c>
      <c r="E69" s="1" t="s">
        <v>955</v>
      </c>
      <c r="F69" s="1" t="s">
        <v>776</v>
      </c>
      <c r="G69" s="1" t="s">
        <v>558</v>
      </c>
      <c r="H69" s="1" t="s">
        <v>559</v>
      </c>
      <c r="I69" s="1" t="s">
        <v>956</v>
      </c>
      <c r="J69" s="1" t="s">
        <v>30</v>
      </c>
      <c r="K69" s="1" t="s">
        <v>957</v>
      </c>
      <c r="L69" s="1" t="s">
        <v>957</v>
      </c>
      <c r="M69" s="1" t="s">
        <v>562</v>
      </c>
      <c r="N69" s="1" t="s">
        <v>562</v>
      </c>
      <c r="O69" s="1" t="s">
        <v>563</v>
      </c>
      <c r="P69" s="1" t="s">
        <v>564</v>
      </c>
      <c r="Q69" s="1" t="s">
        <v>565</v>
      </c>
      <c r="R69" s="1" t="s">
        <v>958</v>
      </c>
      <c r="S69" s="1" t="s">
        <v>567</v>
      </c>
      <c r="T69" s="1" t="s">
        <v>568</v>
      </c>
      <c r="U69" s="1" t="s">
        <v>569</v>
      </c>
      <c r="V69" s="1" t="s">
        <v>570</v>
      </c>
    </row>
    <row r="70" s="1" customFormat="1" spans="1:22">
      <c r="A70" s="3">
        <v>999226773630217</v>
      </c>
      <c r="B70" s="1" t="s">
        <v>946</v>
      </c>
      <c r="C70" s="1" t="s">
        <v>959</v>
      </c>
      <c r="D70" s="1" t="s">
        <v>941</v>
      </c>
      <c r="E70" s="1" t="s">
        <v>960</v>
      </c>
      <c r="F70" s="1" t="s">
        <v>554</v>
      </c>
      <c r="G70" s="1" t="s">
        <v>558</v>
      </c>
      <c r="H70" s="1" t="s">
        <v>559</v>
      </c>
      <c r="I70" s="1" t="s">
        <v>943</v>
      </c>
      <c r="J70" s="1" t="s">
        <v>30</v>
      </c>
      <c r="K70" s="1" t="s">
        <v>944</v>
      </c>
      <c r="L70" s="1" t="s">
        <v>944</v>
      </c>
      <c r="M70" s="1" t="s">
        <v>562</v>
      </c>
      <c r="N70" s="1" t="s">
        <v>562</v>
      </c>
      <c r="O70" s="1" t="s">
        <v>563</v>
      </c>
      <c r="P70" s="1" t="s">
        <v>564</v>
      </c>
      <c r="Q70" s="1" t="s">
        <v>565</v>
      </c>
      <c r="R70" s="1" t="s">
        <v>961</v>
      </c>
      <c r="S70" s="1" t="s">
        <v>567</v>
      </c>
      <c r="T70" s="1" t="s">
        <v>568</v>
      </c>
      <c r="U70" s="1" t="s">
        <v>569</v>
      </c>
      <c r="V70" s="1" t="s">
        <v>601</v>
      </c>
    </row>
    <row r="71" s="1" customFormat="1" spans="1:22">
      <c r="A71" s="3">
        <v>999226773408563</v>
      </c>
      <c r="B71" s="1" t="s">
        <v>946</v>
      </c>
      <c r="C71" s="1" t="s">
        <v>962</v>
      </c>
      <c r="D71" s="1" t="s">
        <v>963</v>
      </c>
      <c r="E71" s="1" t="s">
        <v>964</v>
      </c>
      <c r="F71" s="1" t="s">
        <v>554</v>
      </c>
      <c r="G71" s="1" t="s">
        <v>558</v>
      </c>
      <c r="H71" s="1" t="s">
        <v>559</v>
      </c>
      <c r="I71" s="1" t="s">
        <v>965</v>
      </c>
      <c r="J71" s="1" t="s">
        <v>30</v>
      </c>
      <c r="K71" s="1" t="s">
        <v>966</v>
      </c>
      <c r="L71" s="1" t="s">
        <v>966</v>
      </c>
      <c r="M71" s="1" t="s">
        <v>562</v>
      </c>
      <c r="N71" s="1" t="s">
        <v>562</v>
      </c>
      <c r="O71" s="1" t="s">
        <v>563</v>
      </c>
      <c r="P71" s="1" t="s">
        <v>564</v>
      </c>
      <c r="Q71" s="1" t="s">
        <v>565</v>
      </c>
      <c r="R71" s="1" t="s">
        <v>967</v>
      </c>
      <c r="S71" s="1" t="s">
        <v>567</v>
      </c>
      <c r="T71" s="1" t="s">
        <v>568</v>
      </c>
      <c r="U71" s="1" t="s">
        <v>569</v>
      </c>
      <c r="V71" s="1" t="s">
        <v>738</v>
      </c>
    </row>
    <row r="72" s="1" customFormat="1" spans="1:22">
      <c r="A72" s="3">
        <v>999226772660449</v>
      </c>
      <c r="B72" s="1" t="s">
        <v>946</v>
      </c>
      <c r="C72" s="1" t="s">
        <v>968</v>
      </c>
      <c r="D72" s="1" t="s">
        <v>710</v>
      </c>
      <c r="E72" s="1" t="s">
        <v>969</v>
      </c>
      <c r="F72" s="1" t="s">
        <v>554</v>
      </c>
      <c r="G72" s="1" t="s">
        <v>558</v>
      </c>
      <c r="H72" s="1" t="s">
        <v>559</v>
      </c>
      <c r="I72" s="1" t="s">
        <v>970</v>
      </c>
      <c r="J72" s="1" t="s">
        <v>30</v>
      </c>
      <c r="K72" s="1" t="s">
        <v>971</v>
      </c>
      <c r="L72" s="1" t="s">
        <v>971</v>
      </c>
      <c r="M72" s="1" t="s">
        <v>562</v>
      </c>
      <c r="N72" s="1" t="s">
        <v>562</v>
      </c>
      <c r="O72" s="1" t="s">
        <v>563</v>
      </c>
      <c r="P72" s="1" t="s">
        <v>564</v>
      </c>
      <c r="Q72" s="1" t="s">
        <v>565</v>
      </c>
      <c r="R72" s="1" t="s">
        <v>972</v>
      </c>
      <c r="S72" s="1" t="s">
        <v>567</v>
      </c>
      <c r="T72" s="1" t="s">
        <v>568</v>
      </c>
      <c r="U72" s="1" t="s">
        <v>569</v>
      </c>
      <c r="V72" s="1" t="s">
        <v>570</v>
      </c>
    </row>
    <row r="73" s="1" customFormat="1" spans="1:22">
      <c r="A73" s="3">
        <v>999226770704927</v>
      </c>
      <c r="B73" s="1" t="s">
        <v>946</v>
      </c>
      <c r="C73" s="1" t="s">
        <v>973</v>
      </c>
      <c r="D73" s="1" t="s">
        <v>784</v>
      </c>
      <c r="E73" s="1" t="s">
        <v>974</v>
      </c>
      <c r="F73" s="1" t="s">
        <v>776</v>
      </c>
      <c r="G73" s="1" t="s">
        <v>558</v>
      </c>
      <c r="H73" s="1" t="s">
        <v>559</v>
      </c>
      <c r="I73" s="1" t="s">
        <v>975</v>
      </c>
      <c r="J73" s="1" t="s">
        <v>30</v>
      </c>
      <c r="K73" s="1" t="s">
        <v>976</v>
      </c>
      <c r="L73" s="1" t="s">
        <v>976</v>
      </c>
      <c r="M73" s="1" t="s">
        <v>562</v>
      </c>
      <c r="N73" s="1" t="s">
        <v>562</v>
      </c>
      <c r="O73" s="1" t="s">
        <v>563</v>
      </c>
      <c r="P73" s="1" t="s">
        <v>564</v>
      </c>
      <c r="Q73" s="1" t="s">
        <v>565</v>
      </c>
      <c r="R73" s="1" t="s">
        <v>977</v>
      </c>
      <c r="S73" s="1" t="s">
        <v>567</v>
      </c>
      <c r="T73" s="1" t="s">
        <v>568</v>
      </c>
      <c r="U73" s="1" t="s">
        <v>569</v>
      </c>
      <c r="V73" s="1" t="s">
        <v>588</v>
      </c>
    </row>
    <row r="74" s="1" customFormat="1" spans="1:22">
      <c r="A74" s="3">
        <v>999226769683539</v>
      </c>
      <c r="B74" s="1" t="s">
        <v>946</v>
      </c>
      <c r="C74" s="1" t="s">
        <v>978</v>
      </c>
      <c r="D74" s="1" t="s">
        <v>979</v>
      </c>
      <c r="E74" s="1" t="s">
        <v>980</v>
      </c>
      <c r="F74" s="1" t="s">
        <v>554</v>
      </c>
      <c r="G74" s="1" t="s">
        <v>558</v>
      </c>
      <c r="H74" s="1" t="s">
        <v>559</v>
      </c>
      <c r="I74" s="1" t="s">
        <v>981</v>
      </c>
      <c r="J74" s="1" t="s">
        <v>30</v>
      </c>
      <c r="K74" s="1" t="s">
        <v>982</v>
      </c>
      <c r="L74" s="1" t="s">
        <v>982</v>
      </c>
      <c r="M74" s="1" t="s">
        <v>562</v>
      </c>
      <c r="N74" s="1" t="s">
        <v>562</v>
      </c>
      <c r="O74" s="1" t="s">
        <v>563</v>
      </c>
      <c r="P74" s="1" t="s">
        <v>564</v>
      </c>
      <c r="Q74" s="1" t="s">
        <v>565</v>
      </c>
      <c r="R74" s="1" t="s">
        <v>983</v>
      </c>
      <c r="S74" s="1" t="s">
        <v>567</v>
      </c>
      <c r="T74" s="1" t="s">
        <v>568</v>
      </c>
      <c r="U74" s="1" t="s">
        <v>569</v>
      </c>
      <c r="V74" s="1" t="s">
        <v>984</v>
      </c>
    </row>
    <row r="75" s="1" customFormat="1" spans="1:22">
      <c r="A75" s="3">
        <v>999226769352081</v>
      </c>
      <c r="B75" s="1" t="s">
        <v>946</v>
      </c>
      <c r="C75" s="1" t="s">
        <v>985</v>
      </c>
      <c r="D75" s="1" t="s">
        <v>986</v>
      </c>
      <c r="E75" s="1" t="s">
        <v>987</v>
      </c>
      <c r="F75" s="1" t="s">
        <v>776</v>
      </c>
      <c r="G75" s="1" t="s">
        <v>558</v>
      </c>
      <c r="H75" s="1" t="s">
        <v>559</v>
      </c>
      <c r="I75" s="1" t="s">
        <v>988</v>
      </c>
      <c r="J75" s="1" t="s">
        <v>30</v>
      </c>
      <c r="K75" s="1" t="s">
        <v>989</v>
      </c>
      <c r="L75" s="1" t="s">
        <v>989</v>
      </c>
      <c r="M75" s="1" t="s">
        <v>562</v>
      </c>
      <c r="N75" s="1" t="s">
        <v>562</v>
      </c>
      <c r="O75" s="1" t="s">
        <v>563</v>
      </c>
      <c r="P75" s="1" t="s">
        <v>564</v>
      </c>
      <c r="Q75" s="1" t="s">
        <v>565</v>
      </c>
      <c r="R75" s="1" t="s">
        <v>990</v>
      </c>
      <c r="S75" s="1" t="s">
        <v>567</v>
      </c>
      <c r="T75" s="1" t="s">
        <v>568</v>
      </c>
      <c r="U75" s="1" t="s">
        <v>569</v>
      </c>
      <c r="V75" s="1" t="s">
        <v>588</v>
      </c>
    </row>
    <row r="76" s="1" customFormat="1" spans="1:22">
      <c r="A76" s="3">
        <v>999226769317734</v>
      </c>
      <c r="B76" s="1" t="s">
        <v>946</v>
      </c>
      <c r="C76" s="1" t="s">
        <v>991</v>
      </c>
      <c r="D76" s="1" t="s">
        <v>992</v>
      </c>
      <c r="E76" s="1" t="s">
        <v>993</v>
      </c>
      <c r="F76" s="1" t="s">
        <v>776</v>
      </c>
      <c r="G76" s="1" t="s">
        <v>558</v>
      </c>
      <c r="H76" s="1" t="s">
        <v>559</v>
      </c>
      <c r="I76" s="1" t="s">
        <v>994</v>
      </c>
      <c r="J76" s="1" t="s">
        <v>30</v>
      </c>
      <c r="K76" s="1" t="s">
        <v>995</v>
      </c>
      <c r="L76" s="1" t="s">
        <v>995</v>
      </c>
      <c r="M76" s="1" t="s">
        <v>562</v>
      </c>
      <c r="N76" s="1" t="s">
        <v>562</v>
      </c>
      <c r="O76" s="1" t="s">
        <v>563</v>
      </c>
      <c r="P76" s="1" t="s">
        <v>564</v>
      </c>
      <c r="Q76" s="1" t="s">
        <v>565</v>
      </c>
      <c r="R76" s="1" t="s">
        <v>996</v>
      </c>
      <c r="S76" s="1" t="s">
        <v>567</v>
      </c>
      <c r="T76" s="1" t="s">
        <v>568</v>
      </c>
      <c r="U76" s="1" t="s">
        <v>569</v>
      </c>
      <c r="V76" s="1" t="s">
        <v>601</v>
      </c>
    </row>
    <row r="77" s="1" customFormat="1" spans="1:22">
      <c r="A77" s="3">
        <v>999226769149359</v>
      </c>
      <c r="B77" s="1" t="s">
        <v>946</v>
      </c>
      <c r="C77" s="1" t="s">
        <v>997</v>
      </c>
      <c r="D77" s="1" t="s">
        <v>998</v>
      </c>
      <c r="E77" s="1" t="s">
        <v>999</v>
      </c>
      <c r="F77" s="1" t="s">
        <v>776</v>
      </c>
      <c r="G77" s="1" t="s">
        <v>558</v>
      </c>
      <c r="H77" s="1" t="s">
        <v>559</v>
      </c>
      <c r="I77" s="1" t="s">
        <v>1000</v>
      </c>
      <c r="J77" s="1" t="s">
        <v>30</v>
      </c>
      <c r="K77" s="1" t="s">
        <v>1001</v>
      </c>
      <c r="L77" s="1" t="s">
        <v>1001</v>
      </c>
      <c r="M77" s="1" t="s">
        <v>562</v>
      </c>
      <c r="N77" s="1" t="s">
        <v>562</v>
      </c>
      <c r="O77" s="1" t="s">
        <v>563</v>
      </c>
      <c r="P77" s="1" t="s">
        <v>564</v>
      </c>
      <c r="Q77" s="1" t="s">
        <v>565</v>
      </c>
      <c r="R77" s="1" t="s">
        <v>1002</v>
      </c>
      <c r="S77" s="1" t="s">
        <v>567</v>
      </c>
      <c r="T77" s="1" t="s">
        <v>568</v>
      </c>
      <c r="U77" s="1" t="s">
        <v>569</v>
      </c>
      <c r="V77" s="1" t="s">
        <v>601</v>
      </c>
    </row>
    <row r="78" s="1" customFormat="1" spans="1:22">
      <c r="A78" s="3">
        <v>999226766656856</v>
      </c>
      <c r="B78" s="1" t="s">
        <v>946</v>
      </c>
      <c r="C78" s="1" t="s">
        <v>1003</v>
      </c>
      <c r="D78" s="1" t="s">
        <v>941</v>
      </c>
      <c r="E78" s="1" t="s">
        <v>1004</v>
      </c>
      <c r="F78" s="1" t="s">
        <v>554</v>
      </c>
      <c r="G78" s="1" t="s">
        <v>558</v>
      </c>
      <c r="H78" s="1" t="s">
        <v>559</v>
      </c>
      <c r="I78" s="1" t="s">
        <v>1005</v>
      </c>
      <c r="J78" s="1" t="s">
        <v>30</v>
      </c>
      <c r="K78" s="1" t="s">
        <v>1006</v>
      </c>
      <c r="L78" s="1" t="s">
        <v>1006</v>
      </c>
      <c r="M78" s="1" t="s">
        <v>562</v>
      </c>
      <c r="N78" s="1" t="s">
        <v>562</v>
      </c>
      <c r="O78" s="1" t="s">
        <v>563</v>
      </c>
      <c r="P78" s="1" t="s">
        <v>564</v>
      </c>
      <c r="Q78" s="1" t="s">
        <v>565</v>
      </c>
      <c r="R78" s="1" t="s">
        <v>1007</v>
      </c>
      <c r="S78" s="1" t="s">
        <v>567</v>
      </c>
      <c r="T78" s="1" t="s">
        <v>568</v>
      </c>
      <c r="U78" s="1" t="s">
        <v>569</v>
      </c>
      <c r="V78" s="1" t="s">
        <v>601</v>
      </c>
    </row>
    <row r="79" s="1" customFormat="1" spans="1:22">
      <c r="A79" s="3">
        <v>999226765247373</v>
      </c>
      <c r="B79" s="1" t="s">
        <v>946</v>
      </c>
      <c r="C79" s="1" t="s">
        <v>1008</v>
      </c>
      <c r="D79" s="1" t="s">
        <v>1009</v>
      </c>
      <c r="E79" s="1" t="s">
        <v>1010</v>
      </c>
      <c r="F79" s="1" t="s">
        <v>946</v>
      </c>
      <c r="G79" s="1" t="s">
        <v>558</v>
      </c>
      <c r="H79" s="1" t="s">
        <v>559</v>
      </c>
      <c r="I79" s="1" t="s">
        <v>1011</v>
      </c>
      <c r="J79" s="1" t="s">
        <v>30</v>
      </c>
      <c r="K79" s="1" t="s">
        <v>1012</v>
      </c>
      <c r="L79" s="1" t="s">
        <v>1012</v>
      </c>
      <c r="M79" s="1" t="s">
        <v>562</v>
      </c>
      <c r="N79" s="1" t="s">
        <v>562</v>
      </c>
      <c r="O79" s="1" t="s">
        <v>563</v>
      </c>
      <c r="P79" s="1" t="s">
        <v>564</v>
      </c>
      <c r="Q79" s="1" t="s">
        <v>565</v>
      </c>
      <c r="R79" s="1" t="s">
        <v>1013</v>
      </c>
      <c r="S79" s="1" t="s">
        <v>567</v>
      </c>
      <c r="T79" s="1" t="s">
        <v>568</v>
      </c>
      <c r="U79" s="1" t="s">
        <v>569</v>
      </c>
      <c r="V79" s="1" t="s">
        <v>588</v>
      </c>
    </row>
    <row r="80" s="1" customFormat="1" spans="1:22">
      <c r="A80" s="3">
        <v>999226764881516</v>
      </c>
      <c r="B80" s="1" t="s">
        <v>1014</v>
      </c>
      <c r="C80" s="1" t="s">
        <v>1015</v>
      </c>
      <c r="D80" s="1" t="s">
        <v>733</v>
      </c>
      <c r="E80" s="1" t="s">
        <v>1016</v>
      </c>
      <c r="F80" s="1" t="s">
        <v>554</v>
      </c>
      <c r="G80" s="1" t="s">
        <v>558</v>
      </c>
      <c r="H80" s="1" t="s">
        <v>559</v>
      </c>
      <c r="I80" s="1" t="s">
        <v>1017</v>
      </c>
      <c r="J80" s="1" t="s">
        <v>30</v>
      </c>
      <c r="K80" s="1" t="s">
        <v>1018</v>
      </c>
      <c r="L80" s="1" t="s">
        <v>1018</v>
      </c>
      <c r="M80" s="1" t="s">
        <v>562</v>
      </c>
      <c r="N80" s="1" t="s">
        <v>562</v>
      </c>
      <c r="O80" s="1" t="s">
        <v>563</v>
      </c>
      <c r="P80" s="1" t="s">
        <v>564</v>
      </c>
      <c r="Q80" s="1" t="s">
        <v>565</v>
      </c>
      <c r="R80" s="1" t="s">
        <v>1019</v>
      </c>
      <c r="S80" s="1" t="s">
        <v>567</v>
      </c>
      <c r="T80" s="1" t="s">
        <v>568</v>
      </c>
      <c r="U80" s="1" t="s">
        <v>569</v>
      </c>
      <c r="V80" s="1" t="s">
        <v>738</v>
      </c>
    </row>
    <row r="81" s="1" customFormat="1" spans="1:22">
      <c r="A81" s="3">
        <v>999226764035329</v>
      </c>
      <c r="B81" s="1" t="s">
        <v>1014</v>
      </c>
      <c r="C81" s="1" t="s">
        <v>1020</v>
      </c>
      <c r="D81" s="1" t="s">
        <v>1021</v>
      </c>
      <c r="E81" s="1" t="s">
        <v>1022</v>
      </c>
      <c r="F81" s="1" t="s">
        <v>554</v>
      </c>
      <c r="G81" s="1" t="s">
        <v>558</v>
      </c>
      <c r="H81" s="1" t="s">
        <v>559</v>
      </c>
      <c r="I81" s="1" t="s">
        <v>1023</v>
      </c>
      <c r="J81" s="1" t="s">
        <v>30</v>
      </c>
      <c r="K81" s="1" t="s">
        <v>1024</v>
      </c>
      <c r="L81" s="1" t="s">
        <v>1024</v>
      </c>
      <c r="M81" s="1" t="s">
        <v>562</v>
      </c>
      <c r="N81" s="1" t="s">
        <v>562</v>
      </c>
      <c r="O81" s="1" t="s">
        <v>563</v>
      </c>
      <c r="P81" s="1" t="s">
        <v>564</v>
      </c>
      <c r="Q81" s="1" t="s">
        <v>565</v>
      </c>
      <c r="R81" s="1" t="s">
        <v>1025</v>
      </c>
      <c r="S81" s="1" t="s">
        <v>567</v>
      </c>
      <c r="T81" s="1" t="s">
        <v>568</v>
      </c>
      <c r="U81" s="1" t="s">
        <v>569</v>
      </c>
      <c r="V81" s="1" t="s">
        <v>601</v>
      </c>
    </row>
    <row r="82" s="1" customFormat="1" spans="1:22">
      <c r="A82" s="3">
        <v>999226754455574</v>
      </c>
      <c r="B82" s="1" t="s">
        <v>1014</v>
      </c>
      <c r="C82" s="1" t="s">
        <v>1026</v>
      </c>
      <c r="D82" s="1" t="s">
        <v>721</v>
      </c>
      <c r="E82" s="1" t="s">
        <v>1027</v>
      </c>
      <c r="F82" s="1" t="s">
        <v>554</v>
      </c>
      <c r="G82" s="1" t="s">
        <v>558</v>
      </c>
      <c r="H82" s="1" t="s">
        <v>559</v>
      </c>
      <c r="I82" s="1" t="s">
        <v>1028</v>
      </c>
      <c r="J82" s="1" t="s">
        <v>30</v>
      </c>
      <c r="K82" s="1" t="s">
        <v>1029</v>
      </c>
      <c r="L82" s="1" t="s">
        <v>1029</v>
      </c>
      <c r="M82" s="1" t="s">
        <v>562</v>
      </c>
      <c r="N82" s="1" t="s">
        <v>562</v>
      </c>
      <c r="O82" s="1" t="s">
        <v>563</v>
      </c>
      <c r="P82" s="1" t="s">
        <v>564</v>
      </c>
      <c r="Q82" s="1" t="s">
        <v>565</v>
      </c>
      <c r="R82" s="1" t="s">
        <v>1030</v>
      </c>
      <c r="S82" s="1" t="s">
        <v>567</v>
      </c>
      <c r="T82" s="1" t="s">
        <v>568</v>
      </c>
      <c r="U82" s="1" t="s">
        <v>569</v>
      </c>
      <c r="V82" s="1" t="s">
        <v>588</v>
      </c>
    </row>
    <row r="83" s="1" customFormat="1" spans="1:22">
      <c r="A83" s="3">
        <v>999226750274372</v>
      </c>
      <c r="B83" s="1" t="s">
        <v>1031</v>
      </c>
      <c r="C83" s="1" t="s">
        <v>1032</v>
      </c>
      <c r="D83" s="1" t="s">
        <v>1033</v>
      </c>
      <c r="E83" s="1" t="s">
        <v>1034</v>
      </c>
      <c r="F83" s="1" t="s">
        <v>554</v>
      </c>
      <c r="G83" s="1" t="s">
        <v>558</v>
      </c>
      <c r="H83" s="1" t="s">
        <v>559</v>
      </c>
      <c r="I83" s="1" t="s">
        <v>1035</v>
      </c>
      <c r="J83" s="1" t="s">
        <v>30</v>
      </c>
      <c r="K83" s="1" t="s">
        <v>1036</v>
      </c>
      <c r="L83" s="1" t="s">
        <v>1036</v>
      </c>
      <c r="M83" s="1" t="s">
        <v>562</v>
      </c>
      <c r="N83" s="1" t="s">
        <v>562</v>
      </c>
      <c r="O83" s="1" t="s">
        <v>563</v>
      </c>
      <c r="P83" s="1" t="s">
        <v>564</v>
      </c>
      <c r="Q83" s="1" t="s">
        <v>565</v>
      </c>
      <c r="R83" s="1" t="s">
        <v>1037</v>
      </c>
      <c r="S83" s="1" t="s">
        <v>567</v>
      </c>
      <c r="T83" s="1" t="s">
        <v>568</v>
      </c>
      <c r="U83" s="1" t="s">
        <v>569</v>
      </c>
      <c r="V83" s="1" t="s">
        <v>570</v>
      </c>
    </row>
    <row r="84" s="1" customFormat="1" spans="1:22">
      <c r="A84" s="3">
        <v>999226744354675</v>
      </c>
      <c r="B84" s="1" t="s">
        <v>1031</v>
      </c>
      <c r="C84" s="1" t="s">
        <v>1038</v>
      </c>
      <c r="D84" s="1" t="s">
        <v>1039</v>
      </c>
      <c r="E84" s="1" t="s">
        <v>1040</v>
      </c>
      <c r="F84" s="1" t="s">
        <v>554</v>
      </c>
      <c r="G84" s="1" t="s">
        <v>558</v>
      </c>
      <c r="H84" s="1" t="s">
        <v>559</v>
      </c>
      <c r="I84" s="1" t="s">
        <v>1041</v>
      </c>
      <c r="J84" s="1" t="s">
        <v>30</v>
      </c>
      <c r="K84" s="1" t="s">
        <v>1042</v>
      </c>
      <c r="L84" s="1" t="s">
        <v>1042</v>
      </c>
      <c r="M84" s="1" t="s">
        <v>562</v>
      </c>
      <c r="N84" s="1" t="s">
        <v>562</v>
      </c>
      <c r="O84" s="1" t="s">
        <v>563</v>
      </c>
      <c r="P84" s="1" t="s">
        <v>564</v>
      </c>
      <c r="Q84" s="1" t="s">
        <v>565</v>
      </c>
      <c r="R84" s="1" t="s">
        <v>1043</v>
      </c>
      <c r="S84" s="1" t="s">
        <v>567</v>
      </c>
      <c r="T84" s="1" t="s">
        <v>568</v>
      </c>
      <c r="U84" s="1" t="s">
        <v>569</v>
      </c>
      <c r="V84" s="1" t="s">
        <v>601</v>
      </c>
    </row>
    <row r="85" s="1" customFormat="1" spans="1:22">
      <c r="A85" s="3">
        <v>999226735542468</v>
      </c>
      <c r="B85" s="1" t="s">
        <v>1044</v>
      </c>
      <c r="C85" s="1" t="s">
        <v>1045</v>
      </c>
      <c r="D85" s="1" t="s">
        <v>1033</v>
      </c>
      <c r="E85" s="1" t="s">
        <v>1046</v>
      </c>
      <c r="F85" s="1" t="s">
        <v>554</v>
      </c>
      <c r="G85" s="1" t="s">
        <v>558</v>
      </c>
      <c r="H85" s="1" t="s">
        <v>559</v>
      </c>
      <c r="I85" s="1" t="s">
        <v>1035</v>
      </c>
      <c r="J85" s="1" t="s">
        <v>30</v>
      </c>
      <c r="K85" s="1" t="s">
        <v>1036</v>
      </c>
      <c r="L85" s="1" t="s">
        <v>1036</v>
      </c>
      <c r="M85" s="1" t="s">
        <v>562</v>
      </c>
      <c r="N85" s="1" t="s">
        <v>562</v>
      </c>
      <c r="O85" s="1" t="s">
        <v>563</v>
      </c>
      <c r="P85" s="1" t="s">
        <v>564</v>
      </c>
      <c r="Q85" s="1" t="s">
        <v>565</v>
      </c>
      <c r="R85" s="1" t="s">
        <v>1047</v>
      </c>
      <c r="S85" s="1" t="s">
        <v>567</v>
      </c>
      <c r="T85" s="1" t="s">
        <v>568</v>
      </c>
      <c r="U85" s="1" t="s">
        <v>569</v>
      </c>
      <c r="V85" s="1" t="s">
        <v>570</v>
      </c>
    </row>
    <row r="86" s="1" customFormat="1" spans="1:22">
      <c r="A86" s="3">
        <v>999226733129741</v>
      </c>
      <c r="B86" s="1" t="s">
        <v>1044</v>
      </c>
      <c r="C86" s="1" t="s">
        <v>1048</v>
      </c>
      <c r="D86" s="1" t="s">
        <v>1049</v>
      </c>
      <c r="E86" s="1" t="s">
        <v>1050</v>
      </c>
      <c r="F86" s="1" t="s">
        <v>776</v>
      </c>
      <c r="G86" s="1" t="s">
        <v>558</v>
      </c>
      <c r="H86" s="1" t="s">
        <v>559</v>
      </c>
      <c r="I86" s="1" t="s">
        <v>1051</v>
      </c>
      <c r="J86" s="1" t="s">
        <v>30</v>
      </c>
      <c r="K86" s="1" t="s">
        <v>1052</v>
      </c>
      <c r="L86" s="1" t="s">
        <v>1052</v>
      </c>
      <c r="M86" s="1" t="s">
        <v>562</v>
      </c>
      <c r="N86" s="1" t="s">
        <v>562</v>
      </c>
      <c r="O86" s="1" t="s">
        <v>563</v>
      </c>
      <c r="P86" s="1" t="s">
        <v>564</v>
      </c>
      <c r="Q86" s="1" t="s">
        <v>565</v>
      </c>
      <c r="R86" s="1" t="s">
        <v>1053</v>
      </c>
      <c r="S86" s="1" t="s">
        <v>567</v>
      </c>
      <c r="T86" s="1" t="s">
        <v>568</v>
      </c>
      <c r="U86" s="1" t="s">
        <v>569</v>
      </c>
      <c r="V86" s="1" t="s">
        <v>570</v>
      </c>
    </row>
    <row r="87" s="1" customFormat="1" spans="1:22">
      <c r="A87" s="3">
        <v>999226732985533</v>
      </c>
      <c r="B87" s="1" t="s">
        <v>1044</v>
      </c>
      <c r="C87" s="1" t="s">
        <v>1054</v>
      </c>
      <c r="D87" s="1" t="s">
        <v>1055</v>
      </c>
      <c r="E87" s="1" t="s">
        <v>1056</v>
      </c>
      <c r="F87" s="1" t="s">
        <v>776</v>
      </c>
      <c r="G87" s="1" t="s">
        <v>558</v>
      </c>
      <c r="H87" s="1" t="s">
        <v>559</v>
      </c>
      <c r="I87" s="1" t="s">
        <v>1057</v>
      </c>
      <c r="J87" s="1" t="s">
        <v>30</v>
      </c>
      <c r="K87" s="1" t="s">
        <v>1058</v>
      </c>
      <c r="L87" s="1" t="s">
        <v>1058</v>
      </c>
      <c r="M87" s="1" t="s">
        <v>562</v>
      </c>
      <c r="N87" s="1" t="s">
        <v>562</v>
      </c>
      <c r="O87" s="1" t="s">
        <v>563</v>
      </c>
      <c r="P87" s="1" t="s">
        <v>564</v>
      </c>
      <c r="Q87" s="1" t="s">
        <v>565</v>
      </c>
      <c r="R87" s="1" t="s">
        <v>1059</v>
      </c>
      <c r="S87" s="1" t="s">
        <v>567</v>
      </c>
      <c r="T87" s="1" t="s">
        <v>568</v>
      </c>
      <c r="U87" s="1" t="s">
        <v>569</v>
      </c>
      <c r="V87" s="1" t="s">
        <v>601</v>
      </c>
    </row>
    <row r="88" s="1" customFormat="1" spans="1:22">
      <c r="A88" s="3">
        <v>999226715779294</v>
      </c>
      <c r="B88" s="1" t="s">
        <v>1060</v>
      </c>
      <c r="C88" s="1" t="s">
        <v>1061</v>
      </c>
      <c r="D88" s="1" t="s">
        <v>1062</v>
      </c>
      <c r="E88" s="1" t="s">
        <v>1063</v>
      </c>
      <c r="F88" s="1" t="s">
        <v>554</v>
      </c>
      <c r="G88" s="1" t="s">
        <v>558</v>
      </c>
      <c r="H88" s="1" t="s">
        <v>559</v>
      </c>
      <c r="I88" s="1" t="s">
        <v>1064</v>
      </c>
      <c r="J88" s="1" t="s">
        <v>30</v>
      </c>
      <c r="K88" s="1" t="s">
        <v>1065</v>
      </c>
      <c r="L88" s="1" t="s">
        <v>1065</v>
      </c>
      <c r="M88" s="1" t="s">
        <v>562</v>
      </c>
      <c r="N88" s="1" t="s">
        <v>562</v>
      </c>
      <c r="O88" s="1" t="s">
        <v>563</v>
      </c>
      <c r="P88" s="1" t="s">
        <v>564</v>
      </c>
      <c r="Q88" s="1" t="s">
        <v>565</v>
      </c>
      <c r="R88" s="1" t="s">
        <v>1066</v>
      </c>
      <c r="S88" s="1" t="s">
        <v>567</v>
      </c>
      <c r="T88" s="1" t="s">
        <v>568</v>
      </c>
      <c r="U88" s="1" t="s">
        <v>569</v>
      </c>
      <c r="V88" s="1" t="s">
        <v>601</v>
      </c>
    </row>
    <row r="89" s="1" customFormat="1" spans="1:22">
      <c r="A89" s="3">
        <v>999226664967653</v>
      </c>
      <c r="B89" s="1" t="s">
        <v>1067</v>
      </c>
      <c r="C89" s="1" t="s">
        <v>1068</v>
      </c>
      <c r="D89" s="1" t="s">
        <v>1069</v>
      </c>
      <c r="E89" s="1" t="s">
        <v>1070</v>
      </c>
      <c r="F89" s="1" t="s">
        <v>554</v>
      </c>
      <c r="G89" s="1" t="s">
        <v>558</v>
      </c>
      <c r="H89" s="1" t="s">
        <v>559</v>
      </c>
      <c r="I89" s="1" t="s">
        <v>1071</v>
      </c>
      <c r="J89" s="1" t="s">
        <v>30</v>
      </c>
      <c r="K89" s="1" t="s">
        <v>1072</v>
      </c>
      <c r="L89" s="1" t="s">
        <v>1072</v>
      </c>
      <c r="M89" s="1" t="s">
        <v>562</v>
      </c>
      <c r="N89" s="1" t="s">
        <v>562</v>
      </c>
      <c r="O89" s="1" t="s">
        <v>563</v>
      </c>
      <c r="P89" s="1" t="s">
        <v>564</v>
      </c>
      <c r="Q89" s="1" t="s">
        <v>565</v>
      </c>
      <c r="R89" s="1" t="s">
        <v>1073</v>
      </c>
      <c r="S89" s="1" t="s">
        <v>567</v>
      </c>
      <c r="T89" s="1" t="s">
        <v>568</v>
      </c>
      <c r="U89" s="1" t="s">
        <v>569</v>
      </c>
      <c r="V89" s="1" t="s">
        <v>588</v>
      </c>
    </row>
    <row r="90" s="1" customFormat="1" spans="1:22">
      <c r="A90" s="3">
        <v>999226660304405</v>
      </c>
      <c r="B90" s="1" t="s">
        <v>1067</v>
      </c>
      <c r="C90" s="1" t="s">
        <v>1074</v>
      </c>
      <c r="D90" s="1" t="s">
        <v>941</v>
      </c>
      <c r="E90" s="1" t="s">
        <v>1075</v>
      </c>
      <c r="F90" s="1" t="s">
        <v>554</v>
      </c>
      <c r="G90" s="1" t="s">
        <v>558</v>
      </c>
      <c r="H90" s="1" t="s">
        <v>559</v>
      </c>
      <c r="I90" s="1" t="s">
        <v>1076</v>
      </c>
      <c r="J90" s="1" t="s">
        <v>30</v>
      </c>
      <c r="K90" s="1" t="s">
        <v>1077</v>
      </c>
      <c r="L90" s="1" t="s">
        <v>1077</v>
      </c>
      <c r="M90" s="1" t="s">
        <v>562</v>
      </c>
      <c r="N90" s="1" t="s">
        <v>562</v>
      </c>
      <c r="O90" s="1" t="s">
        <v>563</v>
      </c>
      <c r="P90" s="1" t="s">
        <v>564</v>
      </c>
      <c r="Q90" s="1" t="s">
        <v>565</v>
      </c>
      <c r="R90" s="1" t="s">
        <v>1078</v>
      </c>
      <c r="S90" s="1" t="s">
        <v>567</v>
      </c>
      <c r="T90" s="1" t="s">
        <v>568</v>
      </c>
      <c r="U90" s="1" t="s">
        <v>569</v>
      </c>
      <c r="V90" s="1" t="s">
        <v>601</v>
      </c>
    </row>
    <row r="91" s="1" customFormat="1" spans="1:22">
      <c r="A91" s="3">
        <v>999226647858270</v>
      </c>
      <c r="B91" s="1" t="s">
        <v>1079</v>
      </c>
      <c r="C91" s="1" t="s">
        <v>1080</v>
      </c>
      <c r="D91" s="1" t="s">
        <v>802</v>
      </c>
      <c r="E91" s="1" t="s">
        <v>1081</v>
      </c>
      <c r="F91" s="1" t="s">
        <v>554</v>
      </c>
      <c r="G91" s="1" t="s">
        <v>558</v>
      </c>
      <c r="H91" s="1" t="s">
        <v>559</v>
      </c>
      <c r="I91" s="1" t="s">
        <v>1082</v>
      </c>
      <c r="J91" s="1" t="s">
        <v>30</v>
      </c>
      <c r="K91" s="1" t="s">
        <v>1083</v>
      </c>
      <c r="L91" s="1" t="s">
        <v>1083</v>
      </c>
      <c r="M91" s="1" t="s">
        <v>562</v>
      </c>
      <c r="N91" s="1" t="s">
        <v>562</v>
      </c>
      <c r="O91" s="1" t="s">
        <v>563</v>
      </c>
      <c r="P91" s="1" t="s">
        <v>564</v>
      </c>
      <c r="Q91" s="1" t="s">
        <v>565</v>
      </c>
      <c r="R91" s="1" t="s">
        <v>1084</v>
      </c>
      <c r="S91" s="1" t="s">
        <v>567</v>
      </c>
      <c r="T91" s="1" t="s">
        <v>568</v>
      </c>
      <c r="U91" s="1" t="s">
        <v>807</v>
      </c>
      <c r="V91" s="1" t="s">
        <v>588</v>
      </c>
    </row>
    <row r="92" s="1" customFormat="1" spans="1:22">
      <c r="A92" s="3">
        <v>999226616083411</v>
      </c>
      <c r="B92" s="1" t="s">
        <v>1085</v>
      </c>
      <c r="C92" s="1" t="s">
        <v>1086</v>
      </c>
      <c r="D92" s="1" t="s">
        <v>1087</v>
      </c>
      <c r="E92" s="1" t="s">
        <v>1088</v>
      </c>
      <c r="F92" s="1" t="s">
        <v>776</v>
      </c>
      <c r="G92" s="1" t="s">
        <v>558</v>
      </c>
      <c r="H92" s="1" t="s">
        <v>559</v>
      </c>
      <c r="I92" s="1" t="s">
        <v>1089</v>
      </c>
      <c r="J92" s="1" t="s">
        <v>30</v>
      </c>
      <c r="K92" s="1" t="s">
        <v>1090</v>
      </c>
      <c r="L92" s="1" t="s">
        <v>1090</v>
      </c>
      <c r="M92" s="1" t="s">
        <v>562</v>
      </c>
      <c r="N92" s="1" t="s">
        <v>562</v>
      </c>
      <c r="O92" s="1" t="s">
        <v>563</v>
      </c>
      <c r="P92" s="1" t="s">
        <v>564</v>
      </c>
      <c r="Q92" s="1" t="s">
        <v>565</v>
      </c>
      <c r="R92" s="1" t="s">
        <v>1091</v>
      </c>
      <c r="S92" s="1" t="s">
        <v>567</v>
      </c>
      <c r="T92" s="1" t="s">
        <v>568</v>
      </c>
      <c r="U92" s="1" t="s">
        <v>569</v>
      </c>
      <c r="V92" s="1" t="s">
        <v>570</v>
      </c>
    </row>
    <row r="93" s="1" customFormat="1" spans="1:22">
      <c r="A93" s="3">
        <v>999226616217839</v>
      </c>
      <c r="B93" s="1" t="s">
        <v>1085</v>
      </c>
      <c r="C93" s="1" t="s">
        <v>1092</v>
      </c>
      <c r="D93" s="1" t="s">
        <v>1093</v>
      </c>
      <c r="E93" s="1" t="s">
        <v>1094</v>
      </c>
      <c r="F93" s="1" t="s">
        <v>554</v>
      </c>
      <c r="G93" s="1" t="s">
        <v>558</v>
      </c>
      <c r="H93" s="1" t="s">
        <v>559</v>
      </c>
      <c r="I93" s="1" t="s">
        <v>1095</v>
      </c>
      <c r="J93" s="1" t="s">
        <v>30</v>
      </c>
      <c r="K93" s="1" t="s">
        <v>1096</v>
      </c>
      <c r="L93" s="1" t="s">
        <v>1096</v>
      </c>
      <c r="M93" s="1" t="s">
        <v>562</v>
      </c>
      <c r="N93" s="1" t="s">
        <v>562</v>
      </c>
      <c r="O93" s="1" t="s">
        <v>563</v>
      </c>
      <c r="P93" s="1" t="s">
        <v>564</v>
      </c>
      <c r="Q93" s="1" t="s">
        <v>565</v>
      </c>
      <c r="R93" s="1" t="s">
        <v>1097</v>
      </c>
      <c r="S93" s="1" t="s">
        <v>567</v>
      </c>
      <c r="T93" s="1" t="s">
        <v>568</v>
      </c>
      <c r="U93" s="1" t="s">
        <v>569</v>
      </c>
      <c r="V93" s="1" t="s">
        <v>588</v>
      </c>
    </row>
    <row r="94" s="1" customFormat="1" spans="1:22">
      <c r="A94" s="3">
        <v>999226606212753</v>
      </c>
      <c r="B94" s="1" t="s">
        <v>1098</v>
      </c>
      <c r="C94" s="1" t="s">
        <v>1099</v>
      </c>
      <c r="D94" s="1" t="s">
        <v>1100</v>
      </c>
      <c r="E94" s="1" t="s">
        <v>1101</v>
      </c>
      <c r="F94" s="1" t="s">
        <v>554</v>
      </c>
      <c r="G94" s="1" t="s">
        <v>558</v>
      </c>
      <c r="H94" s="1" t="s">
        <v>559</v>
      </c>
      <c r="I94" s="1" t="s">
        <v>1102</v>
      </c>
      <c r="J94" s="1" t="s">
        <v>30</v>
      </c>
      <c r="K94" s="1" t="s">
        <v>1103</v>
      </c>
      <c r="L94" s="1" t="s">
        <v>1103</v>
      </c>
      <c r="M94" s="1" t="s">
        <v>562</v>
      </c>
      <c r="N94" s="1" t="s">
        <v>562</v>
      </c>
      <c r="O94" s="1" t="s">
        <v>563</v>
      </c>
      <c r="P94" s="1" t="s">
        <v>564</v>
      </c>
      <c r="Q94" s="1" t="s">
        <v>565</v>
      </c>
      <c r="R94" s="1" t="s">
        <v>1104</v>
      </c>
      <c r="S94" s="1" t="s">
        <v>567</v>
      </c>
      <c r="T94" s="1" t="s">
        <v>568</v>
      </c>
      <c r="U94" s="1" t="s">
        <v>569</v>
      </c>
      <c r="V94" s="1" t="s">
        <v>1105</v>
      </c>
    </row>
    <row r="95" s="1" customFormat="1" spans="1:22">
      <c r="A95" s="3">
        <v>999226606307756</v>
      </c>
      <c r="B95" s="1" t="s">
        <v>1098</v>
      </c>
      <c r="C95" s="1" t="s">
        <v>1106</v>
      </c>
      <c r="D95" s="1" t="s">
        <v>612</v>
      </c>
      <c r="E95" s="1" t="s">
        <v>1107</v>
      </c>
      <c r="F95" s="1" t="s">
        <v>946</v>
      </c>
      <c r="G95" s="1" t="s">
        <v>558</v>
      </c>
      <c r="H95" s="1" t="s">
        <v>559</v>
      </c>
      <c r="I95" s="1" t="s">
        <v>1108</v>
      </c>
      <c r="J95" s="1" t="s">
        <v>30</v>
      </c>
      <c r="K95" s="1" t="s">
        <v>1109</v>
      </c>
      <c r="L95" s="1" t="s">
        <v>1109</v>
      </c>
      <c r="M95" s="1" t="s">
        <v>562</v>
      </c>
      <c r="N95" s="1" t="s">
        <v>562</v>
      </c>
      <c r="O95" s="1" t="s">
        <v>563</v>
      </c>
      <c r="P95" s="1" t="s">
        <v>564</v>
      </c>
      <c r="Q95" s="1" t="s">
        <v>565</v>
      </c>
      <c r="R95" s="1" t="s">
        <v>1110</v>
      </c>
      <c r="S95" s="1" t="s">
        <v>567</v>
      </c>
      <c r="T95" s="1" t="s">
        <v>568</v>
      </c>
      <c r="U95" s="1" t="s">
        <v>569</v>
      </c>
      <c r="V95" s="1" t="s">
        <v>601</v>
      </c>
    </row>
    <row r="96" s="1" customFormat="1" spans="1:22">
      <c r="A96" s="3">
        <v>999226605670626</v>
      </c>
      <c r="B96" s="1" t="s">
        <v>1098</v>
      </c>
      <c r="C96" s="1" t="s">
        <v>1111</v>
      </c>
      <c r="D96" s="1" t="s">
        <v>1112</v>
      </c>
      <c r="E96" s="1" t="s">
        <v>1113</v>
      </c>
      <c r="F96" s="1" t="s">
        <v>885</v>
      </c>
      <c r="G96" s="1" t="s">
        <v>558</v>
      </c>
      <c r="H96" s="1" t="s">
        <v>559</v>
      </c>
      <c r="I96" s="1" t="s">
        <v>1114</v>
      </c>
      <c r="J96" s="1" t="s">
        <v>30</v>
      </c>
      <c r="K96" s="1" t="s">
        <v>1115</v>
      </c>
      <c r="L96" s="1" t="s">
        <v>1115</v>
      </c>
      <c r="M96" s="1" t="s">
        <v>562</v>
      </c>
      <c r="N96" s="1" t="s">
        <v>562</v>
      </c>
      <c r="O96" s="1" t="s">
        <v>563</v>
      </c>
      <c r="P96" s="1" t="s">
        <v>564</v>
      </c>
      <c r="Q96" s="1" t="s">
        <v>565</v>
      </c>
      <c r="R96" s="1" t="s">
        <v>1116</v>
      </c>
      <c r="S96" s="1" t="s">
        <v>567</v>
      </c>
      <c r="T96" s="1" t="s">
        <v>568</v>
      </c>
      <c r="U96" s="1" t="s">
        <v>807</v>
      </c>
      <c r="V96" s="1" t="s">
        <v>601</v>
      </c>
    </row>
    <row r="97" s="1" customFormat="1" spans="1:22">
      <c r="A97" s="3">
        <v>999226602757742</v>
      </c>
      <c r="B97" s="1" t="s">
        <v>1098</v>
      </c>
      <c r="C97" s="1" t="s">
        <v>1117</v>
      </c>
      <c r="D97" s="1" t="s">
        <v>1118</v>
      </c>
      <c r="E97" s="1" t="s">
        <v>1119</v>
      </c>
      <c r="F97" s="1" t="s">
        <v>776</v>
      </c>
      <c r="G97" s="1" t="s">
        <v>558</v>
      </c>
      <c r="H97" s="1" t="s">
        <v>559</v>
      </c>
      <c r="I97" s="1" t="s">
        <v>1120</v>
      </c>
      <c r="J97" s="1" t="s">
        <v>30</v>
      </c>
      <c r="K97" s="1" t="s">
        <v>1121</v>
      </c>
      <c r="L97" s="1" t="s">
        <v>1121</v>
      </c>
      <c r="M97" s="1" t="s">
        <v>562</v>
      </c>
      <c r="N97" s="1" t="s">
        <v>562</v>
      </c>
      <c r="O97" s="1" t="s">
        <v>563</v>
      </c>
      <c r="P97" s="1" t="s">
        <v>564</v>
      </c>
      <c r="Q97" s="1" t="s">
        <v>565</v>
      </c>
      <c r="R97" s="1" t="s">
        <v>1122</v>
      </c>
      <c r="S97" s="1" t="s">
        <v>567</v>
      </c>
      <c r="T97" s="1" t="s">
        <v>568</v>
      </c>
      <c r="U97" s="1" t="s">
        <v>569</v>
      </c>
      <c r="V97" s="1" t="s">
        <v>570</v>
      </c>
    </row>
    <row r="98" s="1" customFormat="1" spans="1:22">
      <c r="A98" s="3">
        <v>999226362665030</v>
      </c>
      <c r="B98" s="1" t="s">
        <v>1123</v>
      </c>
      <c r="C98" s="1" t="s">
        <v>1124</v>
      </c>
      <c r="D98" s="1" t="s">
        <v>1093</v>
      </c>
      <c r="E98" s="1" t="s">
        <v>1125</v>
      </c>
      <c r="F98" s="1" t="s">
        <v>554</v>
      </c>
      <c r="G98" s="1" t="s">
        <v>558</v>
      </c>
      <c r="H98" s="1" t="s">
        <v>559</v>
      </c>
      <c r="I98" s="1" t="s">
        <v>1126</v>
      </c>
      <c r="J98" s="1" t="s">
        <v>30</v>
      </c>
      <c r="K98" s="1" t="s">
        <v>1127</v>
      </c>
      <c r="L98" s="1" t="s">
        <v>1127</v>
      </c>
      <c r="M98" s="1" t="s">
        <v>562</v>
      </c>
      <c r="N98" s="1" t="s">
        <v>562</v>
      </c>
      <c r="O98" s="1" t="s">
        <v>563</v>
      </c>
      <c r="P98" s="1" t="s">
        <v>564</v>
      </c>
      <c r="Q98" s="1" t="s">
        <v>565</v>
      </c>
      <c r="R98" s="1" t="s">
        <v>1128</v>
      </c>
      <c r="S98" s="1" t="s">
        <v>567</v>
      </c>
      <c r="T98" s="1" t="s">
        <v>568</v>
      </c>
      <c r="U98" s="1" t="s">
        <v>569</v>
      </c>
      <c r="V98" s="1" t="s">
        <v>588</v>
      </c>
    </row>
    <row r="99" s="1" customFormat="1" spans="1:22">
      <c r="A99" s="3">
        <v>999226212676598</v>
      </c>
      <c r="B99" s="1" t="s">
        <v>1129</v>
      </c>
      <c r="C99" s="1" t="s">
        <v>1130</v>
      </c>
      <c r="D99" s="1" t="s">
        <v>802</v>
      </c>
      <c r="E99" s="1" t="s">
        <v>1131</v>
      </c>
      <c r="F99" s="1" t="s">
        <v>554</v>
      </c>
      <c r="G99" s="1" t="s">
        <v>558</v>
      </c>
      <c r="H99" s="1" t="s">
        <v>559</v>
      </c>
      <c r="I99" s="1" t="s">
        <v>1132</v>
      </c>
      <c r="J99" s="1" t="s">
        <v>30</v>
      </c>
      <c r="K99" s="1" t="s">
        <v>1133</v>
      </c>
      <c r="L99" s="1" t="s">
        <v>1133</v>
      </c>
      <c r="M99" s="1" t="s">
        <v>562</v>
      </c>
      <c r="N99" s="1" t="s">
        <v>562</v>
      </c>
      <c r="O99" s="1" t="s">
        <v>563</v>
      </c>
      <c r="P99" s="1" t="s">
        <v>564</v>
      </c>
      <c r="Q99" s="1" t="s">
        <v>565</v>
      </c>
      <c r="R99" s="1" t="s">
        <v>1134</v>
      </c>
      <c r="S99" s="1" t="s">
        <v>567</v>
      </c>
      <c r="T99" s="1" t="s">
        <v>568</v>
      </c>
      <c r="U99" s="1" t="s">
        <v>807</v>
      </c>
      <c r="V99" s="1" t="s">
        <v>588</v>
      </c>
    </row>
    <row r="100" s="1" customFormat="1" spans="1:22">
      <c r="A100" s="3">
        <v>999226186649502</v>
      </c>
      <c r="B100" s="1" t="s">
        <v>1135</v>
      </c>
      <c r="C100" s="1" t="s">
        <v>1136</v>
      </c>
      <c r="D100" s="1" t="s">
        <v>1137</v>
      </c>
      <c r="E100" s="1" t="s">
        <v>1138</v>
      </c>
      <c r="F100" s="1" t="s">
        <v>776</v>
      </c>
      <c r="G100" s="1" t="s">
        <v>558</v>
      </c>
      <c r="H100" s="1" t="s">
        <v>559</v>
      </c>
      <c r="I100" s="1" t="s">
        <v>1139</v>
      </c>
      <c r="J100" s="1" t="s">
        <v>30</v>
      </c>
      <c r="K100" s="1" t="s">
        <v>1140</v>
      </c>
      <c r="L100" s="1" t="s">
        <v>1140</v>
      </c>
      <c r="M100" s="1" t="s">
        <v>562</v>
      </c>
      <c r="N100" s="1" t="s">
        <v>562</v>
      </c>
      <c r="O100" s="1" t="s">
        <v>563</v>
      </c>
      <c r="P100" s="1" t="s">
        <v>564</v>
      </c>
      <c r="Q100" s="1" t="s">
        <v>565</v>
      </c>
      <c r="R100" s="1" t="s">
        <v>1141</v>
      </c>
      <c r="S100" s="1" t="s">
        <v>567</v>
      </c>
      <c r="T100" s="1" t="s">
        <v>568</v>
      </c>
      <c r="U100" s="1" t="s">
        <v>569</v>
      </c>
      <c r="V100" s="1" t="s">
        <v>738</v>
      </c>
    </row>
    <row r="101" s="1" customFormat="1" spans="1:22">
      <c r="A101" s="3">
        <v>999226068808194</v>
      </c>
      <c r="B101" s="1" t="s">
        <v>1142</v>
      </c>
      <c r="C101" s="1" t="s">
        <v>1143</v>
      </c>
      <c r="D101" s="1" t="s">
        <v>1144</v>
      </c>
      <c r="E101" s="1" t="s">
        <v>1145</v>
      </c>
      <c r="F101" s="1" t="s">
        <v>885</v>
      </c>
      <c r="G101" s="1" t="s">
        <v>558</v>
      </c>
      <c r="H101" s="1" t="s">
        <v>559</v>
      </c>
      <c r="I101" s="1" t="s">
        <v>1146</v>
      </c>
      <c r="J101" s="1" t="s">
        <v>30</v>
      </c>
      <c r="K101" s="1" t="s">
        <v>1147</v>
      </c>
      <c r="L101" s="1" t="s">
        <v>1147</v>
      </c>
      <c r="M101" s="1" t="s">
        <v>562</v>
      </c>
      <c r="N101" s="1" t="s">
        <v>562</v>
      </c>
      <c r="O101" s="1" t="s">
        <v>563</v>
      </c>
      <c r="P101" s="1" t="s">
        <v>564</v>
      </c>
      <c r="Q101" s="1" t="s">
        <v>565</v>
      </c>
      <c r="R101" s="1" t="s">
        <v>1148</v>
      </c>
      <c r="S101" s="1" t="s">
        <v>567</v>
      </c>
      <c r="T101" s="1" t="s">
        <v>568</v>
      </c>
      <c r="U101" s="1" t="s">
        <v>569</v>
      </c>
      <c r="V101" s="1" t="s">
        <v>1149</v>
      </c>
    </row>
    <row r="102" s="1" customFormat="1" spans="1:22">
      <c r="A102" s="3">
        <v>999226039229113</v>
      </c>
      <c r="B102" s="1" t="s">
        <v>1150</v>
      </c>
      <c r="C102" s="1" t="s">
        <v>1151</v>
      </c>
      <c r="D102" s="1" t="s">
        <v>1152</v>
      </c>
      <c r="E102" s="1" t="s">
        <v>1153</v>
      </c>
      <c r="F102" s="1" t="s">
        <v>776</v>
      </c>
      <c r="G102" s="1" t="s">
        <v>558</v>
      </c>
      <c r="H102" s="1" t="s">
        <v>559</v>
      </c>
      <c r="I102" s="1" t="s">
        <v>1154</v>
      </c>
      <c r="J102" s="1" t="s">
        <v>30</v>
      </c>
      <c r="K102" s="1" t="s">
        <v>1155</v>
      </c>
      <c r="L102" s="1" t="s">
        <v>1155</v>
      </c>
      <c r="M102" s="1" t="s">
        <v>562</v>
      </c>
      <c r="N102" s="1" t="s">
        <v>562</v>
      </c>
      <c r="O102" s="1" t="s">
        <v>563</v>
      </c>
      <c r="P102" s="1" t="s">
        <v>564</v>
      </c>
      <c r="Q102" s="1" t="s">
        <v>565</v>
      </c>
      <c r="R102" s="1" t="s">
        <v>1156</v>
      </c>
      <c r="S102" s="1" t="s">
        <v>567</v>
      </c>
      <c r="T102" s="1" t="s">
        <v>568</v>
      </c>
      <c r="U102" s="1" t="s">
        <v>569</v>
      </c>
      <c r="V102" s="1" t="s">
        <v>1105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2023-09-20T07:36:35Z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