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对账!$A$1:$X$244</definedName>
  </definedNames>
  <calcPr calcId="144525"/>
</workbook>
</file>

<file path=xl/sharedStrings.xml><?xml version="1.0" encoding="utf-8"?>
<sst xmlns="http://schemas.openxmlformats.org/spreadsheetml/2006/main" count="7906" uniqueCount="2732">
  <si>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</si>
  <si>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</si>
  <si>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</si>
  <si>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</si>
  <si>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</si>
  <si>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</si>
  <si>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</si>
  <si>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</si>
  <si>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</si>
  <si>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</si>
  <si>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</si>
  <si>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</si>
  <si>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</si>
  <si>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</si>
  <si>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</si>
  <si>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</si>
  <si>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</si>
  <si>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</si>
  <si>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</si>
  <si>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</si>
  <si>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</si>
  <si>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</si>
  <si>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</si>
  <si>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</si>
  <si>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</si>
  <si>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999224264567761	</t>
  </si>
  <si>
    <t>Ctrip</t>
  </si>
  <si>
    <t>正常</t>
  </si>
  <si>
    <t>[利兹]利兹市中心竞技场宜必思尚品酒店(Ibis Styles Leeds City Centre Arena)(77372298)</t>
  </si>
  <si>
    <t>Room, 2 Twin Beds (The Duet)&lt;2人入住&gt;&lt;早餐&gt;</t>
  </si>
  <si>
    <t>HKD</t>
  </si>
  <si>
    <t>Brejaud/Pascale</t>
  </si>
  <si>
    <t>CA13030230921HKD</t>
  </si>
  <si>
    <t>未提现</t>
  </si>
  <si>
    <t>携程开票</t>
  </si>
  <si>
    <t xml:space="preserve">3388726	</t>
  </si>
  <si>
    <t xml:space="preserve">	</t>
  </si>
  <si>
    <t xml:space="preserve">999224465241830	</t>
  </si>
  <si>
    <t>[新加坡]遨堡圣淘沙酒店(The Outpost Hotel Sentosa by Far East Hospitality)(55779662)</t>
  </si>
  <si>
    <t>豪华房-禁烟&lt;2人入住&gt;&lt;不退款&gt;</t>
  </si>
  <si>
    <t>LEUNG/KAI WANG</t>
  </si>
  <si>
    <t xml:space="preserve">3433876	</t>
  </si>
  <si>
    <t xml:space="preserve">283738372	</t>
  </si>
  <si>
    <t xml:space="preserve">999224821229843	</t>
  </si>
  <si>
    <t>[东京]JR东日本大都会大饭店 池袋(Hotel Metropolitan Tokyo Ikebukuro)(55426541)</t>
  </si>
  <si>
    <t>STANDARD TWIN&lt;2人入住&gt;</t>
  </si>
  <si>
    <t>CHEN/CHUNHUNG</t>
  </si>
  <si>
    <t xml:space="preserve">3516279	</t>
  </si>
  <si>
    <t xml:space="preserve">121772868	</t>
  </si>
  <si>
    <t xml:space="preserve">999224851137325	</t>
  </si>
  <si>
    <t>[芽庄]芽庄日出海滩水疗酒店(Sunrise Nha Trang Beach Hotel &amp; Spa)(55312067)</t>
  </si>
  <si>
    <t>豪华特大床房&lt;2人入住&gt;&lt;早餐&gt;</t>
  </si>
  <si>
    <t>KIM/DANIEL,RYU/HYEONSEO</t>
  </si>
  <si>
    <t xml:space="preserve">3524587	</t>
  </si>
  <si>
    <t xml:space="preserve">153612	</t>
  </si>
  <si>
    <t xml:space="preserve">999224973846584	</t>
  </si>
  <si>
    <t>[曼谷]曼谷暹罗凯宾斯基饭店(Siam Kempinski Hotel Bangkok  Certified)(56163180)</t>
  </si>
  <si>
    <t>豪华阳台房&lt;2人入住&gt;&lt;早餐&gt;</t>
  </si>
  <si>
    <t>WONG/KIT YING</t>
  </si>
  <si>
    <t xml:space="preserve">3554763	</t>
  </si>
  <si>
    <t xml:space="preserve">1036667687	</t>
  </si>
  <si>
    <t xml:space="preserve">999225034305091	</t>
  </si>
  <si>
    <t>[圣保罗湾城]休闲旅馆酒店(Relax Inn Hotel)(92028599)</t>
  </si>
  <si>
    <t>海景房&lt;2人入住&gt;</t>
  </si>
  <si>
    <t>Grech/Francis and jean</t>
  </si>
  <si>
    <t xml:space="preserve">3571113	</t>
  </si>
  <si>
    <t xml:space="preserve">999225238287353	</t>
  </si>
  <si>
    <t>[吉隆坡]吉隆坡希尔顿花园酒店北店(Hilton Garden Inn Kuala Lumpur - North)(55299338)</t>
  </si>
  <si>
    <t>大号床房&lt;2人入住&gt;&lt;不退款&gt;</t>
  </si>
  <si>
    <t>VERANI/EVITA</t>
  </si>
  <si>
    <t xml:space="preserve">3616565	</t>
  </si>
  <si>
    <t xml:space="preserve">HMY-6PM35M7X+Q9-E00	</t>
  </si>
  <si>
    <t xml:space="preserve">999225301550968	</t>
  </si>
  <si>
    <t>[巴黎]帕西埃菲尔酒店(Passy Eiffel)(95387878)</t>
  </si>
  <si>
    <t>双人间&lt;2人入住&gt;&lt;早餐&gt;</t>
  </si>
  <si>
    <t>jensatienwong/arluk</t>
  </si>
  <si>
    <t xml:space="preserve">3629749	</t>
  </si>
  <si>
    <t xml:space="preserve">18763752	</t>
  </si>
  <si>
    <t xml:space="preserve">999225463062629	</t>
  </si>
  <si>
    <t>[苏黎世]中央广场酒店(Central Plaza)(55402665)</t>
  </si>
  <si>
    <t>双床房&lt;2人入住&gt;&lt;早餐&gt;</t>
  </si>
  <si>
    <t>Cai/Jiajia,WANG/XIAOQIN</t>
  </si>
  <si>
    <t xml:space="preserve">3660628	</t>
  </si>
  <si>
    <t xml:space="preserve">999225469653375	</t>
  </si>
  <si>
    <t>[吉隆坡]吉隆坡美利亚酒店(Meliá Kuala Lumpur)(55665890)</t>
  </si>
  <si>
    <t>梅利亚房&lt;2人入住&gt;&lt;早餐&gt;</t>
  </si>
  <si>
    <t>ZHANG/ZIXIA,GUO/XIAOWEI</t>
  </si>
  <si>
    <t xml:space="preserve">3662029	</t>
  </si>
  <si>
    <t xml:space="preserve">725584	</t>
  </si>
  <si>
    <t xml:space="preserve">999225472431085	</t>
  </si>
  <si>
    <t>[曼谷]康帕斯酒店集团素坤逸娜娜奥8酒店(On 8 Sukhumvit Nana Bangkok by Compass Hospitality)(95386370)</t>
  </si>
  <si>
    <t>藏红花尊贵双床房&lt;2人入住&gt;</t>
  </si>
  <si>
    <t>TAN/CHYE SENG,TAN/SOON YONG</t>
  </si>
  <si>
    <t xml:space="preserve">3662937	</t>
  </si>
  <si>
    <t xml:space="preserve">-51832601	</t>
  </si>
  <si>
    <t xml:space="preserve">999225495933817	</t>
  </si>
  <si>
    <t>尊贵客房&lt;2人入住&gt;&lt;早餐&gt;</t>
  </si>
  <si>
    <t>CAO/LU</t>
  </si>
  <si>
    <t xml:space="preserve">3667419	</t>
  </si>
  <si>
    <t xml:space="preserve">725869	</t>
  </si>
  <si>
    <t xml:space="preserve">999225497085566	</t>
  </si>
  <si>
    <t>美利亚房&lt;2人入住&gt;</t>
  </si>
  <si>
    <t>LUO/YAN</t>
  </si>
  <si>
    <t xml:space="preserve">3667703	</t>
  </si>
  <si>
    <t xml:space="preserve">725870	</t>
  </si>
  <si>
    <t xml:space="preserve">999225505170516	</t>
  </si>
  <si>
    <t>li/Haifang,Li/Haifang</t>
  </si>
  <si>
    <t xml:space="preserve">3669546	</t>
  </si>
  <si>
    <t xml:space="preserve">725918	</t>
  </si>
  <si>
    <t xml:space="preserve">999225523213162	</t>
  </si>
  <si>
    <t>[马卡蒂]马尼拉半岛酒店(The Peninsula Manila)(55312318)</t>
  </si>
  <si>
    <t>翻新豪华双床房&lt;2人入住&gt;&lt;不退款&gt;&lt;早餐&gt;</t>
  </si>
  <si>
    <t>JIANG/LIJING</t>
  </si>
  <si>
    <t xml:space="preserve">3672586	</t>
  </si>
  <si>
    <t xml:space="preserve">28505202	</t>
  </si>
  <si>
    <t xml:space="preserve">25582993897	</t>
  </si>
  <si>
    <t>[吉隆坡]武吉免登都市酒店(Metro Hotel Bukit Bintang)(55884344)</t>
  </si>
  <si>
    <t>家庭房&lt;3人入住&gt;</t>
  </si>
  <si>
    <t>YU/YUAN,TANG/QI,XIA/ZHEN</t>
  </si>
  <si>
    <t xml:space="preserve">3684917	</t>
  </si>
  <si>
    <t xml:space="preserve">999225583495584	</t>
  </si>
  <si>
    <t>ZHOU/AIJIE</t>
  </si>
  <si>
    <t xml:space="preserve">3685080	</t>
  </si>
  <si>
    <t xml:space="preserve">726656	</t>
  </si>
  <si>
    <t xml:space="preserve">999225589500529	</t>
  </si>
  <si>
    <t>[马德里]VP 西班牙广场设计酒店(VP Plaza España Design)(56140541)</t>
  </si>
  <si>
    <t>双人床房&lt;2人入住&gt;&lt;不退款&gt;</t>
  </si>
  <si>
    <t>DRURY/PETER</t>
  </si>
  <si>
    <t xml:space="preserve">3685703	</t>
  </si>
  <si>
    <t xml:space="preserve">102-14050239	</t>
  </si>
  <si>
    <t xml:space="preserve">999225591074266	</t>
  </si>
  <si>
    <t>[吉隆坡]吉隆坡皇家酒店(Hotel Royal Kuala Lumpur)(55451671)</t>
  </si>
  <si>
    <t>Deluxe Double or Twin Room&lt;2人入住&gt;&lt;早餐&gt;</t>
  </si>
  <si>
    <t>LYU/XIAOYANG,LI/HONGCHUN</t>
  </si>
  <si>
    <t xml:space="preserve">3686085	</t>
  </si>
  <si>
    <t xml:space="preserve">999225600742447	</t>
  </si>
  <si>
    <t>zhu/Chenxi</t>
  </si>
  <si>
    <t xml:space="preserve">3688309	</t>
  </si>
  <si>
    <t xml:space="preserve">1906758	</t>
  </si>
  <si>
    <t xml:space="preserve">999225634223389	</t>
  </si>
  <si>
    <t>尊贵特大床房&lt;2人入住&gt;&lt;早餐&gt;</t>
  </si>
  <si>
    <t>WONG/HON FAI</t>
  </si>
  <si>
    <t xml:space="preserve">3694303	</t>
  </si>
  <si>
    <t>取消</t>
  </si>
  <si>
    <t xml:space="preserve">999225646287564	</t>
  </si>
  <si>
    <t>[阿尔考本达斯]马德里国会欧洲之星酒店(Eurostars Madrid Congress)(55312186)</t>
  </si>
  <si>
    <t>双人或双床房&lt;2人入住&gt;&lt;早餐&gt;</t>
  </si>
  <si>
    <t>Bohmerova/Sona</t>
  </si>
  <si>
    <t xml:space="preserve">3697822	</t>
  </si>
  <si>
    <t xml:space="preserve">999225661694875	</t>
  </si>
  <si>
    <t>[伦敦]泰维斯托克酒店(Tavistock Hotel)(55329133)</t>
  </si>
  <si>
    <t>公园景观双床间&lt;2人入住&gt;</t>
  </si>
  <si>
    <t>QUEK/DOROTHY</t>
  </si>
  <si>
    <t xml:space="preserve">3700874	</t>
  </si>
  <si>
    <t xml:space="preserve">135120482	</t>
  </si>
  <si>
    <t xml:space="preserve">999225681611334	</t>
  </si>
  <si>
    <t>[纽约]女皇酒店(The Queens Hotel)(94361175)</t>
  </si>
  <si>
    <t>Comfort Room, 1 King Bed, Non Smoking&lt;2人入住&gt;</t>
  </si>
  <si>
    <t>Sietsma/T.</t>
  </si>
  <si>
    <t xml:space="preserve">3705389	</t>
  </si>
  <si>
    <t xml:space="preserve">|57833624	</t>
  </si>
  <si>
    <t xml:space="preserve">999225692569780	</t>
  </si>
  <si>
    <t>[曼谷]曼谷铂派酒店(Q Box Hotel Bangkok Blossom)(97602750)</t>
  </si>
  <si>
    <t>两张特大床两卧房（复式）&lt;3人入住&gt;</t>
  </si>
  <si>
    <t>QUEK/SENG YEN,LING/TIING SIK,QUEK/KIM SWEE</t>
  </si>
  <si>
    <t xml:space="preserve">3707326	</t>
  </si>
  <si>
    <t xml:space="preserve">999225698784105	</t>
  </si>
  <si>
    <t>[巴厘岛]塞米亚克双六豪华酒店(Double - Six, Luxury Hotel - Seminyak)(56196490)</t>
  </si>
  <si>
    <t>豪华海景套房&lt;2人入住&gt;&lt;早餐&gt;</t>
  </si>
  <si>
    <t>Singhal/Ayush,Singhal/Ayush</t>
  </si>
  <si>
    <t xml:space="preserve">3708999	</t>
  </si>
  <si>
    <t xml:space="preserve">999225793931260	</t>
  </si>
  <si>
    <t>[曼谷]曼谷 LiT 酒店(LiT BANGKOK Hotel)(60493897)</t>
  </si>
  <si>
    <t>不同温度双床房&lt;2人入住&gt;&lt;不退款&gt;</t>
  </si>
  <si>
    <t>ZHANG/SIYANG,REN/ZIXUAN</t>
  </si>
  <si>
    <t xml:space="preserve">3729600	</t>
  </si>
  <si>
    <t xml:space="preserve">17309	</t>
  </si>
  <si>
    <t xml:space="preserve">999225825072332	</t>
  </si>
  <si>
    <t>[新加坡]波仕酒店(Hotel Boss)(68545388)</t>
  </si>
  <si>
    <t>三人房&lt;3人入住&gt;&lt;不退款&gt;</t>
  </si>
  <si>
    <t>NGAN/HON CHIU</t>
  </si>
  <si>
    <t xml:space="preserve">3735202	</t>
  </si>
  <si>
    <t xml:space="preserve">304937526	</t>
  </si>
  <si>
    <t xml:space="preserve">999225867283764	</t>
  </si>
  <si>
    <t>[巴厘岛]巴厘岛机场希尔顿花园酒店(Hilton Garden Inn Bali Ngurah Rai Airport)(55290459)</t>
  </si>
  <si>
    <t>Twin/Double room&lt;2人入住&gt;</t>
  </si>
  <si>
    <t>LIU/MENFYU,CHEN/RUIHAN</t>
  </si>
  <si>
    <t xml:space="preserve">3743552	</t>
  </si>
  <si>
    <t xml:space="preserve">HID-6P3Q754C+GC-E00	</t>
  </si>
  <si>
    <t xml:space="preserve">999225916029937	</t>
  </si>
  <si>
    <t>[阿姆斯特丹]意识酒店(Conscious Hotel Vondelpark)(110132652)</t>
  </si>
  <si>
    <t>双床间&lt;2人入住&gt;&lt;不退款&gt;</t>
  </si>
  <si>
    <t>Baker/Evelyn Frances</t>
  </si>
  <si>
    <t xml:space="preserve">3754029	</t>
  </si>
  <si>
    <t xml:space="preserve">184068	</t>
  </si>
  <si>
    <t xml:space="preserve">999225937612857	</t>
  </si>
  <si>
    <t>[首尔]首尔永登浦东横 INN(Toyoko Inn Seoul Yeongdeungpo)(110132603)</t>
  </si>
  <si>
    <t>经济双人床房（城景）&lt;2人入住&gt;&lt;早餐&gt;</t>
  </si>
  <si>
    <t>KIM/DAHYE</t>
  </si>
  <si>
    <t xml:space="preserve">3757621	</t>
  </si>
  <si>
    <t xml:space="preserve">5077298	</t>
  </si>
  <si>
    <t xml:space="preserve">999225944789011	</t>
  </si>
  <si>
    <t>[新加坡]新加坡大太平洋酒店(Hotel Grand Pacific)(55851900)</t>
  </si>
  <si>
    <t>Premier Room&lt;2人入住&gt;&lt;不退款&gt;</t>
  </si>
  <si>
    <t>ZHOU/ZHA</t>
  </si>
  <si>
    <t xml:space="preserve">3759715	</t>
  </si>
  <si>
    <t xml:space="preserve">860083	</t>
  </si>
  <si>
    <t xml:space="preserve">999225981571494	</t>
  </si>
  <si>
    <t>[巴东]凯里亚德酒店-布米米纳恩(Kyriad Bumiminang Hotel)(97649699)</t>
  </si>
  <si>
    <t>豪华双人间&lt;2人入住&gt;&lt;早餐&gt;</t>
  </si>
  <si>
    <t>Jamaluddin/Zarina</t>
  </si>
  <si>
    <t xml:space="preserve">3766022	</t>
  </si>
  <si>
    <t xml:space="preserve">conf no: 165902 Mr. Hanafi - FO	</t>
  </si>
  <si>
    <t xml:space="preserve">999225981638356	</t>
  </si>
  <si>
    <t>豪华双床房&lt;2人入住&gt;&lt;早餐&gt;</t>
  </si>
  <si>
    <t>zakiah/syafiqah</t>
  </si>
  <si>
    <t xml:space="preserve">3766040	</t>
  </si>
  <si>
    <t xml:space="preserve">conf no: 165901 Mr. Hanafi - FO	</t>
  </si>
  <si>
    <t xml:space="preserve">999225985141608	</t>
  </si>
  <si>
    <t>[胡志明市]融合原创西贡中心酒店(Fusion Original Saigon Centre)(110133551)</t>
  </si>
  <si>
    <t>原创特大床房&lt;2人入住&gt;&lt;不退款&gt;</t>
  </si>
  <si>
    <t>HASHIMOTO/YUTO,HASHIMOTO/ASAE</t>
  </si>
  <si>
    <t xml:space="preserve">3767712	</t>
  </si>
  <si>
    <t xml:space="preserve">307272768	</t>
  </si>
  <si>
    <t xml:space="preserve">999226009571242	</t>
  </si>
  <si>
    <t>[Titi Gajah]亚罗士打拉亚酒店及会议中心(Raia Hotel &amp; Convention Centre Alor Setar)(55665891)</t>
  </si>
  <si>
    <t>DELUXE FAMILY&lt;2人入住&gt;&lt;早餐&gt;</t>
  </si>
  <si>
    <t>ISHAK/SITI MUNIRA</t>
  </si>
  <si>
    <t xml:space="preserve">3773107	</t>
  </si>
  <si>
    <t xml:space="preserve">ISZTCD	</t>
  </si>
  <si>
    <t xml:space="preserve">999226028985646	</t>
  </si>
  <si>
    <t>[曼谷]沙吞伊斯汀大酒店(Eastin Grand Hotel Sathorn)(68545414)</t>
  </si>
  <si>
    <t>高级房&lt;2人入住&gt;&lt;不退款&gt;&lt;早餐&gt;</t>
  </si>
  <si>
    <t>CHAN/KAM TONG,WONG/KIT LING</t>
  </si>
  <si>
    <t xml:space="preserve">3777444	</t>
  </si>
  <si>
    <t>退单</t>
  </si>
  <si>
    <t xml:space="preserve">999226100596809	</t>
  </si>
  <si>
    <t>[纽约]野茂苏荷酒店(NoMo SoHo)(55505098)</t>
  </si>
  <si>
    <t>经典大床房&lt;2人入住&gt;&lt;不退款&gt;</t>
  </si>
  <si>
    <t>Bardey-Kanaan/Mouna</t>
  </si>
  <si>
    <t xml:space="preserve">3791258	</t>
  </si>
  <si>
    <t xml:space="preserve">249733326	</t>
  </si>
  <si>
    <t xml:space="preserve">999226122019646	</t>
  </si>
  <si>
    <t>[巴塞罗那]B酒店(B Hotel)(55920211)</t>
  </si>
  <si>
    <t>标准房&lt;2人入住&gt;&lt;不退款&gt;</t>
  </si>
  <si>
    <t>jun/jiho,jun/jiho</t>
  </si>
  <si>
    <t xml:space="preserve">3797609	</t>
  </si>
  <si>
    <t xml:space="preserve">999226125463593	</t>
  </si>
  <si>
    <t>[安塔利亚]古勒语兹酒店(Hotel Güleryüz)(109175793)</t>
  </si>
  <si>
    <t>基础双床房&lt;2人入住&gt;&lt;不退款&gt;</t>
  </si>
  <si>
    <t>ASLAN/UMIT</t>
  </si>
  <si>
    <t xml:space="preserve">3798260	</t>
  </si>
  <si>
    <t xml:space="preserve">70110574	</t>
  </si>
  <si>
    <t xml:space="preserve">999226145314129	</t>
  </si>
  <si>
    <t>[比戈]潘特酒店(Hotel Pantón)(109175161)</t>
  </si>
  <si>
    <t>基本双人房&lt;2人入住&gt;</t>
  </si>
  <si>
    <t>CORDOBA PEULA/ANTONIO JESUS</t>
  </si>
  <si>
    <t xml:space="preserve">3805464	</t>
  </si>
  <si>
    <t xml:space="preserve">999226147585207	</t>
  </si>
  <si>
    <t>[曼谷]曼谷安納塔拉暹邏酒店(Anantara Siam Bangkok Hotel)(55269836)</t>
  </si>
  <si>
    <t>Deluxe Room&lt;2人入住&gt;&lt;早餐&gt;</t>
  </si>
  <si>
    <t>NANJANI/VIVEK,NANJANI/VIVEK</t>
  </si>
  <si>
    <t xml:space="preserve">3807304	</t>
  </si>
  <si>
    <t xml:space="preserve">999226148012618	</t>
  </si>
  <si>
    <t>[墨西哥城]卡米诺皇家机场酒店(Camino Real Aeropuerto)(55329042)</t>
  </si>
  <si>
    <t>豪华大床房&lt;2人入住&gt;</t>
  </si>
  <si>
    <t>vonnegut/laureen,vonnegut/laureen</t>
  </si>
  <si>
    <t xml:space="preserve">3807711	</t>
  </si>
  <si>
    <t xml:space="preserve">87720202	</t>
  </si>
  <si>
    <t xml:space="preserve">999226186364590	</t>
  </si>
  <si>
    <t>[巴厘岛]优布达玛雅假日温泉酒店(Maya Ubud Resort &amp; Spa)(55895721)</t>
  </si>
  <si>
    <t>惊叹森林双床套房&lt;2人入住&gt;&lt;不退款&gt;</t>
  </si>
  <si>
    <t>GARLAND/MEGAN</t>
  </si>
  <si>
    <t xml:space="preserve">3809721	</t>
  </si>
  <si>
    <t xml:space="preserve">999226195847010	</t>
  </si>
  <si>
    <t>[多伦多]彭布罗克旅馆(Pembroke Inn)(55812438)</t>
  </si>
  <si>
    <t>客房, 1 张双人床&lt;2人入住&gt;</t>
  </si>
  <si>
    <t>Melo/Claudia</t>
  </si>
  <si>
    <t xml:space="preserve">3812095	</t>
  </si>
  <si>
    <t xml:space="preserve">103946615	</t>
  </si>
  <si>
    <t xml:space="preserve">999226265490221	</t>
  </si>
  <si>
    <t>JIA/XUEJIAO,Xiao/Menghan</t>
  </si>
  <si>
    <t xml:space="preserve">3819860	</t>
  </si>
  <si>
    <t xml:space="preserve">732448	</t>
  </si>
  <si>
    <t xml:space="preserve">999226265924755	</t>
  </si>
  <si>
    <t>SU/XIAOLING</t>
  </si>
  <si>
    <t xml:space="preserve">3820015	</t>
  </si>
  <si>
    <t xml:space="preserve">732637	</t>
  </si>
  <si>
    <t xml:space="preserve">999226265982375	</t>
  </si>
  <si>
    <t>TAN/CHUNYAN</t>
  </si>
  <si>
    <t xml:space="preserve">3820022	</t>
  </si>
  <si>
    <t xml:space="preserve">26267195726	</t>
  </si>
  <si>
    <t xml:space="preserve">3820167	</t>
  </si>
  <si>
    <t xml:space="preserve">732621	</t>
  </si>
  <si>
    <t xml:space="preserve">999226268318438	</t>
  </si>
  <si>
    <t>[特拉维夫]TLV 88 海滩酒店(Olive TLV 88 Sea Hotel)(110035863)</t>
  </si>
  <si>
    <t>豪华双人房&lt;2人入住&gt;&lt;不退款&gt;&lt;早餐&gt;</t>
  </si>
  <si>
    <t>CARINS/NIGEL RICHARD,CARINS/CHRISTINE</t>
  </si>
  <si>
    <t xml:space="preserve">3820412	</t>
  </si>
  <si>
    <t xml:space="preserve">243139	</t>
  </si>
  <si>
    <t xml:space="preserve">999226271704464	</t>
  </si>
  <si>
    <t>[本那瓦镇]安纳塔拉迪沙鲁海岸度假村及别墅(Anantara Desaru Coast Resort &amp; Villas)(92030323)</t>
  </si>
  <si>
    <t>转角至尊房&lt;2人入住&gt;&lt;不退款&gt;&lt;早餐&gt;</t>
  </si>
  <si>
    <t>TAN/SHI HSIA</t>
  </si>
  <si>
    <t xml:space="preserve">3821437	</t>
  </si>
  <si>
    <t xml:space="preserve">3198151	</t>
  </si>
  <si>
    <t xml:space="preserve">999226274262572	</t>
  </si>
  <si>
    <t>梅利亚房&lt;2人入住&gt;</t>
  </si>
  <si>
    <t>LIANG/SHUANG</t>
  </si>
  <si>
    <t xml:space="preserve">3822247	</t>
  </si>
  <si>
    <t xml:space="preserve">732633	</t>
  </si>
  <si>
    <t xml:space="preserve">999226318561820	</t>
  </si>
  <si>
    <t>[曼谷]曼谷水门伯克利酒店(The Berkeley Hotel Pratunam Bangkok)(68545460)</t>
  </si>
  <si>
    <t>主塔奢华房&lt;2人入住&gt;&lt;不退款&gt;&lt;早餐&gt;</t>
  </si>
  <si>
    <t>ZHANG/JUNFENG,Zhang/Jianyong</t>
  </si>
  <si>
    <t xml:space="preserve">3824481	</t>
  </si>
  <si>
    <t xml:space="preserve">10011050346/48	</t>
  </si>
  <si>
    <t xml:space="preserve">999226323422770	</t>
  </si>
  <si>
    <t>[日内瓦]蒂凡尼酒店(Tiffany Hotel)(56185558)</t>
  </si>
  <si>
    <t>奢华双人房&lt;2人入住&gt;&lt;不退款&gt;</t>
  </si>
  <si>
    <t>PRETSELL YIU/SAI</t>
  </si>
  <si>
    <t xml:space="preserve">3825441	</t>
  </si>
  <si>
    <t xml:space="preserve">SH17384991	</t>
  </si>
  <si>
    <t xml:space="preserve">999226324190450	</t>
  </si>
  <si>
    <t>Double Classic&lt;2人入住&gt;&lt;不退款&gt;</t>
  </si>
  <si>
    <t>PRETSELL/CAMERON STEWART</t>
  </si>
  <si>
    <t xml:space="preserve">3825684	</t>
  </si>
  <si>
    <t xml:space="preserve">SH17385382	</t>
  </si>
  <si>
    <t xml:space="preserve">999226325858498	</t>
  </si>
  <si>
    <t>[曼谷]素坤逸57号萨利酒店(The Salil Hotel Sukhumvit 57 - Thonglor)(55799251)</t>
  </si>
  <si>
    <t>尊贵房&lt;2人入住&gt;&lt;不退款&gt;</t>
  </si>
  <si>
    <t>DU/JIANING</t>
  </si>
  <si>
    <t xml:space="preserve">3826082	</t>
  </si>
  <si>
    <t xml:space="preserve">94765	</t>
  </si>
  <si>
    <t xml:space="preserve">999226328141317	</t>
  </si>
  <si>
    <t>[清迈]清迈谭易思廷酒店(Eastin Tan Hotel Chiang Mai)(55289971)</t>
  </si>
  <si>
    <t>高级甄选双床房&lt;2人入住&gt;&lt;不退款&gt;&lt;早餐&gt;</t>
  </si>
  <si>
    <t>NGAMPAEN/NATTHAWUT</t>
  </si>
  <si>
    <t xml:space="preserve">3826700	</t>
  </si>
  <si>
    <t xml:space="preserve">80171	</t>
  </si>
  <si>
    <t xml:space="preserve">999226330708523	</t>
  </si>
  <si>
    <t>He/Jia</t>
  </si>
  <si>
    <t xml:space="preserve">3827703	</t>
  </si>
  <si>
    <t xml:space="preserve">999226332242727	</t>
  </si>
  <si>
    <t>[吉隆坡]莱恩酒店(Sleeping Lion Suites)(111414278)</t>
  </si>
  <si>
    <t>高级房（1大床/2单人床）&lt;2人入住&gt;&lt;不退款&gt;</t>
  </si>
  <si>
    <t>NG/HIU YIN,WU/JING JING</t>
  </si>
  <si>
    <t xml:space="preserve">3828137	</t>
  </si>
  <si>
    <t xml:space="preserve">118803	</t>
  </si>
  <si>
    <t xml:space="preserve">999226336510603	</t>
  </si>
  <si>
    <t>YANG/FEI</t>
  </si>
  <si>
    <t xml:space="preserve">3829670	</t>
  </si>
  <si>
    <t xml:space="preserve">732965	</t>
  </si>
  <si>
    <t xml:space="preserve">999226338997410	</t>
  </si>
  <si>
    <t>[巴黎]巴黎意大利广场Hotel Inn 设计酒店(Hotel Inn Design Paris Place D’Italie (ex Timhotel))(55653081)</t>
  </si>
  <si>
    <t>双人床房&lt;2人入住&gt;</t>
  </si>
  <si>
    <t>TSAI/SUCHING,WANG/TAICHENG</t>
  </si>
  <si>
    <t xml:space="preserve">3830992	</t>
  </si>
  <si>
    <t xml:space="preserve">SH17397196	</t>
  </si>
  <si>
    <t xml:space="preserve">999226340466018	</t>
  </si>
  <si>
    <t>[新加坡]新加坡港湾彩鸿酒店(Travelodge Harbourfront Singapore)(55451623)</t>
  </si>
  <si>
    <t>豪华加大大床房&lt;2人入住&gt;&lt;不退款&gt;&lt;早餐&gt;</t>
  </si>
  <si>
    <t>CHOI/SEUNGHEE,CHOI/YAEDAM</t>
  </si>
  <si>
    <t xml:space="preserve">3831732	</t>
  </si>
  <si>
    <t xml:space="preserve">126363	</t>
  </si>
  <si>
    <t xml:space="preserve">999226340979685	</t>
  </si>
  <si>
    <t>[安塔利亚]白杨酒店 - 特级(Aspen Hotel)(55380758)</t>
  </si>
  <si>
    <t>三人房&lt;2人入住&gt;&lt;不退款&gt;</t>
  </si>
  <si>
    <t>de Leon/Samuel</t>
  </si>
  <si>
    <t xml:space="preserve">3832021	</t>
  </si>
  <si>
    <t xml:space="preserve">74196175	</t>
  </si>
  <si>
    <t xml:space="preserve">999226341234001	</t>
  </si>
  <si>
    <t>[霍夫多普]阿姆斯特丹机场99酒店(NinetyNine Amsterdam Airport)(110133222)</t>
  </si>
  <si>
    <t>客房（特大床）&lt;2人入住&gt;&lt;不退款&gt;</t>
  </si>
  <si>
    <t>Palmer/Evelyn</t>
  </si>
  <si>
    <t xml:space="preserve">3832205	</t>
  </si>
  <si>
    <t xml:space="preserve">74265313-1	</t>
  </si>
  <si>
    <t xml:space="preserve">999226361885358	</t>
  </si>
  <si>
    <t>[曼谷]沙吞帕维纳酒店(Parvena Hotel Sathorn)(89919976)</t>
  </si>
  <si>
    <t>标准客房&lt;2人入住&gt;&lt;不退款&gt;</t>
  </si>
  <si>
    <t>WANG/HONGJIANG,ZHANG/YING</t>
  </si>
  <si>
    <t xml:space="preserve">3843223	</t>
  </si>
  <si>
    <t xml:space="preserve">45	</t>
  </si>
  <si>
    <t xml:space="preserve">999226364178219	</t>
  </si>
  <si>
    <t>[恰朗格乌泰]索内斯特酒店(Sonesta Inns - Candolim)(111591679)</t>
  </si>
  <si>
    <t>泳池景套房&lt;2人入住&gt;&lt;早餐&gt;</t>
  </si>
  <si>
    <t>Nayak/Pranav Vasant,Nayak/Sai Pranav</t>
  </si>
  <si>
    <t xml:space="preserve">3844728	</t>
  </si>
  <si>
    <t xml:space="preserve">8493888	</t>
  </si>
  <si>
    <t xml:space="preserve">999226364634005	</t>
  </si>
  <si>
    <t>[吉隆坡]吉隆坡柏威年酒店 · 悦榕管理(Pavilion Hotel Kuala Lumpur Managed by Banyan Tree)(68545146)</t>
  </si>
  <si>
    <t>绿洲庭院双床房&lt;2人入住&gt;&lt;不退款&gt;&lt;早餐&gt;</t>
  </si>
  <si>
    <t>ZHU/DONGYE,SHI/YUJUAN</t>
  </si>
  <si>
    <t xml:space="preserve">3845065	</t>
  </si>
  <si>
    <t xml:space="preserve">260959	</t>
  </si>
  <si>
    <t xml:space="preserve">999226364666858	</t>
  </si>
  <si>
    <t>[Haymarket]悉尼南部大酒店(Great Southern Hotel Sydney)(55665945)</t>
  </si>
  <si>
    <t>标准房 (Standard Room with no Housekeeping )&lt;2人入住&gt;</t>
  </si>
  <si>
    <t>Ang/Gervaise Hui Xuan</t>
  </si>
  <si>
    <t xml:space="preserve">3845081	</t>
  </si>
  <si>
    <t xml:space="preserve">75685761	</t>
  </si>
  <si>
    <t xml:space="preserve">999226366753601	</t>
  </si>
  <si>
    <t>[那不勒斯]拉佩斯酒店(Hotel La Pace)(56196588)</t>
  </si>
  <si>
    <t>四室&lt;2人入住&gt;&lt;不退款&gt;&lt;早餐&gt;</t>
  </si>
  <si>
    <t>ripamonti/ferdinando</t>
  </si>
  <si>
    <t xml:space="preserve">3846611	</t>
  </si>
  <si>
    <t xml:space="preserve">999226366780567	</t>
  </si>
  <si>
    <t>ottavi/marcello</t>
  </si>
  <si>
    <t xml:space="preserve">3846632	</t>
  </si>
  <si>
    <t xml:space="preserve">17223795	</t>
  </si>
  <si>
    <t xml:space="preserve">999226474297702	</t>
  </si>
  <si>
    <t>[塔拉梅林]曼特拉图拉马力酒店(Mantra Tullamarine)(55560255)</t>
  </si>
  <si>
    <t>行政双床一室房&lt;2人入住&gt;&lt;早餐&gt;</t>
  </si>
  <si>
    <t>MCKILL/LUKE JAMES</t>
  </si>
  <si>
    <t xml:space="preserve">3846926	</t>
  </si>
  <si>
    <t xml:space="preserve">-75955281	</t>
  </si>
  <si>
    <t xml:space="preserve">999226477334674	</t>
  </si>
  <si>
    <t>[新加坡]新加坡泛太平洋酒店(Pan Pacific Singapore)(55599143)</t>
  </si>
  <si>
    <t>豪华全景房&lt;2人入住&gt;&lt;不退款&gt;</t>
  </si>
  <si>
    <t>HU/MING</t>
  </si>
  <si>
    <t xml:space="preserve">3847452	</t>
  </si>
  <si>
    <t xml:space="preserve">114924053	</t>
  </si>
  <si>
    <t xml:space="preserve">999226485665065	</t>
  </si>
  <si>
    <t>[里昂]里昂中心蒙普莱斯尔民宿酒店(B&amp;B Hotel Lyon Centre Monplaisir)(80331885)</t>
  </si>
  <si>
    <t>SAHRAOUI/OUSSAMA</t>
  </si>
  <si>
    <t xml:space="preserve">3849579	</t>
  </si>
  <si>
    <t xml:space="preserve">999226487171106	</t>
  </si>
  <si>
    <t>[釜山]普利布兰科酒店公寓(Plea de Blanc Hotel &amp; Residence)(77372042)</t>
  </si>
  <si>
    <t>豪华双床房&lt;2人入住&gt;</t>
  </si>
  <si>
    <t>LIAO/CHIHYI</t>
  </si>
  <si>
    <t xml:space="preserve">3850008	</t>
  </si>
  <si>
    <t xml:space="preserve">9138530026680	</t>
  </si>
  <si>
    <t xml:space="preserve">999226487961256	</t>
  </si>
  <si>
    <t>[迪拜]一号开放式酒店(Studio One Hotel)(92031533)</t>
  </si>
  <si>
    <t>公寓&lt;2人入住&gt;</t>
  </si>
  <si>
    <t>Leuschner/Maximilian</t>
  </si>
  <si>
    <t xml:space="preserve">3850438	</t>
  </si>
  <si>
    <t xml:space="preserve">136946215	</t>
  </si>
  <si>
    <t xml:space="preserve">999226488013317	</t>
  </si>
  <si>
    <t>双人房&lt;2人入住&gt;</t>
  </si>
  <si>
    <t xml:space="preserve">3850479	</t>
  </si>
  <si>
    <t xml:space="preserve">136946461	</t>
  </si>
  <si>
    <t xml:space="preserve">999226494231378	</t>
  </si>
  <si>
    <t>[华欣]华欣码头公寓(Huahin Terminal)(91812435)</t>
  </si>
  <si>
    <t>豪华一室房&lt;2人入住&gt;&lt;不退款&gt;</t>
  </si>
  <si>
    <t>MOOLTHONGJAN/NUNGNAPAT</t>
  </si>
  <si>
    <t xml:space="preserve">3856610	</t>
  </si>
  <si>
    <t xml:space="preserve">MTN-4926949544507119045	</t>
  </si>
  <si>
    <t xml:space="preserve">999226494265439	</t>
  </si>
  <si>
    <t>[梅斯基特]维尔京河娱乐场酒店(Virgin River Hotel and Casino)(68031158)</t>
  </si>
  <si>
    <t>豪华2张大床房&lt;2人入住&gt;</t>
  </si>
  <si>
    <t>LUTUI/SULIETI</t>
  </si>
  <si>
    <t xml:space="preserve">3856692	</t>
  </si>
  <si>
    <t xml:space="preserve">YNCNQ	</t>
  </si>
  <si>
    <t xml:space="preserve">999226498028010	</t>
  </si>
  <si>
    <t>[曼谷]曼谷素坤逸奥克伍德华庭工作室酒店(Oakwood Studios Sukhumvit Bangkok)(103956658)</t>
  </si>
  <si>
    <t>Superior Room&lt;2人入住&gt;&lt;不退款&gt;</t>
  </si>
  <si>
    <t>SU/HUEI JIUN</t>
  </si>
  <si>
    <t xml:space="preserve">3860906	</t>
  </si>
  <si>
    <t xml:space="preserve">10102776	</t>
  </si>
  <si>
    <t xml:space="preserve">999226499001270	</t>
  </si>
  <si>
    <t>天堂泳池双床别墅&lt;2人入住&gt;&lt;不退款&gt;</t>
  </si>
  <si>
    <t>ali/rahim</t>
  </si>
  <si>
    <t xml:space="preserve">3862266	</t>
  </si>
  <si>
    <t xml:space="preserve">12460	</t>
  </si>
  <si>
    <t xml:space="preserve">999226499208230	</t>
  </si>
  <si>
    <t>[梅斯特]森特里酒店(Hotel Centrale)(55653116)</t>
  </si>
  <si>
    <t>Double or Twin Room&lt;2人入住&gt;&lt;早餐&gt;</t>
  </si>
  <si>
    <t>MORONCELLI/RITA</t>
  </si>
  <si>
    <t xml:space="preserve">3862533	</t>
  </si>
  <si>
    <t xml:space="preserve">999226500549457	</t>
  </si>
  <si>
    <t>[曼谷]曼谷盛泰澜中央世界商业中心酒店(Centara Grand &amp; Bangkok Convention Centre at CentralWorld)(55944519)</t>
  </si>
  <si>
    <t>高级好莱坞房&lt;2人入住&gt;&lt;不退款&gt;&lt;早餐&gt;</t>
  </si>
  <si>
    <t>DIEBOLD/ALEXANDER MATHIAS CHRISTIAN</t>
  </si>
  <si>
    <t xml:space="preserve">3864115	</t>
  </si>
  <si>
    <t xml:space="preserve">34934SE214437	</t>
  </si>
  <si>
    <t xml:space="preserve">999226501561521	</t>
  </si>
  <si>
    <t>[吉隆坡]吉隆坡盛贸饭店(Traders Hotel, Kuala Lumpur)(55852081)</t>
  </si>
  <si>
    <t>双子塔景豪华双床房&lt;2人入住&gt;&lt;早餐&gt;</t>
  </si>
  <si>
    <t>PANG/CHUNYANG,AI/LIN</t>
  </si>
  <si>
    <t xml:space="preserve">3865544	</t>
  </si>
  <si>
    <t xml:space="preserve">11735238174	</t>
  </si>
  <si>
    <t xml:space="preserve">999226501628126	</t>
  </si>
  <si>
    <t>[首尔]明洞市厅彩鸿酒店(Travelodge Myeongdong City Hall)(100678486)</t>
  </si>
  <si>
    <t>高级大号床房&lt;2人入住&gt;</t>
  </si>
  <si>
    <t>TAI/TZU HUI</t>
  </si>
  <si>
    <t xml:space="preserve">3865595	</t>
  </si>
  <si>
    <t xml:space="preserve">450845755 - 1693493166048050	</t>
  </si>
  <si>
    <t xml:space="preserve">999226501634183	</t>
  </si>
  <si>
    <t>You/Pei-xuan</t>
  </si>
  <si>
    <t xml:space="preserve">3865601	</t>
  </si>
  <si>
    <t xml:space="preserve">450846515 - 1693493252071863	</t>
  </si>
  <si>
    <t xml:space="preserve">999226565745299	</t>
  </si>
  <si>
    <t>[首尔]在家酒店(Hotel At Home)(55906954)</t>
  </si>
  <si>
    <t>高级双人房&lt;2人入住&gt;</t>
  </si>
  <si>
    <t>WEN/JIANGTAO,ZHAO/QIN</t>
  </si>
  <si>
    <t xml:space="preserve">3869553	</t>
  </si>
  <si>
    <t xml:space="preserve">9138672968360	</t>
  </si>
  <si>
    <t xml:space="preserve">26570107614	</t>
  </si>
  <si>
    <t>[首尔]明洞中城酒店(Hotel Midcity Myeongdong)(97259793)</t>
  </si>
  <si>
    <t>转角双床房&lt;2人入住&gt;&lt;不退款&gt;</t>
  </si>
  <si>
    <t>XUE/YITING,SHEN/WEI</t>
  </si>
  <si>
    <t xml:space="preserve">3870578	</t>
  </si>
  <si>
    <t xml:space="preserve">2309020160783959	</t>
  </si>
  <si>
    <t xml:space="preserve">999226596676943	</t>
  </si>
  <si>
    <t>[博洛尼亚]ELIZABETH LIFESTYLE HOTEL(Elizabeth Lifestyle Hotel)(55321059)</t>
  </si>
  <si>
    <t>双人房 (Initiale)&lt;2人入住&gt;&lt;不退款&gt;&lt;早餐&gt;</t>
  </si>
  <si>
    <t>Diergardt/Heiko,Hanusek/Patryk</t>
  </si>
  <si>
    <t xml:space="preserve">3873233	</t>
  </si>
  <si>
    <t xml:space="preserve">79446571	</t>
  </si>
  <si>
    <t xml:space="preserve">999226597735903	</t>
  </si>
  <si>
    <t>JUNG/GEUMCHAE</t>
  </si>
  <si>
    <t xml:space="preserve">3873360	</t>
  </si>
  <si>
    <t xml:space="preserve">34934SE214982	</t>
  </si>
  <si>
    <t xml:space="preserve">999226608340458	</t>
  </si>
  <si>
    <t>[甲米]森塔拉奥南海滩度假酒店(Centara Ao Nang Beach Resort &amp; Spa Krabi)(90199465)</t>
  </si>
  <si>
    <t>至尊两张双人床房&lt;2人入住&gt;&lt;不退款&gt;&lt;早餐&gt;</t>
  </si>
  <si>
    <t>LEE/CHANGHOON</t>
  </si>
  <si>
    <t xml:space="preserve">3878102	</t>
  </si>
  <si>
    <t xml:space="preserve">999226617236660	</t>
  </si>
  <si>
    <t>[吉隆坡]帝盛 J 酒店(J-Hotel by Dorsett)(102880716)</t>
  </si>
  <si>
    <t>YING XIN/LIM</t>
  </si>
  <si>
    <t xml:space="preserve">3880632	</t>
  </si>
  <si>
    <t xml:space="preserve">#24211	</t>
  </si>
  <si>
    <t xml:space="preserve">999226622832659	</t>
  </si>
  <si>
    <t>[望加锡]马卡萨道尔顿酒店(Dalton Hotel Makassar)(90401274)</t>
  </si>
  <si>
    <t>高级双床间&lt;2人入住&gt;</t>
  </si>
  <si>
    <t>FUM/SOON TING</t>
  </si>
  <si>
    <t xml:space="preserve">3882289	</t>
  </si>
  <si>
    <t xml:space="preserve">319190 319191	</t>
  </si>
  <si>
    <t xml:space="preserve">999226624036520	</t>
  </si>
  <si>
    <t>LEE/SUN MEI</t>
  </si>
  <si>
    <t xml:space="preserve">3883057	</t>
  </si>
  <si>
    <t xml:space="preserve">34934SE215571	</t>
  </si>
  <si>
    <t xml:space="preserve">999226625605747	</t>
  </si>
  <si>
    <t>ELMOUSSAADA/MANAL,KAMMOUR/WALID</t>
  </si>
  <si>
    <t xml:space="preserve">3884252	</t>
  </si>
  <si>
    <t xml:space="preserve">999226633266389	</t>
  </si>
  <si>
    <t>[纽约]纽约市中心希尔顿逸林酒店(DoubleTree by Hilton New York Downtown)(55328987)</t>
  </si>
  <si>
    <t>2 Double Beds&lt;2人入住&gt;</t>
  </si>
  <si>
    <t>CHEN/XIANG</t>
  </si>
  <si>
    <t xml:space="preserve">3886498	</t>
  </si>
  <si>
    <t xml:space="preserve">GTT-C8CR9118WF	</t>
  </si>
  <si>
    <t xml:space="preserve">999226639213970	</t>
  </si>
  <si>
    <t>[阿纳海姆]阿纳海姆度假村区索内斯塔酒店(Sonesta Anaheim Resort Area)(55872353)</t>
  </si>
  <si>
    <t>豪华房(2张双人床)&lt;2人入住&gt;&lt;不退款&gt;</t>
  </si>
  <si>
    <t>SHIMOMURA/YURI,TSUTSUI/KAHO</t>
  </si>
  <si>
    <t xml:space="preserve">3888348	</t>
  </si>
  <si>
    <t xml:space="preserve">999226645588132	</t>
  </si>
  <si>
    <t>[波士顿]波士顿华美达酒店(Ramada by Wyndham Boston)(70391304)</t>
  </si>
  <si>
    <t>池景2张双人床房&lt;2人入住&gt;</t>
  </si>
  <si>
    <t>CHEN/ZHILAN,SUN/HUI</t>
  </si>
  <si>
    <t xml:space="preserve">3890527	</t>
  </si>
  <si>
    <t xml:space="preserve">HUS-87JC7XV3+X7-E00	</t>
  </si>
  <si>
    <t xml:space="preserve">999226648648465	</t>
  </si>
  <si>
    <t>[迪拜]卡尔顿市中心酒店(Carlton Downtown Hotel)(68545509)</t>
  </si>
  <si>
    <t>豪华双人房&lt;2人入住&gt;&lt;不退款&gt;</t>
  </si>
  <si>
    <t>Chembeth Rajendran/Ranjith,Chembeth Rajendran/Ranjith</t>
  </si>
  <si>
    <t xml:space="preserve">3891847	</t>
  </si>
  <si>
    <t xml:space="preserve">137459839	</t>
  </si>
  <si>
    <t xml:space="preserve">999226651313881	</t>
  </si>
  <si>
    <t>[曼谷]阿特里姆曼谷美居大酒店(Grand Mercure Bangkok Atrium)(55665998)</t>
  </si>
  <si>
    <t>高级特大床房&lt;2人入住&gt;&lt;不退款&gt;</t>
  </si>
  <si>
    <t>WIRIYANAWIN/SIYAPATH</t>
  </si>
  <si>
    <t xml:space="preserve">3891982	</t>
  </si>
  <si>
    <t xml:space="preserve">105990880	</t>
  </si>
  <si>
    <t xml:space="preserve">999226654156614	</t>
  </si>
  <si>
    <t>[普吉岛]客莱福巴东普吉岛酒店(Hotel Clover Patong Phuket)(69427712)</t>
  </si>
  <si>
    <t>豪华房(按摩浴缸)（禁烟）&lt;2人入住&gt;&lt;不退款&gt;</t>
  </si>
  <si>
    <t>Lalka/Harshvardhan,Lalka/Harshvardhan</t>
  </si>
  <si>
    <t xml:space="preserve">3892305	</t>
  </si>
  <si>
    <t xml:space="preserve">319297	</t>
  </si>
  <si>
    <t xml:space="preserve">999226659307654	</t>
  </si>
  <si>
    <t>[普吉岛]普吉市宜必思尚品酒店(Ibis Styles Phuket City)(55426598)</t>
  </si>
  <si>
    <t>标准大床房&lt;2人入住&gt;&lt;不退款&gt;&lt;早餐&gt;</t>
  </si>
  <si>
    <t>HAH/ELVIN</t>
  </si>
  <si>
    <t xml:space="preserve">3893225	</t>
  </si>
  <si>
    <t xml:space="preserve">477046	</t>
  </si>
  <si>
    <t xml:space="preserve">999226666734475	</t>
  </si>
  <si>
    <t>[是拉差]是拉差阿瑞兹酒店(Arize Hotel Sri Racha)(55280582)</t>
  </si>
  <si>
    <t>海景精致套房&lt;2人入住&gt;&lt;不退款&gt;</t>
  </si>
  <si>
    <t>ZHENG/HONGBO</t>
  </si>
  <si>
    <t xml:space="preserve">3895459	</t>
  </si>
  <si>
    <t xml:space="preserve">45737	</t>
  </si>
  <si>
    <t xml:space="preserve">999226704635577	</t>
  </si>
  <si>
    <t>[里约热内卢]里约热内卢巴拉亚特兰帝卡国际酒店(Radisson Barra Rio de Janeiro)(77369273)</t>
  </si>
  <si>
    <t>高级双床房&lt;2人入住&gt;&lt;早餐&gt;</t>
  </si>
  <si>
    <t>Trajano/NIcholas</t>
  </si>
  <si>
    <t xml:space="preserve">3899402	</t>
  </si>
  <si>
    <t xml:space="preserve"> 1420398059	</t>
  </si>
  <si>
    <t xml:space="preserve">999226710269664	</t>
  </si>
  <si>
    <t>[北雅加达]塞达宇卡拉巴加丁酒店(All Sedayu Hotel Kelapa Gading)(55321243)</t>
  </si>
  <si>
    <t>高级大床房&lt;2人入住&gt;&lt;不退款&gt;</t>
  </si>
  <si>
    <t>Samangern/Phanudaj</t>
  </si>
  <si>
    <t xml:space="preserve">3901134	</t>
  </si>
  <si>
    <t xml:space="preserve">180368	</t>
  </si>
  <si>
    <t xml:space="preserve">999226323951832	</t>
  </si>
  <si>
    <t>ZHU/RONG,LI/WEI</t>
  </si>
  <si>
    <t xml:space="preserve">3825639	</t>
  </si>
  <si>
    <t xml:space="preserve">732867	</t>
  </si>
  <si>
    <t xml:space="preserve">999226220699169	</t>
  </si>
  <si>
    <t>[首尔]首尔麻浦鲁内酒店(Roynet Hotel Seoul Mapo)(110133631)</t>
  </si>
  <si>
    <t>标准双床房&lt;2人入住&gt;</t>
  </si>
  <si>
    <t>YAN/ZHINING</t>
  </si>
  <si>
    <t xml:space="preserve">3818114	</t>
  </si>
  <si>
    <t xml:space="preserve">23099722	</t>
  </si>
  <si>
    <t xml:space="preserve">999226713729336	</t>
  </si>
  <si>
    <t>[巴厘岛]巴厘岛康莱德酒店(Conrad Bali)(60467436)</t>
  </si>
  <si>
    <t>WU/KITING</t>
  </si>
  <si>
    <t xml:space="preserve">3902725	</t>
  </si>
  <si>
    <t xml:space="preserve">HID-6P3Q669G+J4-E00	</t>
  </si>
  <si>
    <t xml:space="preserve">999226713888290	</t>
  </si>
  <si>
    <t>[伯明翰]伯明翰布劳德街希尔顿欢朋酒店(Hampton by Hilton Birmingham Broad Street)(55426513)</t>
  </si>
  <si>
    <t>双床房无烟&lt;2人入住&gt;&lt;早餐&gt;</t>
  </si>
  <si>
    <t>NG/YUEN WA</t>
  </si>
  <si>
    <t xml:space="preserve">3902798	</t>
  </si>
  <si>
    <t xml:space="preserve">HGB-9C4WF3GP+39-E00	</t>
  </si>
  <si>
    <t xml:space="preserve">999226714742922	</t>
  </si>
  <si>
    <t>[迈阿密]铂尔曼迈阿密机场酒店(Pullman Miami Airport)(55354909)</t>
  </si>
  <si>
    <t>CHEN YAMADA/CRISTINA ME LING</t>
  </si>
  <si>
    <t xml:space="preserve">3903134	</t>
  </si>
  <si>
    <t xml:space="preserve">1758438	</t>
  </si>
  <si>
    <t xml:space="preserve">999226714922888	</t>
  </si>
  <si>
    <t>[芭堤雅]盛泰乐芭堤雅中心酒店(Centara Pattaya Hotel)(55639546)</t>
  </si>
  <si>
    <t>豪华双床房&lt;2人入住&gt;&lt;不退款&gt;</t>
  </si>
  <si>
    <t>SINGH/SURYADEO KISHORE,SINGH/SURYADEO KISHORE,SINGH/SURYADEO KISHORE,SINGH/SURYADEO KISHORE,SINGH/SURYADEO KISHORE,SINGH/SURYADEO KISHORE,SINGH/SURYADEO KISHORE,SINGH/SURYADEO KISHORE</t>
  </si>
  <si>
    <t xml:space="preserve">3903261	</t>
  </si>
  <si>
    <t xml:space="preserve">34976SE044383;34976SE044381;34976SE044380;34976SE044382	</t>
  </si>
  <si>
    <t xml:space="preserve">999226714989301	</t>
  </si>
  <si>
    <t>[科斯塔阿德赫]贾尔丁热带酒店(Dreams Jardin Tropical Resort &amp; Spa)(55290052)</t>
  </si>
  <si>
    <t>海景房&lt;2人入住&gt;&lt;早餐&gt;</t>
  </si>
  <si>
    <t>DAI/JIA QI,CUI/JING</t>
  </si>
  <si>
    <t xml:space="preserve">3903311	</t>
  </si>
  <si>
    <t xml:space="preserve">43-3218421	</t>
  </si>
  <si>
    <t xml:space="preserve">999226722307054	</t>
  </si>
  <si>
    <t>[普吉岛]皇家普吉城市酒店(Royal Phuket City Hotel)(55426586)</t>
  </si>
  <si>
    <t>高级房&lt;2人入住&gt;&lt;不退款&gt;</t>
  </si>
  <si>
    <t>SHI/MEIRONG,SHI/FEIRONG,SHI/JUNTAO,SHI/SHEJIAO</t>
  </si>
  <si>
    <t xml:space="preserve">3905006	</t>
  </si>
  <si>
    <t xml:space="preserve">090901	</t>
  </si>
  <si>
    <t xml:space="preserve">999226322090736	</t>
  </si>
  <si>
    <t>ZOU/QIANWEN</t>
  </si>
  <si>
    <t xml:space="preserve">3825103	</t>
  </si>
  <si>
    <t xml:space="preserve">732869	</t>
  </si>
  <si>
    <t xml:space="preserve">999226725592995	</t>
  </si>
  <si>
    <t>[是拉差]太平洋公园酒店(Pacific Park Hotel)(90400795)</t>
  </si>
  <si>
    <t>一室房&lt;2人入住&gt;</t>
  </si>
  <si>
    <t>PAN/LONG</t>
  </si>
  <si>
    <t xml:space="preserve">3906121	</t>
  </si>
  <si>
    <t xml:space="preserve">1079898273	</t>
  </si>
  <si>
    <t xml:space="preserve">999226725888348	</t>
  </si>
  <si>
    <t>[曼谷]曼谷拉查丹利中心酒店(Grande Centre Point Hotel Ratchadamri Bangkok)(55380772)</t>
  </si>
  <si>
    <t>顶级四人套房&lt;4人入住&gt;&lt;不退款&gt;&lt;早餐&gt;</t>
  </si>
  <si>
    <t>LAU/YUEN TING IVY</t>
  </si>
  <si>
    <t xml:space="preserve">3906347	</t>
  </si>
  <si>
    <t xml:space="preserve">392411	</t>
  </si>
  <si>
    <t xml:space="preserve">999226728358183	</t>
  </si>
  <si>
    <t>[苏黎世]圣哥达酒店(Hotel St. Gotthard)(56206220)</t>
  </si>
  <si>
    <t>舒适双人房&lt;2人入住&gt;&lt;早餐&gt;</t>
  </si>
  <si>
    <t>Tham/Annabelle Shu Hsia</t>
  </si>
  <si>
    <t xml:space="preserve">3907224	</t>
  </si>
  <si>
    <t xml:space="preserve">795071	</t>
  </si>
  <si>
    <t xml:space="preserve">26729133486	</t>
  </si>
  <si>
    <t>[格雷梅]哥乐美皇家石屋酒店(Royal Stone Houses - Goreme)(55733538)</t>
  </si>
  <si>
    <t>豪华岩石房 1张双人床&lt;2人入住&gt;&lt;不退款&gt;&lt;早餐&gt;</t>
  </si>
  <si>
    <t>SONG/WEICHAO</t>
  </si>
  <si>
    <t xml:space="preserve">3907428	</t>
  </si>
  <si>
    <t xml:space="preserve">4892588-1	</t>
  </si>
  <si>
    <t xml:space="preserve">999226729847139	</t>
  </si>
  <si>
    <t>[合艾]合艾盛泰乐酒店(Centara Hotel Hat Yai)(56196253)</t>
  </si>
  <si>
    <t>豪华特大床房&lt;2人入住&gt;&lt;不退款&gt;</t>
  </si>
  <si>
    <t>PRAYUNCHAT/YOTRAK</t>
  </si>
  <si>
    <t xml:space="preserve">3907815	</t>
  </si>
  <si>
    <t xml:space="preserve">34975SE097509	</t>
  </si>
  <si>
    <t xml:space="preserve">999226730307155	</t>
  </si>
  <si>
    <t>[曼谷]曼谷拉差贴威维拉酒店(Vela be Bangkok Ratchathewi)(55745233)</t>
  </si>
  <si>
    <t>维拉阳台特大床房&lt;1人入住&gt;&lt;不退款&gt;&lt;早餐&gt;</t>
  </si>
  <si>
    <t>BONAO/MARIA FATIMA</t>
  </si>
  <si>
    <t xml:space="preserve">3908086	</t>
  </si>
  <si>
    <t xml:space="preserve">9138950946837	</t>
  </si>
  <si>
    <t xml:space="preserve">999226730792164	</t>
  </si>
  <si>
    <t>[罗马]贝斯特韦斯特总统酒店(Best Western Hotel President Colosseo)(70165504)</t>
  </si>
  <si>
    <t>舒适客房, 2 张单人床&lt;2人入住&gt;</t>
  </si>
  <si>
    <t>Guan/Haoyan,Pan/Lin</t>
  </si>
  <si>
    <t xml:space="preserve">3908373	</t>
  </si>
  <si>
    <t xml:space="preserve">831742305	</t>
  </si>
  <si>
    <t xml:space="preserve">999225587532008	</t>
  </si>
  <si>
    <t>HUANG/LIXIA</t>
  </si>
  <si>
    <t xml:space="preserve">3685475	</t>
  </si>
  <si>
    <t xml:space="preserve">1906934	</t>
  </si>
  <si>
    <t xml:space="preserve">999225623003540	</t>
  </si>
  <si>
    <t>Li/Haiyang</t>
  </si>
  <si>
    <t xml:space="preserve">3692752	</t>
  </si>
  <si>
    <t xml:space="preserve">1919750	</t>
  </si>
  <si>
    <t xml:space="preserve">999226733113152	</t>
  </si>
  <si>
    <t>[普吉岛]普吉岛快递之旅奥克伍德酒店(Oakwood Hotel Journeyhub Phuket)(55304141)</t>
  </si>
  <si>
    <t>Deluxe Room&lt;2人入住&gt;</t>
  </si>
  <si>
    <t>WU/GANG,WU/SHOUKANG</t>
  </si>
  <si>
    <t xml:space="preserve">3909748	</t>
  </si>
  <si>
    <t xml:space="preserve">DEB230910152145873/43371	</t>
  </si>
  <si>
    <t xml:space="preserve">999226734217034	</t>
  </si>
  <si>
    <t>[宿务]宿务柏宁国际大酒店(Cebu Parklane International Hotel)(55451638)</t>
  </si>
  <si>
    <t>帕克兰房&lt;2人入住&gt;&lt;不退款&gt;&lt;早餐&gt;</t>
  </si>
  <si>
    <t>Dimas/Edgardo,Dimas/Eden faith</t>
  </si>
  <si>
    <t xml:space="preserve">3910448	</t>
  </si>
  <si>
    <t xml:space="preserve">185950	</t>
  </si>
  <si>
    <t xml:space="preserve">999226735083754	</t>
  </si>
  <si>
    <t>[首尔]美利来酒店首尔明洞.(Migliore Hotel Seoul Myeongdong)(55312270)</t>
  </si>
  <si>
    <t>尊贵双床房&lt;2人入住&gt;</t>
  </si>
  <si>
    <t>Reyes/Angelou Christi</t>
  </si>
  <si>
    <t xml:space="preserve">3911131	</t>
  </si>
  <si>
    <t xml:space="preserve">26735497399	</t>
  </si>
  <si>
    <t>[曼谷]曼谷沙吞路耐拉提瓦斯公寓酒店(The Narathiwas Hotel &amp; Residence Sathorn Bangkok)(55720075)</t>
  </si>
  <si>
    <t>两卧室套房&lt;2人入住&gt;&lt;不退款&gt;</t>
  </si>
  <si>
    <t>TANG/FENG,WANG/XILIANG</t>
  </si>
  <si>
    <t xml:space="preserve">3911644	</t>
  </si>
  <si>
    <t xml:space="preserve">999226735611066	</t>
  </si>
  <si>
    <t>[阿加迪尔]阿加迪尔欧米茄酒店(Omega Hotel Agadir)(91548360)</t>
  </si>
  <si>
    <t>Hamdaoui/Ouarda</t>
  </si>
  <si>
    <t xml:space="preserve">3911870	</t>
  </si>
  <si>
    <t xml:space="preserve">999226735669312	</t>
  </si>
  <si>
    <t>[巴黎]巴黎蒙马特圣心大教堂美居酒店(Mercure Paris Montmartre Sacré Coeur)(55452133)</t>
  </si>
  <si>
    <t>CAO/WANYING,NIAN/CHUNBO</t>
  </si>
  <si>
    <t xml:space="preserve">3911927	</t>
  </si>
  <si>
    <t xml:space="preserve">999226737879309	</t>
  </si>
  <si>
    <t>[阿布扎比]W 阿布扎比 - 亚斯岛酒店(W Abu Dhabi - Yas Island)(71612736)</t>
  </si>
  <si>
    <t>奇幻套房&lt;2人入住&gt;&lt;不退款&gt;&lt;早餐&gt;</t>
  </si>
  <si>
    <t>Alnaqbi/Ibrahim</t>
  </si>
  <si>
    <t xml:space="preserve">3912479	</t>
  </si>
  <si>
    <t xml:space="preserve">999226741822383	</t>
  </si>
  <si>
    <t>[曼谷]艾亚蒲拉曼谷公寓(The Aiyapura Bangkok)(55367407)</t>
  </si>
  <si>
    <t>豪华房&lt;2人入住&gt;</t>
  </si>
  <si>
    <t>GUAN/YONGTAO</t>
  </si>
  <si>
    <t xml:space="preserve">3913731	</t>
  </si>
  <si>
    <t xml:space="preserve">|84559904	</t>
  </si>
  <si>
    <t xml:space="preserve">999226744508788	</t>
  </si>
  <si>
    <t>[新加坡]新加坡辉盛凯贝丽酒店服务公寓(Capri by Fraser Changi City Singapore)(55694670)</t>
  </si>
  <si>
    <t>高级一室房双床&lt;2人入住&gt;&lt;不退款&gt;</t>
  </si>
  <si>
    <t>LIN/PEISHAN,ZHENG/SHENG</t>
  </si>
  <si>
    <t xml:space="preserve">3914472	</t>
  </si>
  <si>
    <t xml:space="preserve">999226744712240	</t>
  </si>
  <si>
    <t>Kim/yonghyun</t>
  </si>
  <si>
    <t xml:space="preserve">3914523	</t>
  </si>
  <si>
    <t xml:space="preserve">483683	</t>
  </si>
  <si>
    <t xml:space="preserve">999226745586884	</t>
  </si>
  <si>
    <t>[首尔]首尔东大门诺富特大使酒店(Novotel Ambassador Seoul Dongdaemun Hotels &amp; Residences)(55543066)</t>
  </si>
  <si>
    <t>标准双人房&lt;2人入住&gt;&lt;不退款&gt;</t>
  </si>
  <si>
    <t>Chiu/Kwan yu angel</t>
  </si>
  <si>
    <t xml:space="preserve">3914805	</t>
  </si>
  <si>
    <t xml:space="preserve">999226745883667	</t>
  </si>
  <si>
    <t>[新加坡]新加坡良木园酒店(Goodwood Park Hotel)(55599128)</t>
  </si>
  <si>
    <t>豪华房梅菲尔&lt;2人入住&gt;&lt;不退款&gt;</t>
  </si>
  <si>
    <t>HU/QIJIA</t>
  </si>
  <si>
    <t xml:space="preserve">3914855	</t>
  </si>
  <si>
    <t xml:space="preserve">316645162	</t>
  </si>
  <si>
    <t xml:space="preserve">999226747238296	</t>
  </si>
  <si>
    <t>[新加坡]国敦河畔大酒店(Grand Copthorne Waterfront)(55862000)</t>
  </si>
  <si>
    <t>至尊豪华特大床房(新装修)&lt;1人入住&gt;&lt;不退款&gt;</t>
  </si>
  <si>
    <t>HE/QIAN</t>
  </si>
  <si>
    <t xml:space="preserve">3915191	</t>
  </si>
  <si>
    <t xml:space="preserve">999226752801831	</t>
  </si>
  <si>
    <t>[曼谷]曼谷湄南河畔华美达广场酒店(Ramada Plaza by Wyndham Bangkok Menam Riverside)(55289780)</t>
  </si>
  <si>
    <t>YAO/ZIYU,MA/JUN</t>
  </si>
  <si>
    <t xml:space="preserve">3916991	</t>
  </si>
  <si>
    <t xml:space="preserve">999226753024004	</t>
  </si>
  <si>
    <t>[济州市]钻石酒店-济州(Diamond Hotel)(55884362)</t>
  </si>
  <si>
    <t>标准双人间&lt;2人入住&gt;&lt;不退款&gt;</t>
  </si>
  <si>
    <t>LI/ZHENHUA</t>
  </si>
  <si>
    <t xml:space="preserve">3917181	</t>
  </si>
  <si>
    <t xml:space="preserve">|84819241	</t>
  </si>
  <si>
    <t xml:space="preserve">999226753643158	</t>
  </si>
  <si>
    <t>[金奈]丽景楼酒店(The Residency Towers)(55354601)</t>
  </si>
  <si>
    <t>尊贵房&lt;2人入住&gt;&lt;早餐&gt;</t>
  </si>
  <si>
    <t>Chandra Sehkar/Logendra</t>
  </si>
  <si>
    <t xml:space="preserve">3917364	</t>
  </si>
  <si>
    <t xml:space="preserve">270103	</t>
  </si>
  <si>
    <t xml:space="preserve">999226754216628	</t>
  </si>
  <si>
    <t>[曼谷]文斯水门酒店(Vince Hotel Pratunam)(55346118)</t>
  </si>
  <si>
    <t>Twin/Double room - De Luxe&lt;2人入住&gt;&lt;早餐&gt;</t>
  </si>
  <si>
    <t>CHUNG/YING YUNG CANDICE,WONG/WAI KIN</t>
  </si>
  <si>
    <t xml:space="preserve">3917570	</t>
  </si>
  <si>
    <t xml:space="preserve">DEB230911235601331	</t>
  </si>
  <si>
    <t xml:space="preserve">999226754995643	</t>
  </si>
  <si>
    <t>[布宜诺斯艾利斯]蒙塞拉特公寓酒店(Monserrat Apart Hotel)(104397199)</t>
  </si>
  <si>
    <t>标准双人房&lt;2人入住&gt;</t>
  </si>
  <si>
    <t>Barreiro/Juan Manuel</t>
  </si>
  <si>
    <t xml:space="preserve">3917854	</t>
  </si>
  <si>
    <t xml:space="preserve">999226755362234	</t>
  </si>
  <si>
    <t>[奎松市]奎松市库波红酒店(Red Hotel Cubao, Quezon City)(104397174)</t>
  </si>
  <si>
    <t>标准大床无窗&lt;2人入住&gt;&lt;不退款&gt;&lt;早餐&gt;</t>
  </si>
  <si>
    <t>NIETO/PAUL CARLO LATONERO,ELIGUE/ELIZABETH RAMOS</t>
  </si>
  <si>
    <t xml:space="preserve">3918058	</t>
  </si>
  <si>
    <t xml:space="preserve">999226757210645	</t>
  </si>
  <si>
    <t>[新山]新山阿玛瑞度假酒店(Amari Johor Bahru)(55694736)</t>
  </si>
  <si>
    <t>高级客房&lt;2人入住&gt;&lt;不退款&gt;</t>
  </si>
  <si>
    <t>MOO/BRIAN</t>
  </si>
  <si>
    <t xml:space="preserve">3918802	</t>
  </si>
  <si>
    <t xml:space="preserve">11498151	</t>
  </si>
  <si>
    <t xml:space="preserve">999226757615579	</t>
  </si>
  <si>
    <t>[北雅加达]雅加达东荟城智选假日酒店(Holiday Inn Express Jakarta Pluit Citygate, an IHG Hotel)(55426409)</t>
  </si>
  <si>
    <t>双床房&lt;2人入住&gt;&lt;不退款&gt;&lt;早餐&gt;</t>
  </si>
  <si>
    <t>PAN/JUNHENG</t>
  </si>
  <si>
    <t xml:space="preserve">3918902	</t>
  </si>
  <si>
    <t xml:space="preserve">28275745	</t>
  </si>
  <si>
    <t xml:space="preserve">999226758305059	</t>
  </si>
  <si>
    <t>[迪拜]迪拜市区索菲特酒店(Sofitel Dubai Downtown)(55439494)</t>
  </si>
  <si>
    <t>奢华特大床房&lt;2人入住&gt;&lt;不退款&gt;&lt;早餐&gt;</t>
  </si>
  <si>
    <t>MALIK/ASAF QAYYUM,SADIA/HALEEMA</t>
  </si>
  <si>
    <t xml:space="preserve">3919409	</t>
  </si>
  <si>
    <t xml:space="preserve">GN912050425GCX1HEMF0P#7492XIB6	</t>
  </si>
  <si>
    <t xml:space="preserve">999226758971333	</t>
  </si>
  <si>
    <t>[曼谷]曼谷贵都酒店(S Ratchada Hotel Bangkok)(100679738)</t>
  </si>
  <si>
    <t>超级房（带浴缸）&lt;1人入住&gt;&lt;不退款&gt;</t>
  </si>
  <si>
    <t>YE/SHENGZHAO</t>
  </si>
  <si>
    <t xml:space="preserve">3919724	</t>
  </si>
  <si>
    <t xml:space="preserve">999226762581186	</t>
  </si>
  <si>
    <t>超级房（带浴缸）&lt;2人入住&gt;&lt;不退款&gt;&lt;早餐&gt;</t>
  </si>
  <si>
    <t>VEERADECHOSIT/THITICHAYA</t>
  </si>
  <si>
    <t xml:space="preserve">3921251	</t>
  </si>
  <si>
    <t xml:space="preserve">999226762727784	</t>
  </si>
  <si>
    <t>[Pak Prieo]川春高级度假村(Hotel Chuan Chom The High Resort Saraburi)(92030542)</t>
  </si>
  <si>
    <t>豪华双床间&lt;2人入住&gt;&lt;早餐&gt;</t>
  </si>
  <si>
    <t>chen/ao</t>
  </si>
  <si>
    <t xml:space="preserve">3921297	</t>
  </si>
  <si>
    <t xml:space="preserve">|85433768	</t>
  </si>
  <si>
    <t xml:space="preserve">999226763151939	</t>
  </si>
  <si>
    <t>豪华双床间&lt;2人入住&gt;</t>
  </si>
  <si>
    <t>Liang/Huishan</t>
  </si>
  <si>
    <t xml:space="preserve">3921658	</t>
  </si>
  <si>
    <t xml:space="preserve">|85453008	</t>
  </si>
  <si>
    <t xml:space="preserve">999226763570417	</t>
  </si>
  <si>
    <t>[曼谷]JL曼谷酒店(JL Bangkok Hotel)(58245078)</t>
  </si>
  <si>
    <t>高级双人间&lt;2人入住&gt;</t>
  </si>
  <si>
    <t>KARANYIRAT/ARAYA</t>
  </si>
  <si>
    <t xml:space="preserve">3922018	</t>
  </si>
  <si>
    <t xml:space="preserve">8593347	</t>
  </si>
  <si>
    <t xml:space="preserve">999226767765325	</t>
  </si>
  <si>
    <t>豪华尊贵房&lt;2人入住&gt;&lt;不退款&gt;</t>
  </si>
  <si>
    <t>MOE/KYI KYI</t>
  </si>
  <si>
    <t xml:space="preserve">3924241	</t>
  </si>
  <si>
    <t xml:space="preserve">317198108	</t>
  </si>
  <si>
    <t xml:space="preserve">999226767821415	</t>
  </si>
  <si>
    <t>[甲米]甲米拉普拉亚度假酒店(Krabi La Playa Resort)(55451883)</t>
  </si>
  <si>
    <t>Premier Double or Twin Room&lt;2人入住&gt;&lt;不退款&gt;</t>
  </si>
  <si>
    <t>ZHENG/YUMIAN</t>
  </si>
  <si>
    <t xml:space="preserve">3924257	</t>
  </si>
  <si>
    <t xml:space="preserve">999226769736299	</t>
  </si>
  <si>
    <t>[曼谷]阿瓦尼河滨曼谷酒店(Avani Plus Riverside Bangkok Hotel)(55280948)</t>
  </si>
  <si>
    <t>河景安凡尼房&lt;2人入住&gt;&lt;不退款&gt;</t>
  </si>
  <si>
    <t>hyojeong/na</t>
  </si>
  <si>
    <t xml:space="preserve">3925333	</t>
  </si>
  <si>
    <t xml:space="preserve">999226770361088	</t>
  </si>
  <si>
    <t>[克利希]欧洲安居酒店(Hotel Residence Europe &amp; Spa)(80330740)</t>
  </si>
  <si>
    <t>Visscher/Kevin</t>
  </si>
  <si>
    <t xml:space="preserve">3925648	</t>
  </si>
  <si>
    <t xml:space="preserve">923021151	</t>
  </si>
  <si>
    <t xml:space="preserve">999226770805686	</t>
  </si>
  <si>
    <t>[曼谷]曼谷素坤逸卡尔顿酒店(Carlton Hotel Bangkok Sukhumvit)(68545237)</t>
  </si>
  <si>
    <t>豪华房&lt;2人入住&gt;&lt;不退款&gt;</t>
  </si>
  <si>
    <t>GAO/LIPING,JIANG/ZHONG</t>
  </si>
  <si>
    <t xml:space="preserve">3925935	</t>
  </si>
  <si>
    <t xml:space="preserve">9139066722375	</t>
  </si>
  <si>
    <t xml:space="preserve">999226770937829	</t>
  </si>
  <si>
    <t>[釜山]釜山索拉利亚西铁酒店(Solaria Nishitetsu Hotel Busan)(55451799)</t>
  </si>
  <si>
    <t>标准大床房&lt;2人入住&gt;&lt;不退款&gt;</t>
  </si>
  <si>
    <t>NAKAMURA/TAKAMASA</t>
  </si>
  <si>
    <t xml:space="preserve">3925959	</t>
  </si>
  <si>
    <t xml:space="preserve">26771263895	</t>
  </si>
  <si>
    <t>[曼谷]曼谷萨通JC凯文酒店(JC Kevin Sathorn Bangkok Hotel)(55585955)</t>
  </si>
  <si>
    <t>双卧室套房&lt;3人入住&gt;&lt;不退款&gt;&lt;早餐&gt;</t>
  </si>
  <si>
    <t>XING/ZHONG WEI</t>
  </si>
  <si>
    <t xml:space="preserve">3926219	</t>
  </si>
  <si>
    <t xml:space="preserve">9144070524405	</t>
  </si>
  <si>
    <t xml:space="preserve">999226772354700	</t>
  </si>
  <si>
    <t>[曼谷]曼谷百伦佐酒店(Baron Zotel Bangkok)(55862163)</t>
  </si>
  <si>
    <t>高级间&lt;2人入住&gt;&lt;不退款&gt;</t>
  </si>
  <si>
    <t>SAKUNA/JANEJANE</t>
  </si>
  <si>
    <t xml:space="preserve">3926863	</t>
  </si>
  <si>
    <t xml:space="preserve">999226772402534	</t>
  </si>
  <si>
    <t>[首尔]首尔花园酒店(Seoul Garden Hotel)(55862093)</t>
  </si>
  <si>
    <t>PAN/YICHEN</t>
  </si>
  <si>
    <t xml:space="preserve">3926876	</t>
  </si>
  <si>
    <t xml:space="preserve">2309132262162725	</t>
  </si>
  <si>
    <t xml:space="preserve">999226773077128	</t>
  </si>
  <si>
    <t>[玛岛]海景度假村(Sea View Resort)(95388690)</t>
  </si>
  <si>
    <t>FENG/JIANGCHAO</t>
  </si>
  <si>
    <t xml:space="preserve">3927276	</t>
  </si>
  <si>
    <t xml:space="preserve">Confirmed on mobile app	</t>
  </si>
  <si>
    <t xml:space="preserve">999226773838894	</t>
  </si>
  <si>
    <t>甄选豪华特大床房&lt;2人入住&gt;&lt;不退款&gt;</t>
  </si>
  <si>
    <t>TAN/JAMES KIM WEE</t>
  </si>
  <si>
    <t xml:space="preserve">3927768	</t>
  </si>
  <si>
    <t xml:space="preserve">310025294	</t>
  </si>
  <si>
    <t xml:space="preserve">999226774252838	</t>
  </si>
  <si>
    <t>[阿尔啼]舒维拉别墅酒店(SH Villa Gadea Altea)(90198790)</t>
  </si>
  <si>
    <t>Song/Wei,Han/Gang</t>
  </si>
  <si>
    <t xml:space="preserve">3927966	</t>
  </si>
  <si>
    <t xml:space="preserve">15324874	</t>
  </si>
  <si>
    <t xml:space="preserve">999226774325400	</t>
  </si>
  <si>
    <t>[芭堤雅]芭堤雅安比恩斯酒店(The Ambiance Hotel)(90402035)</t>
  </si>
  <si>
    <t>LI/BING</t>
  </si>
  <si>
    <t xml:space="preserve">3928009	</t>
  </si>
  <si>
    <t xml:space="preserve">1080048569	</t>
  </si>
  <si>
    <t xml:space="preserve">26774414326	</t>
  </si>
  <si>
    <t>[曼谷]曼谷假日酒店(Holiday Inn Bangkok, an IHG Hotel)(55599090)</t>
  </si>
  <si>
    <t>标准房&lt;1人入住&gt;&lt;不退款&gt;&lt;早餐&gt;</t>
  </si>
  <si>
    <t>LIU/JIE</t>
  </si>
  <si>
    <t xml:space="preserve">3928087	</t>
  </si>
  <si>
    <t xml:space="preserve">63143165	</t>
  </si>
  <si>
    <t xml:space="preserve">999226775746557	</t>
  </si>
  <si>
    <t>[曼谷]隆齐格兰德中心点酒店(Grande Centre Point Hotel Ploenchit)(55895720)</t>
  </si>
  <si>
    <t>高级阳台房&lt;2人入住&gt;&lt;不退款&gt;</t>
  </si>
  <si>
    <t>KITH/HOKCHHE</t>
  </si>
  <si>
    <t xml:space="preserve">3928778	</t>
  </si>
  <si>
    <t xml:space="preserve">218544	</t>
  </si>
  <si>
    <t xml:space="preserve">999226777003882	</t>
  </si>
  <si>
    <t>[雪邦]国际机场 KLIA-KLIA2途恩酒店(Tune Hotel KLIA-KLIA2)(60514018)</t>
  </si>
  <si>
    <t>大床房&lt;2人入住&gt;&lt;不退款&gt;</t>
  </si>
  <si>
    <t>NG/SIEW ANG</t>
  </si>
  <si>
    <t xml:space="preserve">3929483	</t>
  </si>
  <si>
    <t xml:space="preserve">281133125	</t>
  </si>
  <si>
    <t xml:space="preserve">999226778585684	</t>
  </si>
  <si>
    <t>[Batu Buruk]苏麦酒店式公寓(Sumai Hotel Apartment)(77371566)</t>
  </si>
  <si>
    <t>标准间&lt;2人入住&gt;&lt;不退款&gt;</t>
  </si>
  <si>
    <t>SULIMAN/SUHAIRAH</t>
  </si>
  <si>
    <t xml:space="preserve">3930195	</t>
  </si>
  <si>
    <t xml:space="preserve">1080066697	</t>
  </si>
  <si>
    <t xml:space="preserve">999226779197976	</t>
  </si>
  <si>
    <t>[芽庄]萨塔酒店(Sata Hotel)(90198394)</t>
  </si>
  <si>
    <t>豪华客房（海景）&lt;2人入住&gt;&lt;不退款&gt;&lt;早餐&gt;</t>
  </si>
  <si>
    <t>FEI/CHANGXING,VU/THI VE</t>
  </si>
  <si>
    <t xml:space="preserve">3930503	</t>
  </si>
  <si>
    <t xml:space="preserve">|86700507	</t>
  </si>
  <si>
    <t xml:space="preserve">999226779738353	</t>
  </si>
  <si>
    <t>[曼谷]THA城市酒店 - TH区(THA City Loft Hotel by TH District)(55354667)</t>
  </si>
  <si>
    <t>YANG/Xi</t>
  </si>
  <si>
    <t xml:space="preserve">3930796	</t>
  </si>
  <si>
    <t xml:space="preserve">9144104765157	</t>
  </si>
  <si>
    <t xml:space="preserve">999226780112350	</t>
  </si>
  <si>
    <t>[吉隆坡]吉隆坡市中心智选假日酒店(Holiday Inn Express Kuala Lumpur City Centre, an IHG Hotel)(55337198)</t>
  </si>
  <si>
    <t>标准两张单人床房&lt;2人入住&gt;&lt;不退款&gt;&lt;早餐&gt;</t>
  </si>
  <si>
    <t>FU/ZHIRUI</t>
  </si>
  <si>
    <t xml:space="preserve">3930879	</t>
  </si>
  <si>
    <t xml:space="preserve">395677	</t>
  </si>
  <si>
    <t xml:space="preserve">999226780413578	</t>
  </si>
  <si>
    <t>[华欣]华欣希尔顿度假酒店(Hilton Hua Hin Resort &amp; Spa)(55799371)</t>
  </si>
  <si>
    <t>经典海景特大床房&lt;2人入住&gt;&lt;不退款&gt;</t>
  </si>
  <si>
    <t>Campbell /Steven</t>
  </si>
  <si>
    <t xml:space="preserve">3931106	</t>
  </si>
  <si>
    <t xml:space="preserve">3424116263	</t>
  </si>
  <si>
    <t xml:space="preserve">999226782070822	</t>
  </si>
  <si>
    <t>[普林塞萨港]阳光酒店普林塞萨港(Sunlight Guest Hotel)(56140511)</t>
  </si>
  <si>
    <t>GARCIA/GILBERT,PLAJOS/FLORAMIE ROSALES</t>
  </si>
  <si>
    <t xml:space="preserve">3931824	</t>
  </si>
  <si>
    <t xml:space="preserve">2023-09-250	</t>
  </si>
  <si>
    <t xml:space="preserve">999226782172646	</t>
  </si>
  <si>
    <t>[伦敦]哈兹利特酒店(Hazlitt's)(110132399)</t>
  </si>
  <si>
    <t>俱乐部客房1张双人床&lt;2人入住&gt;&lt;不退款&gt;</t>
  </si>
  <si>
    <t>WANG/QIYU</t>
  </si>
  <si>
    <t xml:space="preserve">3931859	</t>
  </si>
  <si>
    <t xml:space="preserve">999226783113180	</t>
  </si>
  <si>
    <t>[哥打巴鲁]Tune酒店 - 哥打巴鲁吉兰丹市中心(Tune Hotel – Kota Bharu City Centre)(55345872)</t>
  </si>
  <si>
    <t>双人房&lt;2人入住&gt;&lt;不退款&gt;</t>
  </si>
  <si>
    <t>MUHAMMAD/NUR QUERIN AIN</t>
  </si>
  <si>
    <t xml:space="preserve">3932394	</t>
  </si>
  <si>
    <t xml:space="preserve">999226783594079	</t>
  </si>
  <si>
    <t>一室房&lt;2人入住&gt;&lt;不退款&gt;</t>
  </si>
  <si>
    <t>SRISUDCHA/KAMON</t>
  </si>
  <si>
    <t xml:space="preserve">3932634	</t>
  </si>
  <si>
    <t xml:space="preserve">999226783759183	</t>
  </si>
  <si>
    <t>[布拉格]克里斯塔酒店(Hotel Krystal)(55707599)</t>
  </si>
  <si>
    <t>高级间&lt;2人入住&gt;&lt;不退款&gt;&lt;早餐&gt;</t>
  </si>
  <si>
    <t>Laukova/Renata</t>
  </si>
  <si>
    <t xml:space="preserve">3932763	</t>
  </si>
  <si>
    <t xml:space="preserve">I73NJI	</t>
  </si>
  <si>
    <t xml:space="preserve">999226783845136	</t>
  </si>
  <si>
    <t>[洛杉矶]洛杉矶国际机场索内斯塔酒店(Sonesta Los Angeles Airport LAX)(55299106)</t>
  </si>
  <si>
    <t>JENSEN/STEPHANIE MARIE</t>
  </si>
  <si>
    <t xml:space="preserve">3932845	</t>
  </si>
  <si>
    <t xml:space="preserve">999226783949801	</t>
  </si>
  <si>
    <t>[里约热内卢]里约热内卢巴拉亚特兰帝卡国际酒店(Radisson Rio de Janeiro Barra)(77369273)</t>
  </si>
  <si>
    <t>高级双床房&lt;2人入住&gt;&lt;不退款&gt;&lt;早餐&gt;</t>
  </si>
  <si>
    <t>Morais/Rayhara Silva</t>
  </si>
  <si>
    <t xml:space="preserve">3932901	</t>
  </si>
  <si>
    <t xml:space="preserve">999226783960774	</t>
  </si>
  <si>
    <t>两卧室套房&lt;3人入住&gt;&lt;不退款&gt;</t>
  </si>
  <si>
    <t>Lai/Lillien</t>
  </si>
  <si>
    <t xml:space="preserve">3932904	</t>
  </si>
  <si>
    <t xml:space="preserve">999226784987405	</t>
  </si>
  <si>
    <t>[Tanjong Surat]迪沙鲁阿曼萨里酒店(Amansari Hotel Desaru)(91808934)</t>
  </si>
  <si>
    <t>HUSSIN/NOR IZAM HUSSIN</t>
  </si>
  <si>
    <t xml:space="preserve">3933373	</t>
  </si>
  <si>
    <t xml:space="preserve">N0083886	</t>
  </si>
  <si>
    <t xml:space="preserve">999226786111183	</t>
  </si>
  <si>
    <t>[河内]芳庄酒店(Phuong Trang Hotel)(100678024)</t>
  </si>
  <si>
    <t>高级双人床房&lt;2人入住&gt;&lt;不退款&gt;</t>
  </si>
  <si>
    <t>TAN/LIXIN</t>
  </si>
  <si>
    <t xml:space="preserve">3933888	</t>
  </si>
  <si>
    <t xml:space="preserve">|87260447	</t>
  </si>
  <si>
    <t xml:space="preserve">999226786847845	</t>
  </si>
  <si>
    <t>[日惹]日惹哈珀玛丽奥勃洛 - 阿斯顿酒店(Harper Malioboro Yogyakarta by ASTON)(55254054)</t>
  </si>
  <si>
    <t>高级双床房&lt;2人入住&gt;&lt;不退款&gt;</t>
  </si>
  <si>
    <t>FIRMANTO/BENY</t>
  </si>
  <si>
    <t xml:space="preserve">3934248	</t>
  </si>
  <si>
    <t xml:space="preserve">RZ-87284913	</t>
  </si>
  <si>
    <t xml:space="preserve">999226786932838	</t>
  </si>
  <si>
    <t>[迪拜]宜必思亚利加酒店(Ibis Al Rigga)(55439196)</t>
  </si>
  <si>
    <t>标准房(Standard Room)&lt;1人入住&gt;&lt;不退款&gt;&lt;早餐&gt;</t>
  </si>
  <si>
    <t>puthiya nalakam/shaz abdulla</t>
  </si>
  <si>
    <t xml:space="preserve">3934275	</t>
  </si>
  <si>
    <t xml:space="preserve">143239358	</t>
  </si>
  <si>
    <t xml:space="preserve">999226788513117	</t>
  </si>
  <si>
    <t>[马尼拉]马尼拉大剧院酒店(Manila Grand Opera Hotel)(55841700)</t>
  </si>
  <si>
    <t>尊贵双人房&lt;2人入住&gt;&lt;不退款&gt;&lt;早餐&gt;</t>
  </si>
  <si>
    <t>WANG/DAHUAN</t>
  </si>
  <si>
    <t xml:space="preserve">3935218	</t>
  </si>
  <si>
    <t xml:space="preserve">9139134232490	</t>
  </si>
  <si>
    <t xml:space="preserve">999226788725668	</t>
  </si>
  <si>
    <t>RAMLI/MOHD NASIR</t>
  </si>
  <si>
    <t xml:space="preserve">3935466	</t>
  </si>
  <si>
    <t xml:space="preserve">999226789372432	</t>
  </si>
  <si>
    <t>[阿德莱德]希尔顿阿德莱德酒店(Hilton Adelaide)(55491837)</t>
  </si>
  <si>
    <t>希尔顿豪华房(特大床)&lt;2人入住&gt;&lt;不退款&gt;</t>
  </si>
  <si>
    <t>Liu/Yinuo</t>
  </si>
  <si>
    <t xml:space="preserve">3935848	</t>
  </si>
  <si>
    <t xml:space="preserve">3424469011	</t>
  </si>
  <si>
    <t xml:space="preserve">999226790554466	</t>
  </si>
  <si>
    <t>CHEN/XINZHANG,JIA/ZHENG</t>
  </si>
  <si>
    <t xml:space="preserve">3936542	</t>
  </si>
  <si>
    <t xml:space="preserve">999226790770023	</t>
  </si>
  <si>
    <t>[曼谷]安雅娜娜酒店@曼谷素坤逸(Anya Nana at Sukhumvit Bangkok)(60494197)</t>
  </si>
  <si>
    <t>WORAMETTHAPANEE/NATHCHANAN</t>
  </si>
  <si>
    <t xml:space="preserve">3936591	</t>
  </si>
  <si>
    <t xml:space="preserve">70590	</t>
  </si>
  <si>
    <t xml:space="preserve">999226791239114	</t>
  </si>
  <si>
    <t>[拉斯维加斯]拉斯维加斯特朗普国际酒店(Trump International Hotel Las Vegas)(55944686)</t>
  </si>
  <si>
    <t>CAI/YIN,QIU/SHIHUA</t>
  </si>
  <si>
    <t xml:space="preserve">3936845	</t>
  </si>
  <si>
    <t xml:space="preserve">999226791342574	</t>
  </si>
  <si>
    <t>MAT RUDING/MOHD ARIFF</t>
  </si>
  <si>
    <t xml:space="preserve">3936873	</t>
  </si>
  <si>
    <t xml:space="preserve">999226792029693	</t>
  </si>
  <si>
    <t>[吉隆坡]铂尔曼吉隆坡城市中心大酒店(Pullman Kuala Lumpur City Centre Hotel &amp; Residences)(56185634)</t>
  </si>
  <si>
    <t>甄选至尊豪华房&lt;2人入住&gt;&lt;不退款&gt;&lt;早餐&gt;</t>
  </si>
  <si>
    <t>tukiman/najwa</t>
  </si>
  <si>
    <t xml:space="preserve">3937160	</t>
  </si>
  <si>
    <t xml:space="preserve">983195	</t>
  </si>
  <si>
    <t xml:space="preserve">999226792408255	</t>
  </si>
  <si>
    <t>[格拉马杜]天空中心 Spa 酒店(Sky Centro Hotel &amp; Spa)(90385985)</t>
  </si>
  <si>
    <t>经济间&lt;2人入住&gt;&lt;不退款&gt;&lt;早餐&gt;</t>
  </si>
  <si>
    <t>Castro/Michelle</t>
  </si>
  <si>
    <t xml:space="preserve">3937281	</t>
  </si>
  <si>
    <t xml:space="preserve">74945682	</t>
  </si>
  <si>
    <t xml:space="preserve">999226792623082	</t>
  </si>
  <si>
    <t>[曼谷]UHG四分之一湄南酒店(The Quarter Chaophraya by Uhg)(110133691)</t>
  </si>
  <si>
    <t>高级城景特大床房（带阳台）&lt;2人入住&gt;&lt;不退款&gt;</t>
  </si>
  <si>
    <t>LIAO/QIXIANG,XIE/LIANG</t>
  </si>
  <si>
    <t xml:space="preserve">3937342	</t>
  </si>
  <si>
    <t xml:space="preserve">9139143255530	</t>
  </si>
  <si>
    <t xml:space="preserve">999226792695179	</t>
  </si>
  <si>
    <t>[Racha Thewa]素万那普机场奇迹酒店(Miracle Suvarnabhumi Airport)(55841680)</t>
  </si>
  <si>
    <t>SUKLONG/SANGDOW,KANG/DONGHYUN</t>
  </si>
  <si>
    <t xml:space="preserve">3937371	</t>
  </si>
  <si>
    <t xml:space="preserve">999226792759542	</t>
  </si>
  <si>
    <t>CASTRO/ISABEL</t>
  </si>
  <si>
    <t xml:space="preserve">3937391	</t>
  </si>
  <si>
    <t xml:space="preserve">74947817	</t>
  </si>
  <si>
    <t xml:space="preserve">999226792886717	</t>
  </si>
  <si>
    <t>[阿拉木图]阿斯塔纳国际酒店(Astana International Hotel)(97594765)</t>
  </si>
  <si>
    <t>标准双床间&lt;2人入住&gt;&lt;不退款&gt;&lt;早餐&gt;</t>
  </si>
  <si>
    <t>Zhao/Xiaomeng,Xing/Renquan</t>
  </si>
  <si>
    <t xml:space="preserve">3937425	</t>
  </si>
  <si>
    <t xml:space="preserve">213796	</t>
  </si>
  <si>
    <t xml:space="preserve">999226793370677	</t>
  </si>
  <si>
    <t>[吉隆坡]富丽华国际管理大酒店(Furama Bukit Bintang, Kuala Lumpur)(55478192)</t>
  </si>
  <si>
    <t>KHOOCHOONCHIEW/MOMO</t>
  </si>
  <si>
    <t xml:space="preserve">3937661	</t>
  </si>
  <si>
    <t xml:space="preserve">9139147433283	</t>
  </si>
  <si>
    <t xml:space="preserve">999226793674772	</t>
  </si>
  <si>
    <t>[曼谷]曼谷素坤逸希尔顿酒店(Hilton Sukhumvit Bangkok)(55465122)</t>
  </si>
  <si>
    <t>King Deluxe Room&lt;2人入住&gt;&lt;不退款&gt;&lt;早餐&gt;</t>
  </si>
  <si>
    <t>ZHANG/SHUHAN</t>
  </si>
  <si>
    <t xml:space="preserve">3937855	</t>
  </si>
  <si>
    <t xml:space="preserve">3427405652	</t>
  </si>
  <si>
    <t xml:space="preserve">999226793735180	</t>
  </si>
  <si>
    <t>[巴黎]特莱钮弗酒店(Hotel Terre Neuve)(80332017)</t>
  </si>
  <si>
    <t>舒适双人床&lt;2人入住&gt;&lt;不退款&gt;</t>
  </si>
  <si>
    <t>FLORIO/MARIA</t>
  </si>
  <si>
    <t xml:space="preserve">3937906	</t>
  </si>
  <si>
    <t xml:space="preserve">I7MV1C	</t>
  </si>
  <si>
    <t xml:space="preserve">999226793929844	</t>
  </si>
  <si>
    <t>[巴厘岛]月之巴厘岛家庭旅馆(Bulan Bali Homestay)(94360071)</t>
  </si>
  <si>
    <t>NATSUMI/KITAGAWA</t>
  </si>
  <si>
    <t xml:space="preserve">3937980	</t>
  </si>
  <si>
    <t xml:space="preserve">Dikonfirmasi di aplikasi seluler	</t>
  </si>
  <si>
    <t xml:space="preserve">999226794573340	</t>
  </si>
  <si>
    <t>[依斯干达公主城]柔佛特立尼达套房酒店，Trademark Collection by 温德姆(Trinidad Suites Johor, Trademark Collection by Wyndham)(94358580)</t>
  </si>
  <si>
    <t>至尊工作室&lt;2人入住&gt;&lt;不退款&gt;&lt;早餐&gt;</t>
  </si>
  <si>
    <t>LOW/CHOON CHIAN</t>
  </si>
  <si>
    <t xml:space="preserve">3938283	</t>
  </si>
  <si>
    <t xml:space="preserve">19444	</t>
  </si>
  <si>
    <t xml:space="preserve">999226795031819	</t>
  </si>
  <si>
    <t>[济州市]艾丽斯树干酒店(Hotel Alice and Trunk)(90402216)</t>
  </si>
  <si>
    <t>JIN/DANLUO,WU/YULIN</t>
  </si>
  <si>
    <t xml:space="preserve">3938472	</t>
  </si>
  <si>
    <t xml:space="preserve">2309161262428684	</t>
  </si>
  <si>
    <t xml:space="preserve">999226795733695	</t>
  </si>
  <si>
    <t>[巴黎]艾斯托特123大街酒店(Le 123 Elysees - Astotel)(70392145)</t>
  </si>
  <si>
    <t>高级双人房&lt;2人入住&gt;&lt;不退款&gt;</t>
  </si>
  <si>
    <t>LIU/YIFEI</t>
  </si>
  <si>
    <t xml:space="preserve">3938880	</t>
  </si>
  <si>
    <t xml:space="preserve">999226796327317	</t>
  </si>
  <si>
    <t>[吉隆坡]米德顿别墅酒店(Midtown Villa Hotel)(89919107)</t>
  </si>
  <si>
    <t>三人间&lt;2人入住&gt;&lt;不退款&gt;</t>
  </si>
  <si>
    <t>SHAW PING/WONG</t>
  </si>
  <si>
    <t xml:space="preserve">3939210	</t>
  </si>
  <si>
    <t xml:space="preserve">30112320	</t>
  </si>
  <si>
    <t xml:space="preserve">999226796560593	</t>
  </si>
  <si>
    <t>[曼谷]曼谷文思酒店(Hotel Once Bangkok)(55254235)</t>
  </si>
  <si>
    <t>行政房(按摩浴缸)（中宾）&lt;2人入住&gt;&lt;不退款&gt;</t>
  </si>
  <si>
    <t>KETSIN/APISIT</t>
  </si>
  <si>
    <t xml:space="preserve">3939288	</t>
  </si>
  <si>
    <t xml:space="preserve">999226797318165	</t>
  </si>
  <si>
    <t>[马六甲]马六甲希尔顿逸林酒店(DoubleTree by Hilton Melaka)(68545180)</t>
  </si>
  <si>
    <t>特大床房（高层）&lt;2人入住&gt;&lt;不退款&gt;</t>
  </si>
  <si>
    <t>TING/Dorkong</t>
  </si>
  <si>
    <t xml:space="preserve">3939807	</t>
  </si>
  <si>
    <t xml:space="preserve">3425417251	</t>
  </si>
  <si>
    <t xml:space="preserve">999226797406526	</t>
  </si>
  <si>
    <t>WANG/NING</t>
  </si>
  <si>
    <t xml:space="preserve">3940014	</t>
  </si>
  <si>
    <t xml:space="preserve">999226797528263	</t>
  </si>
  <si>
    <t>[万宜新镇]Park Inn by Radisson Putrajaya(92030309)</t>
  </si>
  <si>
    <t>AHMADNAZUKI/YAAKUB</t>
  </si>
  <si>
    <t xml:space="preserve">3940098	</t>
  </si>
  <si>
    <t xml:space="preserve">1080149951	</t>
  </si>
  <si>
    <t xml:space="preserve">999226797541096	</t>
  </si>
  <si>
    <t>[曼谷]曼谷千禧希尔顿酒店(Millennium Hilton Bangkok)(55269931)</t>
  </si>
  <si>
    <t>WANG/JIN</t>
  </si>
  <si>
    <t xml:space="preserve">3940110	</t>
  </si>
  <si>
    <t xml:space="preserve">3431498169	</t>
  </si>
  <si>
    <t xml:space="preserve">999226798149926	</t>
  </si>
  <si>
    <t>Xiong/Guoyu,Dong/Lishu</t>
  </si>
  <si>
    <t xml:space="preserve">3940672	</t>
  </si>
  <si>
    <t xml:space="preserve">THA-1694861266-5957	</t>
  </si>
  <si>
    <t xml:space="preserve">999226798275234	</t>
  </si>
  <si>
    <t>[孟买]孟买国际机场T24公寓(T24 Residency)(55320844)</t>
  </si>
  <si>
    <t>客房&lt;2人入住&gt;&lt;不退款&gt;</t>
  </si>
  <si>
    <t>THIANNAPARPONCHOK/PASIT</t>
  </si>
  <si>
    <t xml:space="preserve">3940937	</t>
  </si>
  <si>
    <t xml:space="preserve">999226798480184	</t>
  </si>
  <si>
    <t>[甲米]安凡尼奥南悬崖甲米度假村(Avani Ao Nang Cliff Krabi Resort)(55402694)</t>
  </si>
  <si>
    <t>安凡尼房&lt;1人入住&gt;&lt;不退款&gt;&lt;早餐&gt;</t>
  </si>
  <si>
    <t>LIU/HAOYU</t>
  </si>
  <si>
    <t xml:space="preserve">3941059	</t>
  </si>
  <si>
    <t xml:space="preserve">402309004230	</t>
  </si>
  <si>
    <t xml:space="preserve">999226798644407	</t>
  </si>
  <si>
    <t>[怡保]怡保麗閣酒店(Regalodge Hotel Ipoh)(55439677)</t>
  </si>
  <si>
    <t>甄选双人床房&lt;2人入住&gt;&lt;不退款&gt;&lt;早餐&gt;</t>
  </si>
  <si>
    <t>AJ/IKHMAL</t>
  </si>
  <si>
    <t xml:space="preserve">3941319	</t>
  </si>
  <si>
    <t xml:space="preserve">30121996	</t>
  </si>
  <si>
    <t xml:space="preserve">999226798664802	</t>
  </si>
  <si>
    <t>[巴厘岛]西塔丁斯贝拉瓦海滩巴厘岛(Citadines Berawa Beach Bali)(95084920)</t>
  </si>
  <si>
    <t>一室房&lt;2人入住&gt;&lt;不退款&gt;&lt;早餐&gt;</t>
  </si>
  <si>
    <t>PARK/JINSEON</t>
  </si>
  <si>
    <t xml:space="preserve">3941332	</t>
  </si>
  <si>
    <t xml:space="preserve">999226798867963	</t>
  </si>
  <si>
    <t>[曼谷]曼谷素坤逸十一酒店(Eleven Hotel Bangkok Sukhumvit 11)(95084404)</t>
  </si>
  <si>
    <t>超值豪华特大床房&lt;2人入住&gt;&lt;不退款&gt;</t>
  </si>
  <si>
    <t>RAHMAN/MASSIMO KAZI</t>
  </si>
  <si>
    <t xml:space="preserve">3941633	</t>
  </si>
  <si>
    <t xml:space="preserve">999226799096821	</t>
  </si>
  <si>
    <t>[休斯敦]休斯顿霍比机场绿树酒店(GreenTree Hotel - Houston Hobby Airport)(103763068)</t>
  </si>
  <si>
    <t>Standard Room, 1 King Bed, Non Smoking, Refrigerator &amp; Microwave&lt;2人入住&gt;&lt;不退款&gt;&lt;早餐&gt;</t>
  </si>
  <si>
    <t>Bowie/Kristin</t>
  </si>
  <si>
    <t xml:space="preserve">3941787	</t>
  </si>
  <si>
    <t xml:space="preserve">7Q4TFVMX4	</t>
  </si>
  <si>
    <t xml:space="preserve">999226799654127	</t>
  </si>
  <si>
    <t>[旧金山]卡萨渔人码头酒店(Hotel Caza)(77288431)</t>
  </si>
  <si>
    <t>豪华两张大床房&lt;2人入住&gt;&lt;不退款&gt;</t>
  </si>
  <si>
    <t>CHEN/YONGJIE</t>
  </si>
  <si>
    <t xml:space="preserve">3942136	</t>
  </si>
  <si>
    <t xml:space="preserve">999226799802034	</t>
  </si>
  <si>
    <t>[曼达卢永]曼达卢永 Go 酒店(Go Hotels Mandaluyong)(94360703)</t>
  </si>
  <si>
    <t>DEJESUS/ROMEO JR TERCENIO</t>
  </si>
  <si>
    <t xml:space="preserve">3942483	</t>
  </si>
  <si>
    <t xml:space="preserve">6082040	</t>
  </si>
  <si>
    <t xml:space="preserve">999226799995957	</t>
  </si>
  <si>
    <t>[宿务]假日温泉酒店(Holiday Spa Hotel Cebu)(55694390)</t>
  </si>
  <si>
    <t>LEE/JAESEUNG</t>
  </si>
  <si>
    <t xml:space="preserve">3942735	</t>
  </si>
  <si>
    <t xml:space="preserve">999226800063194	</t>
  </si>
  <si>
    <t>[中雅加达]雅加达希尔顿逸林酒店 - 迪本尼格罗(DoubleTree by Hilton Jakarta - Diponegoro)(55254050)</t>
  </si>
  <si>
    <t>特大床房&lt;2人入住&gt;&lt;不退款&gt;</t>
  </si>
  <si>
    <t>ZHANG/YU</t>
  </si>
  <si>
    <t xml:space="preserve">3942861	</t>
  </si>
  <si>
    <t xml:space="preserve">3430969903	</t>
  </si>
  <si>
    <t xml:space="preserve">999226800067345	</t>
  </si>
  <si>
    <t>Jin/Xiaoyu</t>
  </si>
  <si>
    <t xml:space="preserve">3942864	</t>
  </si>
  <si>
    <t xml:space="preserve">3426150282	</t>
  </si>
  <si>
    <t xml:space="preserve">999226800076264	</t>
  </si>
  <si>
    <t>[中雅加达]漫甜旅馆(Menteng House)(90384928)</t>
  </si>
  <si>
    <t>豪华客房, 1 张特大床&lt;2人入住&gt;&lt;不退款&gt;</t>
  </si>
  <si>
    <t>MARDI/ASLAM</t>
  </si>
  <si>
    <t xml:space="preserve">3942874	</t>
  </si>
  <si>
    <t xml:space="preserve">|88249779	</t>
  </si>
  <si>
    <t xml:space="preserve">999226800444979	</t>
  </si>
  <si>
    <t>[拉斯维加斯]拉斯维加斯神剑娱乐场酒店(Excalibur Hotel Casino Las Vegas)(55944619)</t>
  </si>
  <si>
    <t>度假村特大床塔楼房&lt;2人入住&gt;&lt;不退款&gt;</t>
  </si>
  <si>
    <t>YUE/WENMIN</t>
  </si>
  <si>
    <t xml:space="preserve">3943290	</t>
  </si>
  <si>
    <t xml:space="preserve">341FaNSH69	</t>
  </si>
  <si>
    <t xml:space="preserve">999226800550366	</t>
  </si>
  <si>
    <t>一室房&lt;1人入住&gt;&lt;不退款&gt;&lt;早餐&gt;</t>
  </si>
  <si>
    <t>SHI/YUNXI</t>
  </si>
  <si>
    <t xml:space="preserve">3943365	</t>
  </si>
  <si>
    <t xml:space="preserve">999226800944306	</t>
  </si>
  <si>
    <t>泰式池景豪华特大床房&lt;1人入住&gt;&lt;不退款&gt;</t>
  </si>
  <si>
    <t>SCHMID/JURGEN ROGER</t>
  </si>
  <si>
    <t xml:space="preserve">3943801	</t>
  </si>
  <si>
    <t xml:space="preserve">1080175912	</t>
  </si>
  <si>
    <t xml:space="preserve">999226825294842	</t>
  </si>
  <si>
    <t>[罗勇]罗勇Fortune Saengchan海滩酒店(Fortune Saeng Chan Beach Hotel Rayong)(110133308)</t>
  </si>
  <si>
    <t>GIR/SUKHWINDER</t>
  </si>
  <si>
    <t xml:space="preserve">3944057	</t>
  </si>
  <si>
    <t xml:space="preserve">1080177219	</t>
  </si>
  <si>
    <t xml:space="preserve">999226826255596	</t>
  </si>
  <si>
    <t>[吉隆坡]探险家旅馆(The Explorers Guesthouse and Hostel)(55354751)</t>
  </si>
  <si>
    <t>标准双人房&lt;1人入住&gt;&lt;不退款&gt;</t>
  </si>
  <si>
    <t>huang/jun</t>
  </si>
  <si>
    <t xml:space="preserve">3944099	</t>
  </si>
  <si>
    <t xml:space="preserve">1654065068f6cc6315	</t>
  </si>
  <si>
    <t xml:space="preserve">999226826395690	</t>
  </si>
  <si>
    <t>海景高级双床房&lt;2人入住&gt;&lt;不退款&gt;</t>
  </si>
  <si>
    <t>POLSEN/SARAWUT</t>
  </si>
  <si>
    <t xml:space="preserve">3944107	</t>
  </si>
  <si>
    <t xml:space="preserve">HTH-7M4XHXC6+85-E00	</t>
  </si>
  <si>
    <t xml:space="preserve">999226826578085	</t>
  </si>
  <si>
    <t>[迪拜]德拉财富酒店(Fortune Deira Hotel)(94360501)</t>
  </si>
  <si>
    <t>标准房&lt;1人入住&gt;&lt;不退款&gt;</t>
  </si>
  <si>
    <t>LI/ZHONG</t>
  </si>
  <si>
    <t xml:space="preserve">3944118	</t>
  </si>
  <si>
    <t xml:space="preserve">From Allocation	</t>
  </si>
  <si>
    <t xml:space="preserve">999226827510594	</t>
  </si>
  <si>
    <t>[曼谷]曼谷素坤逸 11 巷温德姆华美达酒店(Ramada by Wyndham Bangkok Sukhumvit 11)(55465339)</t>
  </si>
  <si>
    <t>SWANYEE/KYAWKYAW</t>
  </si>
  <si>
    <t xml:space="preserve">3944351	</t>
  </si>
  <si>
    <t xml:space="preserve">266735215	</t>
  </si>
  <si>
    <t xml:space="preserve">999226827589278	</t>
  </si>
  <si>
    <t>[云顶高原]至尊玖霄明阁大酒店(Grand Ion Delemen Hotel)(55967875)</t>
  </si>
  <si>
    <t>一卧室套房&lt;2人入住&gt;&lt;不退款&gt;</t>
  </si>
  <si>
    <t>YUSOF/SITI NUR</t>
  </si>
  <si>
    <t xml:space="preserve">3944359	</t>
  </si>
  <si>
    <t xml:space="preserve">999226828007231	</t>
  </si>
  <si>
    <t>[布尔萨]金盏花温泉Spa酒店(Marigold Thermal &amp; Spa Hotel Bursa)(95690490)</t>
  </si>
  <si>
    <t>经济房&lt;2人入住&gt;&lt;不退款&gt;&lt;早餐&gt;</t>
  </si>
  <si>
    <t>DWAIK/FAYEZ</t>
  </si>
  <si>
    <t xml:space="preserve">3944394	</t>
  </si>
  <si>
    <t xml:space="preserve">88370511	</t>
  </si>
  <si>
    <t xml:space="preserve">999226828811041	</t>
  </si>
  <si>
    <t>WANG/Guangming</t>
  </si>
  <si>
    <t xml:space="preserve">3944466	</t>
  </si>
  <si>
    <t xml:space="preserve">HTH-7P52PGH6+C4-E00	</t>
  </si>
  <si>
    <t xml:space="preserve">999226830805250	</t>
  </si>
  <si>
    <t>[阿布扎比]索菲特阿布扎比可尼基酒店(Sofitel Abu Dhabi Corniche)(55906951)</t>
  </si>
  <si>
    <t>高级特大床客房&lt;2人入住&gt;&lt;不退款&gt;</t>
  </si>
  <si>
    <t>Alqaydi/SAIF</t>
  </si>
  <si>
    <t xml:space="preserve">3944956	</t>
  </si>
  <si>
    <t xml:space="preserve">143644801	</t>
  </si>
  <si>
    <t xml:space="preserve">999226831526975	</t>
  </si>
  <si>
    <t>[乌隆他尼]盛泰乐乌隆酒店(Centara Udon)(55895762)</t>
  </si>
  <si>
    <t>PHONTHAI/KETSARIN</t>
  </si>
  <si>
    <t xml:space="preserve">3945060	</t>
  </si>
  <si>
    <t xml:space="preserve">34972SE045782	</t>
  </si>
  <si>
    <t xml:space="preserve">999226831704931	</t>
  </si>
  <si>
    <t>[曼谷]盛泰澜拉普崂中央广场酒店(Centara Grand at Central Plaza Ladprao Bangkok)(55299786)</t>
  </si>
  <si>
    <t>Premium Suite King&lt;2人入住&gt;&lt;不退款&gt;</t>
  </si>
  <si>
    <t>SUN/LUOWA</t>
  </si>
  <si>
    <t xml:space="preserve">3945081	</t>
  </si>
  <si>
    <t xml:space="preserve">34991SE204893	</t>
  </si>
  <si>
    <t xml:space="preserve">999226831958445	</t>
  </si>
  <si>
    <t>[中雅加达]阿什莉丹娜阿邦酒店(Ashley Tanah Abang)(102880841)</t>
  </si>
  <si>
    <t>豪华双人间&lt;2人入住&gt;&lt;不退款&gt;&lt;早餐&gt;</t>
  </si>
  <si>
    <t>BAHIRWANI/LEONARDO SURESH</t>
  </si>
  <si>
    <t xml:space="preserve">3945113	</t>
  </si>
  <si>
    <t xml:space="preserve">-88410613	</t>
  </si>
  <si>
    <t xml:space="preserve">999226832499117	</t>
  </si>
  <si>
    <t>[达姆施塔特]达姆施塔特玛丽提姆酒店(Maritim Hotel Darmstadt)(91548390)</t>
  </si>
  <si>
    <t>经典双人床房&lt;2人入住&gt;&lt;不退款&gt;</t>
  </si>
  <si>
    <t>Kocer /Furkan</t>
  </si>
  <si>
    <t xml:space="preserve">999226833017003	</t>
  </si>
  <si>
    <t>[利雅得]马达利姆皇冠酒店(Madareem Crown Hotel)(96300917)</t>
  </si>
  <si>
    <t>标准单人房&lt;1人入住&gt;&lt;不退款&gt;</t>
  </si>
  <si>
    <t>NI/TAO</t>
  </si>
  <si>
    <t xml:space="preserve">3945487	</t>
  </si>
  <si>
    <t xml:space="preserve">999226833214938	</t>
  </si>
  <si>
    <t>[巴彦勒巴]槟城拉亚酒店(Raia Inn Penang)(68545229)</t>
  </si>
  <si>
    <t>特级双人房&lt;2人入住&gt;&lt;不退款&gt;&lt;早餐&gt;</t>
  </si>
  <si>
    <t>ZHAO/ZHE,ZOU/LIYUN</t>
  </si>
  <si>
    <t xml:space="preserve">3945516	</t>
  </si>
  <si>
    <t xml:space="preserve">999226834463393	</t>
  </si>
  <si>
    <t>[朗西]日内瓦温德姆华美达安可酒店(Ramada Encore by Wyndham Geneva)(60514439)</t>
  </si>
  <si>
    <t>标准双人床房&lt;2人入住&gt;&lt;不退款&gt;</t>
  </si>
  <si>
    <t>DINGA/FRANCK</t>
  </si>
  <si>
    <t xml:space="preserve">3945868	</t>
  </si>
  <si>
    <t xml:space="preserve">20755999	</t>
  </si>
  <si>
    <t xml:space="preserve">999226834516089	</t>
  </si>
  <si>
    <t>VIRGA/GIUSEPPE,VIRGA/MARIA TERESA</t>
  </si>
  <si>
    <t xml:space="preserve">3945878	</t>
  </si>
  <si>
    <t xml:space="preserve">20756158	</t>
  </si>
  <si>
    <t xml:space="preserve">26834970914	</t>
  </si>
  <si>
    <t>[威尼斯丽都]潘诺尼亚别墅酒店(Hotel Villa Pannonia)(90400851)</t>
  </si>
  <si>
    <t>套房&lt;2人入住&gt;&lt;不退款&gt;&lt;早餐&gt;</t>
  </si>
  <si>
    <t>CHEN/TAO</t>
  </si>
  <si>
    <t xml:space="preserve">3945953	</t>
  </si>
  <si>
    <t xml:space="preserve">999226836295905	</t>
  </si>
  <si>
    <t>[Khlong Hae]查塔梅精品酒店(Chartame Boutique Hotel)(95389463)</t>
  </si>
  <si>
    <t>高级大床阁楼房&lt;2人入住&gt;&lt;不退款&gt;</t>
  </si>
  <si>
    <t>SRINGAM/CHANUNYA</t>
  </si>
  <si>
    <t xml:space="preserve">3946480	</t>
  </si>
  <si>
    <t>，</t>
  </si>
  <si>
    <t>直采</t>
  </si>
  <si>
    <t>本期扣款250.61元</t>
  </si>
  <si>
    <t>439423.69 HKD</t>
  </si>
  <si>
    <t>A230921102718481</t>
  </si>
  <si>
    <t>A230921102906481</t>
  </si>
  <si>
    <t>总计：439423.69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</si>
  <si>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</si>
  <si>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</si>
  <si>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</si>
  <si>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</si>
  <si>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</si>
  <si>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</si>
  <si>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</si>
  <si>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</si>
  <si>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</si>
  <si>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</si>
  <si>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</si>
  <si>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</si>
  <si>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</si>
  <si>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</si>
  <si>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</si>
  <si>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</si>
  <si>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</si>
  <si>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</si>
  <si>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</si>
  <si>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2023-09-17</t>
  </si>
  <si>
    <t>3945953</t>
  </si>
  <si>
    <t>潘诺尼亚别墅酒店</t>
  </si>
  <si>
    <t>CHEN TAO</t>
  </si>
  <si>
    <t>2023-09-18</t>
  </si>
  <si>
    <t>退房日周结</t>
  </si>
  <si>
    <t>1517.77</t>
  </si>
  <si>
    <t>1627.98</t>
  </si>
  <si>
    <t>0</t>
  </si>
  <si>
    <t>0.00</t>
  </si>
  <si>
    <t>携程汇智国际直连</t>
  </si>
  <si>
    <t>925</t>
  </si>
  <si>
    <t>2023-09-17 20:57:16</t>
  </si>
  <si>
    <t>否</t>
  </si>
  <si>
    <t>汇智国际旅游发展有限公司</t>
  </si>
  <si>
    <t>直连</t>
  </si>
  <si>
    <t>意大利</t>
  </si>
  <si>
    <t>3945878</t>
  </si>
  <si>
    <t>日内瓦温德姆华美达酒店</t>
  </si>
  <si>
    <t>VIRGA GIUSEPPE,VIRGA MARIA TERESA</t>
  </si>
  <si>
    <t>837.33</t>
  </si>
  <si>
    <t>898.13</t>
  </si>
  <si>
    <t>2023-09-17 20:31:07</t>
  </si>
  <si>
    <t>瑞士</t>
  </si>
  <si>
    <t>3945868</t>
  </si>
  <si>
    <t>DINGA FRANCK</t>
  </si>
  <si>
    <t>2023-09-17 20:28:01</t>
  </si>
  <si>
    <t>3945516</t>
  </si>
  <si>
    <t>槟城拉亚酒店</t>
  </si>
  <si>
    <t>ZHAO ZHE,ZOU LIYUN</t>
  </si>
  <si>
    <t>434.54</t>
  </si>
  <si>
    <t>466.09</t>
  </si>
  <si>
    <t>2023-09-17 19:35:52</t>
  </si>
  <si>
    <t>马来西亚</t>
  </si>
  <si>
    <t>3945487</t>
  </si>
  <si>
    <t>马达雷姆皇冠酒店</t>
  </si>
  <si>
    <t>NI TAO</t>
  </si>
  <si>
    <t>902.25</t>
  </si>
  <si>
    <t>967.77</t>
  </si>
  <si>
    <t>2023-09-17 19:01:50</t>
  </si>
  <si>
    <t>沙特阿拉伯</t>
  </si>
  <si>
    <t>3945353</t>
  </si>
  <si>
    <t>玛丽蒂姆达姆施塔特酒店</t>
  </si>
  <si>
    <t>Kocer Furkan</t>
  </si>
  <si>
    <t>635.98</t>
  </si>
  <si>
    <t>682.16</t>
  </si>
  <si>
    <t>2023-09-17 18:30:42</t>
  </si>
  <si>
    <t>德国</t>
  </si>
  <si>
    <t>3945113</t>
  </si>
  <si>
    <t>阿什莉丹娜阿邦酒店</t>
  </si>
  <si>
    <t>BAHIRWANI LEONARDO SURESH</t>
  </si>
  <si>
    <t>361.00</t>
  </si>
  <si>
    <t>387.21</t>
  </si>
  <si>
    <t>2023-09-17 17:56:39</t>
  </si>
  <si>
    <t>印度尼西亚</t>
  </si>
  <si>
    <t>3945081</t>
  </si>
  <si>
    <t>盛泰澜拉普崂中央广场酒店</t>
  </si>
  <si>
    <t>SUN LUOWA</t>
  </si>
  <si>
    <t>817.95</t>
  </si>
  <si>
    <t>877.35</t>
  </si>
  <si>
    <t>2023-09-17 17:41:22</t>
  </si>
  <si>
    <t>泰国</t>
  </si>
  <si>
    <t>3945060</t>
  </si>
  <si>
    <t>乌隆他尼盛泰乐酒店及会展中心</t>
  </si>
  <si>
    <t>PHONTHAI KETSARIN</t>
  </si>
  <si>
    <t>288.32</t>
  </si>
  <si>
    <t>309.26</t>
  </si>
  <si>
    <t>2023-09-17 17:29:53</t>
  </si>
  <si>
    <t>3944956</t>
  </si>
  <si>
    <t>索菲特阿布扎比可尼基酒店</t>
  </si>
  <si>
    <t>Alqaydi SAIF</t>
  </si>
  <si>
    <t>638.36</t>
  </si>
  <si>
    <t>684.71</t>
  </si>
  <si>
    <t>2023-09-17 16:44:51</t>
  </si>
  <si>
    <t>阿拉伯联合酋长国</t>
  </si>
  <si>
    <t>3944466</t>
  </si>
  <si>
    <t>曼谷千禧希尔顿酒店</t>
  </si>
  <si>
    <t>WANG Guangming</t>
  </si>
  <si>
    <t>896.34</t>
  </si>
  <si>
    <t>961.43</t>
  </si>
  <si>
    <t>2023-09-17 14:59:00</t>
  </si>
  <si>
    <t>3944359</t>
  </si>
  <si>
    <t>云顶高原●至尊玖霄明阁大酒店</t>
  </si>
  <si>
    <t>YUSOF SITI NUR</t>
  </si>
  <si>
    <t>554.92</t>
  </si>
  <si>
    <t>595.22</t>
  </si>
  <si>
    <t>2023-09-17 14:14:50</t>
  </si>
  <si>
    <t>3944351</t>
  </si>
  <si>
    <t>曼谷素坤逸 11 奥克伍德酒店</t>
  </si>
  <si>
    <t>SWANYEE KYAWKYAW</t>
  </si>
  <si>
    <t>260.25</t>
  </si>
  <si>
    <t>279.15</t>
  </si>
  <si>
    <t>2023-09-17 14:11:41</t>
  </si>
  <si>
    <t>3944118</t>
  </si>
  <si>
    <t>迪拜财富德拉酒店</t>
  </si>
  <si>
    <t>LI ZHONG</t>
  </si>
  <si>
    <t>215.61</t>
  </si>
  <si>
    <t>231.27</t>
  </si>
  <si>
    <t>2023-09-17 13:40:50</t>
  </si>
  <si>
    <t>3944107</t>
  </si>
  <si>
    <t>华欣希尔顿温泉度假酒店</t>
  </si>
  <si>
    <t>POLSEN SARAWUT</t>
  </si>
  <si>
    <t>873.42</t>
  </si>
  <si>
    <t>936.84</t>
  </si>
  <si>
    <t>2023-09-17 13:35:56</t>
  </si>
  <si>
    <t>3946480</t>
  </si>
  <si>
    <t>查塔梅精品酒店</t>
  </si>
  <si>
    <t>SRINGAM CHANUNYA</t>
  </si>
  <si>
    <t>217.06</t>
  </si>
  <si>
    <t>232.82</t>
  </si>
  <si>
    <t>2023-09-17 22:13:45</t>
  </si>
  <si>
    <t>3943801</t>
  </si>
  <si>
    <t>曼谷华美达广场湄南河畔酒店</t>
  </si>
  <si>
    <t>SCHMID JURGEN ROGER</t>
  </si>
  <si>
    <t>544.28</t>
  </si>
  <si>
    <t>583.80</t>
  </si>
  <si>
    <t>2023-09-17 12:32:49</t>
  </si>
  <si>
    <t>3944057</t>
  </si>
  <si>
    <t>罗勇Fortune Saengchan海滩酒店</t>
  </si>
  <si>
    <t>GIR SUKHWINDER</t>
  </si>
  <si>
    <t>304.42</t>
  </si>
  <si>
    <t>326.53</t>
  </si>
  <si>
    <t>2023-09-17 13:14:49</t>
  </si>
  <si>
    <t>3943290</t>
  </si>
  <si>
    <t>拉斯维加斯神剑娱乐场酒店</t>
  </si>
  <si>
    <t>YUE WENMIN</t>
  </si>
  <si>
    <t>461.25</t>
  </si>
  <si>
    <t>494.74</t>
  </si>
  <si>
    <t>2023-09-17 10:23:57</t>
  </si>
  <si>
    <t>美国</t>
  </si>
  <si>
    <t>3944099</t>
  </si>
  <si>
    <t>吉隆坡探险家宾馆</t>
  </si>
  <si>
    <t>huang jun</t>
  </si>
  <si>
    <t>110.03</t>
  </si>
  <si>
    <t>118.02</t>
  </si>
  <si>
    <t>2023-09-17 13:32:13</t>
  </si>
  <si>
    <t>3942864</t>
  </si>
  <si>
    <t>雅加达希尔顿逸林酒店 - 迪本尼格罗</t>
  </si>
  <si>
    <t>Jin Xiaoyu</t>
  </si>
  <si>
    <t>634.28</t>
  </si>
  <si>
    <t>680.34</t>
  </si>
  <si>
    <t>2023-09-17 07:35:19</t>
  </si>
  <si>
    <t>3942861</t>
  </si>
  <si>
    <t>ZHANG YU</t>
  </si>
  <si>
    <t>2023-09-17 07:31:31</t>
  </si>
  <si>
    <t>3944394</t>
  </si>
  <si>
    <t>万寿菊温泉及水疗布尔萨酒店</t>
  </si>
  <si>
    <t>DWAIK FAYEZ</t>
  </si>
  <si>
    <t>710.03</t>
  </si>
  <si>
    <t>761.59</t>
  </si>
  <si>
    <t>2023-09-17 14:29:27</t>
  </si>
  <si>
    <t>土耳其</t>
  </si>
  <si>
    <t>3942874</t>
  </si>
  <si>
    <t>漫甜旅馆</t>
  </si>
  <si>
    <t>MARDI ASLAM</t>
  </si>
  <si>
    <t>201.87</t>
  </si>
  <si>
    <t>216.53</t>
  </si>
  <si>
    <t>2023-09-17 07:43:05</t>
  </si>
  <si>
    <t>3942136</t>
  </si>
  <si>
    <t>渔人码头之家酒店</t>
  </si>
  <si>
    <t>CHEN YONGJIE</t>
  </si>
  <si>
    <t>2023-09-16</t>
  </si>
  <si>
    <t>2589.17</t>
  </si>
  <si>
    <t>2778.68</t>
  </si>
  <si>
    <t>2023-09-17 00:19:57</t>
  </si>
  <si>
    <t>3942735</t>
  </si>
  <si>
    <t>宿务假日温泉酒店</t>
  </si>
  <si>
    <t>LEE JAESEUNG</t>
  </si>
  <si>
    <t>185.81</t>
  </si>
  <si>
    <t>199.30</t>
  </si>
  <si>
    <t>2023-09-17 05:46:37</t>
  </si>
  <si>
    <t>菲律宾</t>
  </si>
  <si>
    <t>3941633</t>
  </si>
  <si>
    <t>曼谷素坤逸十一酒店 (政府卫生认证)</t>
  </si>
  <si>
    <t>RAHMAN MASSIMO KAZI</t>
  </si>
  <si>
    <t>397.13</t>
  </si>
  <si>
    <t>426.20</t>
  </si>
  <si>
    <t>2023-09-16 21:20:04</t>
  </si>
  <si>
    <t>3941332</t>
  </si>
  <si>
    <t>西塔丁斯贝拉瓦海滩巴厘岛</t>
  </si>
  <si>
    <t>PARK JINSEON</t>
  </si>
  <si>
    <t>917.58</t>
  </si>
  <si>
    <t>984.74</t>
  </si>
  <si>
    <t>2023-09-16 20:37:52</t>
  </si>
  <si>
    <t>3941319</t>
  </si>
  <si>
    <t>怡保麗閣酒店</t>
  </si>
  <si>
    <t>AJ IKHMAL</t>
  </si>
  <si>
    <t>196.10</t>
  </si>
  <si>
    <t>210.45</t>
  </si>
  <si>
    <t>2023-09-16 20:33:54</t>
  </si>
  <si>
    <t>3941059</t>
  </si>
  <si>
    <t>安凡尼奥南悬崖甲米度假村</t>
  </si>
  <si>
    <t>LIU HAOYU</t>
  </si>
  <si>
    <t>460.98</t>
  </si>
  <si>
    <t>494.72</t>
  </si>
  <si>
    <t>2023-09-16 19:58:56</t>
  </si>
  <si>
    <t>3943365</t>
  </si>
  <si>
    <t>SHI YUNXI</t>
  </si>
  <si>
    <t>458.92</t>
  </si>
  <si>
    <t>492.24</t>
  </si>
  <si>
    <t>2023-09-17 10:53:43</t>
  </si>
  <si>
    <t>3940672</t>
  </si>
  <si>
    <t>THA城市酒店 - TH区</t>
  </si>
  <si>
    <t>Xiong Guoyu,Dong Lishu</t>
  </si>
  <si>
    <t>523.77</t>
  </si>
  <si>
    <t>562.11</t>
  </si>
  <si>
    <t>2023-09-16 18:47:44</t>
  </si>
  <si>
    <t>3940110</t>
  </si>
  <si>
    <t>WANG JIN</t>
  </si>
  <si>
    <t>1773.25</t>
  </si>
  <si>
    <t>1903.04</t>
  </si>
  <si>
    <t>2023-09-16 16:37:22</t>
  </si>
  <si>
    <t>3940098</t>
  </si>
  <si>
    <t>布城丽笙公园酒店</t>
  </si>
  <si>
    <t>AHMADNAZUKI YAAKUB</t>
  </si>
  <si>
    <t>283.02</t>
  </si>
  <si>
    <t>303.74</t>
  </si>
  <si>
    <t>2023-09-16 16:34:42</t>
  </si>
  <si>
    <t>3940014</t>
  </si>
  <si>
    <t>洛杉矶国际机场索内斯塔酒店</t>
  </si>
  <si>
    <t>WANG NING</t>
  </si>
  <si>
    <t>842.45</t>
  </si>
  <si>
    <t>904.11</t>
  </si>
  <si>
    <t>2023-09-16 16:08:06</t>
  </si>
  <si>
    <t>3941787</t>
  </si>
  <si>
    <t>休斯顿哈比格林豪泰酒店</t>
  </si>
  <si>
    <t>Bowie Kristin</t>
  </si>
  <si>
    <t>786.88</t>
  </si>
  <si>
    <t>844.47</t>
  </si>
  <si>
    <t>2023-09-16 22:06:49</t>
  </si>
  <si>
    <t>3939288</t>
  </si>
  <si>
    <t>曼谷文思酒店</t>
  </si>
  <si>
    <t>KETSIN APISIT</t>
  </si>
  <si>
    <t>496.42</t>
  </si>
  <si>
    <t>532.75</t>
  </si>
  <si>
    <t>2023-09-16 13:44:09</t>
  </si>
  <si>
    <t>3942483</t>
  </si>
  <si>
    <t>曼达卢永酒店</t>
  </si>
  <si>
    <t>DEJESUS ROMEO JR TERCENIO</t>
  </si>
  <si>
    <t>175.94</t>
  </si>
  <si>
    <t>188.82</t>
  </si>
  <si>
    <t>2023-09-17 01:21:38</t>
  </si>
  <si>
    <t>3938880</t>
  </si>
  <si>
    <t>阿斯托利亚123大街酒店</t>
  </si>
  <si>
    <t>LIU YIFEI</t>
  </si>
  <si>
    <t>2150.07</t>
  </si>
  <si>
    <t>2307.44</t>
  </si>
  <si>
    <t>2023-09-16 12:17:00</t>
  </si>
  <si>
    <t>法国</t>
  </si>
  <si>
    <t>3938472</t>
  </si>
  <si>
    <t>爱丽丝&amp;旅行箱酒店</t>
  </si>
  <si>
    <t>JIN DANLUO,WU YULIN</t>
  </si>
  <si>
    <t>482.41</t>
  </si>
  <si>
    <t>517.72</t>
  </si>
  <si>
    <t>2023-09-16 11:00:23</t>
  </si>
  <si>
    <t>韩国</t>
  </si>
  <si>
    <t>3938283</t>
  </si>
  <si>
    <t>特立尼达公主港套房酒店</t>
  </si>
  <si>
    <t>LOW CHOON CHIAN</t>
  </si>
  <si>
    <t>317.14</t>
  </si>
  <si>
    <t>340.35</t>
  </si>
  <si>
    <t>2023-09-16 10:04:51</t>
  </si>
  <si>
    <t>3939210</t>
  </si>
  <si>
    <t>中城别墅酒店</t>
  </si>
  <si>
    <t>SHAW PING WONG</t>
  </si>
  <si>
    <t>156.97</t>
  </si>
  <si>
    <t>168.46</t>
  </si>
  <si>
    <t>2023-09-16 13:19:39</t>
  </si>
  <si>
    <t>3940937</t>
  </si>
  <si>
    <t>T24居所酒店</t>
  </si>
  <si>
    <t>THIANNAPARPONCHOK PASIT</t>
  </si>
  <si>
    <t>422.69</t>
  </si>
  <si>
    <t>453.63</t>
  </si>
  <si>
    <t>2023-09-16 19:15:59</t>
  </si>
  <si>
    <t>印度</t>
  </si>
  <si>
    <t>3937855</t>
  </si>
  <si>
    <t>曼谷素坤逸希尔顿酒店</t>
  </si>
  <si>
    <t>ZHANG SHUHAN</t>
  </si>
  <si>
    <t>2072.64</t>
  </si>
  <si>
    <t>2224.34</t>
  </si>
  <si>
    <t>2023-09-16 04:43:42</t>
  </si>
  <si>
    <t>3937661</t>
  </si>
  <si>
    <t>富丽华国际管理大酒店</t>
  </si>
  <si>
    <t>KHOOCHOONCHIEW MOMO</t>
  </si>
  <si>
    <t>273.54</t>
  </si>
  <si>
    <t>293.56</t>
  </si>
  <si>
    <t>2023-09-16 01:32:59</t>
  </si>
  <si>
    <t>3937425</t>
  </si>
  <si>
    <t>阿斯塔纳国际酒店</t>
  </si>
  <si>
    <t>Zhao Xiaomeng,Xing Renquan</t>
  </si>
  <si>
    <t>285.61</t>
  </si>
  <si>
    <t>306.32</t>
  </si>
  <si>
    <t>2023-09-16 00:00:42</t>
  </si>
  <si>
    <t>哈萨克斯坦</t>
  </si>
  <si>
    <t>3939807</t>
  </si>
  <si>
    <t>马六甲希尔顿逸林酒店</t>
  </si>
  <si>
    <t>TING Dorkong</t>
  </si>
  <si>
    <t>1504.43</t>
  </si>
  <si>
    <t>1614.54</t>
  </si>
  <si>
    <t>2023-09-16 15:47:44</t>
  </si>
  <si>
    <t>2023-09-15</t>
  </si>
  <si>
    <t>3937371</t>
  </si>
  <si>
    <t>曼谷素旺那普机场奇迹酒店</t>
  </si>
  <si>
    <t>SUKLONG SANGDOW,KANG DONGHYUN</t>
  </si>
  <si>
    <t>270.53</t>
  </si>
  <si>
    <t>290.14</t>
  </si>
  <si>
    <t>2023-09-15 23:37:59</t>
  </si>
  <si>
    <t>3937342</t>
  </si>
  <si>
    <t>UHG四分之一湄南酒店</t>
  </si>
  <si>
    <t>LIAO QIXIANG,XIE LIANG</t>
  </si>
  <si>
    <t>1611.49</t>
  </si>
  <si>
    <t>1728.32</t>
  </si>
  <si>
    <t>2023-09-15 23:28:37</t>
  </si>
  <si>
    <t>3937906</t>
  </si>
  <si>
    <t>泰瑞纽弗酒店</t>
  </si>
  <si>
    <t>FLORIO MARIA</t>
  </si>
  <si>
    <t>852.93</t>
  </si>
  <si>
    <t>915.36</t>
  </si>
  <si>
    <t>2023-09-16 06:08:48</t>
  </si>
  <si>
    <t>3937160</t>
  </si>
  <si>
    <t>铂尔曼吉隆坡城市中心大酒店</t>
  </si>
  <si>
    <t>tukiman najwa</t>
  </si>
  <si>
    <t>760.00</t>
  </si>
  <si>
    <t>815.10</t>
  </si>
  <si>
    <t>2023-09-16 10:05:05</t>
  </si>
  <si>
    <t>3936873</t>
  </si>
  <si>
    <t>吉兰丹哥打巴鲁市中心途恩酒店</t>
  </si>
  <si>
    <t>MAT RUDING MOHD ARIFF</t>
  </si>
  <si>
    <t>261.76</t>
  </si>
  <si>
    <t>280.74</t>
  </si>
  <si>
    <t>2023-09-15 21:23:24</t>
  </si>
  <si>
    <t>3936845</t>
  </si>
  <si>
    <t>拉斯维加斯特朗普国际酒店</t>
  </si>
  <si>
    <t>CAI YIN,QIU SHIHUA</t>
  </si>
  <si>
    <t>3553.40</t>
  </si>
  <si>
    <t>3811.02</t>
  </si>
  <si>
    <t>2023-09-15 21:14:14</t>
  </si>
  <si>
    <t>3936591</t>
  </si>
  <si>
    <t>素坤逸安雅娜娜酒店</t>
  </si>
  <si>
    <t>WORAMETTHAPANEE NATHCHANAN</t>
  </si>
  <si>
    <t>365.18</t>
  </si>
  <si>
    <t>391.66</t>
  </si>
  <si>
    <t>2023-09-15 20:29:11</t>
  </si>
  <si>
    <t>3936542</t>
  </si>
  <si>
    <t>雅加达东荟城智选假日酒店</t>
  </si>
  <si>
    <t>CHEN XINZHANG,JIA ZHENG</t>
  </si>
  <si>
    <t>1248.56</t>
  </si>
  <si>
    <t>1339.08</t>
  </si>
  <si>
    <t>2023-09-15 20:08:23</t>
  </si>
  <si>
    <t>3937980</t>
  </si>
  <si>
    <t>布兰巴厘家庭旅馆</t>
  </si>
  <si>
    <t>NATSUMI KITAGAWA</t>
  </si>
  <si>
    <t>136.26</t>
  </si>
  <si>
    <t>146.23</t>
  </si>
  <si>
    <t>2023-09-16 07:51:29</t>
  </si>
  <si>
    <t>3935466</t>
  </si>
  <si>
    <t>日惹哈珀马里奥波罗日惹酒店</t>
  </si>
  <si>
    <t>RAMLI MOHD NASIR</t>
  </si>
  <si>
    <t>757.39</t>
  </si>
  <si>
    <t>812.30</t>
  </si>
  <si>
    <t>2023-09-15 17:36:36</t>
  </si>
  <si>
    <t>3935218</t>
  </si>
  <si>
    <t>马尼拉歌剧大酒店</t>
  </si>
  <si>
    <t>WANG DAHUAN</t>
  </si>
  <si>
    <t>254.90</t>
  </si>
  <si>
    <t>273.38</t>
  </si>
  <si>
    <t>2023-09-15 16:48:50</t>
  </si>
  <si>
    <t>3934275</t>
  </si>
  <si>
    <t>迪拜宜必思亚利加酒店</t>
  </si>
  <si>
    <t>puthiya nalakam shaz abdulla</t>
  </si>
  <si>
    <t>574.79</t>
  </si>
  <si>
    <t>616.46</t>
  </si>
  <si>
    <t>2023-09-15 14:00:28</t>
  </si>
  <si>
    <t>3934248</t>
  </si>
  <si>
    <t>FIRMANTO BENY</t>
  </si>
  <si>
    <t>289.52</t>
  </si>
  <si>
    <t>310.51</t>
  </si>
  <si>
    <t>2023-09-15 14:01:42</t>
  </si>
  <si>
    <t>3935848</t>
  </si>
  <si>
    <t>希尔顿阿德莱德酒店</t>
  </si>
  <si>
    <t>Liu Yinuo</t>
  </si>
  <si>
    <t>2823.16</t>
  </si>
  <si>
    <t>3027.84</t>
  </si>
  <si>
    <t>2023-09-15 18:13:00</t>
  </si>
  <si>
    <t>澳大利亚</t>
  </si>
  <si>
    <t>3933373</t>
  </si>
  <si>
    <t>迪沙鲁阿曼萨里酒店</t>
  </si>
  <si>
    <t>HUSSIN NOR IZAM HUSSIN</t>
  </si>
  <si>
    <t>268.00</t>
  </si>
  <si>
    <t>287.43</t>
  </si>
  <si>
    <t>2023-09-15 16:40:22</t>
  </si>
  <si>
    <t>3932904</t>
  </si>
  <si>
    <t>曼谷沙吞娜拉提瓦酒店</t>
  </si>
  <si>
    <t>Lai Lillien</t>
  </si>
  <si>
    <t>708.23</t>
  </si>
  <si>
    <t>759.58</t>
  </si>
  <si>
    <t>2023-09-15 07:37:04</t>
  </si>
  <si>
    <t>3932901</t>
  </si>
  <si>
    <t>里约热内卢巴拉亚特兰帝卡国际酒店</t>
  </si>
  <si>
    <t>Morais Rayhara Silva</t>
  </si>
  <si>
    <t>469.99</t>
  </si>
  <si>
    <t>504.06</t>
  </si>
  <si>
    <t>2023-09-15 07:32:38</t>
  </si>
  <si>
    <t>巴西</t>
  </si>
  <si>
    <t>3932845</t>
  </si>
  <si>
    <t>JENSEN STEPHANIE MARIE</t>
  </si>
  <si>
    <t>843.09</t>
  </si>
  <si>
    <t>904.21</t>
  </si>
  <si>
    <t>2023-09-15 06:38:56</t>
  </si>
  <si>
    <t>3937391</t>
  </si>
  <si>
    <t>天空中心 Spa 酒店</t>
  </si>
  <si>
    <t>CASTRO ISABEL</t>
  </si>
  <si>
    <t>224.26</t>
  </si>
  <si>
    <t>240.52</t>
  </si>
  <si>
    <t>2023-09-15 23:44:20</t>
  </si>
  <si>
    <t>3932634</t>
  </si>
  <si>
    <t>SRISUDCHA KAMON</t>
  </si>
  <si>
    <t>239.79</t>
  </si>
  <si>
    <t>257.17</t>
  </si>
  <si>
    <t>2023-09-15 02:04:55</t>
  </si>
  <si>
    <t>3932394</t>
  </si>
  <si>
    <t>MUHAMMAD NUR QUERIN AIN</t>
  </si>
  <si>
    <t>400.51</t>
  </si>
  <si>
    <t>429.96</t>
  </si>
  <si>
    <t>2023-09-15 00:02:34</t>
  </si>
  <si>
    <t>3937281</t>
  </si>
  <si>
    <t>Castro Michelle</t>
  </si>
  <si>
    <t>2023-09-15 23:06:27</t>
  </si>
  <si>
    <t>2023-09-14</t>
  </si>
  <si>
    <t>3931106</t>
  </si>
  <si>
    <t>Campbell Steven</t>
  </si>
  <si>
    <t>1296.96</t>
  </si>
  <si>
    <t>1392.34</t>
  </si>
  <si>
    <t>2023-09-14 19:21:07</t>
  </si>
  <si>
    <t>3930879</t>
  </si>
  <si>
    <t>吉隆坡市中心智选假日酒店</t>
  </si>
  <si>
    <t>FU ZHIRUI</t>
  </si>
  <si>
    <t>342.00</t>
  </si>
  <si>
    <t>367.15</t>
  </si>
  <si>
    <t>2023-09-15 13:55:03</t>
  </si>
  <si>
    <t>3930796</t>
  </si>
  <si>
    <t>YANG Xi</t>
  </si>
  <si>
    <t>472.62</t>
  </si>
  <si>
    <t>507.37</t>
  </si>
  <si>
    <t>2023-09-14 18:11:36</t>
  </si>
  <si>
    <t>3932763</t>
  </si>
  <si>
    <t>克里斯塔尔酒店</t>
  </si>
  <si>
    <t>Laukova Renata</t>
  </si>
  <si>
    <t>1248.54</t>
  </si>
  <si>
    <t>1339.06</t>
  </si>
  <si>
    <t>2023-09-15 04:45:47</t>
  </si>
  <si>
    <t>捷克</t>
  </si>
  <si>
    <t>3933888</t>
  </si>
  <si>
    <t>河内芳庄酒店</t>
  </si>
  <si>
    <t>TAN LIXIN</t>
  </si>
  <si>
    <t>281.93</t>
  </si>
  <si>
    <t>302.37</t>
  </si>
  <si>
    <t>2023-09-15 12:37:49</t>
  </si>
  <si>
    <t>越南</t>
  </si>
  <si>
    <t>3929483</t>
  </si>
  <si>
    <t>国际机场 KLIA-KLIA2途恩酒店</t>
  </si>
  <si>
    <t>NG SIEW ANG</t>
  </si>
  <si>
    <t>404.89</t>
  </si>
  <si>
    <t>434.66</t>
  </si>
  <si>
    <t>2023-09-14 13:10:05</t>
  </si>
  <si>
    <t>3928778</t>
  </si>
  <si>
    <t>曼谷奔齐中心大酒店</t>
  </si>
  <si>
    <t>KITH HOKCHHE</t>
  </si>
  <si>
    <t>587.00</t>
  </si>
  <si>
    <t>630.17</t>
  </si>
  <si>
    <t>2023-09-14 11:29:52</t>
  </si>
  <si>
    <t>3928087</t>
  </si>
  <si>
    <t>曼谷假日酒店 (SHA Extra Plus)</t>
  </si>
  <si>
    <t>LIU JIE</t>
  </si>
  <si>
    <t>1990.09</t>
  </si>
  <si>
    <t>2136.44</t>
  </si>
  <si>
    <t>2023-09-14 04:19:12</t>
  </si>
  <si>
    <t>3928009</t>
  </si>
  <si>
    <t>安比恩斯酒店</t>
  </si>
  <si>
    <t>LI BING</t>
  </si>
  <si>
    <t>215.28</t>
  </si>
  <si>
    <t>231.11</t>
  </si>
  <si>
    <t>2023-09-14 02:46:36</t>
  </si>
  <si>
    <t>3927966</t>
  </si>
  <si>
    <t>阿尔啼舒维拉别墅酒店</t>
  </si>
  <si>
    <t>Song Wei,Han Gang</t>
  </si>
  <si>
    <t>6883.75</t>
  </si>
  <si>
    <t>7389.96</t>
  </si>
  <si>
    <t>2023-09-14 02:01:56</t>
  </si>
  <si>
    <t>西班牙</t>
  </si>
  <si>
    <t>3927768</t>
  </si>
  <si>
    <t>合艾盛泰乐酒店</t>
  </si>
  <si>
    <t>TAN JAMES KIM WEE</t>
  </si>
  <si>
    <t>1445.25</t>
  </si>
  <si>
    <t>1546.71</t>
  </si>
  <si>
    <t>2023-09-14 00:07:51</t>
  </si>
  <si>
    <t>3930195</t>
  </si>
  <si>
    <t>苏麦公寓酒店</t>
  </si>
  <si>
    <t>SULIMAN SUHAIRAH</t>
  </si>
  <si>
    <t>560.47</t>
  </si>
  <si>
    <t>601.69</t>
  </si>
  <si>
    <t>2023-09-14 16:10:46</t>
  </si>
  <si>
    <t>2023-09-13</t>
  </si>
  <si>
    <t>3926876</t>
  </si>
  <si>
    <t>首尔花园酒店</t>
  </si>
  <si>
    <t>PAN YICHEN</t>
  </si>
  <si>
    <t>771.67</t>
  </si>
  <si>
    <t>825.85</t>
  </si>
  <si>
    <t>2023-09-13 21:22:43</t>
  </si>
  <si>
    <t>3926863</t>
  </si>
  <si>
    <t>曼谷百伦佐酒店</t>
  </si>
  <si>
    <t>SAKUNA JANEJANE</t>
  </si>
  <si>
    <t>185.24</t>
  </si>
  <si>
    <t>198.24</t>
  </si>
  <si>
    <t>2023-09-13 21:17:53</t>
  </si>
  <si>
    <t>3926219</t>
  </si>
  <si>
    <t>曼谷萨通JC凯文酒店</t>
  </si>
  <si>
    <t>XING ZHONG WEI</t>
  </si>
  <si>
    <t>2426.85</t>
  </si>
  <si>
    <t>2597.23</t>
  </si>
  <si>
    <t>2023-09-13 19:24:10</t>
  </si>
  <si>
    <t>3925959</t>
  </si>
  <si>
    <t>釜山索拉利亚西铁酒店</t>
  </si>
  <si>
    <t>NAKAMURA TAKAMASA</t>
  </si>
  <si>
    <t>465.35</t>
  </si>
  <si>
    <t>498.02</t>
  </si>
  <si>
    <t>2023-09-13 18:46:47</t>
  </si>
  <si>
    <t>3925935</t>
  </si>
  <si>
    <t>曼谷素坤逸卡尔顿酒店 (SHA Plus+)</t>
  </si>
  <si>
    <t>GAO LIPING,JIANG ZHONG</t>
  </si>
  <si>
    <t>2833.40</t>
  </si>
  <si>
    <t>3032.32</t>
  </si>
  <si>
    <t>2023-09-13 18:34:24</t>
  </si>
  <si>
    <t>3925648</t>
  </si>
  <si>
    <t>欧洲法义公寓式酒店及水疗</t>
  </si>
  <si>
    <t>Visscher Kevin</t>
  </si>
  <si>
    <t>5003.53</t>
  </si>
  <si>
    <t>5354.80</t>
  </si>
  <si>
    <t>2023-09-13 17:48:06</t>
  </si>
  <si>
    <t>3925333</t>
  </si>
  <si>
    <t>阿瓦尼河滨曼谷酒店</t>
  </si>
  <si>
    <t>hyojeong na</t>
  </si>
  <si>
    <t>783.14</t>
  </si>
  <si>
    <t>838.12</t>
  </si>
  <si>
    <t>2023-09-13 16:41:30</t>
  </si>
  <si>
    <t>3924257</t>
  </si>
  <si>
    <t>甲米拉普拉亚度假酒店</t>
  </si>
  <si>
    <t>ZHENG YUMIAN</t>
  </si>
  <si>
    <t>737.75</t>
  </si>
  <si>
    <t>789.54</t>
  </si>
  <si>
    <t>2023-09-13 12:56:29</t>
  </si>
  <si>
    <t>3924241</t>
  </si>
  <si>
    <t>良木园酒店</t>
  </si>
  <si>
    <t>MOE KYI KYI</t>
  </si>
  <si>
    <t>7992.01</t>
  </si>
  <si>
    <t>8553.09</t>
  </si>
  <si>
    <t>2023-09-13 12:59:44</t>
  </si>
  <si>
    <t>新加坡</t>
  </si>
  <si>
    <t>3931824</t>
  </si>
  <si>
    <t>阳光宾馆</t>
  </si>
  <si>
    <t>GARCIA GILBERT,PLAJOS FLORAMIE ROSALES</t>
  </si>
  <si>
    <t>921.01</t>
  </si>
  <si>
    <t>988.74</t>
  </si>
  <si>
    <t>2023-09-14 22:11:19</t>
  </si>
  <si>
    <t>3930503</t>
  </si>
  <si>
    <t>萨塔酒店</t>
  </si>
  <si>
    <t>FEI CHANGXING,VU THI VE</t>
  </si>
  <si>
    <t>643.00</t>
  </si>
  <si>
    <t>690.28</t>
  </si>
  <si>
    <t>2023-09-14 17:15:47</t>
  </si>
  <si>
    <t>2023-09-12</t>
  </si>
  <si>
    <t>3921297</t>
  </si>
  <si>
    <t>北标府川春高级度假村</t>
  </si>
  <si>
    <t>chen ao</t>
  </si>
  <si>
    <t>374.61</t>
  </si>
  <si>
    <t>401.51</t>
  </si>
  <si>
    <t>2023-09-12 19:48:11</t>
  </si>
  <si>
    <t>3921251</t>
  </si>
  <si>
    <t>曼谷贵都酒店</t>
  </si>
  <si>
    <t>VEERADECHOSIT THITICHAYA</t>
  </si>
  <si>
    <t>758.19</t>
  </si>
  <si>
    <t>812.64</t>
  </si>
  <si>
    <t>2023-09-12 19:31:39</t>
  </si>
  <si>
    <t>3919724</t>
  </si>
  <si>
    <t>YE SHENGZHAO</t>
  </si>
  <si>
    <t>636.36</t>
  </si>
  <si>
    <t>682.06</t>
  </si>
  <si>
    <t>2023-09-12 14:19:50</t>
  </si>
  <si>
    <t>3919409</t>
  </si>
  <si>
    <t>迪拜市区索菲特酒店</t>
  </si>
  <si>
    <t>MALIK ASAF QAYYUM,SADIA HALEEMA</t>
  </si>
  <si>
    <t>9300.83</t>
  </si>
  <si>
    <t>9968.74</t>
  </si>
  <si>
    <t>2023-09-12 13:04:29</t>
  </si>
  <si>
    <t>3918902</t>
  </si>
  <si>
    <t>PAN JUNHENG</t>
  </si>
  <si>
    <t>1256.30</t>
  </si>
  <si>
    <t>1346.52</t>
  </si>
  <si>
    <t>2023-09-12 11:47:18</t>
  </si>
  <si>
    <t>3918802</t>
  </si>
  <si>
    <t>阿玛瑞酒店</t>
  </si>
  <si>
    <t>MOO BRIAN</t>
  </si>
  <si>
    <t>1162.63</t>
  </si>
  <si>
    <t>1246.12</t>
  </si>
  <si>
    <t>2023-09-12 11:14:06</t>
  </si>
  <si>
    <t>3918058</t>
  </si>
  <si>
    <t>奎松市库波红酒店</t>
  </si>
  <si>
    <t>NIETO PAUL CARLO LATONERO,ELIGUE ELIZABETH RAMOS</t>
  </si>
  <si>
    <t>260.33</t>
  </si>
  <si>
    <t>279.02</t>
  </si>
  <si>
    <t>2023-09-12 07:22:55</t>
  </si>
  <si>
    <t>2023-09-11</t>
  </si>
  <si>
    <t>3917570</t>
  </si>
  <si>
    <t>文斯水门酒店 (SHA Plus+)</t>
  </si>
  <si>
    <t>CHUNG YING YUNG CANDICE,WONG WAI KIN</t>
  </si>
  <si>
    <t>431.53</t>
  </si>
  <si>
    <t>459.56</t>
  </si>
  <si>
    <t>2023-09-11 23:56:06</t>
  </si>
  <si>
    <t>3917364</t>
  </si>
  <si>
    <t>高塔酒店</t>
  </si>
  <si>
    <t>Chandra Sehkar Logendra</t>
  </si>
  <si>
    <t>1330.71</t>
  </si>
  <si>
    <t>1417.16</t>
  </si>
  <si>
    <t>2023-09-11 22:59:51</t>
  </si>
  <si>
    <t>3917181</t>
  </si>
  <si>
    <t>钻石酒店</t>
  </si>
  <si>
    <t>LI ZHENHUA</t>
  </si>
  <si>
    <t>528.96</t>
  </si>
  <si>
    <t>563.32</t>
  </si>
  <si>
    <t>2023-09-11 22:11:10</t>
  </si>
  <si>
    <t>3916991</t>
  </si>
  <si>
    <t>YAO ZIYU,MA JUN</t>
  </si>
  <si>
    <t>454.80</t>
  </si>
  <si>
    <t>484.34</t>
  </si>
  <si>
    <t>2023-09-11 21:57:01</t>
  </si>
  <si>
    <t>3915191</t>
  </si>
  <si>
    <t>新加坡国敦河畔大酒店</t>
  </si>
  <si>
    <t>HE QIAN</t>
  </si>
  <si>
    <t>2531.79</t>
  </si>
  <si>
    <t>2696.26</t>
  </si>
  <si>
    <t>2023-09-11 15:51:48</t>
  </si>
  <si>
    <t>3914855</t>
  </si>
  <si>
    <t>HU QIJIA</t>
  </si>
  <si>
    <t>7602.01</t>
  </si>
  <si>
    <t>8095.86</t>
  </si>
  <si>
    <t>2023-09-11 15:31:51</t>
  </si>
  <si>
    <t>3914805</t>
  </si>
  <si>
    <t>首尔东大门诺富特大使酒店</t>
  </si>
  <si>
    <t>Chiu Kwan yu angel</t>
  </si>
  <si>
    <t>7729.48</t>
  </si>
  <si>
    <t>8231.61</t>
  </si>
  <si>
    <t>2023-09-11 14:05:54</t>
  </si>
  <si>
    <t>3914523</t>
  </si>
  <si>
    <t>沙通易思婷大酒店</t>
  </si>
  <si>
    <t>Kim yonghyun</t>
  </si>
  <si>
    <t>1466.00</t>
  </si>
  <si>
    <t>1561.24</t>
  </si>
  <si>
    <t>2023-09-11 17:45:29</t>
  </si>
  <si>
    <t>3914472</t>
  </si>
  <si>
    <t>新加坡辉盛凯贝丽酒店服务公寓</t>
  </si>
  <si>
    <t>LIN PEISHAN,ZHENG SHENG</t>
  </si>
  <si>
    <t>1863.17</t>
  </si>
  <si>
    <t>1984.21</t>
  </si>
  <si>
    <t>2023-09-11 13:02:54</t>
  </si>
  <si>
    <t>3913731</t>
  </si>
  <si>
    <t>艾亚蒲拉曼谷公寓</t>
  </si>
  <si>
    <t>GUAN YONGTAO</t>
  </si>
  <si>
    <t>814.00</t>
  </si>
  <si>
    <t>866.88</t>
  </si>
  <si>
    <t>2023-09-11 10:31:58</t>
  </si>
  <si>
    <t>3912479</t>
  </si>
  <si>
    <t>阿布扎比W酒店</t>
  </si>
  <si>
    <t>Alnaqbi Ibrahim</t>
  </si>
  <si>
    <t>2032.30</t>
  </si>
  <si>
    <t>2164.32</t>
  </si>
  <si>
    <t>2023-09-11 00:27:31</t>
  </si>
  <si>
    <t>2023-09-10</t>
  </si>
  <si>
    <t>3911870</t>
  </si>
  <si>
    <t>阿加迪尔欧米茄酒店</t>
  </si>
  <si>
    <t>Hamdaoui Ouarda</t>
  </si>
  <si>
    <t>1037.09</t>
  </si>
  <si>
    <t>1104.46</t>
  </si>
  <si>
    <t>2023-09-10 22:23:42</t>
  </si>
  <si>
    <t>摩洛哥</t>
  </si>
  <si>
    <t>3911644</t>
  </si>
  <si>
    <t>TANG FENG,WANG XILIANG</t>
  </si>
  <si>
    <t>1227.42</t>
  </si>
  <si>
    <t>1307.16</t>
  </si>
  <si>
    <t>2023-09-10 21:57:37</t>
  </si>
  <si>
    <t>3910448</t>
  </si>
  <si>
    <t>宿务柏宁国际大酒店</t>
  </si>
  <si>
    <t>Dimas Edgardo,Dimas Eden faith</t>
  </si>
  <si>
    <t>870.00</t>
  </si>
  <si>
    <t>926.52</t>
  </si>
  <si>
    <t>2023-09-10 18:11:16</t>
  </si>
  <si>
    <t>3909748</t>
  </si>
  <si>
    <t>普吉岛 Journeyhub 奥卓雅居酒店 (SHA Extra Plus)</t>
  </si>
  <si>
    <t>WU GANG,WU SHOUKANG</t>
  </si>
  <si>
    <t>266.51</t>
  </si>
  <si>
    <t>283.82</t>
  </si>
  <si>
    <t>2023-09-10 15:21:49</t>
  </si>
  <si>
    <t>3908373</t>
  </si>
  <si>
    <t>贝斯特韦斯特总统酒店</t>
  </si>
  <si>
    <t>Guan Haoyan,Pan Lin</t>
  </si>
  <si>
    <t>2683.46</t>
  </si>
  <si>
    <t>2857.78</t>
  </si>
  <si>
    <t>2023-09-10 09:30:47</t>
  </si>
  <si>
    <t>3908086</t>
  </si>
  <si>
    <t>曼谷拉差贴威维拉酒店</t>
  </si>
  <si>
    <t>BONAO MARIA FATIMA</t>
  </si>
  <si>
    <t>740.41</t>
  </si>
  <si>
    <t>788.51</t>
  </si>
  <si>
    <t>2023-09-10 05:59:22</t>
  </si>
  <si>
    <t>3907815</t>
  </si>
  <si>
    <t>PRAYUNCHAT YOTRAK</t>
  </si>
  <si>
    <t>774.64</t>
  </si>
  <si>
    <t>824.96</t>
  </si>
  <si>
    <t>2023-09-10 00:58:05</t>
  </si>
  <si>
    <t>2023-09-09</t>
  </si>
  <si>
    <t>3907428</t>
  </si>
  <si>
    <t>皇家石屋 - 哥乐美</t>
  </si>
  <si>
    <t>SONG WEICHAO</t>
  </si>
  <si>
    <t>453.42</t>
  </si>
  <si>
    <t>482.88</t>
  </si>
  <si>
    <t>2023-09-09 23:26:50</t>
  </si>
  <si>
    <t>3907224</t>
  </si>
  <si>
    <t>苏黎世圣哥特哈尔德酒店</t>
  </si>
  <si>
    <t>Tham Annabelle Shu Hsia</t>
  </si>
  <si>
    <t>4377.56</t>
  </si>
  <si>
    <t>4661.94</t>
  </si>
  <si>
    <t>2023-09-09 22:18:26</t>
  </si>
  <si>
    <t>3906347</t>
  </si>
  <si>
    <t>曼谷拉查丹利中心酒店  (SHA Plus+)</t>
  </si>
  <si>
    <t>LAU YUEN TING IVY</t>
  </si>
  <si>
    <t>3626.00</t>
  </si>
  <si>
    <t>3861.56</t>
  </si>
  <si>
    <t>2023-09-09 19:20:42</t>
  </si>
  <si>
    <t>3906121</t>
  </si>
  <si>
    <t>太平洋公园酒店</t>
  </si>
  <si>
    <t>PAN LONG</t>
  </si>
  <si>
    <t>243.57</t>
  </si>
  <si>
    <t>259.39</t>
  </si>
  <si>
    <t>2023-09-09 18:41:57</t>
  </si>
  <si>
    <t>3905006</t>
  </si>
  <si>
    <t>皇家普吉城市酒店(SHA Plus+)</t>
  </si>
  <si>
    <t>SHI MEIRONG,SHI FEIRONG,SHI JUNTAO,SHI SHEJIAO</t>
  </si>
  <si>
    <t>649.99</t>
  </si>
  <si>
    <t>692.22</t>
  </si>
  <si>
    <t>2023-09-09 14:42:39</t>
  </si>
  <si>
    <t>3922018</t>
  </si>
  <si>
    <t>曼谷 JL 酒店</t>
  </si>
  <si>
    <t>KARANYIRAT ARAYA</t>
  </si>
  <si>
    <t>171.76</t>
  </si>
  <si>
    <t>184.09</t>
  </si>
  <si>
    <t>2023-09-12 21:28:57</t>
  </si>
  <si>
    <t>3903261</t>
  </si>
  <si>
    <t>芭提雅盛泰乐酒店</t>
  </si>
  <si>
    <t>SINGH SURYADEO KISHORE,SINGH SURYADEO KISHORE,SINGH SURYADEO KISHORE,SINGH SURYADEO KISHORE,SINGH SURYADEO KISHORE,SINGH SURYADEO KISHORE,SINGH SURYADEO KISHORE,SINGH SURYADEO KISHORE</t>
  </si>
  <si>
    <t>1204.51</t>
  </si>
  <si>
    <t>1282.76</t>
  </si>
  <si>
    <t>2023-09-11 16:30:18</t>
  </si>
  <si>
    <t>3903134</t>
  </si>
  <si>
    <t>迈阿密机场铂尔曼酒店</t>
  </si>
  <si>
    <t>CHEN YAMADA CRISTINA ME LING</t>
  </si>
  <si>
    <t>795.08</t>
  </si>
  <si>
    <t>846.73</t>
  </si>
  <si>
    <t>2023-09-09 01:43:44</t>
  </si>
  <si>
    <t>3921658</t>
  </si>
  <si>
    <t>Liang Huishan</t>
  </si>
  <si>
    <t>296.75</t>
  </si>
  <si>
    <t>318.06</t>
  </si>
  <si>
    <t>2023-09-12 20:34:15</t>
  </si>
  <si>
    <t>2023-09-08</t>
  </si>
  <si>
    <t>3902725</t>
  </si>
  <si>
    <t>巴厘岛康莱德酒店</t>
  </si>
  <si>
    <t>WU KITING</t>
  </si>
  <si>
    <t>4275.52</t>
  </si>
  <si>
    <t>4561.53</t>
  </si>
  <si>
    <t>2023-09-08 22:43:39</t>
  </si>
  <si>
    <t>3901134</t>
  </si>
  <si>
    <t>雅加达塞达宇卡拉巴加丁酒店</t>
  </si>
  <si>
    <t>Samangern Phanudaj</t>
  </si>
  <si>
    <t>962.99</t>
  </si>
  <si>
    <t>1027.41</t>
  </si>
  <si>
    <t>2023-09-09 21:09:38</t>
  </si>
  <si>
    <t>3899402</t>
  </si>
  <si>
    <t>Trajano NIcholas</t>
  </si>
  <si>
    <t>2923.14</t>
  </si>
  <si>
    <t>3118.68</t>
  </si>
  <si>
    <t>2023-09-08 10:18:37</t>
  </si>
  <si>
    <t>2023-09-07</t>
  </si>
  <si>
    <t>3895459</t>
  </si>
  <si>
    <t>是拉差阿瑞兹酒店</t>
  </si>
  <si>
    <t>ZHENG HONGBO</t>
  </si>
  <si>
    <t>1562.01</t>
  </si>
  <si>
    <t>1670.78</t>
  </si>
  <si>
    <t>2023-09-07 17:51:54</t>
  </si>
  <si>
    <t>2023-09-06</t>
  </si>
  <si>
    <t>3892305</t>
  </si>
  <si>
    <t>客莱福巴东普吉岛酒店 (SHA Plus+)</t>
  </si>
  <si>
    <t>Lalka Harshvardhan,Lalka Harshvardhan</t>
  </si>
  <si>
    <t>1713.01</t>
  </si>
  <si>
    <t>1834.65</t>
  </si>
  <si>
    <t>2023-09-07 11:21:21</t>
  </si>
  <si>
    <t>3891982</t>
  </si>
  <si>
    <t>阿特里姆曼谷美居大酒店(SHA认证)</t>
  </si>
  <si>
    <t>WIRIYANAWIN SIYAPATH</t>
  </si>
  <si>
    <t>307.00</t>
  </si>
  <si>
    <t>328.80</t>
  </si>
  <si>
    <t>2023-09-06 19:32:52</t>
  </si>
  <si>
    <t>3891847</t>
  </si>
  <si>
    <t>卡尔顿市中心酒店</t>
  </si>
  <si>
    <t>Chembeth Rajendran Ranjith,Chembeth Rajendran Ranjith</t>
  </si>
  <si>
    <t>2205.47</t>
  </si>
  <si>
    <t>2362.08</t>
  </si>
  <si>
    <t>2023-09-06 18:04:30</t>
  </si>
  <si>
    <t>3927276</t>
  </si>
  <si>
    <t>海景度假村</t>
  </si>
  <si>
    <t>FENG JIANGCHAO</t>
  </si>
  <si>
    <t>318.84</t>
  </si>
  <si>
    <t>341.22</t>
  </si>
  <si>
    <t>2023-09-13 22:32:36</t>
  </si>
  <si>
    <t>2023-09-05</t>
  </si>
  <si>
    <t>3888348</t>
  </si>
  <si>
    <t>阿纳海姆度假村区索内斯塔酒店</t>
  </si>
  <si>
    <t>SHIMOMURA YURI,TSUTSUI KAHO</t>
  </si>
  <si>
    <t>1900.01</t>
  </si>
  <si>
    <t>2041.92</t>
  </si>
  <si>
    <t>2023-09-05 22:21:14</t>
  </si>
  <si>
    <t>3886498</t>
  </si>
  <si>
    <t>纽约市中心希尔顿逸林酒店</t>
  </si>
  <si>
    <t>CHEN XIANG</t>
  </si>
  <si>
    <t>1860.91</t>
  </si>
  <si>
    <t>1999.90</t>
  </si>
  <si>
    <t>2023-09-05 16:41:29</t>
  </si>
  <si>
    <t>3884252</t>
  </si>
  <si>
    <t>里昂中心蒙普莱斯尔民宿酒店</t>
  </si>
  <si>
    <t>ELMOUSSAADA MANAL,KAMMOUR WALID</t>
  </si>
  <si>
    <t>953.39</t>
  </si>
  <si>
    <t>1024.60</t>
  </si>
  <si>
    <t>2023-09-05 05:24:03</t>
  </si>
  <si>
    <t>2023-09-04</t>
  </si>
  <si>
    <t>3883057</t>
  </si>
  <si>
    <t>曼谷盛泰澜中央世界商业中心酒店</t>
  </si>
  <si>
    <t>LEE SUN MEI</t>
  </si>
  <si>
    <t>1143.90</t>
  </si>
  <si>
    <t>1231.99</t>
  </si>
  <si>
    <t>2023-09-04 21:44:38</t>
  </si>
  <si>
    <t>3902798</t>
  </si>
  <si>
    <t>希尔顿伯明翰大街欢朋酒店</t>
  </si>
  <si>
    <t>NG YUEN WA</t>
  </si>
  <si>
    <t>404.42</t>
  </si>
  <si>
    <t>431.47</t>
  </si>
  <si>
    <t>2023-09-08 23:02:30</t>
  </si>
  <si>
    <t>英国</t>
  </si>
  <si>
    <t>3880632</t>
  </si>
  <si>
    <t>J Hotel by Dorsett</t>
  </si>
  <si>
    <t>YING XIN LIM</t>
  </si>
  <si>
    <t>212.49</t>
  </si>
  <si>
    <t>228.85</t>
  </si>
  <si>
    <t>2023-09-04 12:24:18</t>
  </si>
  <si>
    <t>2023-09-03</t>
  </si>
  <si>
    <t>3878102</t>
  </si>
  <si>
    <t>森塔拉奥南海滩度假酒店</t>
  </si>
  <si>
    <t>LEE CHANGHOON</t>
  </si>
  <si>
    <t>1162.12</t>
  </si>
  <si>
    <t>1251.61</t>
  </si>
  <si>
    <t>2023-09-03 20:04:07</t>
  </si>
  <si>
    <t>2023-09-02</t>
  </si>
  <si>
    <t>3873360</t>
  </si>
  <si>
    <t>JUNG GEUMCHAE</t>
  </si>
  <si>
    <t>1154.15</t>
  </si>
  <si>
    <t>1242.89</t>
  </si>
  <si>
    <t>2023-09-02 17:59:53</t>
  </si>
  <si>
    <t>3890527</t>
  </si>
  <si>
    <t>波士顿华美达酒店</t>
  </si>
  <si>
    <t>CHEN ZHILAN,SUN HUI</t>
  </si>
  <si>
    <t>895.44</t>
  </si>
  <si>
    <t>959.02</t>
  </si>
  <si>
    <t>2023-09-06 13:18:09</t>
  </si>
  <si>
    <t>3870578</t>
  </si>
  <si>
    <t>明洞中城酒店</t>
  </si>
  <si>
    <t>XUE YITING,SHEN WEI</t>
  </si>
  <si>
    <t>2144.60</t>
  </si>
  <si>
    <t>2311.24</t>
  </si>
  <si>
    <t>2023-09-02 00:21:57</t>
  </si>
  <si>
    <t>2023-09-01</t>
  </si>
  <si>
    <t>3869553</t>
  </si>
  <si>
    <t>首尔居家酒店</t>
  </si>
  <si>
    <t>WEN JIANGTAO,ZHAO QIN</t>
  </si>
  <si>
    <t>1348.80</t>
  </si>
  <si>
    <t>1453.60</t>
  </si>
  <si>
    <t>2023-09-01 19:58:37</t>
  </si>
  <si>
    <t>2023-08-31</t>
  </si>
  <si>
    <t>3865601</t>
  </si>
  <si>
    <t>明洞市厅彩鸿酒店</t>
  </si>
  <si>
    <t>You Pei-xuan</t>
  </si>
  <si>
    <t>3228.56</t>
  </si>
  <si>
    <t>3470.08</t>
  </si>
  <si>
    <t>2023-08-31 22:47:36</t>
  </si>
  <si>
    <t>3865595</t>
  </si>
  <si>
    <t>TAI TZU HUI</t>
  </si>
  <si>
    <t>2023-08-31 22:46:09</t>
  </si>
  <si>
    <t>3865544</t>
  </si>
  <si>
    <t>吉隆坡盛贸饭店</t>
  </si>
  <si>
    <t>PANG CHUNYANG,AI LIN</t>
  </si>
  <si>
    <t>1728.14</t>
  </si>
  <si>
    <t>1857.42</t>
  </si>
  <si>
    <t>2023-08-31 22:30:12</t>
  </si>
  <si>
    <t>3864115</t>
  </si>
  <si>
    <t>DIEBOLD ALEXANDER MATHIAS CHRISTIAN</t>
  </si>
  <si>
    <t>6443.14</t>
  </si>
  <si>
    <t>6925.13</t>
  </si>
  <si>
    <t>2023-08-31 18:41:03</t>
  </si>
  <si>
    <t>3862533</t>
  </si>
  <si>
    <t>梅斯特森特里酒店</t>
  </si>
  <si>
    <t>MORONCELLI RITA</t>
  </si>
  <si>
    <t>1949.88</t>
  </si>
  <si>
    <t>2095.74</t>
  </si>
  <si>
    <t>2023-08-31 13:04:44</t>
  </si>
  <si>
    <t>3862266</t>
  </si>
  <si>
    <t>优布达玛雅假日温泉酒店</t>
  </si>
  <si>
    <t>ali rahim</t>
  </si>
  <si>
    <t>13361.75</t>
  </si>
  <si>
    <t>14361.30</t>
  </si>
  <si>
    <t>2023-08-31 12:15:24</t>
  </si>
  <si>
    <t>3860906</t>
  </si>
  <si>
    <t>曼谷素坤逸奥克伍德华庭工作室酒店</t>
  </si>
  <si>
    <t>SU HUEI JIUN,SU YU RUEY,SU YUAN HUNG,HSIEH HUEI MIN</t>
  </si>
  <si>
    <t>2304.02</t>
  </si>
  <si>
    <t>2476.38</t>
  </si>
  <si>
    <t>2023-08-31 10:45:41</t>
  </si>
  <si>
    <t>3903311</t>
  </si>
  <si>
    <t>梦想花园热带度假村及水疗中心</t>
  </si>
  <si>
    <t>DAI JIA QI,CUI JING</t>
  </si>
  <si>
    <t>10757.18</t>
  </si>
  <si>
    <t>11456.00</t>
  </si>
  <si>
    <t>2023-09-09 04:40:41</t>
  </si>
  <si>
    <t>2023-08-30</t>
  </si>
  <si>
    <t>3856610</t>
  </si>
  <si>
    <t>华欣码头公寓</t>
  </si>
  <si>
    <t>MOOLTHONGJAN NUNGNAPAT</t>
  </si>
  <si>
    <t>161.83</t>
  </si>
  <si>
    <t>174.01</t>
  </si>
  <si>
    <t>2023-08-30 04:09:23</t>
  </si>
  <si>
    <t>3873233</t>
  </si>
  <si>
    <t>ELIZABETH LIFESTYLE HOTEL</t>
  </si>
  <si>
    <t>Diergardt Heiko,Hanusek Patryk</t>
  </si>
  <si>
    <t>1398.32</t>
  </si>
  <si>
    <t>1505.84</t>
  </si>
  <si>
    <t>2023-09-02 17:09:08</t>
  </si>
  <si>
    <t>3856692</t>
  </si>
  <si>
    <t>维尔京河赌场酒店</t>
  </si>
  <si>
    <t>LUTUI SULIETI</t>
  </si>
  <si>
    <t>242.77</t>
  </si>
  <si>
    <t>261.04</t>
  </si>
  <si>
    <t>2023-08-30 06:13:23</t>
  </si>
  <si>
    <t>2023-08-28</t>
  </si>
  <si>
    <t>3849579</t>
  </si>
  <si>
    <t>SAHRAOUI OUSSAMA</t>
  </si>
  <si>
    <t>404.73</t>
  </si>
  <si>
    <t>434.68</t>
  </si>
  <si>
    <t>2023-08-28 19:08:32</t>
  </si>
  <si>
    <t>3847452</t>
  </si>
  <si>
    <t>新加坡泛太平洋酒店</t>
  </si>
  <si>
    <t>HU MING</t>
  </si>
  <si>
    <t>24384.01</t>
  </si>
  <si>
    <t>26188.39</t>
  </si>
  <si>
    <t>2023-08-28 10:37:02</t>
  </si>
  <si>
    <t>3882289</t>
  </si>
  <si>
    <t>马卡萨道尔顿酒店</t>
  </si>
  <si>
    <t>FUM SOON TING</t>
  </si>
  <si>
    <t>408.06</t>
  </si>
  <si>
    <t>439.48</t>
  </si>
  <si>
    <t>2023-09-04 19:19:35</t>
  </si>
  <si>
    <t>3846632</t>
  </si>
  <si>
    <t>拉佩斯酒店</t>
  </si>
  <si>
    <t>ottavi marcello</t>
  </si>
  <si>
    <t>2264.86</t>
  </si>
  <si>
    <t>2432.46</t>
  </si>
  <si>
    <t>2023-08-28 01:01:28</t>
  </si>
  <si>
    <t>3846611</t>
  </si>
  <si>
    <t>ripamonti ferdinando</t>
  </si>
  <si>
    <t>2023-08-28 00:52:44</t>
  </si>
  <si>
    <t>2023-08-27</t>
  </si>
  <si>
    <t>3845081</t>
  </si>
  <si>
    <t>悉尼南部大酒店</t>
  </si>
  <si>
    <t>Ang Gervaise Hui Xuan</t>
  </si>
  <si>
    <t>3061.21</t>
  </si>
  <si>
    <t>3287.73</t>
  </si>
  <si>
    <t>2023-08-27 19:43:38</t>
  </si>
  <si>
    <t>3845065</t>
  </si>
  <si>
    <t>吉隆坡柏威年酒店 · 悦榕庄管理</t>
  </si>
  <si>
    <t>ZHU DONGYE,SHI YUJUAN</t>
  </si>
  <si>
    <t>1756.00</t>
  </si>
  <si>
    <t>1885.94</t>
  </si>
  <si>
    <t>2023-08-28 09:57:20</t>
  </si>
  <si>
    <t>3850438</t>
  </si>
  <si>
    <t>一号开放式酒店</t>
  </si>
  <si>
    <t>Leuschner Maximilian</t>
  </si>
  <si>
    <t>586.00</t>
  </si>
  <si>
    <t>629.36</t>
  </si>
  <si>
    <t>2023-08-28 22:11:23</t>
  </si>
  <si>
    <t>3846926</t>
  </si>
  <si>
    <t>曼特拉图拉马力酒店</t>
  </si>
  <si>
    <t>MCKILL LUKE JAMES</t>
  </si>
  <si>
    <t>945.20</t>
  </si>
  <si>
    <t>1015.14</t>
  </si>
  <si>
    <t>2023-08-28 06:58:42</t>
  </si>
  <si>
    <t>2023-08-25</t>
  </si>
  <si>
    <t>3832205</t>
  </si>
  <si>
    <t>阿姆斯特丹机场99酒店</t>
  </si>
  <si>
    <t>Palmer Evelyn</t>
  </si>
  <si>
    <t>4629.07</t>
  </si>
  <si>
    <t>4974.82</t>
  </si>
  <si>
    <t>2023-08-25 03:51:10</t>
  </si>
  <si>
    <t>荷兰</t>
  </si>
  <si>
    <t>3832021</t>
  </si>
  <si>
    <t>阿斯彭酒店</t>
  </si>
  <si>
    <t>de Leon Samuel</t>
  </si>
  <si>
    <t>6432.40</t>
  </si>
  <si>
    <t>6912.84</t>
  </si>
  <si>
    <t>2023-08-25 01:30:17</t>
  </si>
  <si>
    <t>2023-08-24</t>
  </si>
  <si>
    <t>3831732</t>
  </si>
  <si>
    <t>新加坡港湾彩鸿酒店</t>
  </si>
  <si>
    <t>CHOI SEUNGHEE,CHOI YAEDAM</t>
  </si>
  <si>
    <t>13950.64</t>
  </si>
  <si>
    <t>14994.24</t>
  </si>
  <si>
    <t>2023-08-24 23:41:54</t>
  </si>
  <si>
    <t>3830992</t>
  </si>
  <si>
    <t>巴黎意大利广场Hotel Inn 设计酒店</t>
  </si>
  <si>
    <t>TSAI SUCHING,WANG TAICHENG</t>
  </si>
  <si>
    <t>4566.22</t>
  </si>
  <si>
    <t>4907.80</t>
  </si>
  <si>
    <t>2023-08-24 21:09:21</t>
  </si>
  <si>
    <t>3828137</t>
  </si>
  <si>
    <t>莱恩酒店</t>
  </si>
  <si>
    <t>NG HIU YIN,WU JING JING</t>
  </si>
  <si>
    <t>675.00</t>
  </si>
  <si>
    <t>725.49</t>
  </si>
  <si>
    <t>2023-08-24 12:50:55</t>
  </si>
  <si>
    <t>2023-08-23</t>
  </si>
  <si>
    <t>3826700</t>
  </si>
  <si>
    <t>清迈谭易思廷酒店</t>
  </si>
  <si>
    <t>NGAMPAEN NATTHAWUT</t>
  </si>
  <si>
    <t>932.68</t>
  </si>
  <si>
    <t>2023-08-24 10:58:03</t>
  </si>
  <si>
    <t>3826082</t>
  </si>
  <si>
    <t>曼谷素坤逸57号巷萨里尔酒店通罗站</t>
  </si>
  <si>
    <t>DU JIANING,GUO NIANXUAN</t>
  </si>
  <si>
    <t>1109.99</t>
  </si>
  <si>
    <t>1189.96</t>
  </si>
  <si>
    <t>2023-08-24 10:46:54</t>
  </si>
  <si>
    <t>3825684</t>
  </si>
  <si>
    <t>蒂凡尼酒店</t>
  </si>
  <si>
    <t>PRETSELL CAMERON STEWART</t>
  </si>
  <si>
    <t>1546.31</t>
  </si>
  <si>
    <t>1657.71</t>
  </si>
  <si>
    <t>2023-08-23 20:17:14</t>
  </si>
  <si>
    <t>3825639</t>
  </si>
  <si>
    <t>吉隆坡美利亚酒店</t>
  </si>
  <si>
    <t>ZHU RONG,LI WEI</t>
  </si>
  <si>
    <t>1158.34</t>
  </si>
  <si>
    <t>1241.79</t>
  </si>
  <si>
    <t>2023-08-23 20:06:17</t>
  </si>
  <si>
    <t>3825441</t>
  </si>
  <si>
    <t>PRETSELL YIU SAI</t>
  </si>
  <si>
    <t>7923.58</t>
  </si>
  <si>
    <t>8494.40</t>
  </si>
  <si>
    <t>2023-08-23 19:39:00</t>
  </si>
  <si>
    <t>3824481</t>
  </si>
  <si>
    <t>曼谷水门伯克利酒店</t>
  </si>
  <si>
    <t>ZHANG JUNFENG,Zhang Jianyong</t>
  </si>
  <si>
    <t>4586.02</t>
  </si>
  <si>
    <t>4916.40</t>
  </si>
  <si>
    <t>2023-08-23 18:41:21</t>
  </si>
  <si>
    <t>3822247</t>
  </si>
  <si>
    <t>LIANG SHUANG</t>
  </si>
  <si>
    <t>756.15</t>
  </si>
  <si>
    <t>810.62</t>
  </si>
  <si>
    <t>2023-08-23 08:00:57</t>
  </si>
  <si>
    <t>2023-08-22</t>
  </si>
  <si>
    <t>3821437</t>
  </si>
  <si>
    <t>安纳塔拉迪沙鲁海岸度假别墅</t>
  </si>
  <si>
    <t>TAN SHI HSIA</t>
  </si>
  <si>
    <t>3608.01</t>
  </si>
  <si>
    <t>3874.16</t>
  </si>
  <si>
    <t>2023-08-23 09:29:44</t>
  </si>
  <si>
    <t>3850479</t>
  </si>
  <si>
    <t>1033.87</t>
  </si>
  <si>
    <t>1110.38</t>
  </si>
  <si>
    <t>2023-08-28 22:15:42</t>
  </si>
  <si>
    <t>3820167</t>
  </si>
  <si>
    <t>TAN CHUNYAN</t>
  </si>
  <si>
    <t>755.02</t>
  </si>
  <si>
    <t>810.72</t>
  </si>
  <si>
    <t>2023-08-22 19:01:50</t>
  </si>
  <si>
    <t>3820015</t>
  </si>
  <si>
    <t>SU XIAOLING</t>
  </si>
  <si>
    <t>353.42</t>
  </si>
  <si>
    <t>379.49</t>
  </si>
  <si>
    <t>2023-08-22 18:05:06</t>
  </si>
  <si>
    <t>3819860</t>
  </si>
  <si>
    <t>JIA XUEJIAO,Xiao Menghan</t>
  </si>
  <si>
    <t>2023-08-22 17:46:41</t>
  </si>
  <si>
    <t>3818114</t>
  </si>
  <si>
    <t>首尔麻浦鲁内酒店</t>
  </si>
  <si>
    <t>YAN ZHINING</t>
  </si>
  <si>
    <t>2144.02</t>
  </si>
  <si>
    <t>2302.18</t>
  </si>
  <si>
    <t>2023-08-28 11:18:10</t>
  </si>
  <si>
    <t>3843223</t>
  </si>
  <si>
    <t>沙吞帕维纳酒店</t>
  </si>
  <si>
    <t>WANG HONGJIANG,ZHANG YING</t>
  </si>
  <si>
    <t>781.38</t>
  </si>
  <si>
    <t>839.20</t>
  </si>
  <si>
    <t>2023-08-27 13:17:37</t>
  </si>
  <si>
    <t>2023-08-20</t>
  </si>
  <si>
    <t>3809721</t>
  </si>
  <si>
    <t>GARLAND MEGAN</t>
  </si>
  <si>
    <t>5846.60</t>
  </si>
  <si>
    <t>6271.16</t>
  </si>
  <si>
    <t>2023-08-20 16:23:00</t>
  </si>
  <si>
    <t>3807711</t>
  </si>
  <si>
    <t>卡米诺皇家机场酒店</t>
  </si>
  <si>
    <t>vonnegut laureen,vonnegut laureen</t>
  </si>
  <si>
    <t>905.99</t>
  </si>
  <si>
    <t>971.78</t>
  </si>
  <si>
    <t>2023-08-20 07:57:03</t>
  </si>
  <si>
    <t>墨西哥</t>
  </si>
  <si>
    <t>3820412</t>
  </si>
  <si>
    <t>TLV 88 海滩酒店</t>
  </si>
  <si>
    <t>CARINS NIGEL RICHARD,CARINS CHRISTINE</t>
  </si>
  <si>
    <t>2282.00</t>
  </si>
  <si>
    <t>2450.34</t>
  </si>
  <si>
    <t>2023-08-22 19:55:51</t>
  </si>
  <si>
    <t>以色列</t>
  </si>
  <si>
    <t>3844728</t>
  </si>
  <si>
    <t>索尼斯塔度假村</t>
  </si>
  <si>
    <t>Nayak Pranav Vasant,Nayak Sai Pranav</t>
  </si>
  <si>
    <t>2692.36</t>
  </si>
  <si>
    <t>2891.59</t>
  </si>
  <si>
    <t>2023-08-27 18:33:43</t>
  </si>
  <si>
    <t>2023-08-17</t>
  </si>
  <si>
    <t>3797609</t>
  </si>
  <si>
    <t>B酒店</t>
  </si>
  <si>
    <t>jun jiho,jun jiho</t>
  </si>
  <si>
    <t>2316.76</t>
  </si>
  <si>
    <t>2479.94</t>
  </si>
  <si>
    <t>2023-08-17 23:25:07</t>
  </si>
  <si>
    <t>2023-08-16</t>
  </si>
  <si>
    <t>3791258</t>
  </si>
  <si>
    <t>野茂苏荷酒店</t>
  </si>
  <si>
    <t>Bardey-Kanaan Mouna</t>
  </si>
  <si>
    <t>7819.11</t>
  </si>
  <si>
    <t>8376.12</t>
  </si>
  <si>
    <t>2023-08-16 18:08:12</t>
  </si>
  <si>
    <t>2023-08-13</t>
  </si>
  <si>
    <t>3777444</t>
  </si>
  <si>
    <t>CHAN KAM TONG,WONG KIT LING</t>
  </si>
  <si>
    <t>2094.00</t>
  </si>
  <si>
    <t>2255.49</t>
  </si>
  <si>
    <t>451.10</t>
  </si>
  <si>
    <t>-1804</t>
  </si>
  <si>
    <t>-1675</t>
  </si>
  <si>
    <t>2023-08-14 14:25:07</t>
  </si>
  <si>
    <t>2023-08-12</t>
  </si>
  <si>
    <t>3773107</t>
  </si>
  <si>
    <t>亚罗士打TH会议中心酒店</t>
  </si>
  <si>
    <t>ISHAK SITI MUNIRA</t>
  </si>
  <si>
    <t>1475.67</t>
  </si>
  <si>
    <t>1589.82</t>
  </si>
  <si>
    <t>2023-08-12 23:10:12</t>
  </si>
  <si>
    <t>2023-08-11</t>
  </si>
  <si>
    <t>3767712</t>
  </si>
  <si>
    <t>融合原创西贡中心酒店</t>
  </si>
  <si>
    <t>HASHIMOTO YUTO,HASHIMOTO ASAE</t>
  </si>
  <si>
    <t>3464.00</t>
  </si>
  <si>
    <t>3742.84</t>
  </si>
  <si>
    <t>2023-08-12 21:30:17</t>
  </si>
  <si>
    <t>3766040</t>
  </si>
  <si>
    <t>凯里亚德酒店-布米米纳恩</t>
  </si>
  <si>
    <t>zakiah syafiqah</t>
  </si>
  <si>
    <t>613.63</t>
  </si>
  <si>
    <t>663.03</t>
  </si>
  <si>
    <t>2023-08-11 14:38:35</t>
  </si>
  <si>
    <t>3766022</t>
  </si>
  <si>
    <t>Jamaluddin Zarina</t>
  </si>
  <si>
    <t>2023-08-11 14:32:10</t>
  </si>
  <si>
    <t>2023-08-10</t>
  </si>
  <si>
    <t>3759715</t>
  </si>
  <si>
    <t>新加坡大太平洋酒店</t>
  </si>
  <si>
    <t>ZHOU ZHA</t>
  </si>
  <si>
    <t>7096.82</t>
  </si>
  <si>
    <t>7680.54</t>
  </si>
  <si>
    <t>2023-08-10 10:17:27</t>
  </si>
  <si>
    <t>2023-08-09</t>
  </si>
  <si>
    <t>3757621</t>
  </si>
  <si>
    <t>东横INN首尔永登浦酒店</t>
  </si>
  <si>
    <t>KIM DAHYE</t>
  </si>
  <si>
    <t>446.09</t>
  </si>
  <si>
    <t>481.84</t>
  </si>
  <si>
    <t>2023-08-09 20:42:22</t>
  </si>
  <si>
    <t>3754029</t>
  </si>
  <si>
    <t>意识酒店</t>
  </si>
  <si>
    <t>Baker Evelyn Frances</t>
  </si>
  <si>
    <t>6814.00</t>
  </si>
  <si>
    <t>7360.12</t>
  </si>
  <si>
    <t>2023-08-09 06:22:00</t>
  </si>
  <si>
    <t>2023-08-06</t>
  </si>
  <si>
    <t>3743552</t>
  </si>
  <si>
    <t>巴厘岛伍拉·赖国际机场希尔顿花园酒店</t>
  </si>
  <si>
    <t>LIU MENFYU,CHEN RUIHAN</t>
  </si>
  <si>
    <t>297.28</t>
  </si>
  <si>
    <t>322.92</t>
  </si>
  <si>
    <t>2023-08-06 22:38:15</t>
  </si>
  <si>
    <t>2023-08-05</t>
  </si>
  <si>
    <t>3735202</t>
  </si>
  <si>
    <t>新加坡庄家大酒店</t>
  </si>
  <si>
    <t>NGAN HON CHIU</t>
  </si>
  <si>
    <t>3410.00</t>
  </si>
  <si>
    <t>3705.72</t>
  </si>
  <si>
    <t>2023-08-05 10:02:12</t>
  </si>
  <si>
    <t>2023-08-03</t>
  </si>
  <si>
    <t>3729600</t>
  </si>
  <si>
    <t>曼谷利特酒店</t>
  </si>
  <si>
    <t>ZHANG SIYANG,REN ZIXUAN</t>
  </si>
  <si>
    <t>1586.99</t>
  </si>
  <si>
    <t>1717.89</t>
  </si>
  <si>
    <t>2023-08-04 11:27:44</t>
  </si>
  <si>
    <t>2023-07-30</t>
  </si>
  <si>
    <t>3705389</t>
  </si>
  <si>
    <t>女皇酒店</t>
  </si>
  <si>
    <t>Sietsma T.</t>
  </si>
  <si>
    <t>912.50</t>
  </si>
  <si>
    <t>993.04</t>
  </si>
  <si>
    <t>2023-07-30 03:49:46</t>
  </si>
  <si>
    <t>2023-07-27</t>
  </si>
  <si>
    <t>3692752</t>
  </si>
  <si>
    <t>吉隆坡皇家酒店</t>
  </si>
  <si>
    <t>Li Haiyang</t>
  </si>
  <si>
    <t>300.46</t>
  </si>
  <si>
    <t>327.01</t>
  </si>
  <si>
    <t>2023-07-27 16:22:28</t>
  </si>
  <si>
    <t>2023-07-26</t>
  </si>
  <si>
    <t>3688309</t>
  </si>
  <si>
    <t>zhu Chenxi</t>
  </si>
  <si>
    <t>595.79</t>
  </si>
  <si>
    <t>650.78</t>
  </si>
  <si>
    <t>2023-07-26 17:33:03</t>
  </si>
  <si>
    <t>3685703</t>
  </si>
  <si>
    <t>VP 西班牙广场设计酒店</t>
  </si>
  <si>
    <t>DRURY PETER</t>
  </si>
  <si>
    <t>4532.68</t>
  </si>
  <si>
    <t>4951.04</t>
  </si>
  <si>
    <t>2023-07-26 03:35:51</t>
  </si>
  <si>
    <t>3685475</t>
  </si>
  <si>
    <t>HUANG LIXIA</t>
  </si>
  <si>
    <t>298.93</t>
  </si>
  <si>
    <t>324.29</t>
  </si>
  <si>
    <t>2023-07-26 00:24:58</t>
  </si>
  <si>
    <t>2023-07-25</t>
  </si>
  <si>
    <t>3685080</t>
  </si>
  <si>
    <t>ZHOU AIJIE</t>
  </si>
  <si>
    <t>1337.76</t>
  </si>
  <si>
    <t>1451.25</t>
  </si>
  <si>
    <t>2023-07-25 23:14:43</t>
  </si>
  <si>
    <t>2023-07-23</t>
  </si>
  <si>
    <t>3672586</t>
  </si>
  <si>
    <t>马尼拉半岛酒店（多用途酒店）</t>
  </si>
  <si>
    <t>JIANG LIJING</t>
  </si>
  <si>
    <t>2488.41</t>
  </si>
  <si>
    <t>2700.10</t>
  </si>
  <si>
    <t>2023-07-23 08:01:22</t>
  </si>
  <si>
    <t>2023-07-22</t>
  </si>
  <si>
    <t>3669546</t>
  </si>
  <si>
    <t>li Haifang,Li Haifang</t>
  </si>
  <si>
    <t>748.90</t>
  </si>
  <si>
    <t>812.70</t>
  </si>
  <si>
    <t>2023-07-22 13:33:14</t>
  </si>
  <si>
    <t>2023-07-21</t>
  </si>
  <si>
    <t>3667703</t>
  </si>
  <si>
    <t>LUO YAN</t>
  </si>
  <si>
    <t>758.91</t>
  </si>
  <si>
    <t>823.56</t>
  </si>
  <si>
    <t>2023-07-21 23:33:54</t>
  </si>
  <si>
    <t>3667419</t>
  </si>
  <si>
    <t>CAO LU</t>
  </si>
  <si>
    <t>904.61</t>
  </si>
  <si>
    <t>981.67</t>
  </si>
  <si>
    <t>2023-07-21 22:39:31</t>
  </si>
  <si>
    <t>2023-07-20</t>
  </si>
  <si>
    <t>3662937</t>
  </si>
  <si>
    <t>康帕斯酒店集团素坤逸娜娜奥8酒店</t>
  </si>
  <si>
    <t>TAN CHYE SENG,TAN SOON YONG</t>
  </si>
  <si>
    <t>1101.01</t>
  </si>
  <si>
    <t>1187.20</t>
  </si>
  <si>
    <t>2023-07-20 22:39:44</t>
  </si>
  <si>
    <t>3662029</t>
  </si>
  <si>
    <t>ZHANG ZIXIA,GUO XIAOWEI</t>
  </si>
  <si>
    <t>1694.95</t>
  </si>
  <si>
    <t>1827.64</t>
  </si>
  <si>
    <t>2023-07-20 19:51:37</t>
  </si>
  <si>
    <t>2023-08-19</t>
  </si>
  <si>
    <t>3805464</t>
  </si>
  <si>
    <t>潘特酒店</t>
  </si>
  <si>
    <t>CORDOBA PEULA ANTONIO JESUS</t>
  </si>
  <si>
    <t>420.57</t>
  </si>
  <si>
    <t>451.25</t>
  </si>
  <si>
    <t>2023-08-19 16:54:08</t>
  </si>
  <si>
    <t>2023-07-10</t>
  </si>
  <si>
    <t>3616565</t>
  </si>
  <si>
    <t>吉隆坡希尔顿花园酒店北店</t>
  </si>
  <si>
    <t>VERANI EVITA</t>
  </si>
  <si>
    <t>493.56</t>
  </si>
  <si>
    <t>533.40</t>
  </si>
  <si>
    <t>2023-07-10 16:10:38</t>
  </si>
  <si>
    <t>2023-06-30</t>
  </si>
  <si>
    <t>3571113</t>
  </si>
  <si>
    <t>休闲旅馆酒店</t>
  </si>
  <si>
    <t>Grech Francis and jean</t>
  </si>
  <si>
    <t>3603.80</t>
  </si>
  <si>
    <t>3888.85</t>
  </si>
  <si>
    <t>2023-06-30 01:42:47</t>
  </si>
  <si>
    <t>马耳他</t>
  </si>
  <si>
    <t>2023-06-26</t>
  </si>
  <si>
    <t>3554763</t>
  </si>
  <si>
    <t>曼谷暹罗凯宾斯基饭店</t>
  </si>
  <si>
    <t>WONG KIT YING</t>
  </si>
  <si>
    <t>5094.16</t>
  </si>
  <si>
    <t>5535.33</t>
  </si>
  <si>
    <t>2023-06-26 18:42:46</t>
  </si>
  <si>
    <t>2023-06-19</t>
  </si>
  <si>
    <t>3524587</t>
  </si>
  <si>
    <t>芽庄日出沙滩度假水疗酒店</t>
  </si>
  <si>
    <t>KIM DANIEL,RYU HYEONSEO</t>
  </si>
  <si>
    <t>392.81</t>
  </si>
  <si>
    <t>430.10</t>
  </si>
  <si>
    <t>2023-06-19 15:11:43</t>
  </si>
  <si>
    <t>2023-06-17</t>
  </si>
  <si>
    <t>3516279</t>
  </si>
  <si>
    <t>东京池袋大都会饭店</t>
  </si>
  <si>
    <t>CHEN CHUNHUNG</t>
  </si>
  <si>
    <t>2096.30</t>
  </si>
  <si>
    <t>2295.30</t>
  </si>
  <si>
    <t>2023-06-17 17:24:23</t>
  </si>
  <si>
    <t>日本</t>
  </si>
  <si>
    <t>2023-05-29</t>
  </si>
  <si>
    <t>3433876</t>
  </si>
  <si>
    <t>遨堡圣淘沙酒店</t>
  </si>
  <si>
    <t>LEUNG KAI WANG</t>
  </si>
  <si>
    <t>7264.54</t>
  </si>
  <si>
    <t>8036.00</t>
  </si>
  <si>
    <t>2023-05-29 09:23:58</t>
  </si>
  <si>
    <t>2023-08-18</t>
  </si>
  <si>
    <t>3798260</t>
  </si>
  <si>
    <t>古勒语兹酒店</t>
  </si>
  <si>
    <t>ASLAN UMIT</t>
  </si>
  <si>
    <t>697.47</t>
  </si>
  <si>
    <t>747.96</t>
  </si>
  <si>
    <t>2023-08-18 06:04:49</t>
  </si>
  <si>
    <t>2023-08-21</t>
  </si>
  <si>
    <t>3812095</t>
  </si>
  <si>
    <t>彭布罗克旅馆</t>
  </si>
  <si>
    <t>Melo Claudia</t>
  </si>
  <si>
    <t>4365.72</t>
  </si>
  <si>
    <t>4682.74</t>
  </si>
  <si>
    <t>2023-08-21 02:27:52</t>
  </si>
  <si>
    <t>加拿大</t>
  </si>
  <si>
    <t>2023-05-18</t>
  </si>
  <si>
    <t>3388726</t>
  </si>
  <si>
    <t>利兹市中心竞技场宜必思尚品酒店</t>
  </si>
  <si>
    <t>Brejaud Pascale</t>
  </si>
  <si>
    <t>446.01</t>
  </si>
  <si>
    <t>498.00</t>
  </si>
  <si>
    <t>2023-05-18 05:01:45</t>
  </si>
  <si>
    <t>2023-07-13</t>
  </si>
  <si>
    <t>3629749</t>
  </si>
  <si>
    <t>帕西埃菲尔酒店</t>
  </si>
  <si>
    <t>jensatienwong arluk</t>
  </si>
  <si>
    <t>6576.37</t>
  </si>
  <si>
    <t>7171.61</t>
  </si>
  <si>
    <t>2023-07-13 15:06:00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</si>
</sst>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263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45186</v>
      </c>
      <c r="G2" s="6">
        <v>45187</v>
      </c>
      <c r="H2" s="4">
        <v>1</v>
      </c>
      <c r="I2" s="4">
        <v>1</v>
      </c>
      <c r="J2" s="4">
        <v>1</v>
      </c>
      <c r="K2" s="4" t="s">
        <v>30</v>
      </c>
      <c r="L2" s="4">
        <v>498</v>
      </c>
      <c r="M2" s="4">
        <v>498</v>
      </c>
      <c r="N2" s="4" t="s">
        <v>31</v>
      </c>
      <c r="O2" s="4" t="s">
        <v>32</v>
      </c>
      <c r="P2" s="4" t="s">
        <v>33</v>
      </c>
      <c r="Q2" s="4">
        <v>0</v>
      </c>
      <c r="R2" s="7">
        <v>45064</v>
      </c>
      <c r="S2" s="6">
        <v>45190</v>
      </c>
      <c r="T2" s="4" t="s">
        <v>34</v>
      </c>
      <c r="U2" s="4">
        <v>498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45183</v>
      </c>
      <c r="G3" s="6">
        <v>45187</v>
      </c>
      <c r="H3" s="4">
        <v>1</v>
      </c>
      <c r="I3" s="4">
        <v>4</v>
      </c>
      <c r="J3" s="4">
        <v>4</v>
      </c>
      <c r="K3" s="4" t="s">
        <v>30</v>
      </c>
      <c r="L3" s="4">
        <v>8036</v>
      </c>
      <c r="M3" s="4">
        <v>8036</v>
      </c>
      <c r="N3" s="4" t="s">
        <v>40</v>
      </c>
      <c r="O3" s="4" t="s">
        <v>32</v>
      </c>
      <c r="P3" s="4" t="s">
        <v>33</v>
      </c>
      <c r="Q3" s="4">
        <v>0</v>
      </c>
      <c r="R3" s="7">
        <v>45075</v>
      </c>
      <c r="S3" s="6">
        <v>45190</v>
      </c>
      <c r="T3" s="4" t="s">
        <v>34</v>
      </c>
      <c r="U3" s="4">
        <v>8036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45185</v>
      </c>
      <c r="G4" s="6">
        <v>45187</v>
      </c>
      <c r="H4" s="4">
        <v>1</v>
      </c>
      <c r="I4" s="4">
        <v>2</v>
      </c>
      <c r="J4" s="4">
        <v>2</v>
      </c>
      <c r="K4" s="4" t="s">
        <v>30</v>
      </c>
      <c r="L4" s="4">
        <v>2295.3</v>
      </c>
      <c r="M4" s="4">
        <v>2295.3</v>
      </c>
      <c r="N4" s="4" t="s">
        <v>46</v>
      </c>
      <c r="O4" s="4" t="s">
        <v>32</v>
      </c>
      <c r="P4" s="4" t="s">
        <v>33</v>
      </c>
      <c r="Q4" s="4">
        <v>0</v>
      </c>
      <c r="R4" s="7">
        <v>45094</v>
      </c>
      <c r="S4" s="6">
        <v>45190</v>
      </c>
      <c r="T4" s="4" t="s">
        <v>34</v>
      </c>
      <c r="U4" s="4">
        <v>2295.3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45186</v>
      </c>
      <c r="G5" s="6">
        <v>45187</v>
      </c>
      <c r="H5" s="4">
        <v>1</v>
      </c>
      <c r="I5" s="4">
        <v>1</v>
      </c>
      <c r="J5" s="4">
        <v>1</v>
      </c>
      <c r="K5" s="4" t="s">
        <v>30</v>
      </c>
      <c r="L5" s="4">
        <v>430.1</v>
      </c>
      <c r="M5" s="4">
        <v>430.1</v>
      </c>
      <c r="N5" s="4" t="s">
        <v>52</v>
      </c>
      <c r="O5" s="4" t="s">
        <v>32</v>
      </c>
      <c r="P5" s="4" t="s">
        <v>33</v>
      </c>
      <c r="Q5" s="4">
        <v>0</v>
      </c>
      <c r="R5" s="7">
        <v>45096</v>
      </c>
      <c r="S5" s="6">
        <v>45190</v>
      </c>
      <c r="T5" s="4" t="s">
        <v>34</v>
      </c>
      <c r="U5" s="4">
        <v>430.1</v>
      </c>
      <c r="V5" s="4">
        <v>0</v>
      </c>
      <c r="W5" s="4">
        <v>0</v>
      </c>
      <c r="X5" s="4" t="s">
        <v>53</v>
      </c>
      <c r="Y5" s="4" t="s">
        <v>54</v>
      </c>
    </row>
    <row r="6" s="4" customFormat="1" spans="1:25">
      <c r="A6" s="4" t="s">
        <v>55</v>
      </c>
      <c r="B6" s="4" t="s">
        <v>26</v>
      </c>
      <c r="C6" s="4" t="s">
        <v>27</v>
      </c>
      <c r="D6" s="4" t="s">
        <v>56</v>
      </c>
      <c r="E6" s="4" t="s">
        <v>57</v>
      </c>
      <c r="F6" s="6">
        <v>45184</v>
      </c>
      <c r="G6" s="6">
        <v>45187</v>
      </c>
      <c r="H6" s="4">
        <v>1</v>
      </c>
      <c r="I6" s="4">
        <v>3</v>
      </c>
      <c r="J6" s="4">
        <v>3</v>
      </c>
      <c r="K6" s="4" t="s">
        <v>30</v>
      </c>
      <c r="L6" s="4">
        <v>5535.33</v>
      </c>
      <c r="M6" s="4">
        <v>5535.33</v>
      </c>
      <c r="N6" s="4" t="s">
        <v>58</v>
      </c>
      <c r="O6" s="4" t="s">
        <v>32</v>
      </c>
      <c r="P6" s="4" t="s">
        <v>33</v>
      </c>
      <c r="Q6" s="4">
        <v>0</v>
      </c>
      <c r="R6" s="7">
        <v>45103.0000115741</v>
      </c>
      <c r="S6" s="6">
        <v>45190</v>
      </c>
      <c r="T6" s="4" t="s">
        <v>34</v>
      </c>
      <c r="U6" s="4">
        <v>5535.33</v>
      </c>
      <c r="V6" s="4">
        <v>0</v>
      </c>
      <c r="W6" s="4">
        <v>0</v>
      </c>
      <c r="X6" s="4" t="s">
        <v>59</v>
      </c>
      <c r="Y6" s="4" t="s">
        <v>60</v>
      </c>
    </row>
    <row r="7" s="4" customFormat="1" spans="1:25">
      <c r="A7" s="4" t="s">
        <v>61</v>
      </c>
      <c r="B7" s="4" t="s">
        <v>26</v>
      </c>
      <c r="C7" s="4" t="s">
        <v>27</v>
      </c>
      <c r="D7" s="4" t="s">
        <v>62</v>
      </c>
      <c r="E7" s="4" t="s">
        <v>63</v>
      </c>
      <c r="F7" s="6">
        <v>45180</v>
      </c>
      <c r="G7" s="6">
        <v>45187</v>
      </c>
      <c r="H7" s="4">
        <v>1</v>
      </c>
      <c r="I7" s="4">
        <v>7</v>
      </c>
      <c r="J7" s="4">
        <v>7</v>
      </c>
      <c r="K7" s="4" t="s">
        <v>30</v>
      </c>
      <c r="L7" s="4">
        <v>3888.85</v>
      </c>
      <c r="M7" s="4">
        <v>3888.85</v>
      </c>
      <c r="N7" s="4" t="s">
        <v>64</v>
      </c>
      <c r="O7" s="4" t="s">
        <v>32</v>
      </c>
      <c r="P7" s="4" t="s">
        <v>33</v>
      </c>
      <c r="Q7" s="4">
        <v>0</v>
      </c>
      <c r="R7" s="7">
        <v>45107.0000115741</v>
      </c>
      <c r="S7" s="6">
        <v>45190</v>
      </c>
      <c r="T7" s="4" t="s">
        <v>34</v>
      </c>
      <c r="U7" s="4">
        <v>3888.85</v>
      </c>
      <c r="V7" s="4">
        <v>0</v>
      </c>
      <c r="W7" s="4">
        <v>0</v>
      </c>
      <c r="X7" s="4" t="s">
        <v>65</v>
      </c>
      <c r="Y7" s="4" t="s">
        <v>36</v>
      </c>
    </row>
    <row r="8" s="4" customFormat="1" spans="1:25">
      <c r="A8" s="4" t="s">
        <v>66</v>
      </c>
      <c r="B8" s="4" t="s">
        <v>26</v>
      </c>
      <c r="C8" s="4" t="s">
        <v>27</v>
      </c>
      <c r="D8" s="4" t="s">
        <v>67</v>
      </c>
      <c r="E8" s="4" t="s">
        <v>68</v>
      </c>
      <c r="F8" s="6">
        <v>45185</v>
      </c>
      <c r="G8" s="6">
        <v>45187</v>
      </c>
      <c r="H8" s="4">
        <v>1</v>
      </c>
      <c r="I8" s="4">
        <v>2</v>
      </c>
      <c r="J8" s="4">
        <v>2</v>
      </c>
      <c r="K8" s="4" t="s">
        <v>30</v>
      </c>
      <c r="L8" s="4">
        <v>533.4</v>
      </c>
      <c r="M8" s="4">
        <v>533.4</v>
      </c>
      <c r="N8" s="4" t="s">
        <v>69</v>
      </c>
      <c r="O8" s="4" t="s">
        <v>32</v>
      </c>
      <c r="P8" s="4" t="s">
        <v>33</v>
      </c>
      <c r="Q8" s="4">
        <v>0</v>
      </c>
      <c r="R8" s="7">
        <v>45117</v>
      </c>
      <c r="S8" s="6">
        <v>45190</v>
      </c>
      <c r="T8" s="4" t="s">
        <v>34</v>
      </c>
      <c r="U8" s="4">
        <v>533.4</v>
      </c>
      <c r="V8" s="4">
        <v>0</v>
      </c>
      <c r="W8" s="4">
        <v>0</v>
      </c>
      <c r="X8" s="4" t="s">
        <v>70</v>
      </c>
      <c r="Y8" s="4" t="s">
        <v>71</v>
      </c>
    </row>
    <row r="9" s="4" customFormat="1" spans="1:25">
      <c r="A9" s="4" t="s">
        <v>72</v>
      </c>
      <c r="B9" s="4" t="s">
        <v>26</v>
      </c>
      <c r="C9" s="4" t="s">
        <v>27</v>
      </c>
      <c r="D9" s="4" t="s">
        <v>73</v>
      </c>
      <c r="E9" s="4" t="s">
        <v>74</v>
      </c>
      <c r="F9" s="6">
        <v>45184</v>
      </c>
      <c r="G9" s="6">
        <v>45187</v>
      </c>
      <c r="H9" s="4">
        <v>1</v>
      </c>
      <c r="I9" s="4">
        <v>3</v>
      </c>
      <c r="J9" s="4">
        <v>3</v>
      </c>
      <c r="K9" s="4" t="s">
        <v>30</v>
      </c>
      <c r="L9" s="4">
        <v>7171.61</v>
      </c>
      <c r="M9" s="4">
        <v>7171.61</v>
      </c>
      <c r="N9" s="4" t="s">
        <v>75</v>
      </c>
      <c r="O9" s="4" t="s">
        <v>32</v>
      </c>
      <c r="P9" s="4" t="s">
        <v>33</v>
      </c>
      <c r="Q9" s="4">
        <v>0</v>
      </c>
      <c r="R9" s="7">
        <v>45120</v>
      </c>
      <c r="S9" s="6">
        <v>45190</v>
      </c>
      <c r="T9" s="4" t="s">
        <v>34</v>
      </c>
      <c r="U9" s="4">
        <v>7171.61</v>
      </c>
      <c r="V9" s="4">
        <v>0</v>
      </c>
      <c r="W9" s="4">
        <v>0</v>
      </c>
      <c r="X9" s="4" t="s">
        <v>76</v>
      </c>
      <c r="Y9" s="4" t="s">
        <v>77</v>
      </c>
    </row>
    <row r="10" s="4" customFormat="1" spans="1:25">
      <c r="A10" s="4" t="s">
        <v>78</v>
      </c>
      <c r="B10" s="4" t="s">
        <v>26</v>
      </c>
      <c r="C10" s="4" t="s">
        <v>27</v>
      </c>
      <c r="D10" s="4" t="s">
        <v>79</v>
      </c>
      <c r="E10" s="4" t="s">
        <v>80</v>
      </c>
      <c r="F10" s="6">
        <v>45186</v>
      </c>
      <c r="G10" s="6">
        <v>45187</v>
      </c>
      <c r="H10" s="4">
        <v>1</v>
      </c>
      <c r="I10" s="4">
        <v>1</v>
      </c>
      <c r="J10" s="4">
        <v>1</v>
      </c>
      <c r="K10" s="4" t="s">
        <v>30</v>
      </c>
      <c r="L10" s="4">
        <v>2461.22</v>
      </c>
      <c r="M10" s="4">
        <v>2461.22</v>
      </c>
      <c r="N10" s="4" t="s">
        <v>81</v>
      </c>
      <c r="O10" s="4" t="s">
        <v>32</v>
      </c>
      <c r="P10" s="4" t="s">
        <v>33</v>
      </c>
      <c r="Q10" s="4">
        <v>0</v>
      </c>
      <c r="R10" s="7">
        <v>45127</v>
      </c>
      <c r="S10" s="6">
        <v>45190</v>
      </c>
      <c r="T10" s="4" t="s">
        <v>34</v>
      </c>
      <c r="U10" s="4">
        <v>2461.22</v>
      </c>
      <c r="V10" s="4">
        <v>0</v>
      </c>
      <c r="W10" s="4">
        <v>0</v>
      </c>
      <c r="X10" s="4" t="s">
        <v>82</v>
      </c>
      <c r="Y10" s="4" t="s">
        <v>36</v>
      </c>
    </row>
    <row r="11" s="4" customFormat="1" spans="1:25">
      <c r="A11" s="4" t="s">
        <v>83</v>
      </c>
      <c r="B11" s="4" t="s">
        <v>26</v>
      </c>
      <c r="C11" s="4" t="s">
        <v>27</v>
      </c>
      <c r="D11" s="4" t="s">
        <v>84</v>
      </c>
      <c r="E11" s="4" t="s">
        <v>85</v>
      </c>
      <c r="F11" s="6">
        <v>45183</v>
      </c>
      <c r="G11" s="6">
        <v>45187</v>
      </c>
      <c r="H11" s="4">
        <v>1</v>
      </c>
      <c r="I11" s="4">
        <v>4</v>
      </c>
      <c r="J11" s="4">
        <v>4</v>
      </c>
      <c r="K11" s="4" t="s">
        <v>30</v>
      </c>
      <c r="L11" s="4">
        <v>1827.52</v>
      </c>
      <c r="M11" s="4">
        <v>1827.52</v>
      </c>
      <c r="N11" s="4" t="s">
        <v>86</v>
      </c>
      <c r="O11" s="4" t="s">
        <v>32</v>
      </c>
      <c r="P11" s="4" t="s">
        <v>33</v>
      </c>
      <c r="Q11" s="4">
        <v>0</v>
      </c>
      <c r="R11" s="7">
        <v>45127</v>
      </c>
      <c r="S11" s="6">
        <v>45190</v>
      </c>
      <c r="T11" s="4" t="s">
        <v>34</v>
      </c>
      <c r="U11" s="4">
        <v>1827.52</v>
      </c>
      <c r="V11" s="4">
        <v>0</v>
      </c>
      <c r="W11" s="4">
        <v>0</v>
      </c>
      <c r="X11" s="4" t="s">
        <v>87</v>
      </c>
      <c r="Y11" s="4" t="s">
        <v>88</v>
      </c>
    </row>
    <row r="12" s="4" customFormat="1" spans="1:25">
      <c r="A12" s="4" t="s">
        <v>89</v>
      </c>
      <c r="B12" s="4" t="s">
        <v>26</v>
      </c>
      <c r="C12" s="4" t="s">
        <v>27</v>
      </c>
      <c r="D12" s="4" t="s">
        <v>90</v>
      </c>
      <c r="E12" s="4" t="s">
        <v>91</v>
      </c>
      <c r="F12" s="6">
        <v>45184</v>
      </c>
      <c r="G12" s="6">
        <v>45187</v>
      </c>
      <c r="H12" s="4">
        <v>1</v>
      </c>
      <c r="I12" s="4">
        <v>3</v>
      </c>
      <c r="J12" s="4">
        <v>3</v>
      </c>
      <c r="K12" s="4" t="s">
        <v>30</v>
      </c>
      <c r="L12" s="4">
        <v>1187.2</v>
      </c>
      <c r="M12" s="4">
        <v>1187.2</v>
      </c>
      <c r="N12" s="4" t="s">
        <v>92</v>
      </c>
      <c r="O12" s="4" t="s">
        <v>32</v>
      </c>
      <c r="P12" s="4" t="s">
        <v>33</v>
      </c>
      <c r="Q12" s="4">
        <v>0</v>
      </c>
      <c r="R12" s="7">
        <v>45127.0000115741</v>
      </c>
      <c r="S12" s="6">
        <v>45190</v>
      </c>
      <c r="T12" s="4" t="s">
        <v>34</v>
      </c>
      <c r="U12" s="4">
        <v>1187.2</v>
      </c>
      <c r="V12" s="4">
        <v>0</v>
      </c>
      <c r="W12" s="4">
        <v>0</v>
      </c>
      <c r="X12" s="4" t="s">
        <v>93</v>
      </c>
      <c r="Y12" s="4" t="s">
        <v>94</v>
      </c>
    </row>
    <row r="13" s="4" customFormat="1" spans="1:25">
      <c r="A13" s="4" t="s">
        <v>95</v>
      </c>
      <c r="B13" s="4" t="s">
        <v>26</v>
      </c>
      <c r="C13" s="4" t="s">
        <v>27</v>
      </c>
      <c r="D13" s="4" t="s">
        <v>84</v>
      </c>
      <c r="E13" s="4" t="s">
        <v>96</v>
      </c>
      <c r="F13" s="6">
        <v>45185</v>
      </c>
      <c r="G13" s="6">
        <v>45187</v>
      </c>
      <c r="H13" s="4">
        <v>1</v>
      </c>
      <c r="I13" s="4">
        <v>2</v>
      </c>
      <c r="J13" s="4">
        <v>2</v>
      </c>
      <c r="K13" s="4" t="s">
        <v>30</v>
      </c>
      <c r="L13" s="4">
        <v>981.64</v>
      </c>
      <c r="M13" s="4">
        <v>981.64</v>
      </c>
      <c r="N13" s="4" t="s">
        <v>97</v>
      </c>
      <c r="O13" s="4" t="s">
        <v>32</v>
      </c>
      <c r="P13" s="4" t="s">
        <v>33</v>
      </c>
      <c r="Q13" s="4">
        <v>0</v>
      </c>
      <c r="R13" s="7">
        <v>45128</v>
      </c>
      <c r="S13" s="6">
        <v>45190</v>
      </c>
      <c r="T13" s="4" t="s">
        <v>34</v>
      </c>
      <c r="U13" s="4">
        <v>981.64</v>
      </c>
      <c r="V13" s="4">
        <v>0</v>
      </c>
      <c r="W13" s="4">
        <v>0</v>
      </c>
      <c r="X13" s="4" t="s">
        <v>98</v>
      </c>
      <c r="Y13" s="4" t="s">
        <v>99</v>
      </c>
    </row>
    <row r="14" s="4" customFormat="1" spans="1:25">
      <c r="A14" s="4" t="s">
        <v>100</v>
      </c>
      <c r="B14" s="4" t="s">
        <v>26</v>
      </c>
      <c r="C14" s="4" t="s">
        <v>27</v>
      </c>
      <c r="D14" s="4" t="s">
        <v>84</v>
      </c>
      <c r="E14" s="4" t="s">
        <v>101</v>
      </c>
      <c r="F14" s="6">
        <v>45185</v>
      </c>
      <c r="G14" s="6">
        <v>45187</v>
      </c>
      <c r="H14" s="4">
        <v>1</v>
      </c>
      <c r="I14" s="4">
        <v>2</v>
      </c>
      <c r="J14" s="4">
        <v>2</v>
      </c>
      <c r="K14" s="4" t="s">
        <v>30</v>
      </c>
      <c r="L14" s="4">
        <v>823.56</v>
      </c>
      <c r="M14" s="4">
        <v>823.56</v>
      </c>
      <c r="N14" s="4" t="s">
        <v>102</v>
      </c>
      <c r="O14" s="4" t="s">
        <v>32</v>
      </c>
      <c r="P14" s="4" t="s">
        <v>33</v>
      </c>
      <c r="Q14" s="4">
        <v>0</v>
      </c>
      <c r="R14" s="7">
        <v>45128.0000115741</v>
      </c>
      <c r="S14" s="6">
        <v>45190</v>
      </c>
      <c r="T14" s="4" t="s">
        <v>34</v>
      </c>
      <c r="U14" s="4">
        <v>823.56</v>
      </c>
      <c r="V14" s="4">
        <v>0</v>
      </c>
      <c r="W14" s="4">
        <v>0</v>
      </c>
      <c r="X14" s="4" t="s">
        <v>103</v>
      </c>
      <c r="Y14" s="4" t="s">
        <v>104</v>
      </c>
    </row>
    <row r="15" s="4" customFormat="1" spans="1:25">
      <c r="A15" s="4" t="s">
        <v>105</v>
      </c>
      <c r="B15" s="4" t="s">
        <v>26</v>
      </c>
      <c r="C15" s="4" t="s">
        <v>27</v>
      </c>
      <c r="D15" s="4" t="s">
        <v>84</v>
      </c>
      <c r="E15" s="4" t="s">
        <v>101</v>
      </c>
      <c r="F15" s="6">
        <v>45185</v>
      </c>
      <c r="G15" s="6">
        <v>45187</v>
      </c>
      <c r="H15" s="4">
        <v>1</v>
      </c>
      <c r="I15" s="4">
        <v>2</v>
      </c>
      <c r="J15" s="4">
        <v>2</v>
      </c>
      <c r="K15" s="4" t="s">
        <v>30</v>
      </c>
      <c r="L15" s="4">
        <v>812.68</v>
      </c>
      <c r="M15" s="4">
        <v>812.68</v>
      </c>
      <c r="N15" s="4" t="s">
        <v>106</v>
      </c>
      <c r="O15" s="4" t="s">
        <v>32</v>
      </c>
      <c r="P15" s="4" t="s">
        <v>33</v>
      </c>
      <c r="Q15" s="4">
        <v>0</v>
      </c>
      <c r="R15" s="7">
        <v>45129.0000115741</v>
      </c>
      <c r="S15" s="6">
        <v>45190</v>
      </c>
      <c r="T15" s="4" t="s">
        <v>34</v>
      </c>
      <c r="U15" s="4">
        <v>812.68</v>
      </c>
      <c r="V15" s="4">
        <v>0</v>
      </c>
      <c r="W15" s="4">
        <v>0</v>
      </c>
      <c r="X15" s="4" t="s">
        <v>107</v>
      </c>
      <c r="Y15" s="4" t="s">
        <v>108</v>
      </c>
    </row>
    <row r="16" s="4" customFormat="1" spans="1:25">
      <c r="A16" s="4" t="s">
        <v>109</v>
      </c>
      <c r="B16" s="4" t="s">
        <v>26</v>
      </c>
      <c r="C16" s="4" t="s">
        <v>27</v>
      </c>
      <c r="D16" s="4" t="s">
        <v>110</v>
      </c>
      <c r="E16" s="4" t="s">
        <v>111</v>
      </c>
      <c r="F16" s="6">
        <v>45185</v>
      </c>
      <c r="G16" s="6">
        <v>45187</v>
      </c>
      <c r="H16" s="4">
        <v>1</v>
      </c>
      <c r="I16" s="4">
        <v>2</v>
      </c>
      <c r="J16" s="4">
        <v>2</v>
      </c>
      <c r="K16" s="4" t="s">
        <v>30</v>
      </c>
      <c r="L16" s="4">
        <v>2700.1</v>
      </c>
      <c r="M16" s="4">
        <v>2700.1</v>
      </c>
      <c r="N16" s="4" t="s">
        <v>112</v>
      </c>
      <c r="O16" s="4" t="s">
        <v>32</v>
      </c>
      <c r="P16" s="4" t="s">
        <v>33</v>
      </c>
      <c r="Q16" s="4">
        <v>0</v>
      </c>
      <c r="R16" s="7">
        <v>45130.0000115741</v>
      </c>
      <c r="S16" s="6">
        <v>45190</v>
      </c>
      <c r="T16" s="4" t="s">
        <v>34</v>
      </c>
      <c r="U16" s="4">
        <v>2700.1</v>
      </c>
      <c r="V16" s="4">
        <v>0</v>
      </c>
      <c r="W16" s="4">
        <v>0</v>
      </c>
      <c r="X16" s="4" t="s">
        <v>113</v>
      </c>
      <c r="Y16" s="4" t="s">
        <v>114</v>
      </c>
    </row>
    <row r="17" s="4" customFormat="1" spans="1:25">
      <c r="A17" s="4" t="s">
        <v>115</v>
      </c>
      <c r="B17" s="4" t="s">
        <v>26</v>
      </c>
      <c r="C17" s="4" t="s">
        <v>27</v>
      </c>
      <c r="D17" s="4" t="s">
        <v>116</v>
      </c>
      <c r="E17" s="4" t="s">
        <v>117</v>
      </c>
      <c r="F17" s="6">
        <v>45185</v>
      </c>
      <c r="G17" s="6">
        <v>45187</v>
      </c>
      <c r="H17" s="4">
        <v>1</v>
      </c>
      <c r="I17" s="4">
        <v>2</v>
      </c>
      <c r="J17" s="4">
        <v>2</v>
      </c>
      <c r="K17" s="4" t="s">
        <v>30</v>
      </c>
      <c r="L17" s="4">
        <v>734.34</v>
      </c>
      <c r="M17" s="4">
        <v>734.34</v>
      </c>
      <c r="N17" s="4" t="s">
        <v>118</v>
      </c>
      <c r="O17" s="4" t="s">
        <v>32</v>
      </c>
      <c r="P17" s="4" t="s">
        <v>33</v>
      </c>
      <c r="Q17" s="4">
        <v>0</v>
      </c>
      <c r="R17" s="7">
        <v>45132</v>
      </c>
      <c r="S17" s="6">
        <v>45190</v>
      </c>
      <c r="T17" s="4" t="s">
        <v>34</v>
      </c>
      <c r="U17" s="4">
        <v>734.34</v>
      </c>
      <c r="V17" s="4">
        <v>0</v>
      </c>
      <c r="W17" s="4">
        <v>0</v>
      </c>
      <c r="X17" s="4" t="s">
        <v>119</v>
      </c>
      <c r="Y17" s="4" t="s">
        <v>36</v>
      </c>
    </row>
    <row r="18" s="4" customFormat="1" spans="1:25">
      <c r="A18" s="4" t="s">
        <v>120</v>
      </c>
      <c r="B18" s="4" t="s">
        <v>26</v>
      </c>
      <c r="C18" s="4" t="s">
        <v>27</v>
      </c>
      <c r="D18" s="4" t="s">
        <v>84</v>
      </c>
      <c r="E18" s="4" t="s">
        <v>96</v>
      </c>
      <c r="F18" s="6">
        <v>45184</v>
      </c>
      <c r="G18" s="6">
        <v>45187</v>
      </c>
      <c r="H18" s="4">
        <v>1</v>
      </c>
      <c r="I18" s="4">
        <v>3</v>
      </c>
      <c r="J18" s="4">
        <v>3</v>
      </c>
      <c r="K18" s="4" t="s">
        <v>30</v>
      </c>
      <c r="L18" s="4">
        <v>1451.25</v>
      </c>
      <c r="M18" s="4">
        <v>1451.25</v>
      </c>
      <c r="N18" s="4" t="s">
        <v>121</v>
      </c>
      <c r="O18" s="4" t="s">
        <v>32</v>
      </c>
      <c r="P18" s="4" t="s">
        <v>33</v>
      </c>
      <c r="Q18" s="4">
        <v>0</v>
      </c>
      <c r="R18" s="7">
        <v>45132.0000115741</v>
      </c>
      <c r="S18" s="6">
        <v>45190</v>
      </c>
      <c r="T18" s="4" t="s">
        <v>34</v>
      </c>
      <c r="U18" s="4">
        <v>1451.25</v>
      </c>
      <c r="V18" s="4">
        <v>0</v>
      </c>
      <c r="W18" s="4">
        <v>0</v>
      </c>
      <c r="X18" s="4" t="s">
        <v>122</v>
      </c>
      <c r="Y18" s="4" t="s">
        <v>123</v>
      </c>
    </row>
    <row r="19" s="4" customFormat="1" spans="1:25">
      <c r="A19" s="4" t="s">
        <v>124</v>
      </c>
      <c r="B19" s="4" t="s">
        <v>26</v>
      </c>
      <c r="C19" s="4" t="s">
        <v>27</v>
      </c>
      <c r="D19" s="4" t="s">
        <v>125</v>
      </c>
      <c r="E19" s="4" t="s">
        <v>126</v>
      </c>
      <c r="F19" s="6">
        <v>45185</v>
      </c>
      <c r="G19" s="6">
        <v>45187</v>
      </c>
      <c r="H19" s="4">
        <v>1</v>
      </c>
      <c r="I19" s="4">
        <v>2</v>
      </c>
      <c r="J19" s="4">
        <v>2</v>
      </c>
      <c r="K19" s="4" t="s">
        <v>30</v>
      </c>
      <c r="L19" s="4">
        <v>4951.04</v>
      </c>
      <c r="M19" s="4">
        <v>4951.04</v>
      </c>
      <c r="N19" s="4" t="s">
        <v>127</v>
      </c>
      <c r="O19" s="4" t="s">
        <v>32</v>
      </c>
      <c r="P19" s="4" t="s">
        <v>33</v>
      </c>
      <c r="Q19" s="4">
        <v>0</v>
      </c>
      <c r="R19" s="7">
        <v>45133.0000115741</v>
      </c>
      <c r="S19" s="6">
        <v>45190</v>
      </c>
      <c r="T19" s="4" t="s">
        <v>34</v>
      </c>
      <c r="U19" s="4">
        <v>4951.04</v>
      </c>
      <c r="V19" s="4">
        <v>0</v>
      </c>
      <c r="W19" s="4">
        <v>0</v>
      </c>
      <c r="X19" s="4" t="s">
        <v>128</v>
      </c>
      <c r="Y19" s="4" t="s">
        <v>129</v>
      </c>
    </row>
    <row r="20" s="4" customFormat="1" spans="1:25">
      <c r="A20" s="4" t="s">
        <v>130</v>
      </c>
      <c r="B20" s="4" t="s">
        <v>26</v>
      </c>
      <c r="C20" s="4" t="s">
        <v>27</v>
      </c>
      <c r="D20" s="4" t="s">
        <v>131</v>
      </c>
      <c r="E20" s="4" t="s">
        <v>132</v>
      </c>
      <c r="F20" s="6">
        <v>45186</v>
      </c>
      <c r="G20" s="6">
        <v>45187</v>
      </c>
      <c r="H20" s="4">
        <v>1</v>
      </c>
      <c r="I20" s="4">
        <v>1</v>
      </c>
      <c r="J20" s="4">
        <v>1</v>
      </c>
      <c r="K20" s="4" t="s">
        <v>30</v>
      </c>
      <c r="L20" s="4">
        <v>324.34</v>
      </c>
      <c r="M20" s="4">
        <v>324.34</v>
      </c>
      <c r="N20" s="4" t="s">
        <v>133</v>
      </c>
      <c r="O20" s="4" t="s">
        <v>32</v>
      </c>
      <c r="P20" s="4" t="s">
        <v>33</v>
      </c>
      <c r="Q20" s="4">
        <v>0</v>
      </c>
      <c r="R20" s="7">
        <v>45133.0000115741</v>
      </c>
      <c r="S20" s="6">
        <v>45190</v>
      </c>
      <c r="T20" s="4" t="s">
        <v>34</v>
      </c>
      <c r="U20" s="4">
        <v>324.34</v>
      </c>
      <c r="V20" s="4">
        <v>0</v>
      </c>
      <c r="W20" s="4">
        <v>0</v>
      </c>
      <c r="X20" s="4" t="s">
        <v>134</v>
      </c>
      <c r="Y20" s="4" t="s">
        <v>36</v>
      </c>
    </row>
    <row r="21" s="4" customFormat="1" spans="1:25">
      <c r="A21" s="4" t="s">
        <v>135</v>
      </c>
      <c r="B21" s="4" t="s">
        <v>26</v>
      </c>
      <c r="C21" s="4" t="s">
        <v>27</v>
      </c>
      <c r="D21" s="4" t="s">
        <v>131</v>
      </c>
      <c r="E21" s="4" t="s">
        <v>132</v>
      </c>
      <c r="F21" s="6">
        <v>45185</v>
      </c>
      <c r="G21" s="6">
        <v>45187</v>
      </c>
      <c r="H21" s="4">
        <v>1</v>
      </c>
      <c r="I21" s="4">
        <v>2</v>
      </c>
      <c r="J21" s="4">
        <v>2</v>
      </c>
      <c r="K21" s="4" t="s">
        <v>30</v>
      </c>
      <c r="L21" s="4">
        <v>650.76</v>
      </c>
      <c r="M21" s="4">
        <v>650.76</v>
      </c>
      <c r="N21" s="4" t="s">
        <v>136</v>
      </c>
      <c r="O21" s="4" t="s">
        <v>32</v>
      </c>
      <c r="P21" s="4" t="s">
        <v>33</v>
      </c>
      <c r="Q21" s="4">
        <v>0</v>
      </c>
      <c r="R21" s="7">
        <v>45133</v>
      </c>
      <c r="S21" s="6">
        <v>45190</v>
      </c>
      <c r="T21" s="4" t="s">
        <v>34</v>
      </c>
      <c r="U21" s="4">
        <v>650.76</v>
      </c>
      <c r="V21" s="4">
        <v>0</v>
      </c>
      <c r="W21" s="4">
        <v>0</v>
      </c>
      <c r="X21" s="4" t="s">
        <v>137</v>
      </c>
      <c r="Y21" s="4" t="s">
        <v>138</v>
      </c>
    </row>
    <row r="22" s="4" customFormat="1" spans="1:25">
      <c r="A22" s="4" t="s">
        <v>139</v>
      </c>
      <c r="B22" s="4" t="s">
        <v>26</v>
      </c>
      <c r="C22" s="4" t="s">
        <v>27</v>
      </c>
      <c r="D22" s="4" t="s">
        <v>56</v>
      </c>
      <c r="E22" s="4" t="s">
        <v>140</v>
      </c>
      <c r="F22" s="6">
        <v>45184</v>
      </c>
      <c r="G22" s="6">
        <v>45187</v>
      </c>
      <c r="H22" s="4">
        <v>1</v>
      </c>
      <c r="I22" s="4">
        <v>3</v>
      </c>
      <c r="J22" s="4">
        <v>3</v>
      </c>
      <c r="K22" s="4" t="s">
        <v>30</v>
      </c>
      <c r="L22" s="4">
        <v>6724.65</v>
      </c>
      <c r="M22" s="4">
        <v>6724.65</v>
      </c>
      <c r="N22" s="4" t="s">
        <v>141</v>
      </c>
      <c r="O22" s="4" t="s">
        <v>32</v>
      </c>
      <c r="P22" s="4" t="s">
        <v>33</v>
      </c>
      <c r="Q22" s="4">
        <v>0</v>
      </c>
      <c r="R22" s="7">
        <v>45134.0000115741</v>
      </c>
      <c r="S22" s="6">
        <v>45190</v>
      </c>
      <c r="T22" s="4" t="s">
        <v>34</v>
      </c>
      <c r="U22" s="4">
        <v>6724.65</v>
      </c>
      <c r="V22" s="4">
        <v>0</v>
      </c>
      <c r="W22" s="4">
        <v>0</v>
      </c>
      <c r="X22" s="4" t="s">
        <v>142</v>
      </c>
      <c r="Y22" s="4" t="s">
        <v>36</v>
      </c>
    </row>
    <row r="23" s="4" customFormat="1" spans="1:25">
      <c r="A23" s="4" t="s">
        <v>139</v>
      </c>
      <c r="B23" s="4" t="s">
        <v>26</v>
      </c>
      <c r="C23" s="4" t="s">
        <v>143</v>
      </c>
      <c r="D23" s="4" t="s">
        <v>56</v>
      </c>
      <c r="E23" s="4" t="s">
        <v>140</v>
      </c>
      <c r="F23" s="6">
        <v>45184</v>
      </c>
      <c r="G23" s="6">
        <v>45187</v>
      </c>
      <c r="H23" s="4">
        <v>1</v>
      </c>
      <c r="I23" s="4">
        <v>3</v>
      </c>
      <c r="J23" s="4">
        <v>3</v>
      </c>
      <c r="K23" s="4" t="s">
        <v>30</v>
      </c>
      <c r="L23" s="4">
        <v>-6724.65</v>
      </c>
      <c r="M23" s="4">
        <v>-6724.65</v>
      </c>
      <c r="N23" s="4" t="s">
        <v>141</v>
      </c>
      <c r="O23" s="4" t="s">
        <v>32</v>
      </c>
      <c r="P23" s="4" t="s">
        <v>33</v>
      </c>
      <c r="Q23" s="4">
        <v>0</v>
      </c>
      <c r="R23" s="7">
        <v>45134.0000115741</v>
      </c>
      <c r="S23" s="6">
        <v>45190</v>
      </c>
      <c r="T23" s="4" t="s">
        <v>34</v>
      </c>
      <c r="U23" s="4">
        <v>-6724.65</v>
      </c>
      <c r="V23" s="4">
        <v>0</v>
      </c>
      <c r="W23" s="4">
        <v>0</v>
      </c>
      <c r="X23" s="4" t="s">
        <v>142</v>
      </c>
      <c r="Y23" s="4" t="s">
        <v>36</v>
      </c>
    </row>
    <row r="24" s="4" customFormat="1" spans="1:25">
      <c r="A24" s="4" t="s">
        <v>144</v>
      </c>
      <c r="B24" s="4" t="s">
        <v>26</v>
      </c>
      <c r="C24" s="4" t="s">
        <v>27</v>
      </c>
      <c r="D24" s="4" t="s">
        <v>145</v>
      </c>
      <c r="E24" s="4" t="s">
        <v>146</v>
      </c>
      <c r="F24" s="6">
        <v>45183</v>
      </c>
      <c r="G24" s="6">
        <v>45187</v>
      </c>
      <c r="H24" s="4">
        <v>1</v>
      </c>
      <c r="I24" s="4">
        <v>4</v>
      </c>
      <c r="J24" s="4">
        <v>4</v>
      </c>
      <c r="K24" s="4" t="s">
        <v>30</v>
      </c>
      <c r="L24" s="4">
        <v>2435.96</v>
      </c>
      <c r="M24" s="4">
        <v>2435.96</v>
      </c>
      <c r="N24" s="4" t="s">
        <v>147</v>
      </c>
      <c r="O24" s="4" t="s">
        <v>32</v>
      </c>
      <c r="P24" s="4" t="s">
        <v>33</v>
      </c>
      <c r="Q24" s="4">
        <v>0</v>
      </c>
      <c r="R24" s="7">
        <v>45135</v>
      </c>
      <c r="S24" s="6">
        <v>45190</v>
      </c>
      <c r="T24" s="4" t="s">
        <v>34</v>
      </c>
      <c r="U24" s="4">
        <v>2435.96</v>
      </c>
      <c r="V24" s="4">
        <v>0</v>
      </c>
      <c r="W24" s="4">
        <v>0</v>
      </c>
      <c r="X24" s="4" t="s">
        <v>148</v>
      </c>
      <c r="Y24" s="4" t="s">
        <v>36</v>
      </c>
    </row>
    <row r="25" s="4" customFormat="1" spans="1:25">
      <c r="A25" s="4" t="s">
        <v>149</v>
      </c>
      <c r="B25" s="4" t="s">
        <v>26</v>
      </c>
      <c r="C25" s="4" t="s">
        <v>27</v>
      </c>
      <c r="D25" s="4" t="s">
        <v>150</v>
      </c>
      <c r="E25" s="4" t="s">
        <v>151</v>
      </c>
      <c r="F25" s="6">
        <v>45184</v>
      </c>
      <c r="G25" s="6">
        <v>45187</v>
      </c>
      <c r="H25" s="4">
        <v>1</v>
      </c>
      <c r="I25" s="4">
        <v>3</v>
      </c>
      <c r="J25" s="4">
        <v>3</v>
      </c>
      <c r="K25" s="4" t="s">
        <v>30</v>
      </c>
      <c r="L25" s="4">
        <v>4298.04</v>
      </c>
      <c r="M25" s="4">
        <v>4298.04</v>
      </c>
      <c r="N25" s="4" t="s">
        <v>152</v>
      </c>
      <c r="O25" s="4" t="s">
        <v>32</v>
      </c>
      <c r="P25" s="4" t="s">
        <v>33</v>
      </c>
      <c r="Q25" s="4">
        <v>0</v>
      </c>
      <c r="R25" s="7">
        <v>45136</v>
      </c>
      <c r="S25" s="6">
        <v>45190</v>
      </c>
      <c r="T25" s="4" t="s">
        <v>34</v>
      </c>
      <c r="U25" s="4">
        <v>4298.04</v>
      </c>
      <c r="V25" s="4">
        <v>0</v>
      </c>
      <c r="W25" s="4">
        <v>0</v>
      </c>
      <c r="X25" s="4" t="s">
        <v>153</v>
      </c>
      <c r="Y25" s="4" t="s">
        <v>154</v>
      </c>
    </row>
    <row r="26" s="4" customFormat="1" spans="1:25">
      <c r="A26" s="4" t="s">
        <v>155</v>
      </c>
      <c r="B26" s="4" t="s">
        <v>26</v>
      </c>
      <c r="C26" s="4" t="s">
        <v>27</v>
      </c>
      <c r="D26" s="4" t="s">
        <v>156</v>
      </c>
      <c r="E26" s="4" t="s">
        <v>157</v>
      </c>
      <c r="F26" s="6">
        <v>45186</v>
      </c>
      <c r="G26" s="6">
        <v>45187</v>
      </c>
      <c r="H26" s="4">
        <v>1</v>
      </c>
      <c r="I26" s="4">
        <v>1</v>
      </c>
      <c r="J26" s="4">
        <v>1</v>
      </c>
      <c r="K26" s="4" t="s">
        <v>30</v>
      </c>
      <c r="L26" s="4">
        <v>993.04</v>
      </c>
      <c r="M26" s="4">
        <v>993.04</v>
      </c>
      <c r="N26" s="4" t="s">
        <v>158</v>
      </c>
      <c r="O26" s="4" t="s">
        <v>32</v>
      </c>
      <c r="P26" s="4" t="s">
        <v>33</v>
      </c>
      <c r="Q26" s="4">
        <v>0</v>
      </c>
      <c r="R26" s="7">
        <v>45137</v>
      </c>
      <c r="S26" s="6">
        <v>45190</v>
      </c>
      <c r="T26" s="4" t="s">
        <v>34</v>
      </c>
      <c r="U26" s="4">
        <v>993.04</v>
      </c>
      <c r="V26" s="4">
        <v>0</v>
      </c>
      <c r="W26" s="4">
        <v>0</v>
      </c>
      <c r="X26" s="4" t="s">
        <v>159</v>
      </c>
      <c r="Y26" s="4" t="s">
        <v>160</v>
      </c>
    </row>
    <row r="27" s="4" customFormat="1" spans="1:25">
      <c r="A27" s="4" t="s">
        <v>161</v>
      </c>
      <c r="B27" s="4" t="s">
        <v>26</v>
      </c>
      <c r="C27" s="4" t="s">
        <v>27</v>
      </c>
      <c r="D27" s="4" t="s">
        <v>162</v>
      </c>
      <c r="E27" s="4" t="s">
        <v>163</v>
      </c>
      <c r="F27" s="6">
        <v>45182</v>
      </c>
      <c r="G27" s="6">
        <v>45187</v>
      </c>
      <c r="H27" s="4">
        <v>1</v>
      </c>
      <c r="I27" s="4">
        <v>5</v>
      </c>
      <c r="J27" s="4">
        <v>5</v>
      </c>
      <c r="K27" s="4" t="s">
        <v>30</v>
      </c>
      <c r="L27" s="4">
        <v>1869.15</v>
      </c>
      <c r="M27" s="4">
        <v>1869.15</v>
      </c>
      <c r="N27" s="4" t="s">
        <v>164</v>
      </c>
      <c r="O27" s="4" t="s">
        <v>32</v>
      </c>
      <c r="P27" s="4" t="s">
        <v>33</v>
      </c>
      <c r="Q27" s="4">
        <v>0</v>
      </c>
      <c r="R27" s="7">
        <v>45137</v>
      </c>
      <c r="S27" s="6">
        <v>45190</v>
      </c>
      <c r="T27" s="4" t="s">
        <v>34</v>
      </c>
      <c r="U27" s="4">
        <v>1869.15</v>
      </c>
      <c r="V27" s="4">
        <v>0</v>
      </c>
      <c r="W27" s="4">
        <v>0</v>
      </c>
      <c r="X27" s="4" t="s">
        <v>165</v>
      </c>
      <c r="Y27" s="4" t="s">
        <v>36</v>
      </c>
    </row>
    <row r="28" s="4" customFormat="1" spans="1:25">
      <c r="A28" s="4" t="s">
        <v>166</v>
      </c>
      <c r="B28" s="4" t="s">
        <v>26</v>
      </c>
      <c r="C28" s="4" t="s">
        <v>27</v>
      </c>
      <c r="D28" s="4" t="s">
        <v>167</v>
      </c>
      <c r="E28" s="4" t="s">
        <v>168</v>
      </c>
      <c r="F28" s="6">
        <v>45185</v>
      </c>
      <c r="G28" s="6">
        <v>45187</v>
      </c>
      <c r="H28" s="4">
        <v>1</v>
      </c>
      <c r="I28" s="4">
        <v>2</v>
      </c>
      <c r="J28" s="4">
        <v>2</v>
      </c>
      <c r="K28" s="4" t="s">
        <v>30</v>
      </c>
      <c r="L28" s="4">
        <v>4295.08</v>
      </c>
      <c r="M28" s="4">
        <v>4295.08</v>
      </c>
      <c r="N28" s="4" t="s">
        <v>169</v>
      </c>
      <c r="O28" s="4" t="s">
        <v>32</v>
      </c>
      <c r="P28" s="4" t="s">
        <v>33</v>
      </c>
      <c r="Q28" s="4">
        <v>0</v>
      </c>
      <c r="R28" s="7">
        <v>45137.0000115741</v>
      </c>
      <c r="S28" s="6">
        <v>45190</v>
      </c>
      <c r="T28" s="4" t="s">
        <v>34</v>
      </c>
      <c r="U28" s="4">
        <v>4295.08</v>
      </c>
      <c r="V28" s="4">
        <v>0</v>
      </c>
      <c r="W28" s="4">
        <v>0</v>
      </c>
      <c r="X28" s="4" t="s">
        <v>170</v>
      </c>
      <c r="Y28" s="4" t="s">
        <v>36</v>
      </c>
    </row>
    <row r="29" s="4" customFormat="1" spans="1:25">
      <c r="A29" s="4" t="s">
        <v>166</v>
      </c>
      <c r="B29" s="4" t="s">
        <v>26</v>
      </c>
      <c r="C29" s="4" t="s">
        <v>143</v>
      </c>
      <c r="D29" s="4" t="s">
        <v>167</v>
      </c>
      <c r="E29" s="4" t="s">
        <v>168</v>
      </c>
      <c r="F29" s="6">
        <v>45185</v>
      </c>
      <c r="G29" s="6">
        <v>45187</v>
      </c>
      <c r="H29" s="4">
        <v>1</v>
      </c>
      <c r="I29" s="4">
        <v>2</v>
      </c>
      <c r="J29" s="4">
        <v>2</v>
      </c>
      <c r="K29" s="4" t="s">
        <v>30</v>
      </c>
      <c r="L29" s="4">
        <v>-4295.08</v>
      </c>
      <c r="M29" s="4">
        <v>-4295.08</v>
      </c>
      <c r="N29" s="4" t="s">
        <v>169</v>
      </c>
      <c r="O29" s="4" t="s">
        <v>32</v>
      </c>
      <c r="P29" s="4" t="s">
        <v>33</v>
      </c>
      <c r="Q29" s="4">
        <v>0</v>
      </c>
      <c r="R29" s="7">
        <v>45137.0000115741</v>
      </c>
      <c r="S29" s="6">
        <v>45190</v>
      </c>
      <c r="T29" s="4" t="s">
        <v>34</v>
      </c>
      <c r="U29" s="4">
        <v>-4295.08</v>
      </c>
      <c r="V29" s="4">
        <v>0</v>
      </c>
      <c r="W29" s="4">
        <v>0</v>
      </c>
      <c r="X29" s="4" t="s">
        <v>170</v>
      </c>
      <c r="Y29" s="4" t="s">
        <v>36</v>
      </c>
    </row>
    <row r="30" s="4" customFormat="1" spans="1:25">
      <c r="A30" s="4" t="s">
        <v>171</v>
      </c>
      <c r="B30" s="4" t="s">
        <v>26</v>
      </c>
      <c r="C30" s="4" t="s">
        <v>27</v>
      </c>
      <c r="D30" s="4" t="s">
        <v>172</v>
      </c>
      <c r="E30" s="4" t="s">
        <v>173</v>
      </c>
      <c r="F30" s="6">
        <v>45184</v>
      </c>
      <c r="G30" s="6">
        <v>45187</v>
      </c>
      <c r="H30" s="4">
        <v>1</v>
      </c>
      <c r="I30" s="4">
        <v>3</v>
      </c>
      <c r="J30" s="4">
        <v>3</v>
      </c>
      <c r="K30" s="4" t="s">
        <v>30</v>
      </c>
      <c r="L30" s="4">
        <v>1717.89</v>
      </c>
      <c r="M30" s="4">
        <v>1717.89</v>
      </c>
      <c r="N30" s="4" t="s">
        <v>174</v>
      </c>
      <c r="O30" s="4" t="s">
        <v>32</v>
      </c>
      <c r="P30" s="4" t="s">
        <v>33</v>
      </c>
      <c r="Q30" s="4">
        <v>0</v>
      </c>
      <c r="R30" s="7">
        <v>45141.0000115741</v>
      </c>
      <c r="S30" s="6">
        <v>45190</v>
      </c>
      <c r="T30" s="4" t="s">
        <v>34</v>
      </c>
      <c r="U30" s="4">
        <v>1717.89</v>
      </c>
      <c r="V30" s="4">
        <v>0</v>
      </c>
      <c r="W30" s="4">
        <v>0</v>
      </c>
      <c r="X30" s="4" t="s">
        <v>175</v>
      </c>
      <c r="Y30" s="4" t="s">
        <v>176</v>
      </c>
    </row>
    <row r="31" s="4" customFormat="1" spans="1:25">
      <c r="A31" s="4" t="s">
        <v>177</v>
      </c>
      <c r="B31" s="4" t="s">
        <v>26</v>
      </c>
      <c r="C31" s="4" t="s">
        <v>27</v>
      </c>
      <c r="D31" s="4" t="s">
        <v>178</v>
      </c>
      <c r="E31" s="4" t="s">
        <v>179</v>
      </c>
      <c r="F31" s="6">
        <v>45185</v>
      </c>
      <c r="G31" s="6">
        <v>45187</v>
      </c>
      <c r="H31" s="4">
        <v>1</v>
      </c>
      <c r="I31" s="4">
        <v>2</v>
      </c>
      <c r="J31" s="4">
        <v>2</v>
      </c>
      <c r="K31" s="4" t="s">
        <v>30</v>
      </c>
      <c r="L31" s="4">
        <v>3705.72</v>
      </c>
      <c r="M31" s="4">
        <v>3705.72</v>
      </c>
      <c r="N31" s="4" t="s">
        <v>180</v>
      </c>
      <c r="O31" s="4" t="s">
        <v>32</v>
      </c>
      <c r="P31" s="4" t="s">
        <v>33</v>
      </c>
      <c r="Q31" s="4">
        <v>0</v>
      </c>
      <c r="R31" s="7">
        <v>45143</v>
      </c>
      <c r="S31" s="6">
        <v>45190</v>
      </c>
      <c r="T31" s="4" t="s">
        <v>34</v>
      </c>
      <c r="U31" s="4">
        <v>3705.72</v>
      </c>
      <c r="V31" s="4">
        <v>0</v>
      </c>
      <c r="W31" s="4">
        <v>0</v>
      </c>
      <c r="X31" s="4" t="s">
        <v>181</v>
      </c>
      <c r="Y31" s="4" t="s">
        <v>182</v>
      </c>
    </row>
    <row r="32" s="4" customFormat="1" spans="1:25">
      <c r="A32" s="4" t="s">
        <v>183</v>
      </c>
      <c r="B32" s="4" t="s">
        <v>26</v>
      </c>
      <c r="C32" s="4" t="s">
        <v>27</v>
      </c>
      <c r="D32" s="4" t="s">
        <v>184</v>
      </c>
      <c r="E32" s="4" t="s">
        <v>185</v>
      </c>
      <c r="F32" s="6">
        <v>45186</v>
      </c>
      <c r="G32" s="6">
        <v>45187</v>
      </c>
      <c r="H32" s="4">
        <v>1</v>
      </c>
      <c r="I32" s="4">
        <v>1</v>
      </c>
      <c r="J32" s="4">
        <v>1</v>
      </c>
      <c r="K32" s="4" t="s">
        <v>30</v>
      </c>
      <c r="L32" s="4">
        <v>322.92</v>
      </c>
      <c r="M32" s="4">
        <v>322.92</v>
      </c>
      <c r="N32" s="4" t="s">
        <v>186</v>
      </c>
      <c r="O32" s="4" t="s">
        <v>32</v>
      </c>
      <c r="P32" s="4" t="s">
        <v>33</v>
      </c>
      <c r="Q32" s="4">
        <v>0</v>
      </c>
      <c r="R32" s="7">
        <v>45144.0000115741</v>
      </c>
      <c r="S32" s="6">
        <v>45190</v>
      </c>
      <c r="T32" s="4" t="s">
        <v>34</v>
      </c>
      <c r="U32" s="4">
        <v>322.92</v>
      </c>
      <c r="V32" s="4">
        <v>0</v>
      </c>
      <c r="W32" s="4">
        <v>0</v>
      </c>
      <c r="X32" s="4" t="s">
        <v>187</v>
      </c>
      <c r="Y32" s="4" t="s">
        <v>188</v>
      </c>
    </row>
    <row r="33" s="4" customFormat="1" spans="1:25">
      <c r="A33" s="4" t="s">
        <v>189</v>
      </c>
      <c r="B33" s="4" t="s">
        <v>26</v>
      </c>
      <c r="C33" s="4" t="s">
        <v>27</v>
      </c>
      <c r="D33" s="4" t="s">
        <v>190</v>
      </c>
      <c r="E33" s="4" t="s">
        <v>191</v>
      </c>
      <c r="F33" s="6">
        <v>45184</v>
      </c>
      <c r="G33" s="6">
        <v>45187</v>
      </c>
      <c r="H33" s="4">
        <v>1</v>
      </c>
      <c r="I33" s="4">
        <v>3</v>
      </c>
      <c r="J33" s="4">
        <v>3</v>
      </c>
      <c r="K33" s="4" t="s">
        <v>30</v>
      </c>
      <c r="L33" s="4">
        <v>7360.08</v>
      </c>
      <c r="M33" s="4">
        <v>7360.08</v>
      </c>
      <c r="N33" s="4" t="s">
        <v>192</v>
      </c>
      <c r="O33" s="4" t="s">
        <v>32</v>
      </c>
      <c r="P33" s="4" t="s">
        <v>33</v>
      </c>
      <c r="Q33" s="4">
        <v>0</v>
      </c>
      <c r="R33" s="7">
        <v>45147.0000115741</v>
      </c>
      <c r="S33" s="6">
        <v>45190</v>
      </c>
      <c r="T33" s="4" t="s">
        <v>34</v>
      </c>
      <c r="U33" s="4">
        <v>7360.08</v>
      </c>
      <c r="V33" s="4">
        <v>0</v>
      </c>
      <c r="W33" s="4">
        <v>0</v>
      </c>
      <c r="X33" s="4" t="s">
        <v>193</v>
      </c>
      <c r="Y33" s="4" t="s">
        <v>194</v>
      </c>
    </row>
    <row r="34" s="4" customFormat="1" spans="1:25">
      <c r="A34" s="4" t="s">
        <v>195</v>
      </c>
      <c r="B34" s="4" t="s">
        <v>26</v>
      </c>
      <c r="C34" s="4" t="s">
        <v>27</v>
      </c>
      <c r="D34" s="4" t="s">
        <v>196</v>
      </c>
      <c r="E34" s="4" t="s">
        <v>197</v>
      </c>
      <c r="F34" s="6">
        <v>45186</v>
      </c>
      <c r="G34" s="6">
        <v>45187</v>
      </c>
      <c r="H34" s="4">
        <v>1</v>
      </c>
      <c r="I34" s="4">
        <v>1</v>
      </c>
      <c r="J34" s="4">
        <v>1</v>
      </c>
      <c r="K34" s="4" t="s">
        <v>30</v>
      </c>
      <c r="L34" s="4">
        <v>481.83</v>
      </c>
      <c r="M34" s="4">
        <v>481.83</v>
      </c>
      <c r="N34" s="4" t="s">
        <v>198</v>
      </c>
      <c r="O34" s="4" t="s">
        <v>32</v>
      </c>
      <c r="P34" s="4" t="s">
        <v>33</v>
      </c>
      <c r="Q34" s="4">
        <v>0</v>
      </c>
      <c r="R34" s="7">
        <v>45147</v>
      </c>
      <c r="S34" s="6">
        <v>45190</v>
      </c>
      <c r="T34" s="4" t="s">
        <v>34</v>
      </c>
      <c r="U34" s="4">
        <v>481.83</v>
      </c>
      <c r="V34" s="4">
        <v>0</v>
      </c>
      <c r="W34" s="4">
        <v>0</v>
      </c>
      <c r="X34" s="4" t="s">
        <v>199</v>
      </c>
      <c r="Y34" s="4" t="s">
        <v>200</v>
      </c>
    </row>
    <row r="35" s="4" customFormat="1" spans="1:25">
      <c r="A35" s="4" t="s">
        <v>201</v>
      </c>
      <c r="B35" s="4" t="s">
        <v>26</v>
      </c>
      <c r="C35" s="4" t="s">
        <v>27</v>
      </c>
      <c r="D35" s="4" t="s">
        <v>202</v>
      </c>
      <c r="E35" s="4" t="s">
        <v>203</v>
      </c>
      <c r="F35" s="6">
        <v>45184</v>
      </c>
      <c r="G35" s="6">
        <v>45187</v>
      </c>
      <c r="H35" s="4">
        <v>1</v>
      </c>
      <c r="I35" s="4">
        <v>3</v>
      </c>
      <c r="J35" s="4">
        <v>3</v>
      </c>
      <c r="K35" s="4" t="s">
        <v>30</v>
      </c>
      <c r="L35" s="4">
        <v>7680.54</v>
      </c>
      <c r="M35" s="4">
        <v>7680.54</v>
      </c>
      <c r="N35" s="4" t="s">
        <v>204</v>
      </c>
      <c r="O35" s="4" t="s">
        <v>32</v>
      </c>
      <c r="P35" s="4" t="s">
        <v>33</v>
      </c>
      <c r="Q35" s="4">
        <v>0</v>
      </c>
      <c r="R35" s="7">
        <v>45148</v>
      </c>
      <c r="S35" s="6">
        <v>45190</v>
      </c>
      <c r="T35" s="4" t="s">
        <v>34</v>
      </c>
      <c r="U35" s="4">
        <v>7680.54</v>
      </c>
      <c r="V35" s="4">
        <v>0</v>
      </c>
      <c r="W35" s="4">
        <v>0</v>
      </c>
      <c r="X35" s="4" t="s">
        <v>205</v>
      </c>
      <c r="Y35" s="4" t="s">
        <v>206</v>
      </c>
    </row>
    <row r="36" s="4" customFormat="1" spans="1:25">
      <c r="A36" s="4" t="s">
        <v>78</v>
      </c>
      <c r="B36" s="4" t="s">
        <v>26</v>
      </c>
      <c r="C36" s="4" t="s">
        <v>143</v>
      </c>
      <c r="D36" s="4" t="s">
        <v>79</v>
      </c>
      <c r="E36" s="4" t="s">
        <v>80</v>
      </c>
      <c r="F36" s="6">
        <v>45186</v>
      </c>
      <c r="G36" s="6">
        <v>45187</v>
      </c>
      <c r="H36" s="4">
        <v>1</v>
      </c>
      <c r="I36" s="4">
        <v>1</v>
      </c>
      <c r="J36" s="4">
        <v>1</v>
      </c>
      <c r="K36" s="4" t="s">
        <v>30</v>
      </c>
      <c r="L36" s="4">
        <v>-2461.22</v>
      </c>
      <c r="M36" s="4">
        <v>-2461.22</v>
      </c>
      <c r="N36" s="4" t="s">
        <v>81</v>
      </c>
      <c r="O36" s="4" t="s">
        <v>32</v>
      </c>
      <c r="P36" s="4" t="s">
        <v>33</v>
      </c>
      <c r="Q36" s="4">
        <v>0</v>
      </c>
      <c r="R36" s="7">
        <v>45127</v>
      </c>
      <c r="S36" s="6">
        <v>45190</v>
      </c>
      <c r="T36" s="4" t="s">
        <v>34</v>
      </c>
      <c r="U36" s="4">
        <v>-2461.22</v>
      </c>
      <c r="V36" s="4">
        <v>0</v>
      </c>
      <c r="W36" s="4">
        <v>0</v>
      </c>
      <c r="X36" s="4" t="s">
        <v>82</v>
      </c>
      <c r="Y36" s="4" t="s">
        <v>36</v>
      </c>
    </row>
    <row r="37" s="4" customFormat="1" spans="1:25">
      <c r="A37" s="4" t="s">
        <v>207</v>
      </c>
      <c r="B37" s="4" t="s">
        <v>26</v>
      </c>
      <c r="C37" s="4" t="s">
        <v>27</v>
      </c>
      <c r="D37" s="4" t="s">
        <v>208</v>
      </c>
      <c r="E37" s="4" t="s">
        <v>209</v>
      </c>
      <c r="F37" s="6">
        <v>45184</v>
      </c>
      <c r="G37" s="6">
        <v>45187</v>
      </c>
      <c r="H37" s="4">
        <v>1</v>
      </c>
      <c r="I37" s="4">
        <v>3</v>
      </c>
      <c r="J37" s="4">
        <v>3</v>
      </c>
      <c r="K37" s="4" t="s">
        <v>30</v>
      </c>
      <c r="L37" s="4">
        <v>663.03</v>
      </c>
      <c r="M37" s="4">
        <v>663.03</v>
      </c>
      <c r="N37" s="4" t="s">
        <v>210</v>
      </c>
      <c r="O37" s="4" t="s">
        <v>32</v>
      </c>
      <c r="P37" s="4" t="s">
        <v>33</v>
      </c>
      <c r="Q37" s="4">
        <v>0</v>
      </c>
      <c r="R37" s="7">
        <v>45149</v>
      </c>
      <c r="S37" s="6">
        <v>45190</v>
      </c>
      <c r="T37" s="4" t="s">
        <v>34</v>
      </c>
      <c r="U37" s="4">
        <v>663.03</v>
      </c>
      <c r="V37" s="4">
        <v>0</v>
      </c>
      <c r="W37" s="4">
        <v>0</v>
      </c>
      <c r="X37" s="4" t="s">
        <v>211</v>
      </c>
      <c r="Y37" s="4" t="s">
        <v>212</v>
      </c>
    </row>
    <row r="38" s="4" customFormat="1" spans="1:25">
      <c r="A38" s="4" t="s">
        <v>213</v>
      </c>
      <c r="B38" s="4" t="s">
        <v>26</v>
      </c>
      <c r="C38" s="4" t="s">
        <v>27</v>
      </c>
      <c r="D38" s="4" t="s">
        <v>208</v>
      </c>
      <c r="E38" s="4" t="s">
        <v>214</v>
      </c>
      <c r="F38" s="6">
        <v>45184</v>
      </c>
      <c r="G38" s="6">
        <v>45187</v>
      </c>
      <c r="H38" s="4">
        <v>1</v>
      </c>
      <c r="I38" s="4">
        <v>3</v>
      </c>
      <c r="J38" s="4">
        <v>3</v>
      </c>
      <c r="K38" s="4" t="s">
        <v>30</v>
      </c>
      <c r="L38" s="4">
        <v>663.03</v>
      </c>
      <c r="M38" s="4">
        <v>663.03</v>
      </c>
      <c r="N38" s="4" t="s">
        <v>215</v>
      </c>
      <c r="O38" s="4" t="s">
        <v>32</v>
      </c>
      <c r="P38" s="4" t="s">
        <v>33</v>
      </c>
      <c r="Q38" s="4">
        <v>0</v>
      </c>
      <c r="R38" s="7">
        <v>45149.0000115741</v>
      </c>
      <c r="S38" s="6">
        <v>45190</v>
      </c>
      <c r="T38" s="4" t="s">
        <v>34</v>
      </c>
      <c r="U38" s="4">
        <v>663.03</v>
      </c>
      <c r="V38" s="4">
        <v>0</v>
      </c>
      <c r="W38" s="4">
        <v>0</v>
      </c>
      <c r="X38" s="4" t="s">
        <v>216</v>
      </c>
      <c r="Y38" s="4" t="s">
        <v>217</v>
      </c>
    </row>
    <row r="39" s="4" customFormat="1" spans="1:25">
      <c r="A39" s="4" t="s">
        <v>161</v>
      </c>
      <c r="B39" s="4" t="s">
        <v>26</v>
      </c>
      <c r="C39" s="4" t="s">
        <v>143</v>
      </c>
      <c r="D39" s="4" t="s">
        <v>162</v>
      </c>
      <c r="E39" s="4" t="s">
        <v>163</v>
      </c>
      <c r="F39" s="6">
        <v>45182</v>
      </c>
      <c r="G39" s="6">
        <v>45187</v>
      </c>
      <c r="H39" s="4">
        <v>1</v>
      </c>
      <c r="I39" s="4">
        <v>5</v>
      </c>
      <c r="J39" s="4">
        <v>5</v>
      </c>
      <c r="K39" s="4" t="s">
        <v>30</v>
      </c>
      <c r="L39" s="4">
        <v>-1869.15</v>
      </c>
      <c r="M39" s="4">
        <v>-1869.15</v>
      </c>
      <c r="N39" s="4" t="s">
        <v>164</v>
      </c>
      <c r="O39" s="4" t="s">
        <v>32</v>
      </c>
      <c r="P39" s="4" t="s">
        <v>33</v>
      </c>
      <c r="Q39" s="4">
        <v>0</v>
      </c>
      <c r="R39" s="7">
        <v>45137</v>
      </c>
      <c r="S39" s="6">
        <v>45190</v>
      </c>
      <c r="T39" s="4" t="s">
        <v>34</v>
      </c>
      <c r="U39" s="4">
        <v>-1869.15</v>
      </c>
      <c r="V39" s="4">
        <v>0</v>
      </c>
      <c r="W39" s="4">
        <v>0</v>
      </c>
      <c r="X39" s="4" t="s">
        <v>165</v>
      </c>
      <c r="Y39" s="4" t="s">
        <v>36</v>
      </c>
    </row>
    <row r="40" s="4" customFormat="1" spans="1:25">
      <c r="A40" s="4" t="s">
        <v>218</v>
      </c>
      <c r="B40" s="4" t="s">
        <v>26</v>
      </c>
      <c r="C40" s="4" t="s">
        <v>27</v>
      </c>
      <c r="D40" s="4" t="s">
        <v>219</v>
      </c>
      <c r="E40" s="4" t="s">
        <v>220</v>
      </c>
      <c r="F40" s="6">
        <v>45185</v>
      </c>
      <c r="G40" s="6">
        <v>45187</v>
      </c>
      <c r="H40" s="4">
        <v>2</v>
      </c>
      <c r="I40" s="4">
        <v>2</v>
      </c>
      <c r="J40" s="4">
        <v>4</v>
      </c>
      <c r="K40" s="4" t="s">
        <v>30</v>
      </c>
      <c r="L40" s="4">
        <v>3742.84</v>
      </c>
      <c r="M40" s="4">
        <v>3742.84</v>
      </c>
      <c r="N40" s="4" t="s">
        <v>221</v>
      </c>
      <c r="O40" s="4" t="s">
        <v>32</v>
      </c>
      <c r="P40" s="4" t="s">
        <v>33</v>
      </c>
      <c r="Q40" s="4">
        <v>0</v>
      </c>
      <c r="R40" s="7">
        <v>45149.0000115741</v>
      </c>
      <c r="S40" s="6">
        <v>45190</v>
      </c>
      <c r="T40" s="4" t="s">
        <v>34</v>
      </c>
      <c r="U40" s="4">
        <v>3742.84</v>
      </c>
      <c r="V40" s="4">
        <v>0</v>
      </c>
      <c r="W40" s="4">
        <v>0</v>
      </c>
      <c r="X40" s="4" t="s">
        <v>222</v>
      </c>
      <c r="Y40" s="4" t="s">
        <v>223</v>
      </c>
    </row>
    <row r="41" s="4" customFormat="1" spans="1:25">
      <c r="A41" s="4" t="s">
        <v>224</v>
      </c>
      <c r="B41" s="4" t="s">
        <v>26</v>
      </c>
      <c r="C41" s="4" t="s">
        <v>27</v>
      </c>
      <c r="D41" s="4" t="s">
        <v>225</v>
      </c>
      <c r="E41" s="4" t="s">
        <v>226</v>
      </c>
      <c r="F41" s="6">
        <v>45184</v>
      </c>
      <c r="G41" s="6">
        <v>45187</v>
      </c>
      <c r="H41" s="4">
        <v>1</v>
      </c>
      <c r="I41" s="4">
        <v>3</v>
      </c>
      <c r="J41" s="4">
        <v>3</v>
      </c>
      <c r="K41" s="4" t="s">
        <v>30</v>
      </c>
      <c r="L41" s="4">
        <v>1589.82</v>
      </c>
      <c r="M41" s="4">
        <v>1589.82</v>
      </c>
      <c r="N41" s="4" t="s">
        <v>227</v>
      </c>
      <c r="O41" s="4" t="s">
        <v>32</v>
      </c>
      <c r="P41" s="4" t="s">
        <v>33</v>
      </c>
      <c r="Q41" s="4">
        <v>0</v>
      </c>
      <c r="R41" s="7">
        <v>45150.0000115741</v>
      </c>
      <c r="S41" s="6">
        <v>45190</v>
      </c>
      <c r="T41" s="4" t="s">
        <v>34</v>
      </c>
      <c r="U41" s="4">
        <v>1589.82</v>
      </c>
      <c r="V41" s="4">
        <v>0</v>
      </c>
      <c r="W41" s="4">
        <v>0</v>
      </c>
      <c r="X41" s="4" t="s">
        <v>228</v>
      </c>
      <c r="Y41" s="4" t="s">
        <v>229</v>
      </c>
    </row>
    <row r="42" s="4" customFormat="1" spans="1:25">
      <c r="A42" s="4" t="s">
        <v>230</v>
      </c>
      <c r="B42" s="4" t="s">
        <v>26</v>
      </c>
      <c r="C42" s="4" t="s">
        <v>27</v>
      </c>
      <c r="D42" s="4" t="s">
        <v>231</v>
      </c>
      <c r="E42" s="4" t="s">
        <v>232</v>
      </c>
      <c r="F42" s="6">
        <v>45184</v>
      </c>
      <c r="G42" s="6">
        <v>45187</v>
      </c>
      <c r="H42" s="4">
        <v>1</v>
      </c>
      <c r="I42" s="4">
        <v>3</v>
      </c>
      <c r="J42" s="4">
        <v>3</v>
      </c>
      <c r="K42" s="4" t="s">
        <v>30</v>
      </c>
      <c r="L42" s="4">
        <v>2255.49</v>
      </c>
      <c r="M42" s="4">
        <v>2255.49</v>
      </c>
      <c r="N42" s="4" t="s">
        <v>233</v>
      </c>
      <c r="O42" s="4" t="s">
        <v>32</v>
      </c>
      <c r="P42" s="4" t="s">
        <v>33</v>
      </c>
      <c r="Q42" s="4">
        <v>0</v>
      </c>
      <c r="R42" s="7">
        <v>45151.0000115741</v>
      </c>
      <c r="S42" s="6">
        <v>45190</v>
      </c>
      <c r="T42" s="4" t="s">
        <v>34</v>
      </c>
      <c r="U42" s="4">
        <v>2255.49</v>
      </c>
      <c r="V42" s="4">
        <v>0</v>
      </c>
      <c r="W42" s="4">
        <v>0</v>
      </c>
      <c r="X42" s="4" t="s">
        <v>234</v>
      </c>
      <c r="Y42" s="4" t="s">
        <v>36</v>
      </c>
    </row>
    <row r="43" s="4" customFormat="1" spans="1:25">
      <c r="A43" s="4" t="s">
        <v>230</v>
      </c>
      <c r="B43" s="4" t="s">
        <v>26</v>
      </c>
      <c r="C43" s="4" t="s">
        <v>235</v>
      </c>
      <c r="D43" s="4" t="s">
        <v>231</v>
      </c>
      <c r="E43" s="4" t="s">
        <v>232</v>
      </c>
      <c r="F43" s="6">
        <v>45184</v>
      </c>
      <c r="G43" s="6">
        <v>45187</v>
      </c>
      <c r="H43" s="4">
        <v>1</v>
      </c>
      <c r="I43" s="4">
        <v>3</v>
      </c>
      <c r="J43" s="4">
        <v>3</v>
      </c>
      <c r="K43" s="4" t="s">
        <v>30</v>
      </c>
      <c r="L43" s="4">
        <v>-1804.39</v>
      </c>
      <c r="M43" s="4">
        <v>-1804.39</v>
      </c>
      <c r="N43" s="4" t="s">
        <v>233</v>
      </c>
      <c r="O43" s="4" t="s">
        <v>32</v>
      </c>
      <c r="P43" s="4" t="s">
        <v>33</v>
      </c>
      <c r="Q43" s="4">
        <v>0</v>
      </c>
      <c r="R43" s="7">
        <v>45151.9369907407</v>
      </c>
      <c r="S43" s="6">
        <v>45190</v>
      </c>
      <c r="T43" s="4" t="s">
        <v>34</v>
      </c>
      <c r="U43" s="4">
        <v>-1804.39</v>
      </c>
      <c r="V43" s="4">
        <v>0</v>
      </c>
      <c r="W43" s="4">
        <v>0</v>
      </c>
      <c r="X43" s="4" t="s">
        <v>234</v>
      </c>
      <c r="Y43" s="4" t="s">
        <v>36</v>
      </c>
    </row>
    <row r="44" s="4" customFormat="1" spans="1:25">
      <c r="A44" s="4" t="s">
        <v>236</v>
      </c>
      <c r="B44" s="4" t="s">
        <v>26</v>
      </c>
      <c r="C44" s="4" t="s">
        <v>27</v>
      </c>
      <c r="D44" s="4" t="s">
        <v>237</v>
      </c>
      <c r="E44" s="4" t="s">
        <v>238</v>
      </c>
      <c r="F44" s="6">
        <v>45184</v>
      </c>
      <c r="G44" s="6">
        <v>45187</v>
      </c>
      <c r="H44" s="4">
        <v>1</v>
      </c>
      <c r="I44" s="4">
        <v>3</v>
      </c>
      <c r="J44" s="4">
        <v>3</v>
      </c>
      <c r="K44" s="4" t="s">
        <v>30</v>
      </c>
      <c r="L44" s="4">
        <v>8376.12</v>
      </c>
      <c r="M44" s="4">
        <v>8376.12</v>
      </c>
      <c r="N44" s="4" t="s">
        <v>239</v>
      </c>
      <c r="O44" s="4" t="s">
        <v>32</v>
      </c>
      <c r="P44" s="4" t="s">
        <v>33</v>
      </c>
      <c r="Q44" s="4">
        <v>0</v>
      </c>
      <c r="R44" s="7">
        <v>45154.0000115741</v>
      </c>
      <c r="S44" s="6">
        <v>45190</v>
      </c>
      <c r="T44" s="4" t="s">
        <v>34</v>
      </c>
      <c r="U44" s="4">
        <v>8376.12</v>
      </c>
      <c r="V44" s="4">
        <v>0</v>
      </c>
      <c r="W44" s="4">
        <v>0</v>
      </c>
      <c r="X44" s="4" t="s">
        <v>240</v>
      </c>
      <c r="Y44" s="4" t="s">
        <v>241</v>
      </c>
    </row>
    <row r="45" s="4" customFormat="1" spans="1:25">
      <c r="A45" s="4" t="s">
        <v>242</v>
      </c>
      <c r="B45" s="4" t="s">
        <v>26</v>
      </c>
      <c r="C45" s="4" t="s">
        <v>27</v>
      </c>
      <c r="D45" s="4" t="s">
        <v>243</v>
      </c>
      <c r="E45" s="4" t="s">
        <v>244</v>
      </c>
      <c r="F45" s="6">
        <v>45185</v>
      </c>
      <c r="G45" s="6">
        <v>45187</v>
      </c>
      <c r="H45" s="4">
        <v>1</v>
      </c>
      <c r="I45" s="4">
        <v>2</v>
      </c>
      <c r="J45" s="4">
        <v>2</v>
      </c>
      <c r="K45" s="4" t="s">
        <v>30</v>
      </c>
      <c r="L45" s="4">
        <v>2479.94</v>
      </c>
      <c r="M45" s="4">
        <v>2479.94</v>
      </c>
      <c r="N45" s="4" t="s">
        <v>245</v>
      </c>
      <c r="O45" s="4" t="s">
        <v>32</v>
      </c>
      <c r="P45" s="4" t="s">
        <v>33</v>
      </c>
      <c r="Q45" s="4">
        <v>0</v>
      </c>
      <c r="R45" s="7">
        <v>45155.0000115741</v>
      </c>
      <c r="S45" s="6">
        <v>45190</v>
      </c>
      <c r="T45" s="4" t="s">
        <v>34</v>
      </c>
      <c r="U45" s="4">
        <v>2479.94</v>
      </c>
      <c r="V45" s="4">
        <v>0</v>
      </c>
      <c r="W45" s="4">
        <v>0</v>
      </c>
      <c r="X45" s="4" t="s">
        <v>246</v>
      </c>
      <c r="Y45" s="4" t="s">
        <v>36</v>
      </c>
    </row>
    <row r="46" s="4" customFormat="1" spans="1:25">
      <c r="A46" s="4" t="s">
        <v>247</v>
      </c>
      <c r="B46" s="4" t="s">
        <v>26</v>
      </c>
      <c r="C46" s="4" t="s">
        <v>27</v>
      </c>
      <c r="D46" s="4" t="s">
        <v>248</v>
      </c>
      <c r="E46" s="4" t="s">
        <v>249</v>
      </c>
      <c r="F46" s="6">
        <v>45184</v>
      </c>
      <c r="G46" s="6">
        <v>45187</v>
      </c>
      <c r="H46" s="4">
        <v>1</v>
      </c>
      <c r="I46" s="4">
        <v>3</v>
      </c>
      <c r="J46" s="4">
        <v>3</v>
      </c>
      <c r="K46" s="4" t="s">
        <v>30</v>
      </c>
      <c r="L46" s="4">
        <v>747.96</v>
      </c>
      <c r="M46" s="4">
        <v>747.96</v>
      </c>
      <c r="N46" s="4" t="s">
        <v>250</v>
      </c>
      <c r="O46" s="4" t="s">
        <v>32</v>
      </c>
      <c r="P46" s="4" t="s">
        <v>33</v>
      </c>
      <c r="Q46" s="4">
        <v>0</v>
      </c>
      <c r="R46" s="7">
        <v>45156.0000115741</v>
      </c>
      <c r="S46" s="6">
        <v>45190</v>
      </c>
      <c r="T46" s="4" t="s">
        <v>34</v>
      </c>
      <c r="U46" s="4">
        <v>747.96</v>
      </c>
      <c r="V46" s="4">
        <v>0</v>
      </c>
      <c r="W46" s="4">
        <v>0</v>
      </c>
      <c r="X46" s="4" t="s">
        <v>251</v>
      </c>
      <c r="Y46" s="4" t="s">
        <v>252</v>
      </c>
    </row>
    <row r="47" s="4" customFormat="1" spans="1:25">
      <c r="A47" s="4" t="s">
        <v>253</v>
      </c>
      <c r="B47" s="4" t="s">
        <v>26</v>
      </c>
      <c r="C47" s="4" t="s">
        <v>27</v>
      </c>
      <c r="D47" s="4" t="s">
        <v>254</v>
      </c>
      <c r="E47" s="4" t="s">
        <v>255</v>
      </c>
      <c r="F47" s="6">
        <v>45186</v>
      </c>
      <c r="G47" s="6">
        <v>45187</v>
      </c>
      <c r="H47" s="4">
        <v>1</v>
      </c>
      <c r="I47" s="4">
        <v>1</v>
      </c>
      <c r="J47" s="4">
        <v>1</v>
      </c>
      <c r="K47" s="4" t="s">
        <v>30</v>
      </c>
      <c r="L47" s="4">
        <v>451.25</v>
      </c>
      <c r="M47" s="4">
        <v>451.25</v>
      </c>
      <c r="N47" s="4" t="s">
        <v>256</v>
      </c>
      <c r="O47" s="4" t="s">
        <v>32</v>
      </c>
      <c r="P47" s="4" t="s">
        <v>33</v>
      </c>
      <c r="Q47" s="4">
        <v>0</v>
      </c>
      <c r="R47" s="7">
        <v>45157.0000115741</v>
      </c>
      <c r="S47" s="6">
        <v>45190</v>
      </c>
      <c r="T47" s="4" t="s">
        <v>34</v>
      </c>
      <c r="U47" s="4">
        <v>451.25</v>
      </c>
      <c r="V47" s="4">
        <v>0</v>
      </c>
      <c r="W47" s="4">
        <v>0</v>
      </c>
      <c r="X47" s="4" t="s">
        <v>257</v>
      </c>
      <c r="Y47" s="4" t="s">
        <v>36</v>
      </c>
    </row>
    <row r="48" s="4" customFormat="1" spans="1:25">
      <c r="A48" s="4" t="s">
        <v>258</v>
      </c>
      <c r="B48" s="4" t="s">
        <v>26</v>
      </c>
      <c r="C48" s="4" t="s">
        <v>27</v>
      </c>
      <c r="D48" s="4" t="s">
        <v>259</v>
      </c>
      <c r="E48" s="4" t="s">
        <v>260</v>
      </c>
      <c r="F48" s="6">
        <v>45183</v>
      </c>
      <c r="G48" s="6">
        <v>45187</v>
      </c>
      <c r="H48" s="4">
        <v>1</v>
      </c>
      <c r="I48" s="4">
        <v>4</v>
      </c>
      <c r="J48" s="4">
        <v>4</v>
      </c>
      <c r="K48" s="4" t="s">
        <v>30</v>
      </c>
      <c r="L48" s="4">
        <v>5233.04</v>
      </c>
      <c r="M48" s="4">
        <v>5233.04</v>
      </c>
      <c r="N48" s="4" t="s">
        <v>261</v>
      </c>
      <c r="O48" s="4" t="s">
        <v>32</v>
      </c>
      <c r="P48" s="4" t="s">
        <v>33</v>
      </c>
      <c r="Q48" s="4">
        <v>0</v>
      </c>
      <c r="R48" s="7">
        <v>45158</v>
      </c>
      <c r="S48" s="6">
        <v>45190</v>
      </c>
      <c r="T48" s="4" t="s">
        <v>34</v>
      </c>
      <c r="U48" s="4">
        <v>5233.04</v>
      </c>
      <c r="V48" s="4">
        <v>0</v>
      </c>
      <c r="W48" s="4">
        <v>0</v>
      </c>
      <c r="X48" s="4" t="s">
        <v>262</v>
      </c>
      <c r="Y48" s="4" t="s">
        <v>36</v>
      </c>
    </row>
    <row r="49" s="4" customFormat="1" spans="1:25">
      <c r="A49" s="4" t="s">
        <v>258</v>
      </c>
      <c r="B49" s="4" t="s">
        <v>26</v>
      </c>
      <c r="C49" s="4" t="s">
        <v>143</v>
      </c>
      <c r="D49" s="4" t="s">
        <v>259</v>
      </c>
      <c r="E49" s="4" t="s">
        <v>260</v>
      </c>
      <c r="F49" s="6">
        <v>45183</v>
      </c>
      <c r="G49" s="6">
        <v>45187</v>
      </c>
      <c r="H49" s="4">
        <v>1</v>
      </c>
      <c r="I49" s="4">
        <v>4</v>
      </c>
      <c r="J49" s="4">
        <v>4</v>
      </c>
      <c r="K49" s="4" t="s">
        <v>30</v>
      </c>
      <c r="L49" s="4">
        <v>-5233.04</v>
      </c>
      <c r="M49" s="4">
        <v>-5233.04</v>
      </c>
      <c r="N49" s="4" t="s">
        <v>261</v>
      </c>
      <c r="O49" s="4" t="s">
        <v>32</v>
      </c>
      <c r="P49" s="4" t="s">
        <v>33</v>
      </c>
      <c r="Q49" s="4">
        <v>0</v>
      </c>
      <c r="R49" s="7">
        <v>45158</v>
      </c>
      <c r="S49" s="6">
        <v>45190</v>
      </c>
      <c r="T49" s="4" t="s">
        <v>34</v>
      </c>
      <c r="U49" s="4">
        <v>-5233.04</v>
      </c>
      <c r="V49" s="4">
        <v>0</v>
      </c>
      <c r="W49" s="4">
        <v>0</v>
      </c>
      <c r="X49" s="4" t="s">
        <v>262</v>
      </c>
      <c r="Y49" s="4" t="s">
        <v>36</v>
      </c>
    </row>
    <row r="50" s="4" customFormat="1" spans="1:25">
      <c r="A50" s="4" t="s">
        <v>263</v>
      </c>
      <c r="B50" s="4" t="s">
        <v>26</v>
      </c>
      <c r="C50" s="4" t="s">
        <v>27</v>
      </c>
      <c r="D50" s="4" t="s">
        <v>264</v>
      </c>
      <c r="E50" s="4" t="s">
        <v>265</v>
      </c>
      <c r="F50" s="6">
        <v>45186</v>
      </c>
      <c r="G50" s="6">
        <v>45187</v>
      </c>
      <c r="H50" s="4">
        <v>1</v>
      </c>
      <c r="I50" s="4">
        <v>1</v>
      </c>
      <c r="J50" s="4">
        <v>1</v>
      </c>
      <c r="K50" s="4" t="s">
        <v>30</v>
      </c>
      <c r="L50" s="4">
        <v>971.78</v>
      </c>
      <c r="M50" s="4">
        <v>971.78</v>
      </c>
      <c r="N50" s="4" t="s">
        <v>266</v>
      </c>
      <c r="O50" s="4" t="s">
        <v>32</v>
      </c>
      <c r="P50" s="4" t="s">
        <v>33</v>
      </c>
      <c r="Q50" s="4">
        <v>0</v>
      </c>
      <c r="R50" s="7">
        <v>45158</v>
      </c>
      <c r="S50" s="6">
        <v>45190</v>
      </c>
      <c r="T50" s="4" t="s">
        <v>34</v>
      </c>
      <c r="U50" s="4">
        <v>971.78</v>
      </c>
      <c r="V50" s="4">
        <v>0</v>
      </c>
      <c r="W50" s="4">
        <v>0</v>
      </c>
      <c r="X50" s="4" t="s">
        <v>267</v>
      </c>
      <c r="Y50" s="4" t="s">
        <v>268</v>
      </c>
    </row>
    <row r="51" s="4" customFormat="1" spans="1:25">
      <c r="A51" s="4" t="s">
        <v>269</v>
      </c>
      <c r="B51" s="4" t="s">
        <v>26</v>
      </c>
      <c r="C51" s="4" t="s">
        <v>27</v>
      </c>
      <c r="D51" s="4" t="s">
        <v>270</v>
      </c>
      <c r="E51" s="4" t="s">
        <v>271</v>
      </c>
      <c r="F51" s="6">
        <v>45185</v>
      </c>
      <c r="G51" s="6">
        <v>45187</v>
      </c>
      <c r="H51" s="4">
        <v>2</v>
      </c>
      <c r="I51" s="4">
        <v>2</v>
      </c>
      <c r="J51" s="4">
        <v>4</v>
      </c>
      <c r="K51" s="4" t="s">
        <v>30</v>
      </c>
      <c r="L51" s="4">
        <v>6271.16</v>
      </c>
      <c r="M51" s="4">
        <v>6271.16</v>
      </c>
      <c r="N51" s="4" t="s">
        <v>272</v>
      </c>
      <c r="O51" s="4" t="s">
        <v>32</v>
      </c>
      <c r="P51" s="4" t="s">
        <v>33</v>
      </c>
      <c r="Q51" s="4">
        <v>0</v>
      </c>
      <c r="R51" s="7">
        <v>45158</v>
      </c>
      <c r="S51" s="6">
        <v>45190</v>
      </c>
      <c r="T51" s="4" t="s">
        <v>34</v>
      </c>
      <c r="U51" s="4">
        <v>6271.16</v>
      </c>
      <c r="V51" s="4">
        <v>0</v>
      </c>
      <c r="W51" s="4">
        <v>0</v>
      </c>
      <c r="X51" s="4" t="s">
        <v>273</v>
      </c>
      <c r="Y51" s="4" t="s">
        <v>36</v>
      </c>
    </row>
    <row r="52" s="4" customFormat="1" spans="1:25">
      <c r="A52" s="4" t="s">
        <v>274</v>
      </c>
      <c r="B52" s="4" t="s">
        <v>26</v>
      </c>
      <c r="C52" s="4" t="s">
        <v>27</v>
      </c>
      <c r="D52" s="4" t="s">
        <v>275</v>
      </c>
      <c r="E52" s="4" t="s">
        <v>276</v>
      </c>
      <c r="F52" s="6">
        <v>45184</v>
      </c>
      <c r="G52" s="6">
        <v>45187</v>
      </c>
      <c r="H52" s="4">
        <v>1</v>
      </c>
      <c r="I52" s="4">
        <v>3</v>
      </c>
      <c r="J52" s="4">
        <v>3</v>
      </c>
      <c r="K52" s="4" t="s">
        <v>30</v>
      </c>
      <c r="L52" s="4">
        <v>4682.74</v>
      </c>
      <c r="M52" s="4">
        <v>4682.74</v>
      </c>
      <c r="N52" s="4" t="s">
        <v>277</v>
      </c>
      <c r="O52" s="4" t="s">
        <v>32</v>
      </c>
      <c r="P52" s="4" t="s">
        <v>33</v>
      </c>
      <c r="Q52" s="4">
        <v>0</v>
      </c>
      <c r="R52" s="7">
        <v>45159</v>
      </c>
      <c r="S52" s="6">
        <v>45190</v>
      </c>
      <c r="T52" s="4" t="s">
        <v>34</v>
      </c>
      <c r="U52" s="4">
        <v>4682.74</v>
      </c>
      <c r="V52" s="4">
        <v>0</v>
      </c>
      <c r="W52" s="4">
        <v>0</v>
      </c>
      <c r="X52" s="4" t="s">
        <v>278</v>
      </c>
      <c r="Y52" s="4" t="s">
        <v>279</v>
      </c>
    </row>
    <row r="53" s="4" customFormat="1" spans="1:25">
      <c r="A53" s="4" t="s">
        <v>280</v>
      </c>
      <c r="B53" s="4" t="s">
        <v>26</v>
      </c>
      <c r="C53" s="4" t="s">
        <v>27</v>
      </c>
      <c r="D53" s="4" t="s">
        <v>84</v>
      </c>
      <c r="E53" s="4" t="s">
        <v>101</v>
      </c>
      <c r="F53" s="6">
        <v>45185</v>
      </c>
      <c r="G53" s="6">
        <v>45187</v>
      </c>
      <c r="H53" s="4">
        <v>1</v>
      </c>
      <c r="I53" s="4">
        <v>2</v>
      </c>
      <c r="J53" s="4">
        <v>2</v>
      </c>
      <c r="K53" s="4" t="s">
        <v>30</v>
      </c>
      <c r="L53" s="4">
        <v>810.72</v>
      </c>
      <c r="M53" s="4">
        <v>810.72</v>
      </c>
      <c r="N53" s="4" t="s">
        <v>281</v>
      </c>
      <c r="O53" s="4" t="s">
        <v>32</v>
      </c>
      <c r="P53" s="4" t="s">
        <v>33</v>
      </c>
      <c r="Q53" s="4">
        <v>0</v>
      </c>
      <c r="R53" s="7">
        <v>45160</v>
      </c>
      <c r="S53" s="6">
        <v>45190</v>
      </c>
      <c r="T53" s="4" t="s">
        <v>34</v>
      </c>
      <c r="U53" s="4">
        <v>810.72</v>
      </c>
      <c r="V53" s="4">
        <v>0</v>
      </c>
      <c r="W53" s="4">
        <v>0</v>
      </c>
      <c r="X53" s="4" t="s">
        <v>282</v>
      </c>
      <c r="Y53" s="4" t="s">
        <v>283</v>
      </c>
    </row>
    <row r="54" s="4" customFormat="1" spans="1:25">
      <c r="A54" s="4" t="s">
        <v>284</v>
      </c>
      <c r="B54" s="4" t="s">
        <v>26</v>
      </c>
      <c r="C54" s="4" t="s">
        <v>27</v>
      </c>
      <c r="D54" s="4" t="s">
        <v>84</v>
      </c>
      <c r="E54" s="4" t="s">
        <v>101</v>
      </c>
      <c r="F54" s="6">
        <v>45186</v>
      </c>
      <c r="G54" s="6">
        <v>45187</v>
      </c>
      <c r="H54" s="4">
        <v>1</v>
      </c>
      <c r="I54" s="4">
        <v>1</v>
      </c>
      <c r="J54" s="4">
        <v>1</v>
      </c>
      <c r="K54" s="4" t="s">
        <v>30</v>
      </c>
      <c r="L54" s="4">
        <v>379.49</v>
      </c>
      <c r="M54" s="4">
        <v>379.49</v>
      </c>
      <c r="N54" s="4" t="s">
        <v>285</v>
      </c>
      <c r="O54" s="4" t="s">
        <v>32</v>
      </c>
      <c r="P54" s="4" t="s">
        <v>33</v>
      </c>
      <c r="Q54" s="4">
        <v>0</v>
      </c>
      <c r="R54" s="7">
        <v>45160.0000115741</v>
      </c>
      <c r="S54" s="6">
        <v>45190</v>
      </c>
      <c r="T54" s="4" t="s">
        <v>34</v>
      </c>
      <c r="U54" s="4">
        <v>379.49</v>
      </c>
      <c r="V54" s="4">
        <v>0</v>
      </c>
      <c r="W54" s="4">
        <v>0</v>
      </c>
      <c r="X54" s="4" t="s">
        <v>286</v>
      </c>
      <c r="Y54" s="4" t="s">
        <v>287</v>
      </c>
    </row>
    <row r="55" s="4" customFormat="1" spans="1:25">
      <c r="A55" s="4" t="s">
        <v>288</v>
      </c>
      <c r="B55" s="4" t="s">
        <v>26</v>
      </c>
      <c r="C55" s="4" t="s">
        <v>27</v>
      </c>
      <c r="D55" s="4" t="s">
        <v>84</v>
      </c>
      <c r="E55" s="4" t="s">
        <v>101</v>
      </c>
      <c r="F55" s="6">
        <v>45184</v>
      </c>
      <c r="G55" s="6">
        <v>45187</v>
      </c>
      <c r="H55" s="4">
        <v>1</v>
      </c>
      <c r="I55" s="4">
        <v>3</v>
      </c>
      <c r="J55" s="4">
        <v>3</v>
      </c>
      <c r="K55" s="4" t="s">
        <v>30</v>
      </c>
      <c r="L55" s="4">
        <v>1241.94</v>
      </c>
      <c r="M55" s="4">
        <v>1241.94</v>
      </c>
      <c r="N55" s="4" t="s">
        <v>289</v>
      </c>
      <c r="O55" s="4" t="s">
        <v>32</v>
      </c>
      <c r="P55" s="4" t="s">
        <v>33</v>
      </c>
      <c r="Q55" s="4">
        <v>0</v>
      </c>
      <c r="R55" s="7">
        <v>45160.0000115741</v>
      </c>
      <c r="S55" s="6">
        <v>45190</v>
      </c>
      <c r="T55" s="4" t="s">
        <v>34</v>
      </c>
      <c r="U55" s="4">
        <v>1241.94</v>
      </c>
      <c r="V55" s="4">
        <v>0</v>
      </c>
      <c r="W55" s="4">
        <v>0</v>
      </c>
      <c r="X55" s="4" t="s">
        <v>290</v>
      </c>
      <c r="Y55" s="4" t="s">
        <v>36</v>
      </c>
    </row>
    <row r="56" s="4" customFormat="1" spans="1:25">
      <c r="A56" s="4" t="s">
        <v>288</v>
      </c>
      <c r="B56" s="4" t="s">
        <v>26</v>
      </c>
      <c r="C56" s="4" t="s">
        <v>143</v>
      </c>
      <c r="D56" s="4" t="s">
        <v>84</v>
      </c>
      <c r="E56" s="4" t="s">
        <v>101</v>
      </c>
      <c r="F56" s="6">
        <v>45184</v>
      </c>
      <c r="G56" s="6">
        <v>45187</v>
      </c>
      <c r="H56" s="4">
        <v>1</v>
      </c>
      <c r="I56" s="4">
        <v>3</v>
      </c>
      <c r="J56" s="4">
        <v>3</v>
      </c>
      <c r="K56" s="4" t="s">
        <v>30</v>
      </c>
      <c r="L56" s="4">
        <v>-1241.94</v>
      </c>
      <c r="M56" s="4">
        <v>-1241.94</v>
      </c>
      <c r="N56" s="4" t="s">
        <v>289</v>
      </c>
      <c r="O56" s="4" t="s">
        <v>32</v>
      </c>
      <c r="P56" s="4" t="s">
        <v>33</v>
      </c>
      <c r="Q56" s="4">
        <v>0</v>
      </c>
      <c r="R56" s="7">
        <v>45160.0000115741</v>
      </c>
      <c r="S56" s="6">
        <v>45190</v>
      </c>
      <c r="T56" s="4" t="s">
        <v>34</v>
      </c>
      <c r="U56" s="4">
        <v>-1241.94</v>
      </c>
      <c r="V56" s="4">
        <v>0</v>
      </c>
      <c r="W56" s="4">
        <v>0</v>
      </c>
      <c r="X56" s="4" t="s">
        <v>290</v>
      </c>
      <c r="Y56" s="4" t="s">
        <v>36</v>
      </c>
    </row>
    <row r="57" s="4" customFormat="1" spans="1:25">
      <c r="A57" s="4" t="s">
        <v>291</v>
      </c>
      <c r="B57" s="4" t="s">
        <v>26</v>
      </c>
      <c r="C57" s="4" t="s">
        <v>27</v>
      </c>
      <c r="D57" s="4" t="s">
        <v>84</v>
      </c>
      <c r="E57" s="4" t="s">
        <v>101</v>
      </c>
      <c r="F57" s="6">
        <v>45185</v>
      </c>
      <c r="G57" s="6">
        <v>45187</v>
      </c>
      <c r="H57" s="4">
        <v>1</v>
      </c>
      <c r="I57" s="4">
        <v>2</v>
      </c>
      <c r="J57" s="4">
        <v>2</v>
      </c>
      <c r="K57" s="4" t="s">
        <v>30</v>
      </c>
      <c r="L57" s="4">
        <v>810.72</v>
      </c>
      <c r="M57" s="4">
        <v>810.72</v>
      </c>
      <c r="N57" s="4" t="s">
        <v>289</v>
      </c>
      <c r="O57" s="4" t="s">
        <v>32</v>
      </c>
      <c r="P57" s="4" t="s">
        <v>33</v>
      </c>
      <c r="Q57" s="4">
        <v>0</v>
      </c>
      <c r="R57" s="7">
        <v>45160</v>
      </c>
      <c r="S57" s="6">
        <v>45190</v>
      </c>
      <c r="T57" s="4" t="s">
        <v>34</v>
      </c>
      <c r="U57" s="4">
        <v>810.72</v>
      </c>
      <c r="V57" s="4">
        <v>0</v>
      </c>
      <c r="W57" s="4">
        <v>0</v>
      </c>
      <c r="X57" s="4" t="s">
        <v>292</v>
      </c>
      <c r="Y57" s="4" t="s">
        <v>293</v>
      </c>
    </row>
    <row r="58" s="4" customFormat="1" spans="1:25">
      <c r="A58" s="4" t="s">
        <v>294</v>
      </c>
      <c r="B58" s="4" t="s">
        <v>26</v>
      </c>
      <c r="C58" s="4" t="s">
        <v>27</v>
      </c>
      <c r="D58" s="4" t="s">
        <v>295</v>
      </c>
      <c r="E58" s="4" t="s">
        <v>296</v>
      </c>
      <c r="F58" s="6">
        <v>45184</v>
      </c>
      <c r="G58" s="6">
        <v>45187</v>
      </c>
      <c r="H58" s="4">
        <v>1</v>
      </c>
      <c r="I58" s="4">
        <v>3</v>
      </c>
      <c r="J58" s="4">
        <v>3</v>
      </c>
      <c r="K58" s="4" t="s">
        <v>30</v>
      </c>
      <c r="L58" s="4">
        <v>2450.34</v>
      </c>
      <c r="M58" s="4">
        <v>2450.34</v>
      </c>
      <c r="N58" s="4" t="s">
        <v>297</v>
      </c>
      <c r="O58" s="4" t="s">
        <v>32</v>
      </c>
      <c r="P58" s="4" t="s">
        <v>33</v>
      </c>
      <c r="Q58" s="4">
        <v>0</v>
      </c>
      <c r="R58" s="7">
        <v>45160.0000115741</v>
      </c>
      <c r="S58" s="6">
        <v>45190</v>
      </c>
      <c r="T58" s="4" t="s">
        <v>34</v>
      </c>
      <c r="U58" s="4">
        <v>2450.34</v>
      </c>
      <c r="V58" s="4">
        <v>0</v>
      </c>
      <c r="W58" s="4">
        <v>0</v>
      </c>
      <c r="X58" s="4" t="s">
        <v>298</v>
      </c>
      <c r="Y58" s="4" t="s">
        <v>299</v>
      </c>
    </row>
    <row r="59" s="4" customFormat="1" spans="1:25">
      <c r="A59" s="4" t="s">
        <v>300</v>
      </c>
      <c r="B59" s="4" t="s">
        <v>26</v>
      </c>
      <c r="C59" s="4" t="s">
        <v>27</v>
      </c>
      <c r="D59" s="4" t="s">
        <v>301</v>
      </c>
      <c r="E59" s="4" t="s">
        <v>302</v>
      </c>
      <c r="F59" s="6">
        <v>45185</v>
      </c>
      <c r="G59" s="6">
        <v>45187</v>
      </c>
      <c r="H59" s="4">
        <v>1</v>
      </c>
      <c r="I59" s="4">
        <v>2</v>
      </c>
      <c r="J59" s="4">
        <v>2</v>
      </c>
      <c r="K59" s="4" t="s">
        <v>30</v>
      </c>
      <c r="L59" s="4">
        <v>3874.16</v>
      </c>
      <c r="M59" s="4">
        <v>3874.16</v>
      </c>
      <c r="N59" s="4" t="s">
        <v>303</v>
      </c>
      <c r="O59" s="4" t="s">
        <v>32</v>
      </c>
      <c r="P59" s="4" t="s">
        <v>33</v>
      </c>
      <c r="Q59" s="4">
        <v>0</v>
      </c>
      <c r="R59" s="7">
        <v>45160.0000115741</v>
      </c>
      <c r="S59" s="6">
        <v>45190</v>
      </c>
      <c r="T59" s="4" t="s">
        <v>34</v>
      </c>
      <c r="U59" s="4">
        <v>3874.16</v>
      </c>
      <c r="V59" s="4">
        <v>0</v>
      </c>
      <c r="W59" s="4">
        <v>0</v>
      </c>
      <c r="X59" s="4" t="s">
        <v>304</v>
      </c>
      <c r="Y59" s="4" t="s">
        <v>305</v>
      </c>
    </row>
    <row r="60" s="4" customFormat="1" spans="1:25">
      <c r="A60" s="4" t="s">
        <v>306</v>
      </c>
      <c r="B60" s="4" t="s">
        <v>26</v>
      </c>
      <c r="C60" s="4" t="s">
        <v>27</v>
      </c>
      <c r="D60" s="4" t="s">
        <v>84</v>
      </c>
      <c r="E60" s="4" t="s">
        <v>307</v>
      </c>
      <c r="F60" s="6">
        <v>45185</v>
      </c>
      <c r="G60" s="6">
        <v>45187</v>
      </c>
      <c r="H60" s="4">
        <v>1</v>
      </c>
      <c r="I60" s="4">
        <v>2</v>
      </c>
      <c r="J60" s="4">
        <v>2</v>
      </c>
      <c r="K60" s="4" t="s">
        <v>30</v>
      </c>
      <c r="L60" s="4">
        <v>810.62</v>
      </c>
      <c r="M60" s="4">
        <v>810.62</v>
      </c>
      <c r="N60" s="4" t="s">
        <v>308</v>
      </c>
      <c r="O60" s="4" t="s">
        <v>32</v>
      </c>
      <c r="P60" s="4" t="s">
        <v>33</v>
      </c>
      <c r="Q60" s="4">
        <v>0</v>
      </c>
      <c r="R60" s="7">
        <v>45161</v>
      </c>
      <c r="S60" s="6">
        <v>45190</v>
      </c>
      <c r="T60" s="4" t="s">
        <v>34</v>
      </c>
      <c r="U60" s="4">
        <v>810.62</v>
      </c>
      <c r="V60" s="4">
        <v>0</v>
      </c>
      <c r="W60" s="4">
        <v>0</v>
      </c>
      <c r="X60" s="4" t="s">
        <v>309</v>
      </c>
      <c r="Y60" s="4" t="s">
        <v>310</v>
      </c>
    </row>
    <row r="61" s="4" customFormat="1" spans="1:25">
      <c r="A61" s="4" t="s">
        <v>311</v>
      </c>
      <c r="B61" s="4" t="s">
        <v>26</v>
      </c>
      <c r="C61" s="4" t="s">
        <v>27</v>
      </c>
      <c r="D61" s="4" t="s">
        <v>312</v>
      </c>
      <c r="E61" s="4" t="s">
        <v>313</v>
      </c>
      <c r="F61" s="6">
        <v>45183</v>
      </c>
      <c r="G61" s="6">
        <v>45187</v>
      </c>
      <c r="H61" s="4">
        <v>2</v>
      </c>
      <c r="I61" s="4">
        <v>4</v>
      </c>
      <c r="J61" s="4">
        <v>8</v>
      </c>
      <c r="K61" s="4" t="s">
        <v>30</v>
      </c>
      <c r="L61" s="4">
        <v>4916.4</v>
      </c>
      <c r="M61" s="4">
        <v>4916.4</v>
      </c>
      <c r="N61" s="4" t="s">
        <v>314</v>
      </c>
      <c r="O61" s="4" t="s">
        <v>32</v>
      </c>
      <c r="P61" s="4" t="s">
        <v>33</v>
      </c>
      <c r="Q61" s="4">
        <v>0</v>
      </c>
      <c r="R61" s="7">
        <v>45161</v>
      </c>
      <c r="S61" s="6">
        <v>45190</v>
      </c>
      <c r="T61" s="4" t="s">
        <v>34</v>
      </c>
      <c r="U61" s="4">
        <v>4916.4</v>
      </c>
      <c r="V61" s="4">
        <v>0</v>
      </c>
      <c r="W61" s="4">
        <v>0</v>
      </c>
      <c r="X61" s="4" t="s">
        <v>315</v>
      </c>
      <c r="Y61" s="4" t="s">
        <v>316</v>
      </c>
    </row>
    <row r="62" s="4" customFormat="1" spans="1:25">
      <c r="A62" s="4" t="s">
        <v>317</v>
      </c>
      <c r="B62" s="4" t="s">
        <v>26</v>
      </c>
      <c r="C62" s="4" t="s">
        <v>27</v>
      </c>
      <c r="D62" s="4" t="s">
        <v>318</v>
      </c>
      <c r="E62" s="4" t="s">
        <v>319</v>
      </c>
      <c r="F62" s="6">
        <v>45183</v>
      </c>
      <c r="G62" s="6">
        <v>45187</v>
      </c>
      <c r="H62" s="4">
        <v>1</v>
      </c>
      <c r="I62" s="4">
        <v>4</v>
      </c>
      <c r="J62" s="4">
        <v>4</v>
      </c>
      <c r="K62" s="4" t="s">
        <v>30</v>
      </c>
      <c r="L62" s="4">
        <v>8494.4</v>
      </c>
      <c r="M62" s="4">
        <v>8494.4</v>
      </c>
      <c r="N62" s="4" t="s">
        <v>320</v>
      </c>
      <c r="O62" s="4" t="s">
        <v>32</v>
      </c>
      <c r="P62" s="4" t="s">
        <v>33</v>
      </c>
      <c r="Q62" s="4">
        <v>0</v>
      </c>
      <c r="R62" s="7">
        <v>45161.0000115741</v>
      </c>
      <c r="S62" s="6">
        <v>45190</v>
      </c>
      <c r="T62" s="4" t="s">
        <v>34</v>
      </c>
      <c r="U62" s="4">
        <v>8494.4</v>
      </c>
      <c r="V62" s="4">
        <v>0</v>
      </c>
      <c r="W62" s="4">
        <v>0</v>
      </c>
      <c r="X62" s="4" t="s">
        <v>321</v>
      </c>
      <c r="Y62" s="4" t="s">
        <v>322</v>
      </c>
    </row>
    <row r="63" s="4" customFormat="1" spans="1:25">
      <c r="A63" s="4" t="s">
        <v>323</v>
      </c>
      <c r="B63" s="4" t="s">
        <v>26</v>
      </c>
      <c r="C63" s="4" t="s">
        <v>27</v>
      </c>
      <c r="D63" s="4" t="s">
        <v>318</v>
      </c>
      <c r="E63" s="4" t="s">
        <v>324</v>
      </c>
      <c r="F63" s="6">
        <v>45186</v>
      </c>
      <c r="G63" s="6">
        <v>45187</v>
      </c>
      <c r="H63" s="4">
        <v>1</v>
      </c>
      <c r="I63" s="4">
        <v>1</v>
      </c>
      <c r="J63" s="4">
        <v>1</v>
      </c>
      <c r="K63" s="4" t="s">
        <v>30</v>
      </c>
      <c r="L63" s="4">
        <v>1657.71</v>
      </c>
      <c r="M63" s="4">
        <v>1657.71</v>
      </c>
      <c r="N63" s="4" t="s">
        <v>325</v>
      </c>
      <c r="O63" s="4" t="s">
        <v>32</v>
      </c>
      <c r="P63" s="4" t="s">
        <v>33</v>
      </c>
      <c r="Q63" s="4">
        <v>0</v>
      </c>
      <c r="R63" s="7">
        <v>45161.0000115741</v>
      </c>
      <c r="S63" s="6">
        <v>45190</v>
      </c>
      <c r="T63" s="4" t="s">
        <v>34</v>
      </c>
      <c r="U63" s="4">
        <v>1657.71</v>
      </c>
      <c r="V63" s="4">
        <v>0</v>
      </c>
      <c r="W63" s="4">
        <v>0</v>
      </c>
      <c r="X63" s="4" t="s">
        <v>326</v>
      </c>
      <c r="Y63" s="4" t="s">
        <v>327</v>
      </c>
    </row>
    <row r="64" s="4" customFormat="1" spans="1:25">
      <c r="A64" s="4" t="s">
        <v>328</v>
      </c>
      <c r="B64" s="4" t="s">
        <v>26</v>
      </c>
      <c r="C64" s="4" t="s">
        <v>27</v>
      </c>
      <c r="D64" s="4" t="s">
        <v>329</v>
      </c>
      <c r="E64" s="4" t="s">
        <v>330</v>
      </c>
      <c r="F64" s="6">
        <v>45185</v>
      </c>
      <c r="G64" s="6">
        <v>45187</v>
      </c>
      <c r="H64" s="4">
        <v>1</v>
      </c>
      <c r="I64" s="4">
        <v>2</v>
      </c>
      <c r="J64" s="4">
        <v>2</v>
      </c>
      <c r="K64" s="4" t="s">
        <v>30</v>
      </c>
      <c r="L64" s="4">
        <v>1189.96</v>
      </c>
      <c r="M64" s="4">
        <v>1189.96</v>
      </c>
      <c r="N64" s="4" t="s">
        <v>331</v>
      </c>
      <c r="O64" s="4" t="s">
        <v>32</v>
      </c>
      <c r="P64" s="4" t="s">
        <v>33</v>
      </c>
      <c r="Q64" s="4">
        <v>0</v>
      </c>
      <c r="R64" s="7">
        <v>45161</v>
      </c>
      <c r="S64" s="6">
        <v>45190</v>
      </c>
      <c r="T64" s="4" t="s">
        <v>34</v>
      </c>
      <c r="U64" s="4">
        <v>1189.96</v>
      </c>
      <c r="V64" s="4">
        <v>0</v>
      </c>
      <c r="W64" s="4">
        <v>0</v>
      </c>
      <c r="X64" s="4" t="s">
        <v>332</v>
      </c>
      <c r="Y64" s="4" t="s">
        <v>333</v>
      </c>
    </row>
    <row r="65" s="4" customFormat="1" spans="1:25">
      <c r="A65" s="4" t="s">
        <v>334</v>
      </c>
      <c r="B65" s="4" t="s">
        <v>26</v>
      </c>
      <c r="C65" s="4" t="s">
        <v>27</v>
      </c>
      <c r="D65" s="4" t="s">
        <v>335</v>
      </c>
      <c r="E65" s="4" t="s">
        <v>336</v>
      </c>
      <c r="F65" s="6">
        <v>45185</v>
      </c>
      <c r="G65" s="6">
        <v>45187</v>
      </c>
      <c r="H65" s="4">
        <v>1</v>
      </c>
      <c r="I65" s="4">
        <v>2</v>
      </c>
      <c r="J65" s="4">
        <v>2</v>
      </c>
      <c r="K65" s="4" t="s">
        <v>30</v>
      </c>
      <c r="L65" s="4">
        <v>932.68</v>
      </c>
      <c r="M65" s="4">
        <v>932.68</v>
      </c>
      <c r="N65" s="4" t="s">
        <v>337</v>
      </c>
      <c r="O65" s="4" t="s">
        <v>32</v>
      </c>
      <c r="P65" s="4" t="s">
        <v>33</v>
      </c>
      <c r="Q65" s="4">
        <v>0</v>
      </c>
      <c r="R65" s="7">
        <v>45161</v>
      </c>
      <c r="S65" s="6">
        <v>45190</v>
      </c>
      <c r="T65" s="4" t="s">
        <v>34</v>
      </c>
      <c r="U65" s="4">
        <v>932.68</v>
      </c>
      <c r="V65" s="4">
        <v>0</v>
      </c>
      <c r="W65" s="4">
        <v>0</v>
      </c>
      <c r="X65" s="4" t="s">
        <v>338</v>
      </c>
      <c r="Y65" s="4" t="s">
        <v>339</v>
      </c>
    </row>
    <row r="66" s="4" customFormat="1" spans="1:25">
      <c r="A66" s="4" t="s">
        <v>340</v>
      </c>
      <c r="B66" s="4" t="s">
        <v>26</v>
      </c>
      <c r="C66" s="4" t="s">
        <v>27</v>
      </c>
      <c r="D66" s="4" t="s">
        <v>84</v>
      </c>
      <c r="E66" s="4" t="s">
        <v>101</v>
      </c>
      <c r="F66" s="6">
        <v>45185</v>
      </c>
      <c r="G66" s="6">
        <v>45187</v>
      </c>
      <c r="H66" s="4">
        <v>1</v>
      </c>
      <c r="I66" s="4">
        <v>2</v>
      </c>
      <c r="J66" s="4">
        <v>2</v>
      </c>
      <c r="K66" s="4" t="s">
        <v>30</v>
      </c>
      <c r="L66" s="4">
        <v>810.82</v>
      </c>
      <c r="M66" s="4">
        <v>810.82</v>
      </c>
      <c r="N66" s="4" t="s">
        <v>341</v>
      </c>
      <c r="O66" s="4" t="s">
        <v>32</v>
      </c>
      <c r="P66" s="4" t="s">
        <v>33</v>
      </c>
      <c r="Q66" s="4">
        <v>0</v>
      </c>
      <c r="R66" s="7">
        <v>45162</v>
      </c>
      <c r="S66" s="6">
        <v>45190</v>
      </c>
      <c r="T66" s="4" t="s">
        <v>34</v>
      </c>
      <c r="U66" s="4">
        <v>810.82</v>
      </c>
      <c r="V66" s="4">
        <v>0</v>
      </c>
      <c r="W66" s="4">
        <v>0</v>
      </c>
      <c r="X66" s="4" t="s">
        <v>342</v>
      </c>
      <c r="Y66" s="4" t="s">
        <v>36</v>
      </c>
    </row>
    <row r="67" s="4" customFormat="1" spans="1:25">
      <c r="A67" s="4" t="s">
        <v>343</v>
      </c>
      <c r="B67" s="4" t="s">
        <v>26</v>
      </c>
      <c r="C67" s="4" t="s">
        <v>27</v>
      </c>
      <c r="D67" s="4" t="s">
        <v>344</v>
      </c>
      <c r="E67" s="4" t="s">
        <v>345</v>
      </c>
      <c r="F67" s="6">
        <v>45185</v>
      </c>
      <c r="G67" s="6">
        <v>45187</v>
      </c>
      <c r="H67" s="4">
        <v>1</v>
      </c>
      <c r="I67" s="4">
        <v>2</v>
      </c>
      <c r="J67" s="4">
        <v>2</v>
      </c>
      <c r="K67" s="4" t="s">
        <v>30</v>
      </c>
      <c r="L67" s="4">
        <v>725.49</v>
      </c>
      <c r="M67" s="4">
        <v>725.49</v>
      </c>
      <c r="N67" s="4" t="s">
        <v>346</v>
      </c>
      <c r="O67" s="4" t="s">
        <v>32</v>
      </c>
      <c r="P67" s="4" t="s">
        <v>33</v>
      </c>
      <c r="Q67" s="4">
        <v>0</v>
      </c>
      <c r="R67" s="7">
        <v>45162.0000115741</v>
      </c>
      <c r="S67" s="6">
        <v>45190</v>
      </c>
      <c r="T67" s="4" t="s">
        <v>34</v>
      </c>
      <c r="U67" s="4">
        <v>725.49</v>
      </c>
      <c r="V67" s="4">
        <v>0</v>
      </c>
      <c r="W67" s="4">
        <v>0</v>
      </c>
      <c r="X67" s="4" t="s">
        <v>347</v>
      </c>
      <c r="Y67" s="4" t="s">
        <v>348</v>
      </c>
    </row>
    <row r="68" s="4" customFormat="1" spans="1:25">
      <c r="A68" s="4" t="s">
        <v>349</v>
      </c>
      <c r="B68" s="4" t="s">
        <v>26</v>
      </c>
      <c r="C68" s="4" t="s">
        <v>27</v>
      </c>
      <c r="D68" s="4" t="s">
        <v>84</v>
      </c>
      <c r="E68" s="4" t="s">
        <v>101</v>
      </c>
      <c r="F68" s="6">
        <v>45184</v>
      </c>
      <c r="G68" s="6">
        <v>45187</v>
      </c>
      <c r="H68" s="4">
        <v>1</v>
      </c>
      <c r="I68" s="4">
        <v>3</v>
      </c>
      <c r="J68" s="4">
        <v>3</v>
      </c>
      <c r="K68" s="4" t="s">
        <v>30</v>
      </c>
      <c r="L68" s="4">
        <v>1242.12</v>
      </c>
      <c r="M68" s="4">
        <v>1242.12</v>
      </c>
      <c r="N68" s="4" t="s">
        <v>350</v>
      </c>
      <c r="O68" s="4" t="s">
        <v>32</v>
      </c>
      <c r="P68" s="4" t="s">
        <v>33</v>
      </c>
      <c r="Q68" s="4">
        <v>0</v>
      </c>
      <c r="R68" s="7">
        <v>45162</v>
      </c>
      <c r="S68" s="6">
        <v>45190</v>
      </c>
      <c r="T68" s="4" t="s">
        <v>34</v>
      </c>
      <c r="U68" s="4">
        <v>1242.12</v>
      </c>
      <c r="V68" s="4">
        <v>0</v>
      </c>
      <c r="W68" s="4">
        <v>0</v>
      </c>
      <c r="X68" s="4" t="s">
        <v>351</v>
      </c>
      <c r="Y68" s="4" t="s">
        <v>352</v>
      </c>
    </row>
    <row r="69" s="4" customFormat="1" spans="1:25">
      <c r="A69" s="4" t="s">
        <v>353</v>
      </c>
      <c r="B69" s="4" t="s">
        <v>26</v>
      </c>
      <c r="C69" s="4" t="s">
        <v>27</v>
      </c>
      <c r="D69" s="4" t="s">
        <v>354</v>
      </c>
      <c r="E69" s="4" t="s">
        <v>355</v>
      </c>
      <c r="F69" s="6">
        <v>45185</v>
      </c>
      <c r="G69" s="6">
        <v>45187</v>
      </c>
      <c r="H69" s="4">
        <v>2</v>
      </c>
      <c r="I69" s="4">
        <v>2</v>
      </c>
      <c r="J69" s="4">
        <v>4</v>
      </c>
      <c r="K69" s="4" t="s">
        <v>30</v>
      </c>
      <c r="L69" s="4">
        <v>4907.8</v>
      </c>
      <c r="M69" s="4">
        <v>4907.8</v>
      </c>
      <c r="N69" s="4" t="s">
        <v>356</v>
      </c>
      <c r="O69" s="4" t="s">
        <v>32</v>
      </c>
      <c r="P69" s="4" t="s">
        <v>33</v>
      </c>
      <c r="Q69" s="4">
        <v>0</v>
      </c>
      <c r="R69" s="7">
        <v>45162</v>
      </c>
      <c r="S69" s="6">
        <v>45190</v>
      </c>
      <c r="T69" s="4" t="s">
        <v>34</v>
      </c>
      <c r="U69" s="4">
        <v>4907.8</v>
      </c>
      <c r="V69" s="4">
        <v>0</v>
      </c>
      <c r="W69" s="4">
        <v>0</v>
      </c>
      <c r="X69" s="4" t="s">
        <v>357</v>
      </c>
      <c r="Y69" s="4" t="s">
        <v>358</v>
      </c>
    </row>
    <row r="70" s="4" customFormat="1" spans="1:26">
      <c r="A70" s="4" t="s">
        <v>359</v>
      </c>
      <c r="B70" s="4" t="s">
        <v>26</v>
      </c>
      <c r="C70" s="4" t="s">
        <v>27</v>
      </c>
      <c r="D70" s="4" t="s">
        <v>360</v>
      </c>
      <c r="E70" s="4" t="s">
        <v>361</v>
      </c>
      <c r="F70" s="6">
        <v>45183</v>
      </c>
      <c r="G70" s="6">
        <v>45187</v>
      </c>
      <c r="H70" s="4">
        <v>2</v>
      </c>
      <c r="I70" s="4">
        <v>4</v>
      </c>
      <c r="J70" s="4">
        <v>8</v>
      </c>
      <c r="K70" s="4" t="s">
        <v>30</v>
      </c>
      <c r="L70" s="4">
        <v>14994.26</v>
      </c>
      <c r="M70" s="4">
        <v>14994.26</v>
      </c>
      <c r="N70" s="4" t="s">
        <v>362</v>
      </c>
      <c r="O70" s="4" t="s">
        <v>32</v>
      </c>
      <c r="P70" s="4" t="s">
        <v>33</v>
      </c>
      <c r="Q70" s="4">
        <v>0</v>
      </c>
      <c r="R70" s="7">
        <v>45162.0000115741</v>
      </c>
      <c r="S70" s="6">
        <v>45190</v>
      </c>
      <c r="T70" s="4" t="s">
        <v>34</v>
      </c>
      <c r="U70" s="4">
        <v>14994.26</v>
      </c>
      <c r="V70" s="4">
        <v>0</v>
      </c>
      <c r="W70" s="4">
        <v>0</v>
      </c>
      <c r="X70" s="4" t="s">
        <v>363</v>
      </c>
      <c r="Y70" s="4">
        <v>126362</v>
      </c>
      <c r="Z70" s="4" t="s">
        <v>364</v>
      </c>
    </row>
    <row r="71" s="4" customFormat="1" spans="1:25">
      <c r="A71" s="4" t="s">
        <v>365</v>
      </c>
      <c r="B71" s="4" t="s">
        <v>26</v>
      </c>
      <c r="C71" s="4" t="s">
        <v>27</v>
      </c>
      <c r="D71" s="4" t="s">
        <v>366</v>
      </c>
      <c r="E71" s="4" t="s">
        <v>367</v>
      </c>
      <c r="F71" s="6">
        <v>45179</v>
      </c>
      <c r="G71" s="6">
        <v>45187</v>
      </c>
      <c r="H71" s="4">
        <v>1</v>
      </c>
      <c r="I71" s="4">
        <v>8</v>
      </c>
      <c r="J71" s="4">
        <v>8</v>
      </c>
      <c r="K71" s="4" t="s">
        <v>30</v>
      </c>
      <c r="L71" s="4">
        <v>6911.72</v>
      </c>
      <c r="M71" s="4">
        <v>6911.72</v>
      </c>
      <c r="N71" s="4" t="s">
        <v>368</v>
      </c>
      <c r="O71" s="4" t="s">
        <v>32</v>
      </c>
      <c r="P71" s="4" t="s">
        <v>33</v>
      </c>
      <c r="Q71" s="4">
        <v>0</v>
      </c>
      <c r="R71" s="7">
        <v>45163</v>
      </c>
      <c r="S71" s="6">
        <v>45190</v>
      </c>
      <c r="T71" s="4" t="s">
        <v>34</v>
      </c>
      <c r="U71" s="4">
        <v>6911.72</v>
      </c>
      <c r="V71" s="4">
        <v>0</v>
      </c>
      <c r="W71" s="4">
        <v>0</v>
      </c>
      <c r="X71" s="4" t="s">
        <v>369</v>
      </c>
      <c r="Y71" s="4" t="s">
        <v>370</v>
      </c>
    </row>
    <row r="72" s="4" customFormat="1" spans="1:25">
      <c r="A72" s="4" t="s">
        <v>371</v>
      </c>
      <c r="B72" s="4" t="s">
        <v>26</v>
      </c>
      <c r="C72" s="4" t="s">
        <v>27</v>
      </c>
      <c r="D72" s="4" t="s">
        <v>372</v>
      </c>
      <c r="E72" s="4" t="s">
        <v>373</v>
      </c>
      <c r="F72" s="6">
        <v>45183</v>
      </c>
      <c r="G72" s="6">
        <v>45187</v>
      </c>
      <c r="H72" s="4">
        <v>1</v>
      </c>
      <c r="I72" s="4">
        <v>4</v>
      </c>
      <c r="J72" s="4">
        <v>4</v>
      </c>
      <c r="K72" s="4" t="s">
        <v>30</v>
      </c>
      <c r="L72" s="4">
        <v>4974.82</v>
      </c>
      <c r="M72" s="4">
        <v>4974.82</v>
      </c>
      <c r="N72" s="4" t="s">
        <v>374</v>
      </c>
      <c r="O72" s="4" t="s">
        <v>32</v>
      </c>
      <c r="P72" s="4" t="s">
        <v>33</v>
      </c>
      <c r="Q72" s="4">
        <v>0</v>
      </c>
      <c r="R72" s="7">
        <v>45163</v>
      </c>
      <c r="S72" s="6">
        <v>45190</v>
      </c>
      <c r="T72" s="4" t="s">
        <v>34</v>
      </c>
      <c r="U72" s="4">
        <v>4974.82</v>
      </c>
      <c r="V72" s="4">
        <v>0</v>
      </c>
      <c r="W72" s="4">
        <v>0</v>
      </c>
      <c r="X72" s="4" t="s">
        <v>375</v>
      </c>
      <c r="Y72" s="4" t="s">
        <v>376</v>
      </c>
    </row>
    <row r="73" s="4" customFormat="1" spans="1:25">
      <c r="A73" s="4" t="s">
        <v>340</v>
      </c>
      <c r="B73" s="4" t="s">
        <v>26</v>
      </c>
      <c r="C73" s="4" t="s">
        <v>143</v>
      </c>
      <c r="D73" s="4" t="s">
        <v>84</v>
      </c>
      <c r="E73" s="4" t="s">
        <v>101</v>
      </c>
      <c r="F73" s="6">
        <v>45185</v>
      </c>
      <c r="G73" s="6">
        <v>45187</v>
      </c>
      <c r="H73" s="4">
        <v>1</v>
      </c>
      <c r="I73" s="4">
        <v>2</v>
      </c>
      <c r="J73" s="4">
        <v>2</v>
      </c>
      <c r="K73" s="4" t="s">
        <v>30</v>
      </c>
      <c r="L73" s="4">
        <v>-810.82</v>
      </c>
      <c r="M73" s="4">
        <v>-810.82</v>
      </c>
      <c r="N73" s="4" t="s">
        <v>341</v>
      </c>
      <c r="O73" s="4" t="s">
        <v>32</v>
      </c>
      <c r="P73" s="4" t="s">
        <v>33</v>
      </c>
      <c r="Q73" s="4">
        <v>0</v>
      </c>
      <c r="R73" s="7">
        <v>45162</v>
      </c>
      <c r="S73" s="6">
        <v>45190</v>
      </c>
      <c r="T73" s="4" t="s">
        <v>34</v>
      </c>
      <c r="U73" s="4">
        <v>-810.82</v>
      </c>
      <c r="V73" s="4">
        <v>0</v>
      </c>
      <c r="W73" s="4">
        <v>0</v>
      </c>
      <c r="X73" s="4" t="s">
        <v>342</v>
      </c>
      <c r="Y73" s="4" t="s">
        <v>36</v>
      </c>
    </row>
    <row r="74" s="4" customFormat="1" spans="1:25">
      <c r="A74" s="4" t="s">
        <v>377</v>
      </c>
      <c r="B74" s="4" t="s">
        <v>26</v>
      </c>
      <c r="C74" s="4" t="s">
        <v>27</v>
      </c>
      <c r="D74" s="4" t="s">
        <v>378</v>
      </c>
      <c r="E74" s="4" t="s">
        <v>379</v>
      </c>
      <c r="F74" s="6">
        <v>45183</v>
      </c>
      <c r="G74" s="6">
        <v>45187</v>
      </c>
      <c r="H74" s="4">
        <v>1</v>
      </c>
      <c r="I74" s="4">
        <v>4</v>
      </c>
      <c r="J74" s="4">
        <v>4</v>
      </c>
      <c r="K74" s="4" t="s">
        <v>30</v>
      </c>
      <c r="L74" s="4">
        <v>839.2</v>
      </c>
      <c r="M74" s="4">
        <v>839.2</v>
      </c>
      <c r="N74" s="4" t="s">
        <v>380</v>
      </c>
      <c r="O74" s="4" t="s">
        <v>32</v>
      </c>
      <c r="P74" s="4" t="s">
        <v>33</v>
      </c>
      <c r="Q74" s="4">
        <v>0</v>
      </c>
      <c r="R74" s="7">
        <v>45165</v>
      </c>
      <c r="S74" s="6">
        <v>45190</v>
      </c>
      <c r="T74" s="4" t="s">
        <v>34</v>
      </c>
      <c r="U74" s="4">
        <v>839.2</v>
      </c>
      <c r="V74" s="4">
        <v>0</v>
      </c>
      <c r="W74" s="4">
        <v>0</v>
      </c>
      <c r="X74" s="4" t="s">
        <v>381</v>
      </c>
      <c r="Y74" s="4" t="s">
        <v>382</v>
      </c>
    </row>
    <row r="75" s="4" customFormat="1" spans="1:25">
      <c r="A75" s="4" t="s">
        <v>383</v>
      </c>
      <c r="B75" s="4" t="s">
        <v>26</v>
      </c>
      <c r="C75" s="4" t="s">
        <v>27</v>
      </c>
      <c r="D75" s="4" t="s">
        <v>384</v>
      </c>
      <c r="E75" s="4" t="s">
        <v>385</v>
      </c>
      <c r="F75" s="6">
        <v>45184</v>
      </c>
      <c r="G75" s="6">
        <v>45187</v>
      </c>
      <c r="H75" s="4">
        <v>1</v>
      </c>
      <c r="I75" s="4">
        <v>3</v>
      </c>
      <c r="J75" s="4">
        <v>3</v>
      </c>
      <c r="K75" s="4" t="s">
        <v>30</v>
      </c>
      <c r="L75" s="4">
        <v>2891.59</v>
      </c>
      <c r="M75" s="4">
        <v>2891.59</v>
      </c>
      <c r="N75" s="4" t="s">
        <v>386</v>
      </c>
      <c r="O75" s="4" t="s">
        <v>32</v>
      </c>
      <c r="P75" s="4" t="s">
        <v>33</v>
      </c>
      <c r="Q75" s="4">
        <v>0</v>
      </c>
      <c r="R75" s="7">
        <v>45165</v>
      </c>
      <c r="S75" s="6">
        <v>45190</v>
      </c>
      <c r="T75" s="4" t="s">
        <v>34</v>
      </c>
      <c r="U75" s="4">
        <v>2891.59</v>
      </c>
      <c r="V75" s="4">
        <v>0</v>
      </c>
      <c r="W75" s="4">
        <v>0</v>
      </c>
      <c r="X75" s="4" t="s">
        <v>387</v>
      </c>
      <c r="Y75" s="4" t="s">
        <v>388</v>
      </c>
    </row>
    <row r="76" s="4" customFormat="1" spans="1:25">
      <c r="A76" s="4" t="s">
        <v>389</v>
      </c>
      <c r="B76" s="4" t="s">
        <v>26</v>
      </c>
      <c r="C76" s="4" t="s">
        <v>27</v>
      </c>
      <c r="D76" s="4" t="s">
        <v>390</v>
      </c>
      <c r="E76" s="4" t="s">
        <v>391</v>
      </c>
      <c r="F76" s="6">
        <v>45185</v>
      </c>
      <c r="G76" s="6">
        <v>45187</v>
      </c>
      <c r="H76" s="4">
        <v>1</v>
      </c>
      <c r="I76" s="4">
        <v>2</v>
      </c>
      <c r="J76" s="4">
        <v>2</v>
      </c>
      <c r="K76" s="4" t="s">
        <v>30</v>
      </c>
      <c r="L76" s="4">
        <v>1885.94</v>
      </c>
      <c r="M76" s="4">
        <v>1885.94</v>
      </c>
      <c r="N76" s="4" t="s">
        <v>392</v>
      </c>
      <c r="O76" s="4" t="s">
        <v>32</v>
      </c>
      <c r="P76" s="4" t="s">
        <v>33</v>
      </c>
      <c r="Q76" s="4">
        <v>0</v>
      </c>
      <c r="R76" s="7">
        <v>45165</v>
      </c>
      <c r="S76" s="6">
        <v>45190</v>
      </c>
      <c r="T76" s="4" t="s">
        <v>34</v>
      </c>
      <c r="U76" s="4">
        <v>1885.94</v>
      </c>
      <c r="V76" s="4">
        <v>0</v>
      </c>
      <c r="W76" s="4">
        <v>0</v>
      </c>
      <c r="X76" s="4" t="s">
        <v>393</v>
      </c>
      <c r="Y76" s="4" t="s">
        <v>394</v>
      </c>
    </row>
    <row r="77" s="4" customFormat="1" spans="1:25">
      <c r="A77" s="4" t="s">
        <v>395</v>
      </c>
      <c r="B77" s="4" t="s">
        <v>26</v>
      </c>
      <c r="C77" s="4" t="s">
        <v>27</v>
      </c>
      <c r="D77" s="4" t="s">
        <v>396</v>
      </c>
      <c r="E77" s="4" t="s">
        <v>397</v>
      </c>
      <c r="F77" s="6">
        <v>45183</v>
      </c>
      <c r="G77" s="6">
        <v>45187</v>
      </c>
      <c r="H77" s="4">
        <v>1</v>
      </c>
      <c r="I77" s="4">
        <v>4</v>
      </c>
      <c r="J77" s="4">
        <v>4</v>
      </c>
      <c r="K77" s="4" t="s">
        <v>30</v>
      </c>
      <c r="L77" s="4">
        <v>3287.73</v>
      </c>
      <c r="M77" s="4">
        <v>3287.73</v>
      </c>
      <c r="N77" s="4" t="s">
        <v>398</v>
      </c>
      <c r="O77" s="4" t="s">
        <v>32</v>
      </c>
      <c r="P77" s="4" t="s">
        <v>33</v>
      </c>
      <c r="Q77" s="4">
        <v>0</v>
      </c>
      <c r="R77" s="7">
        <v>45165</v>
      </c>
      <c r="S77" s="6">
        <v>45190</v>
      </c>
      <c r="T77" s="4" t="s">
        <v>34</v>
      </c>
      <c r="U77" s="4">
        <v>3287.73</v>
      </c>
      <c r="V77" s="4">
        <v>0</v>
      </c>
      <c r="W77" s="4">
        <v>0</v>
      </c>
      <c r="X77" s="4" t="s">
        <v>399</v>
      </c>
      <c r="Y77" s="4" t="s">
        <v>400</v>
      </c>
    </row>
    <row r="78" s="4" customFormat="1" spans="1:25">
      <c r="A78" s="4" t="s">
        <v>401</v>
      </c>
      <c r="B78" s="4" t="s">
        <v>26</v>
      </c>
      <c r="C78" s="4" t="s">
        <v>27</v>
      </c>
      <c r="D78" s="4" t="s">
        <v>402</v>
      </c>
      <c r="E78" s="4" t="s">
        <v>403</v>
      </c>
      <c r="F78" s="6">
        <v>45184</v>
      </c>
      <c r="G78" s="6">
        <v>45187</v>
      </c>
      <c r="H78" s="4">
        <v>1</v>
      </c>
      <c r="I78" s="4">
        <v>3</v>
      </c>
      <c r="J78" s="4">
        <v>3</v>
      </c>
      <c r="K78" s="4" t="s">
        <v>30</v>
      </c>
      <c r="L78" s="4">
        <v>2432.46</v>
      </c>
      <c r="M78" s="4">
        <v>2432.46</v>
      </c>
      <c r="N78" s="4" t="s">
        <v>404</v>
      </c>
      <c r="O78" s="4" t="s">
        <v>32</v>
      </c>
      <c r="P78" s="4" t="s">
        <v>33</v>
      </c>
      <c r="Q78" s="4">
        <v>0</v>
      </c>
      <c r="R78" s="7">
        <v>45166.0000115741</v>
      </c>
      <c r="S78" s="6">
        <v>45190</v>
      </c>
      <c r="T78" s="4" t="s">
        <v>34</v>
      </c>
      <c r="U78" s="4">
        <v>2432.46</v>
      </c>
      <c r="V78" s="4">
        <v>0</v>
      </c>
      <c r="W78" s="4">
        <v>0</v>
      </c>
      <c r="X78" s="4" t="s">
        <v>405</v>
      </c>
      <c r="Y78" s="4" t="s">
        <v>36</v>
      </c>
    </row>
    <row r="79" s="4" customFormat="1" spans="1:25">
      <c r="A79" s="4" t="s">
        <v>406</v>
      </c>
      <c r="B79" s="4" t="s">
        <v>26</v>
      </c>
      <c r="C79" s="4" t="s">
        <v>27</v>
      </c>
      <c r="D79" s="4" t="s">
        <v>402</v>
      </c>
      <c r="E79" s="4" t="s">
        <v>403</v>
      </c>
      <c r="F79" s="6">
        <v>45184</v>
      </c>
      <c r="G79" s="6">
        <v>45187</v>
      </c>
      <c r="H79" s="4">
        <v>1</v>
      </c>
      <c r="I79" s="4">
        <v>3</v>
      </c>
      <c r="J79" s="4">
        <v>3</v>
      </c>
      <c r="K79" s="4" t="s">
        <v>30</v>
      </c>
      <c r="L79" s="4">
        <v>2432.46</v>
      </c>
      <c r="M79" s="4">
        <v>2432.46</v>
      </c>
      <c r="N79" s="4" t="s">
        <v>407</v>
      </c>
      <c r="O79" s="4" t="s">
        <v>32</v>
      </c>
      <c r="P79" s="4" t="s">
        <v>33</v>
      </c>
      <c r="Q79" s="4">
        <v>0</v>
      </c>
      <c r="R79" s="7">
        <v>45166</v>
      </c>
      <c r="S79" s="6">
        <v>45190</v>
      </c>
      <c r="T79" s="4" t="s">
        <v>34</v>
      </c>
      <c r="U79" s="4">
        <v>2432.46</v>
      </c>
      <c r="V79" s="4">
        <v>0</v>
      </c>
      <c r="W79" s="4">
        <v>0</v>
      </c>
      <c r="X79" s="4" t="s">
        <v>408</v>
      </c>
      <c r="Y79" s="4" t="s">
        <v>409</v>
      </c>
    </row>
    <row r="80" s="4" customFormat="1" spans="1:25">
      <c r="A80" s="4" t="s">
        <v>410</v>
      </c>
      <c r="B80" s="4" t="s">
        <v>26</v>
      </c>
      <c r="C80" s="4" t="s">
        <v>27</v>
      </c>
      <c r="D80" s="4" t="s">
        <v>411</v>
      </c>
      <c r="E80" s="4" t="s">
        <v>412</v>
      </c>
      <c r="F80" s="6">
        <v>45186</v>
      </c>
      <c r="G80" s="6">
        <v>45187</v>
      </c>
      <c r="H80" s="4">
        <v>1</v>
      </c>
      <c r="I80" s="4">
        <v>1</v>
      </c>
      <c r="J80" s="4">
        <v>1</v>
      </c>
      <c r="K80" s="4" t="s">
        <v>30</v>
      </c>
      <c r="L80" s="4">
        <v>1015.14</v>
      </c>
      <c r="M80" s="4">
        <v>1015.14</v>
      </c>
      <c r="N80" s="4" t="s">
        <v>413</v>
      </c>
      <c r="O80" s="4" t="s">
        <v>32</v>
      </c>
      <c r="P80" s="4" t="s">
        <v>33</v>
      </c>
      <c r="Q80" s="4">
        <v>0</v>
      </c>
      <c r="R80" s="7">
        <v>45166.0000115741</v>
      </c>
      <c r="S80" s="6">
        <v>45190</v>
      </c>
      <c r="T80" s="4" t="s">
        <v>34</v>
      </c>
      <c r="U80" s="4">
        <v>1015.14</v>
      </c>
      <c r="V80" s="4">
        <v>0</v>
      </c>
      <c r="W80" s="4">
        <v>0</v>
      </c>
      <c r="X80" s="4" t="s">
        <v>414</v>
      </c>
      <c r="Y80" s="4" t="s">
        <v>415</v>
      </c>
    </row>
    <row r="81" s="4" customFormat="1" spans="1:25">
      <c r="A81" s="4" t="s">
        <v>416</v>
      </c>
      <c r="B81" s="4" t="s">
        <v>26</v>
      </c>
      <c r="C81" s="4" t="s">
        <v>27</v>
      </c>
      <c r="D81" s="4" t="s">
        <v>417</v>
      </c>
      <c r="E81" s="4" t="s">
        <v>418</v>
      </c>
      <c r="F81" s="6">
        <v>45183</v>
      </c>
      <c r="G81" s="6">
        <v>45187</v>
      </c>
      <c r="H81" s="4">
        <v>1</v>
      </c>
      <c r="I81" s="4">
        <v>4</v>
      </c>
      <c r="J81" s="4">
        <v>4</v>
      </c>
      <c r="K81" s="4" t="s">
        <v>30</v>
      </c>
      <c r="L81" s="4">
        <v>26188.39</v>
      </c>
      <c r="M81" s="4">
        <v>26188.39</v>
      </c>
      <c r="N81" s="4" t="s">
        <v>419</v>
      </c>
      <c r="O81" s="4" t="s">
        <v>32</v>
      </c>
      <c r="P81" s="4" t="s">
        <v>33</v>
      </c>
      <c r="Q81" s="4">
        <v>0</v>
      </c>
      <c r="R81" s="7">
        <v>45166</v>
      </c>
      <c r="S81" s="6">
        <v>45190</v>
      </c>
      <c r="T81" s="4" t="s">
        <v>34</v>
      </c>
      <c r="U81" s="4">
        <v>26188.39</v>
      </c>
      <c r="V81" s="4">
        <v>0</v>
      </c>
      <c r="W81" s="4">
        <v>0</v>
      </c>
      <c r="X81" s="4" t="s">
        <v>420</v>
      </c>
      <c r="Y81" s="4" t="s">
        <v>421</v>
      </c>
    </row>
    <row r="82" s="4" customFormat="1" spans="1:25">
      <c r="A82" s="4" t="s">
        <v>422</v>
      </c>
      <c r="B82" s="4" t="s">
        <v>26</v>
      </c>
      <c r="C82" s="4" t="s">
        <v>27</v>
      </c>
      <c r="D82" s="4" t="s">
        <v>423</v>
      </c>
      <c r="E82" s="4" t="s">
        <v>126</v>
      </c>
      <c r="F82" s="6">
        <v>45186</v>
      </c>
      <c r="G82" s="6">
        <v>45187</v>
      </c>
      <c r="H82" s="4">
        <v>1</v>
      </c>
      <c r="I82" s="4">
        <v>1</v>
      </c>
      <c r="J82" s="4">
        <v>1</v>
      </c>
      <c r="K82" s="4" t="s">
        <v>30</v>
      </c>
      <c r="L82" s="4">
        <v>434.68</v>
      </c>
      <c r="M82" s="4">
        <v>434.68</v>
      </c>
      <c r="N82" s="4" t="s">
        <v>424</v>
      </c>
      <c r="O82" s="4" t="s">
        <v>32</v>
      </c>
      <c r="P82" s="4" t="s">
        <v>33</v>
      </c>
      <c r="Q82" s="4">
        <v>0</v>
      </c>
      <c r="R82" s="7">
        <v>45166.0000115741</v>
      </c>
      <c r="S82" s="6">
        <v>45190</v>
      </c>
      <c r="T82" s="4" t="s">
        <v>34</v>
      </c>
      <c r="U82" s="4">
        <v>434.68</v>
      </c>
      <c r="V82" s="4">
        <v>0</v>
      </c>
      <c r="W82" s="4">
        <v>0</v>
      </c>
      <c r="X82" s="4" t="s">
        <v>425</v>
      </c>
      <c r="Y82" s="4" t="s">
        <v>36</v>
      </c>
    </row>
    <row r="83" s="4" customFormat="1" spans="1:25">
      <c r="A83" s="4" t="s">
        <v>426</v>
      </c>
      <c r="B83" s="4" t="s">
        <v>26</v>
      </c>
      <c r="C83" s="4" t="s">
        <v>27</v>
      </c>
      <c r="D83" s="4" t="s">
        <v>427</v>
      </c>
      <c r="E83" s="4" t="s">
        <v>428</v>
      </c>
      <c r="F83" s="6">
        <v>45181</v>
      </c>
      <c r="G83" s="6">
        <v>45187</v>
      </c>
      <c r="H83" s="4">
        <v>1</v>
      </c>
      <c r="I83" s="4">
        <v>6</v>
      </c>
      <c r="J83" s="4">
        <v>6</v>
      </c>
      <c r="K83" s="4" t="s">
        <v>30</v>
      </c>
      <c r="L83" s="4">
        <v>2412.35</v>
      </c>
      <c r="M83" s="4">
        <v>2412.35</v>
      </c>
      <c r="N83" s="4" t="s">
        <v>429</v>
      </c>
      <c r="O83" s="4" t="s">
        <v>32</v>
      </c>
      <c r="P83" s="4" t="s">
        <v>33</v>
      </c>
      <c r="Q83" s="4">
        <v>0</v>
      </c>
      <c r="R83" s="7">
        <v>45166.0000115741</v>
      </c>
      <c r="S83" s="6">
        <v>45190</v>
      </c>
      <c r="T83" s="4" t="s">
        <v>34</v>
      </c>
      <c r="U83" s="4">
        <v>2412.35</v>
      </c>
      <c r="V83" s="4">
        <v>0</v>
      </c>
      <c r="W83" s="4">
        <v>0</v>
      </c>
      <c r="X83" s="4" t="s">
        <v>430</v>
      </c>
      <c r="Y83" s="4" t="s">
        <v>431</v>
      </c>
    </row>
    <row r="84" s="4" customFormat="1" spans="1:25">
      <c r="A84" s="4" t="s">
        <v>432</v>
      </c>
      <c r="B84" s="4" t="s">
        <v>26</v>
      </c>
      <c r="C84" s="4" t="s">
        <v>27</v>
      </c>
      <c r="D84" s="4" t="s">
        <v>433</v>
      </c>
      <c r="E84" s="4" t="s">
        <v>434</v>
      </c>
      <c r="F84" s="6">
        <v>45186</v>
      </c>
      <c r="G84" s="6">
        <v>45187</v>
      </c>
      <c r="H84" s="4">
        <v>1</v>
      </c>
      <c r="I84" s="4">
        <v>1</v>
      </c>
      <c r="J84" s="4">
        <v>1</v>
      </c>
      <c r="K84" s="4" t="s">
        <v>30</v>
      </c>
      <c r="L84" s="4">
        <v>629.36</v>
      </c>
      <c r="M84" s="4">
        <v>629.36</v>
      </c>
      <c r="N84" s="4" t="s">
        <v>435</v>
      </c>
      <c r="O84" s="4" t="s">
        <v>32</v>
      </c>
      <c r="P84" s="4" t="s">
        <v>33</v>
      </c>
      <c r="Q84" s="4">
        <v>0</v>
      </c>
      <c r="R84" s="7">
        <v>45166.0000115741</v>
      </c>
      <c r="S84" s="6">
        <v>45190</v>
      </c>
      <c r="T84" s="4" t="s">
        <v>34</v>
      </c>
      <c r="U84" s="4">
        <v>629.36</v>
      </c>
      <c r="V84" s="4">
        <v>0</v>
      </c>
      <c r="W84" s="4">
        <v>0</v>
      </c>
      <c r="X84" s="4" t="s">
        <v>436</v>
      </c>
      <c r="Y84" s="4" t="s">
        <v>437</v>
      </c>
    </row>
    <row r="85" s="4" customFormat="1" spans="1:26">
      <c r="A85" s="4" t="s">
        <v>438</v>
      </c>
      <c r="B85" s="4" t="s">
        <v>26</v>
      </c>
      <c r="C85" s="4" t="s">
        <v>27</v>
      </c>
      <c r="D85" s="4" t="s">
        <v>433</v>
      </c>
      <c r="E85" s="4" t="s">
        <v>439</v>
      </c>
      <c r="F85" s="6">
        <v>45186</v>
      </c>
      <c r="G85" s="6">
        <v>45187</v>
      </c>
      <c r="H85" s="4">
        <v>2</v>
      </c>
      <c r="I85" s="4">
        <v>1</v>
      </c>
      <c r="J85" s="4">
        <v>2</v>
      </c>
      <c r="K85" s="4" t="s">
        <v>30</v>
      </c>
      <c r="L85" s="4">
        <v>1110.38</v>
      </c>
      <c r="M85" s="4">
        <v>1110.38</v>
      </c>
      <c r="N85" s="4" t="s">
        <v>435</v>
      </c>
      <c r="O85" s="4" t="s">
        <v>32</v>
      </c>
      <c r="P85" s="4" t="s">
        <v>33</v>
      </c>
      <c r="Q85" s="4">
        <v>0</v>
      </c>
      <c r="R85" s="7">
        <v>45166</v>
      </c>
      <c r="S85" s="6">
        <v>45190</v>
      </c>
      <c r="T85" s="4" t="s">
        <v>34</v>
      </c>
      <c r="U85" s="4">
        <v>1110.38</v>
      </c>
      <c r="V85" s="4">
        <v>0</v>
      </c>
      <c r="W85" s="4">
        <v>0</v>
      </c>
      <c r="X85" s="4" t="s">
        <v>440</v>
      </c>
      <c r="Y85" s="4">
        <v>136946462</v>
      </c>
      <c r="Z85" s="4" t="s">
        <v>441</v>
      </c>
    </row>
    <row r="86" s="4" customFormat="1" spans="1:25">
      <c r="A86" s="4" t="s">
        <v>442</v>
      </c>
      <c r="B86" s="4" t="s">
        <v>26</v>
      </c>
      <c r="C86" s="4" t="s">
        <v>27</v>
      </c>
      <c r="D86" s="4" t="s">
        <v>443</v>
      </c>
      <c r="E86" s="4" t="s">
        <v>444</v>
      </c>
      <c r="F86" s="6">
        <v>45185</v>
      </c>
      <c r="G86" s="6">
        <v>45187</v>
      </c>
      <c r="H86" s="4">
        <v>1</v>
      </c>
      <c r="I86" s="4">
        <v>2</v>
      </c>
      <c r="J86" s="4">
        <v>2</v>
      </c>
      <c r="K86" s="4" t="s">
        <v>30</v>
      </c>
      <c r="L86" s="4">
        <v>174.01</v>
      </c>
      <c r="M86" s="4">
        <v>174.01</v>
      </c>
      <c r="N86" s="4" t="s">
        <v>445</v>
      </c>
      <c r="O86" s="4" t="s">
        <v>32</v>
      </c>
      <c r="P86" s="4" t="s">
        <v>33</v>
      </c>
      <c r="Q86" s="4">
        <v>0</v>
      </c>
      <c r="R86" s="7">
        <v>45168.0000115741</v>
      </c>
      <c r="S86" s="6">
        <v>45190</v>
      </c>
      <c r="T86" s="4" t="s">
        <v>34</v>
      </c>
      <c r="U86" s="4">
        <v>174.01</v>
      </c>
      <c r="V86" s="4">
        <v>0</v>
      </c>
      <c r="W86" s="4">
        <v>0</v>
      </c>
      <c r="X86" s="4" t="s">
        <v>446</v>
      </c>
      <c r="Y86" s="4" t="s">
        <v>447</v>
      </c>
    </row>
    <row r="87" s="4" customFormat="1" spans="1:25">
      <c r="A87" s="4" t="s">
        <v>448</v>
      </c>
      <c r="B87" s="4" t="s">
        <v>26</v>
      </c>
      <c r="C87" s="4" t="s">
        <v>27</v>
      </c>
      <c r="D87" s="4" t="s">
        <v>449</v>
      </c>
      <c r="E87" s="4" t="s">
        <v>450</v>
      </c>
      <c r="F87" s="6">
        <v>45186</v>
      </c>
      <c r="G87" s="6">
        <v>45187</v>
      </c>
      <c r="H87" s="4">
        <v>1</v>
      </c>
      <c r="I87" s="4">
        <v>1</v>
      </c>
      <c r="J87" s="4">
        <v>1</v>
      </c>
      <c r="K87" s="4" t="s">
        <v>30</v>
      </c>
      <c r="L87" s="4">
        <v>261.04</v>
      </c>
      <c r="M87" s="4">
        <v>261.04</v>
      </c>
      <c r="N87" s="4" t="s">
        <v>451</v>
      </c>
      <c r="O87" s="4" t="s">
        <v>32</v>
      </c>
      <c r="P87" s="4" t="s">
        <v>33</v>
      </c>
      <c r="Q87" s="4">
        <v>0</v>
      </c>
      <c r="R87" s="7">
        <v>45168</v>
      </c>
      <c r="S87" s="6">
        <v>45190</v>
      </c>
      <c r="T87" s="4" t="s">
        <v>34</v>
      </c>
      <c r="U87" s="4">
        <v>261.04</v>
      </c>
      <c r="V87" s="4">
        <v>0</v>
      </c>
      <c r="W87" s="4">
        <v>0</v>
      </c>
      <c r="X87" s="4" t="s">
        <v>452</v>
      </c>
      <c r="Y87" s="4" t="s">
        <v>453</v>
      </c>
    </row>
    <row r="88" s="4" customFormat="1" spans="1:26">
      <c r="A88" s="4" t="s">
        <v>454</v>
      </c>
      <c r="B88" s="4" t="s">
        <v>26</v>
      </c>
      <c r="C88" s="4" t="s">
        <v>27</v>
      </c>
      <c r="D88" s="4" t="s">
        <v>455</v>
      </c>
      <c r="E88" s="4" t="s">
        <v>456</v>
      </c>
      <c r="F88" s="6">
        <v>45184</v>
      </c>
      <c r="G88" s="6">
        <v>45187</v>
      </c>
      <c r="H88" s="4">
        <v>2</v>
      </c>
      <c r="I88" s="4">
        <v>3</v>
      </c>
      <c r="J88" s="4">
        <v>6</v>
      </c>
      <c r="K88" s="4" t="s">
        <v>30</v>
      </c>
      <c r="L88" s="4">
        <v>2476.38</v>
      </c>
      <c r="M88" s="4">
        <v>2476.38</v>
      </c>
      <c r="N88" s="4" t="s">
        <v>457</v>
      </c>
      <c r="O88" s="4" t="s">
        <v>32</v>
      </c>
      <c r="P88" s="4" t="s">
        <v>33</v>
      </c>
      <c r="Q88" s="4">
        <v>0</v>
      </c>
      <c r="R88" s="7">
        <v>45169.0000115741</v>
      </c>
      <c r="S88" s="6">
        <v>45190</v>
      </c>
      <c r="T88" s="4" t="s">
        <v>34</v>
      </c>
      <c r="U88" s="4">
        <v>2476.38</v>
      </c>
      <c r="V88" s="4">
        <v>0</v>
      </c>
      <c r="W88" s="4">
        <v>0</v>
      </c>
      <c r="X88" s="4" t="s">
        <v>458</v>
      </c>
      <c r="Y88" s="4">
        <v>10102775</v>
      </c>
      <c r="Z88" s="4" t="s">
        <v>459</v>
      </c>
    </row>
    <row r="89" s="4" customFormat="1" spans="1:25">
      <c r="A89" s="4" t="s">
        <v>460</v>
      </c>
      <c r="B89" s="4" t="s">
        <v>26</v>
      </c>
      <c r="C89" s="4" t="s">
        <v>27</v>
      </c>
      <c r="D89" s="4" t="s">
        <v>270</v>
      </c>
      <c r="E89" s="4" t="s">
        <v>461</v>
      </c>
      <c r="F89" s="6">
        <v>45184</v>
      </c>
      <c r="G89" s="6">
        <v>45187</v>
      </c>
      <c r="H89" s="4">
        <v>2</v>
      </c>
      <c r="I89" s="4">
        <v>3</v>
      </c>
      <c r="J89" s="4">
        <v>6</v>
      </c>
      <c r="K89" s="4" t="s">
        <v>30</v>
      </c>
      <c r="L89" s="4">
        <v>14361.3</v>
      </c>
      <c r="M89" s="4">
        <v>14361.3</v>
      </c>
      <c r="N89" s="4" t="s">
        <v>462</v>
      </c>
      <c r="O89" s="4" t="s">
        <v>32</v>
      </c>
      <c r="P89" s="4" t="s">
        <v>33</v>
      </c>
      <c r="Q89" s="4">
        <v>0</v>
      </c>
      <c r="R89" s="7">
        <v>45169.0000115741</v>
      </c>
      <c r="S89" s="6">
        <v>45190</v>
      </c>
      <c r="T89" s="4" t="s">
        <v>34</v>
      </c>
      <c r="U89" s="4">
        <v>14361.3</v>
      </c>
      <c r="V89" s="4">
        <v>0</v>
      </c>
      <c r="W89" s="4">
        <v>0</v>
      </c>
      <c r="X89" s="4" t="s">
        <v>463</v>
      </c>
      <c r="Y89" s="4" t="s">
        <v>464</v>
      </c>
    </row>
    <row r="90" s="4" customFormat="1" spans="1:25">
      <c r="A90" s="4" t="s">
        <v>465</v>
      </c>
      <c r="B90" s="4" t="s">
        <v>26</v>
      </c>
      <c r="C90" s="4" t="s">
        <v>27</v>
      </c>
      <c r="D90" s="4" t="s">
        <v>466</v>
      </c>
      <c r="E90" s="4" t="s">
        <v>467</v>
      </c>
      <c r="F90" s="6">
        <v>45185</v>
      </c>
      <c r="G90" s="6">
        <v>45187</v>
      </c>
      <c r="H90" s="4">
        <v>1</v>
      </c>
      <c r="I90" s="4">
        <v>2</v>
      </c>
      <c r="J90" s="4">
        <v>2</v>
      </c>
      <c r="K90" s="4" t="s">
        <v>30</v>
      </c>
      <c r="L90" s="4">
        <v>2095.74</v>
      </c>
      <c r="M90" s="4">
        <v>2095.74</v>
      </c>
      <c r="N90" s="4" t="s">
        <v>468</v>
      </c>
      <c r="O90" s="4" t="s">
        <v>32</v>
      </c>
      <c r="P90" s="4" t="s">
        <v>33</v>
      </c>
      <c r="Q90" s="4">
        <v>0</v>
      </c>
      <c r="R90" s="7">
        <v>45169.0000115741</v>
      </c>
      <c r="S90" s="6">
        <v>45190</v>
      </c>
      <c r="T90" s="4" t="s">
        <v>34</v>
      </c>
      <c r="U90" s="4">
        <v>2095.74</v>
      </c>
      <c r="V90" s="4">
        <v>0</v>
      </c>
      <c r="W90" s="4">
        <v>0</v>
      </c>
      <c r="X90" s="4" t="s">
        <v>469</v>
      </c>
      <c r="Y90" s="4" t="s">
        <v>36</v>
      </c>
    </row>
    <row r="91" s="4" customFormat="1" spans="1:25">
      <c r="A91" s="4" t="s">
        <v>115</v>
      </c>
      <c r="B91" s="4" t="s">
        <v>26</v>
      </c>
      <c r="C91" s="4" t="s">
        <v>143</v>
      </c>
      <c r="D91" s="4" t="s">
        <v>116</v>
      </c>
      <c r="E91" s="4" t="s">
        <v>117</v>
      </c>
      <c r="F91" s="6">
        <v>45185</v>
      </c>
      <c r="G91" s="6">
        <v>45187</v>
      </c>
      <c r="H91" s="4">
        <v>1</v>
      </c>
      <c r="I91" s="4">
        <v>2</v>
      </c>
      <c r="J91" s="4">
        <v>2</v>
      </c>
      <c r="K91" s="4" t="s">
        <v>30</v>
      </c>
      <c r="L91" s="4">
        <v>-734.34</v>
      </c>
      <c r="M91" s="4">
        <v>-734.34</v>
      </c>
      <c r="N91" s="4" t="s">
        <v>118</v>
      </c>
      <c r="O91" s="4" t="s">
        <v>32</v>
      </c>
      <c r="P91" s="4" t="s">
        <v>33</v>
      </c>
      <c r="Q91" s="4">
        <v>0</v>
      </c>
      <c r="R91" s="7">
        <v>45132</v>
      </c>
      <c r="S91" s="6">
        <v>45190</v>
      </c>
      <c r="T91" s="4" t="s">
        <v>34</v>
      </c>
      <c r="U91" s="4">
        <v>-734.34</v>
      </c>
      <c r="V91" s="4">
        <v>0</v>
      </c>
      <c r="W91" s="4">
        <v>0</v>
      </c>
      <c r="X91" s="4" t="s">
        <v>119</v>
      </c>
      <c r="Y91" s="4" t="s">
        <v>36</v>
      </c>
    </row>
    <row r="92" s="4" customFormat="1" spans="1:25">
      <c r="A92" s="4" t="s">
        <v>470</v>
      </c>
      <c r="B92" s="4" t="s">
        <v>26</v>
      </c>
      <c r="C92" s="4" t="s">
        <v>27</v>
      </c>
      <c r="D92" s="4" t="s">
        <v>471</v>
      </c>
      <c r="E92" s="4" t="s">
        <v>472</v>
      </c>
      <c r="F92" s="6">
        <v>45182</v>
      </c>
      <c r="G92" s="6">
        <v>45187</v>
      </c>
      <c r="H92" s="4">
        <v>1</v>
      </c>
      <c r="I92" s="4">
        <v>5</v>
      </c>
      <c r="J92" s="4">
        <v>5</v>
      </c>
      <c r="K92" s="4" t="s">
        <v>30</v>
      </c>
      <c r="L92" s="4">
        <v>6925.13</v>
      </c>
      <c r="M92" s="4">
        <v>6925.13</v>
      </c>
      <c r="N92" s="4" t="s">
        <v>473</v>
      </c>
      <c r="O92" s="4" t="s">
        <v>32</v>
      </c>
      <c r="P92" s="4" t="s">
        <v>33</v>
      </c>
      <c r="Q92" s="4">
        <v>0</v>
      </c>
      <c r="R92" s="7">
        <v>45169</v>
      </c>
      <c r="S92" s="6">
        <v>45190</v>
      </c>
      <c r="T92" s="4" t="s">
        <v>34</v>
      </c>
      <c r="U92" s="4">
        <v>6925.13</v>
      </c>
      <c r="V92" s="4">
        <v>0</v>
      </c>
      <c r="W92" s="4">
        <v>0</v>
      </c>
      <c r="X92" s="4" t="s">
        <v>474</v>
      </c>
      <c r="Y92" s="4" t="s">
        <v>475</v>
      </c>
    </row>
    <row r="93" s="4" customFormat="1" spans="1:25">
      <c r="A93" s="4" t="s">
        <v>476</v>
      </c>
      <c r="B93" s="4" t="s">
        <v>26</v>
      </c>
      <c r="C93" s="4" t="s">
        <v>27</v>
      </c>
      <c r="D93" s="4" t="s">
        <v>477</v>
      </c>
      <c r="E93" s="4" t="s">
        <v>478</v>
      </c>
      <c r="F93" s="6">
        <v>45185</v>
      </c>
      <c r="G93" s="6">
        <v>45187</v>
      </c>
      <c r="H93" s="4">
        <v>1</v>
      </c>
      <c r="I93" s="4">
        <v>2</v>
      </c>
      <c r="J93" s="4">
        <v>2</v>
      </c>
      <c r="K93" s="4" t="s">
        <v>30</v>
      </c>
      <c r="L93" s="4">
        <v>1857.42</v>
      </c>
      <c r="M93" s="4">
        <v>1857.42</v>
      </c>
      <c r="N93" s="4" t="s">
        <v>479</v>
      </c>
      <c r="O93" s="4" t="s">
        <v>32</v>
      </c>
      <c r="P93" s="4" t="s">
        <v>33</v>
      </c>
      <c r="Q93" s="4">
        <v>0</v>
      </c>
      <c r="R93" s="7">
        <v>45169</v>
      </c>
      <c r="S93" s="6">
        <v>45190</v>
      </c>
      <c r="T93" s="4" t="s">
        <v>34</v>
      </c>
      <c r="U93" s="4">
        <v>1857.42</v>
      </c>
      <c r="V93" s="4">
        <v>0</v>
      </c>
      <c r="W93" s="4">
        <v>0</v>
      </c>
      <c r="X93" s="4" t="s">
        <v>480</v>
      </c>
      <c r="Y93" s="4" t="s">
        <v>481</v>
      </c>
    </row>
    <row r="94" s="4" customFormat="1" spans="1:25">
      <c r="A94" s="4" t="s">
        <v>482</v>
      </c>
      <c r="B94" s="4" t="s">
        <v>26</v>
      </c>
      <c r="C94" s="4" t="s">
        <v>27</v>
      </c>
      <c r="D94" s="4" t="s">
        <v>483</v>
      </c>
      <c r="E94" s="4" t="s">
        <v>484</v>
      </c>
      <c r="F94" s="6">
        <v>45184</v>
      </c>
      <c r="G94" s="6">
        <v>45187</v>
      </c>
      <c r="H94" s="4">
        <v>1</v>
      </c>
      <c r="I94" s="4">
        <v>3</v>
      </c>
      <c r="J94" s="4">
        <v>3</v>
      </c>
      <c r="K94" s="4" t="s">
        <v>30</v>
      </c>
      <c r="L94" s="4">
        <v>3470.08</v>
      </c>
      <c r="M94" s="4">
        <v>3470.08</v>
      </c>
      <c r="N94" s="4" t="s">
        <v>485</v>
      </c>
      <c r="O94" s="4" t="s">
        <v>32</v>
      </c>
      <c r="P94" s="4" t="s">
        <v>33</v>
      </c>
      <c r="Q94" s="4">
        <v>0</v>
      </c>
      <c r="R94" s="7">
        <v>45169</v>
      </c>
      <c r="S94" s="6">
        <v>45190</v>
      </c>
      <c r="T94" s="4" t="s">
        <v>34</v>
      </c>
      <c r="U94" s="4">
        <v>3470.08</v>
      </c>
      <c r="V94" s="4">
        <v>0</v>
      </c>
      <c r="W94" s="4">
        <v>0</v>
      </c>
      <c r="X94" s="4" t="s">
        <v>486</v>
      </c>
      <c r="Y94" s="4" t="s">
        <v>487</v>
      </c>
    </row>
    <row r="95" s="4" customFormat="1" spans="1:25">
      <c r="A95" s="4" t="s">
        <v>488</v>
      </c>
      <c r="B95" s="4" t="s">
        <v>26</v>
      </c>
      <c r="C95" s="4" t="s">
        <v>27</v>
      </c>
      <c r="D95" s="4" t="s">
        <v>483</v>
      </c>
      <c r="E95" s="4" t="s">
        <v>484</v>
      </c>
      <c r="F95" s="6">
        <v>45184</v>
      </c>
      <c r="G95" s="6">
        <v>45187</v>
      </c>
      <c r="H95" s="4">
        <v>1</v>
      </c>
      <c r="I95" s="4">
        <v>3</v>
      </c>
      <c r="J95" s="4">
        <v>3</v>
      </c>
      <c r="K95" s="4" t="s">
        <v>30</v>
      </c>
      <c r="L95" s="4">
        <v>3470.08</v>
      </c>
      <c r="M95" s="4">
        <v>3470.08</v>
      </c>
      <c r="N95" s="4" t="s">
        <v>489</v>
      </c>
      <c r="O95" s="4" t="s">
        <v>32</v>
      </c>
      <c r="P95" s="4" t="s">
        <v>33</v>
      </c>
      <c r="Q95" s="4">
        <v>0</v>
      </c>
      <c r="R95" s="7">
        <v>45169</v>
      </c>
      <c r="S95" s="6">
        <v>45190</v>
      </c>
      <c r="T95" s="4" t="s">
        <v>34</v>
      </c>
      <c r="U95" s="4">
        <v>3470.08</v>
      </c>
      <c r="V95" s="4">
        <v>0</v>
      </c>
      <c r="W95" s="4">
        <v>0</v>
      </c>
      <c r="X95" s="4" t="s">
        <v>490</v>
      </c>
      <c r="Y95" s="4" t="s">
        <v>491</v>
      </c>
    </row>
    <row r="96" s="4" customFormat="1" spans="1:25">
      <c r="A96" s="4" t="s">
        <v>144</v>
      </c>
      <c r="B96" s="4" t="s">
        <v>26</v>
      </c>
      <c r="C96" s="4" t="s">
        <v>143</v>
      </c>
      <c r="D96" s="4" t="s">
        <v>145</v>
      </c>
      <c r="E96" s="4" t="s">
        <v>146</v>
      </c>
      <c r="F96" s="6">
        <v>45183</v>
      </c>
      <c r="G96" s="6">
        <v>45187</v>
      </c>
      <c r="H96" s="4">
        <v>1</v>
      </c>
      <c r="I96" s="4">
        <v>4</v>
      </c>
      <c r="J96" s="4">
        <v>4</v>
      </c>
      <c r="K96" s="4" t="s">
        <v>30</v>
      </c>
      <c r="L96" s="4">
        <v>-2435.96</v>
      </c>
      <c r="M96" s="4">
        <v>-2435.96</v>
      </c>
      <c r="N96" s="4" t="s">
        <v>147</v>
      </c>
      <c r="O96" s="4" t="s">
        <v>32</v>
      </c>
      <c r="P96" s="4" t="s">
        <v>33</v>
      </c>
      <c r="Q96" s="4">
        <v>0</v>
      </c>
      <c r="R96" s="7">
        <v>45135</v>
      </c>
      <c r="S96" s="6">
        <v>45190</v>
      </c>
      <c r="T96" s="4" t="s">
        <v>34</v>
      </c>
      <c r="U96" s="4">
        <v>-2435.96</v>
      </c>
      <c r="V96" s="4">
        <v>0</v>
      </c>
      <c r="W96" s="4">
        <v>0</v>
      </c>
      <c r="X96" s="4" t="s">
        <v>148</v>
      </c>
      <c r="Y96" s="4" t="s">
        <v>36</v>
      </c>
    </row>
    <row r="97" s="4" customFormat="1" spans="1:25">
      <c r="A97" s="4" t="s">
        <v>149</v>
      </c>
      <c r="B97" s="4" t="s">
        <v>26</v>
      </c>
      <c r="C97" s="4" t="s">
        <v>143</v>
      </c>
      <c r="D97" s="4" t="s">
        <v>150</v>
      </c>
      <c r="E97" s="4" t="s">
        <v>151</v>
      </c>
      <c r="F97" s="6">
        <v>45184</v>
      </c>
      <c r="G97" s="6">
        <v>45187</v>
      </c>
      <c r="H97" s="4">
        <v>1</v>
      </c>
      <c r="I97" s="4">
        <v>3</v>
      </c>
      <c r="J97" s="4">
        <v>3</v>
      </c>
      <c r="K97" s="4" t="s">
        <v>30</v>
      </c>
      <c r="L97" s="4">
        <v>-4298.04</v>
      </c>
      <c r="M97" s="4">
        <v>-4298.04</v>
      </c>
      <c r="N97" s="4" t="s">
        <v>152</v>
      </c>
      <c r="O97" s="4" t="s">
        <v>32</v>
      </c>
      <c r="P97" s="4" t="s">
        <v>33</v>
      </c>
      <c r="Q97" s="4">
        <v>0</v>
      </c>
      <c r="R97" s="7">
        <v>45136</v>
      </c>
      <c r="S97" s="6">
        <v>45190</v>
      </c>
      <c r="T97" s="4" t="s">
        <v>34</v>
      </c>
      <c r="U97" s="4">
        <v>-4298.04</v>
      </c>
      <c r="V97" s="4">
        <v>0</v>
      </c>
      <c r="W97" s="4">
        <v>0</v>
      </c>
      <c r="X97" s="4" t="s">
        <v>153</v>
      </c>
      <c r="Y97" s="4" t="s">
        <v>154</v>
      </c>
    </row>
    <row r="98" s="4" customFormat="1" spans="1:25">
      <c r="A98" s="4" t="s">
        <v>492</v>
      </c>
      <c r="B98" s="4" t="s">
        <v>26</v>
      </c>
      <c r="C98" s="4" t="s">
        <v>27</v>
      </c>
      <c r="D98" s="4" t="s">
        <v>493</v>
      </c>
      <c r="E98" s="4" t="s">
        <v>494</v>
      </c>
      <c r="F98" s="6">
        <v>45184</v>
      </c>
      <c r="G98" s="6">
        <v>45187</v>
      </c>
      <c r="H98" s="4">
        <v>1</v>
      </c>
      <c r="I98" s="4">
        <v>3</v>
      </c>
      <c r="J98" s="4">
        <v>3</v>
      </c>
      <c r="K98" s="4" t="s">
        <v>30</v>
      </c>
      <c r="L98" s="4">
        <v>1453.6</v>
      </c>
      <c r="M98" s="4">
        <v>1453.6</v>
      </c>
      <c r="N98" s="4" t="s">
        <v>495</v>
      </c>
      <c r="O98" s="4" t="s">
        <v>32</v>
      </c>
      <c r="P98" s="4" t="s">
        <v>33</v>
      </c>
      <c r="Q98" s="4">
        <v>0</v>
      </c>
      <c r="R98" s="7">
        <v>45170.0000115741</v>
      </c>
      <c r="S98" s="6">
        <v>45190</v>
      </c>
      <c r="T98" s="4" t="s">
        <v>34</v>
      </c>
      <c r="U98" s="4">
        <v>1453.6</v>
      </c>
      <c r="V98" s="4">
        <v>0</v>
      </c>
      <c r="W98" s="4">
        <v>0</v>
      </c>
      <c r="X98" s="4" t="s">
        <v>496</v>
      </c>
      <c r="Y98" s="4" t="s">
        <v>497</v>
      </c>
    </row>
    <row r="99" s="4" customFormat="1" spans="1:25">
      <c r="A99" s="4" t="s">
        <v>498</v>
      </c>
      <c r="B99" s="4" t="s">
        <v>26</v>
      </c>
      <c r="C99" s="4" t="s">
        <v>27</v>
      </c>
      <c r="D99" s="4" t="s">
        <v>499</v>
      </c>
      <c r="E99" s="4" t="s">
        <v>500</v>
      </c>
      <c r="F99" s="6">
        <v>45185</v>
      </c>
      <c r="G99" s="6">
        <v>45187</v>
      </c>
      <c r="H99" s="4">
        <v>1</v>
      </c>
      <c r="I99" s="4">
        <v>2</v>
      </c>
      <c r="J99" s="4">
        <v>2</v>
      </c>
      <c r="K99" s="4" t="s">
        <v>30</v>
      </c>
      <c r="L99" s="4">
        <v>2311.24</v>
      </c>
      <c r="M99" s="4">
        <v>2311.24</v>
      </c>
      <c r="N99" s="4" t="s">
        <v>501</v>
      </c>
      <c r="O99" s="4" t="s">
        <v>32</v>
      </c>
      <c r="P99" s="4" t="s">
        <v>33</v>
      </c>
      <c r="Q99" s="4">
        <v>0</v>
      </c>
      <c r="R99" s="7">
        <v>45171.0000115741</v>
      </c>
      <c r="S99" s="6">
        <v>45190</v>
      </c>
      <c r="T99" s="4" t="s">
        <v>34</v>
      </c>
      <c r="U99" s="4">
        <v>2311.24</v>
      </c>
      <c r="V99" s="4">
        <v>0</v>
      </c>
      <c r="W99" s="4">
        <v>0</v>
      </c>
      <c r="X99" s="4" t="s">
        <v>502</v>
      </c>
      <c r="Y99" s="4" t="s">
        <v>503</v>
      </c>
    </row>
    <row r="100" s="4" customFormat="1" spans="1:26">
      <c r="A100" s="4" t="s">
        <v>504</v>
      </c>
      <c r="B100" s="4" t="s">
        <v>26</v>
      </c>
      <c r="C100" s="4" t="s">
        <v>27</v>
      </c>
      <c r="D100" s="4" t="s">
        <v>505</v>
      </c>
      <c r="E100" s="4" t="s">
        <v>506</v>
      </c>
      <c r="F100" s="6">
        <v>45186</v>
      </c>
      <c r="G100" s="6">
        <v>45187</v>
      </c>
      <c r="H100" s="4">
        <v>2</v>
      </c>
      <c r="I100" s="4">
        <v>1</v>
      </c>
      <c r="J100" s="4">
        <v>2</v>
      </c>
      <c r="K100" s="4" t="s">
        <v>30</v>
      </c>
      <c r="L100" s="4">
        <v>1505.84</v>
      </c>
      <c r="M100" s="4">
        <v>1505.84</v>
      </c>
      <c r="N100" s="4" t="s">
        <v>507</v>
      </c>
      <c r="O100" s="4" t="s">
        <v>32</v>
      </c>
      <c r="P100" s="4" t="s">
        <v>33</v>
      </c>
      <c r="Q100" s="4">
        <v>0</v>
      </c>
      <c r="R100" s="7">
        <v>45171.0000115741</v>
      </c>
      <c r="S100" s="6">
        <v>45190</v>
      </c>
      <c r="T100" s="4" t="s">
        <v>34</v>
      </c>
      <c r="U100" s="4">
        <v>1505.84</v>
      </c>
      <c r="V100" s="4">
        <v>0</v>
      </c>
      <c r="W100" s="4">
        <v>0</v>
      </c>
      <c r="X100" s="4" t="s">
        <v>508</v>
      </c>
      <c r="Y100" s="4">
        <v>79446569</v>
      </c>
      <c r="Z100" s="4" t="s">
        <v>509</v>
      </c>
    </row>
    <row r="101" s="4" customFormat="1" spans="1:25">
      <c r="A101" s="4" t="s">
        <v>510</v>
      </c>
      <c r="B101" s="4" t="s">
        <v>26</v>
      </c>
      <c r="C101" s="4" t="s">
        <v>27</v>
      </c>
      <c r="D101" s="4" t="s">
        <v>471</v>
      </c>
      <c r="E101" s="4" t="s">
        <v>472</v>
      </c>
      <c r="F101" s="6">
        <v>45186</v>
      </c>
      <c r="G101" s="6">
        <v>45187</v>
      </c>
      <c r="H101" s="4">
        <v>1</v>
      </c>
      <c r="I101" s="4">
        <v>1</v>
      </c>
      <c r="J101" s="4">
        <v>1</v>
      </c>
      <c r="K101" s="4" t="s">
        <v>30</v>
      </c>
      <c r="L101" s="4">
        <v>1242.89</v>
      </c>
      <c r="M101" s="4">
        <v>1242.89</v>
      </c>
      <c r="N101" s="4" t="s">
        <v>511</v>
      </c>
      <c r="O101" s="4" t="s">
        <v>32</v>
      </c>
      <c r="P101" s="4" t="s">
        <v>33</v>
      </c>
      <c r="Q101" s="4">
        <v>0</v>
      </c>
      <c r="R101" s="7">
        <v>45171</v>
      </c>
      <c r="S101" s="6">
        <v>45190</v>
      </c>
      <c r="T101" s="4" t="s">
        <v>34</v>
      </c>
      <c r="U101" s="4">
        <v>1242.89</v>
      </c>
      <c r="V101" s="4">
        <v>0</v>
      </c>
      <c r="W101" s="4">
        <v>0</v>
      </c>
      <c r="X101" s="4" t="s">
        <v>512</v>
      </c>
      <c r="Y101" s="4" t="s">
        <v>513</v>
      </c>
    </row>
    <row r="102" s="4" customFormat="1" spans="1:25">
      <c r="A102" s="4" t="s">
        <v>514</v>
      </c>
      <c r="B102" s="4" t="s">
        <v>26</v>
      </c>
      <c r="C102" s="4" t="s">
        <v>27</v>
      </c>
      <c r="D102" s="4" t="s">
        <v>515</v>
      </c>
      <c r="E102" s="4" t="s">
        <v>516</v>
      </c>
      <c r="F102" s="6">
        <v>45185</v>
      </c>
      <c r="G102" s="6">
        <v>45187</v>
      </c>
      <c r="H102" s="4">
        <v>1</v>
      </c>
      <c r="I102" s="4">
        <v>2</v>
      </c>
      <c r="J102" s="4">
        <v>2</v>
      </c>
      <c r="K102" s="4" t="s">
        <v>30</v>
      </c>
      <c r="L102" s="4">
        <v>1251.61</v>
      </c>
      <c r="M102" s="4">
        <v>1251.61</v>
      </c>
      <c r="N102" s="4" t="s">
        <v>517</v>
      </c>
      <c r="O102" s="4" t="s">
        <v>32</v>
      </c>
      <c r="P102" s="4" t="s">
        <v>33</v>
      </c>
      <c r="Q102" s="4">
        <v>0</v>
      </c>
      <c r="R102" s="7">
        <v>45172</v>
      </c>
      <c r="S102" s="6">
        <v>45190</v>
      </c>
      <c r="T102" s="4" t="s">
        <v>34</v>
      </c>
      <c r="U102" s="4">
        <v>1251.61</v>
      </c>
      <c r="V102" s="4">
        <v>0</v>
      </c>
      <c r="W102" s="4">
        <v>0</v>
      </c>
      <c r="X102" s="4" t="s">
        <v>518</v>
      </c>
      <c r="Y102" s="4" t="s">
        <v>36</v>
      </c>
    </row>
    <row r="103" s="4" customFormat="1" spans="1:25">
      <c r="A103" s="4" t="s">
        <v>519</v>
      </c>
      <c r="B103" s="4" t="s">
        <v>26</v>
      </c>
      <c r="C103" s="4" t="s">
        <v>27</v>
      </c>
      <c r="D103" s="4" t="s">
        <v>520</v>
      </c>
      <c r="E103" s="4" t="s">
        <v>244</v>
      </c>
      <c r="F103" s="6">
        <v>45186</v>
      </c>
      <c r="G103" s="6">
        <v>45187</v>
      </c>
      <c r="H103" s="4">
        <v>1</v>
      </c>
      <c r="I103" s="4">
        <v>1</v>
      </c>
      <c r="J103" s="4">
        <v>1</v>
      </c>
      <c r="K103" s="4" t="s">
        <v>30</v>
      </c>
      <c r="L103" s="4">
        <v>228.85</v>
      </c>
      <c r="M103" s="4">
        <v>228.85</v>
      </c>
      <c r="N103" s="4" t="s">
        <v>521</v>
      </c>
      <c r="O103" s="4" t="s">
        <v>32</v>
      </c>
      <c r="P103" s="4" t="s">
        <v>33</v>
      </c>
      <c r="Q103" s="4">
        <v>0</v>
      </c>
      <c r="R103" s="7">
        <v>45173.0000115741</v>
      </c>
      <c r="S103" s="6">
        <v>45190</v>
      </c>
      <c r="T103" s="4" t="s">
        <v>34</v>
      </c>
      <c r="U103" s="4">
        <v>228.85</v>
      </c>
      <c r="V103" s="4">
        <v>0</v>
      </c>
      <c r="W103" s="4">
        <v>0</v>
      </c>
      <c r="X103" s="4" t="s">
        <v>522</v>
      </c>
      <c r="Y103" s="4" t="s">
        <v>523</v>
      </c>
    </row>
    <row r="104" s="4" customFormat="1" spans="1:25">
      <c r="A104" s="4" t="s">
        <v>524</v>
      </c>
      <c r="B104" s="4" t="s">
        <v>26</v>
      </c>
      <c r="C104" s="4" t="s">
        <v>27</v>
      </c>
      <c r="D104" s="4" t="s">
        <v>525</v>
      </c>
      <c r="E104" s="4" t="s">
        <v>526</v>
      </c>
      <c r="F104" s="6">
        <v>45186</v>
      </c>
      <c r="G104" s="6">
        <v>45187</v>
      </c>
      <c r="H104" s="4">
        <v>2</v>
      </c>
      <c r="I104" s="4">
        <v>1</v>
      </c>
      <c r="J104" s="4">
        <v>2</v>
      </c>
      <c r="K104" s="4" t="s">
        <v>30</v>
      </c>
      <c r="L104" s="4">
        <v>439.48</v>
      </c>
      <c r="M104" s="4">
        <v>439.48</v>
      </c>
      <c r="N104" s="4" t="s">
        <v>527</v>
      </c>
      <c r="O104" s="4" t="s">
        <v>32</v>
      </c>
      <c r="P104" s="4" t="s">
        <v>33</v>
      </c>
      <c r="Q104" s="4">
        <v>0</v>
      </c>
      <c r="R104" s="7">
        <v>45173.0000115741</v>
      </c>
      <c r="S104" s="6">
        <v>45190</v>
      </c>
      <c r="T104" s="4" t="s">
        <v>34</v>
      </c>
      <c r="U104" s="4">
        <v>439.48</v>
      </c>
      <c r="V104" s="4">
        <v>0</v>
      </c>
      <c r="W104" s="4">
        <v>0</v>
      </c>
      <c r="X104" s="4" t="s">
        <v>528</v>
      </c>
      <c r="Y104" s="4" t="s">
        <v>529</v>
      </c>
    </row>
    <row r="105" s="4" customFormat="1" spans="1:25">
      <c r="A105" s="4" t="s">
        <v>426</v>
      </c>
      <c r="B105" s="4" t="s">
        <v>26</v>
      </c>
      <c r="C105" s="4" t="s">
        <v>143</v>
      </c>
      <c r="D105" s="4" t="s">
        <v>427</v>
      </c>
      <c r="E105" s="4" t="s">
        <v>428</v>
      </c>
      <c r="F105" s="6">
        <v>45181</v>
      </c>
      <c r="G105" s="6">
        <v>45187</v>
      </c>
      <c r="H105" s="4">
        <v>1</v>
      </c>
      <c r="I105" s="4">
        <v>6</v>
      </c>
      <c r="J105" s="4">
        <v>6</v>
      </c>
      <c r="K105" s="4" t="s">
        <v>30</v>
      </c>
      <c r="L105" s="4">
        <v>-2412.35</v>
      </c>
      <c r="M105" s="4">
        <v>-2412.35</v>
      </c>
      <c r="N105" s="4" t="s">
        <v>429</v>
      </c>
      <c r="O105" s="4" t="s">
        <v>32</v>
      </c>
      <c r="P105" s="4" t="s">
        <v>33</v>
      </c>
      <c r="Q105" s="4">
        <v>0</v>
      </c>
      <c r="R105" s="7">
        <v>45166.0000115741</v>
      </c>
      <c r="S105" s="6">
        <v>45190</v>
      </c>
      <c r="T105" s="4" t="s">
        <v>34</v>
      </c>
      <c r="U105" s="4">
        <v>-2412.35</v>
      </c>
      <c r="V105" s="4">
        <v>0</v>
      </c>
      <c r="W105" s="4">
        <v>0</v>
      </c>
      <c r="X105" s="4" t="s">
        <v>430</v>
      </c>
      <c r="Y105" s="4" t="s">
        <v>431</v>
      </c>
    </row>
    <row r="106" s="4" customFormat="1" spans="1:25">
      <c r="A106" s="4" t="s">
        <v>530</v>
      </c>
      <c r="B106" s="4" t="s">
        <v>26</v>
      </c>
      <c r="C106" s="4" t="s">
        <v>27</v>
      </c>
      <c r="D106" s="4" t="s">
        <v>471</v>
      </c>
      <c r="E106" s="4" t="s">
        <v>472</v>
      </c>
      <c r="F106" s="6">
        <v>45186</v>
      </c>
      <c r="G106" s="6">
        <v>45187</v>
      </c>
      <c r="H106" s="4">
        <v>1</v>
      </c>
      <c r="I106" s="4">
        <v>1</v>
      </c>
      <c r="J106" s="4">
        <v>1</v>
      </c>
      <c r="K106" s="4" t="s">
        <v>30</v>
      </c>
      <c r="L106" s="4">
        <v>1231.99</v>
      </c>
      <c r="M106" s="4">
        <v>1231.99</v>
      </c>
      <c r="N106" s="4" t="s">
        <v>531</v>
      </c>
      <c r="O106" s="4" t="s">
        <v>32</v>
      </c>
      <c r="P106" s="4" t="s">
        <v>33</v>
      </c>
      <c r="Q106" s="4">
        <v>0</v>
      </c>
      <c r="R106" s="7">
        <v>45173</v>
      </c>
      <c r="S106" s="6">
        <v>45190</v>
      </c>
      <c r="T106" s="4" t="s">
        <v>34</v>
      </c>
      <c r="U106" s="4">
        <v>1231.99</v>
      </c>
      <c r="V106" s="4">
        <v>0</v>
      </c>
      <c r="W106" s="4">
        <v>0</v>
      </c>
      <c r="X106" s="4" t="s">
        <v>532</v>
      </c>
      <c r="Y106" s="4" t="s">
        <v>533</v>
      </c>
    </row>
    <row r="107" s="4" customFormat="1" spans="1:25">
      <c r="A107" s="4" t="s">
        <v>534</v>
      </c>
      <c r="B107" s="4" t="s">
        <v>26</v>
      </c>
      <c r="C107" s="4" t="s">
        <v>27</v>
      </c>
      <c r="D107" s="4" t="s">
        <v>423</v>
      </c>
      <c r="E107" s="4" t="s">
        <v>126</v>
      </c>
      <c r="F107" s="6">
        <v>45185</v>
      </c>
      <c r="G107" s="6">
        <v>45187</v>
      </c>
      <c r="H107" s="4">
        <v>1</v>
      </c>
      <c r="I107" s="4">
        <v>2</v>
      </c>
      <c r="J107" s="4">
        <v>2</v>
      </c>
      <c r="K107" s="4" t="s">
        <v>30</v>
      </c>
      <c r="L107" s="4">
        <v>1024.6</v>
      </c>
      <c r="M107" s="4">
        <v>1024.6</v>
      </c>
      <c r="N107" s="4" t="s">
        <v>535</v>
      </c>
      <c r="O107" s="4" t="s">
        <v>32</v>
      </c>
      <c r="P107" s="4" t="s">
        <v>33</v>
      </c>
      <c r="Q107" s="4">
        <v>0</v>
      </c>
      <c r="R107" s="7">
        <v>45174.0000115741</v>
      </c>
      <c r="S107" s="6">
        <v>45190</v>
      </c>
      <c r="T107" s="4" t="s">
        <v>34</v>
      </c>
      <c r="U107" s="4">
        <v>1024.6</v>
      </c>
      <c r="V107" s="4">
        <v>0</v>
      </c>
      <c r="W107" s="4">
        <v>0</v>
      </c>
      <c r="X107" s="4" t="s">
        <v>536</v>
      </c>
      <c r="Y107" s="4" t="s">
        <v>36</v>
      </c>
    </row>
    <row r="108" s="4" customFormat="1" spans="1:25">
      <c r="A108" s="4" t="s">
        <v>537</v>
      </c>
      <c r="B108" s="4" t="s">
        <v>26</v>
      </c>
      <c r="C108" s="4" t="s">
        <v>27</v>
      </c>
      <c r="D108" s="4" t="s">
        <v>538</v>
      </c>
      <c r="E108" s="4" t="s">
        <v>539</v>
      </c>
      <c r="F108" s="6">
        <v>45186</v>
      </c>
      <c r="G108" s="6">
        <v>45187</v>
      </c>
      <c r="H108" s="4">
        <v>1</v>
      </c>
      <c r="I108" s="4">
        <v>1</v>
      </c>
      <c r="J108" s="4">
        <v>1</v>
      </c>
      <c r="K108" s="4" t="s">
        <v>30</v>
      </c>
      <c r="L108" s="4">
        <v>1999.9</v>
      </c>
      <c r="M108" s="4">
        <v>1999.9</v>
      </c>
      <c r="N108" s="4" t="s">
        <v>540</v>
      </c>
      <c r="O108" s="4" t="s">
        <v>32</v>
      </c>
      <c r="P108" s="4" t="s">
        <v>33</v>
      </c>
      <c r="Q108" s="4">
        <v>0</v>
      </c>
      <c r="R108" s="7">
        <v>45174.0000115741</v>
      </c>
      <c r="S108" s="6">
        <v>45190</v>
      </c>
      <c r="T108" s="4" t="s">
        <v>34</v>
      </c>
      <c r="U108" s="4">
        <v>1999.9</v>
      </c>
      <c r="V108" s="4">
        <v>0</v>
      </c>
      <c r="W108" s="4">
        <v>0</v>
      </c>
      <c r="X108" s="4" t="s">
        <v>541</v>
      </c>
      <c r="Y108" s="4" t="s">
        <v>542</v>
      </c>
    </row>
    <row r="109" s="4" customFormat="1" spans="1:25">
      <c r="A109" s="4" t="s">
        <v>543</v>
      </c>
      <c r="B109" s="4" t="s">
        <v>26</v>
      </c>
      <c r="C109" s="4" t="s">
        <v>27</v>
      </c>
      <c r="D109" s="4" t="s">
        <v>544</v>
      </c>
      <c r="E109" s="4" t="s">
        <v>545</v>
      </c>
      <c r="F109" s="6">
        <v>45185</v>
      </c>
      <c r="G109" s="6">
        <v>45187</v>
      </c>
      <c r="H109" s="4">
        <v>1</v>
      </c>
      <c r="I109" s="4">
        <v>2</v>
      </c>
      <c r="J109" s="4">
        <v>2</v>
      </c>
      <c r="K109" s="4" t="s">
        <v>30</v>
      </c>
      <c r="L109" s="4">
        <v>2041.84</v>
      </c>
      <c r="M109" s="4">
        <v>2041.84</v>
      </c>
      <c r="N109" s="4" t="s">
        <v>546</v>
      </c>
      <c r="O109" s="4" t="s">
        <v>32</v>
      </c>
      <c r="P109" s="4" t="s">
        <v>33</v>
      </c>
      <c r="Q109" s="4">
        <v>0</v>
      </c>
      <c r="R109" s="7">
        <v>45174</v>
      </c>
      <c r="S109" s="6">
        <v>45190</v>
      </c>
      <c r="T109" s="4" t="s">
        <v>34</v>
      </c>
      <c r="U109" s="4">
        <v>2041.84</v>
      </c>
      <c r="V109" s="4">
        <v>0</v>
      </c>
      <c r="W109" s="4">
        <v>0</v>
      </c>
      <c r="X109" s="4" t="s">
        <v>547</v>
      </c>
      <c r="Y109" s="4" t="s">
        <v>36</v>
      </c>
    </row>
    <row r="110" s="4" customFormat="1" spans="1:25">
      <c r="A110" s="4" t="s">
        <v>548</v>
      </c>
      <c r="B110" s="4" t="s">
        <v>26</v>
      </c>
      <c r="C110" s="4" t="s">
        <v>27</v>
      </c>
      <c r="D110" s="4" t="s">
        <v>549</v>
      </c>
      <c r="E110" s="4" t="s">
        <v>550</v>
      </c>
      <c r="F110" s="6">
        <v>45186</v>
      </c>
      <c r="G110" s="6">
        <v>45187</v>
      </c>
      <c r="H110" s="4">
        <v>1</v>
      </c>
      <c r="I110" s="4">
        <v>1</v>
      </c>
      <c r="J110" s="4">
        <v>1</v>
      </c>
      <c r="K110" s="4" t="s">
        <v>30</v>
      </c>
      <c r="L110" s="4">
        <v>959.02</v>
      </c>
      <c r="M110" s="4">
        <v>959.02</v>
      </c>
      <c r="N110" s="4" t="s">
        <v>551</v>
      </c>
      <c r="O110" s="4" t="s">
        <v>32</v>
      </c>
      <c r="P110" s="4" t="s">
        <v>33</v>
      </c>
      <c r="Q110" s="4">
        <v>0</v>
      </c>
      <c r="R110" s="7">
        <v>45175.0000115741</v>
      </c>
      <c r="S110" s="6">
        <v>45190</v>
      </c>
      <c r="T110" s="4" t="s">
        <v>34</v>
      </c>
      <c r="U110" s="4">
        <v>959.02</v>
      </c>
      <c r="V110" s="4">
        <v>0</v>
      </c>
      <c r="W110" s="4">
        <v>0</v>
      </c>
      <c r="X110" s="4" t="s">
        <v>552</v>
      </c>
      <c r="Y110" s="4" t="s">
        <v>553</v>
      </c>
    </row>
    <row r="111" s="4" customFormat="1" spans="1:25">
      <c r="A111" s="4" t="s">
        <v>349</v>
      </c>
      <c r="B111" s="4" t="s">
        <v>26</v>
      </c>
      <c r="C111" s="4" t="s">
        <v>143</v>
      </c>
      <c r="D111" s="4" t="s">
        <v>84</v>
      </c>
      <c r="E111" s="4" t="s">
        <v>101</v>
      </c>
      <c r="F111" s="6">
        <v>45184</v>
      </c>
      <c r="G111" s="6">
        <v>45187</v>
      </c>
      <c r="H111" s="4">
        <v>1</v>
      </c>
      <c r="I111" s="4">
        <v>3</v>
      </c>
      <c r="J111" s="4">
        <v>3</v>
      </c>
      <c r="K111" s="4" t="s">
        <v>30</v>
      </c>
      <c r="L111" s="4">
        <v>-1242.12</v>
      </c>
      <c r="M111" s="4">
        <v>-1242.12</v>
      </c>
      <c r="N111" s="4" t="s">
        <v>350</v>
      </c>
      <c r="O111" s="4" t="s">
        <v>32</v>
      </c>
      <c r="P111" s="4" t="s">
        <v>33</v>
      </c>
      <c r="Q111" s="4">
        <v>0</v>
      </c>
      <c r="R111" s="7">
        <v>45162</v>
      </c>
      <c r="S111" s="6">
        <v>45190</v>
      </c>
      <c r="T111" s="4" t="s">
        <v>34</v>
      </c>
      <c r="U111" s="4">
        <v>-1242.12</v>
      </c>
      <c r="V111" s="4">
        <v>0</v>
      </c>
      <c r="W111" s="4">
        <v>0</v>
      </c>
      <c r="X111" s="4" t="s">
        <v>351</v>
      </c>
      <c r="Y111" s="4" t="s">
        <v>352</v>
      </c>
    </row>
    <row r="112" s="4" customFormat="1" spans="1:25">
      <c r="A112" s="4" t="s">
        <v>554</v>
      </c>
      <c r="B112" s="4" t="s">
        <v>26</v>
      </c>
      <c r="C112" s="4" t="s">
        <v>27</v>
      </c>
      <c r="D112" s="4" t="s">
        <v>555</v>
      </c>
      <c r="E112" s="4" t="s">
        <v>556</v>
      </c>
      <c r="F112" s="6">
        <v>45183</v>
      </c>
      <c r="G112" s="6">
        <v>45187</v>
      </c>
      <c r="H112" s="4">
        <v>1</v>
      </c>
      <c r="I112" s="4">
        <v>4</v>
      </c>
      <c r="J112" s="4">
        <v>4</v>
      </c>
      <c r="K112" s="4" t="s">
        <v>30</v>
      </c>
      <c r="L112" s="4">
        <v>2362.08</v>
      </c>
      <c r="M112" s="4">
        <v>2362.08</v>
      </c>
      <c r="N112" s="4" t="s">
        <v>557</v>
      </c>
      <c r="O112" s="4" t="s">
        <v>32</v>
      </c>
      <c r="P112" s="4" t="s">
        <v>33</v>
      </c>
      <c r="Q112" s="4">
        <v>0</v>
      </c>
      <c r="R112" s="7">
        <v>45175.0000115741</v>
      </c>
      <c r="S112" s="6">
        <v>45190</v>
      </c>
      <c r="T112" s="4" t="s">
        <v>34</v>
      </c>
      <c r="U112" s="4">
        <v>2362.08</v>
      </c>
      <c r="V112" s="4">
        <v>0</v>
      </c>
      <c r="W112" s="4">
        <v>0</v>
      </c>
      <c r="X112" s="4" t="s">
        <v>558</v>
      </c>
      <c r="Y112" s="4" t="s">
        <v>559</v>
      </c>
    </row>
    <row r="113" s="4" customFormat="1" spans="1:25">
      <c r="A113" s="4" t="s">
        <v>560</v>
      </c>
      <c r="B113" s="4" t="s">
        <v>26</v>
      </c>
      <c r="C113" s="4" t="s">
        <v>27</v>
      </c>
      <c r="D113" s="4" t="s">
        <v>561</v>
      </c>
      <c r="E113" s="4" t="s">
        <v>562</v>
      </c>
      <c r="F113" s="6">
        <v>45186</v>
      </c>
      <c r="G113" s="6">
        <v>45187</v>
      </c>
      <c r="H113" s="4">
        <v>1</v>
      </c>
      <c r="I113" s="4">
        <v>1</v>
      </c>
      <c r="J113" s="4">
        <v>1</v>
      </c>
      <c r="K113" s="4" t="s">
        <v>30</v>
      </c>
      <c r="L113" s="4">
        <v>328.8</v>
      </c>
      <c r="M113" s="4">
        <v>328.8</v>
      </c>
      <c r="N113" s="4" t="s">
        <v>563</v>
      </c>
      <c r="O113" s="4" t="s">
        <v>32</v>
      </c>
      <c r="P113" s="4" t="s">
        <v>33</v>
      </c>
      <c r="Q113" s="4">
        <v>0</v>
      </c>
      <c r="R113" s="7">
        <v>45175.0000115741</v>
      </c>
      <c r="S113" s="6">
        <v>45190</v>
      </c>
      <c r="T113" s="4" t="s">
        <v>34</v>
      </c>
      <c r="U113" s="4">
        <v>328.8</v>
      </c>
      <c r="V113" s="4">
        <v>0</v>
      </c>
      <c r="W113" s="4">
        <v>0</v>
      </c>
      <c r="X113" s="4" t="s">
        <v>564</v>
      </c>
      <c r="Y113" s="4" t="s">
        <v>565</v>
      </c>
    </row>
    <row r="114" s="4" customFormat="1" spans="1:25">
      <c r="A114" s="4" t="s">
        <v>566</v>
      </c>
      <c r="B114" s="4" t="s">
        <v>26</v>
      </c>
      <c r="C114" s="4" t="s">
        <v>27</v>
      </c>
      <c r="D114" s="4" t="s">
        <v>567</v>
      </c>
      <c r="E114" s="4" t="s">
        <v>568</v>
      </c>
      <c r="F114" s="6">
        <v>45184</v>
      </c>
      <c r="G114" s="6">
        <v>45187</v>
      </c>
      <c r="H114" s="4">
        <v>1</v>
      </c>
      <c r="I114" s="4">
        <v>3</v>
      </c>
      <c r="J114" s="4">
        <v>3</v>
      </c>
      <c r="K114" s="4" t="s">
        <v>30</v>
      </c>
      <c r="L114" s="4">
        <v>1834.65</v>
      </c>
      <c r="M114" s="4">
        <v>1834.65</v>
      </c>
      <c r="N114" s="4" t="s">
        <v>569</v>
      </c>
      <c r="O114" s="4" t="s">
        <v>32</v>
      </c>
      <c r="P114" s="4" t="s">
        <v>33</v>
      </c>
      <c r="Q114" s="4">
        <v>0</v>
      </c>
      <c r="R114" s="7">
        <v>45175.0000115741</v>
      </c>
      <c r="S114" s="6">
        <v>45190</v>
      </c>
      <c r="T114" s="4" t="s">
        <v>34</v>
      </c>
      <c r="U114" s="4">
        <v>1834.65</v>
      </c>
      <c r="V114" s="4">
        <v>0</v>
      </c>
      <c r="W114" s="4">
        <v>0</v>
      </c>
      <c r="X114" s="4" t="s">
        <v>570</v>
      </c>
      <c r="Y114" s="4" t="s">
        <v>571</v>
      </c>
    </row>
    <row r="115" s="4" customFormat="1" spans="1:25">
      <c r="A115" s="4" t="s">
        <v>572</v>
      </c>
      <c r="B115" s="4" t="s">
        <v>26</v>
      </c>
      <c r="C115" s="4" t="s">
        <v>27</v>
      </c>
      <c r="D115" s="4" t="s">
        <v>573</v>
      </c>
      <c r="E115" s="4" t="s">
        <v>574</v>
      </c>
      <c r="F115" s="6">
        <v>45184</v>
      </c>
      <c r="G115" s="6">
        <v>45187</v>
      </c>
      <c r="H115" s="4">
        <v>1</v>
      </c>
      <c r="I115" s="4">
        <v>3</v>
      </c>
      <c r="J115" s="4">
        <v>3</v>
      </c>
      <c r="K115" s="4" t="s">
        <v>30</v>
      </c>
      <c r="L115" s="4">
        <v>677.94</v>
      </c>
      <c r="M115" s="4">
        <v>677.94</v>
      </c>
      <c r="N115" s="4" t="s">
        <v>575</v>
      </c>
      <c r="O115" s="4" t="s">
        <v>32</v>
      </c>
      <c r="P115" s="4" t="s">
        <v>33</v>
      </c>
      <c r="Q115" s="4">
        <v>0</v>
      </c>
      <c r="R115" s="7">
        <v>45175.0000115741</v>
      </c>
      <c r="S115" s="6">
        <v>45190</v>
      </c>
      <c r="T115" s="4" t="s">
        <v>34</v>
      </c>
      <c r="U115" s="4">
        <v>677.94</v>
      </c>
      <c r="V115" s="4">
        <v>0</v>
      </c>
      <c r="W115" s="4">
        <v>0</v>
      </c>
      <c r="X115" s="4" t="s">
        <v>576</v>
      </c>
      <c r="Y115" s="4" t="s">
        <v>577</v>
      </c>
    </row>
    <row r="116" s="4" customFormat="1" spans="1:25">
      <c r="A116" s="4" t="s">
        <v>130</v>
      </c>
      <c r="B116" s="4" t="s">
        <v>26</v>
      </c>
      <c r="C116" s="4" t="s">
        <v>143</v>
      </c>
      <c r="D116" s="4" t="s">
        <v>131</v>
      </c>
      <c r="E116" s="4" t="s">
        <v>132</v>
      </c>
      <c r="F116" s="6">
        <v>45186</v>
      </c>
      <c r="G116" s="6">
        <v>45187</v>
      </c>
      <c r="H116" s="4">
        <v>1</v>
      </c>
      <c r="I116" s="4">
        <v>1</v>
      </c>
      <c r="J116" s="4">
        <v>1</v>
      </c>
      <c r="K116" s="4" t="s">
        <v>30</v>
      </c>
      <c r="L116" s="4">
        <v>-324.34</v>
      </c>
      <c r="M116" s="4">
        <v>-324.34</v>
      </c>
      <c r="N116" s="4" t="s">
        <v>133</v>
      </c>
      <c r="O116" s="4" t="s">
        <v>32</v>
      </c>
      <c r="P116" s="4" t="s">
        <v>33</v>
      </c>
      <c r="Q116" s="4">
        <v>0</v>
      </c>
      <c r="R116" s="7">
        <v>45133.0000115741</v>
      </c>
      <c r="S116" s="6">
        <v>45190</v>
      </c>
      <c r="T116" s="4" t="s">
        <v>34</v>
      </c>
      <c r="U116" s="4">
        <v>-324.34</v>
      </c>
      <c r="V116" s="4">
        <v>0</v>
      </c>
      <c r="W116" s="4">
        <v>0</v>
      </c>
      <c r="X116" s="4" t="s">
        <v>134</v>
      </c>
      <c r="Y116" s="4" t="s">
        <v>36</v>
      </c>
    </row>
    <row r="117" s="4" customFormat="1" spans="1:25">
      <c r="A117" s="4" t="s">
        <v>578</v>
      </c>
      <c r="B117" s="4" t="s">
        <v>26</v>
      </c>
      <c r="C117" s="4" t="s">
        <v>27</v>
      </c>
      <c r="D117" s="4" t="s">
        <v>579</v>
      </c>
      <c r="E117" s="4" t="s">
        <v>580</v>
      </c>
      <c r="F117" s="6">
        <v>45183</v>
      </c>
      <c r="G117" s="6">
        <v>45187</v>
      </c>
      <c r="H117" s="4">
        <v>1</v>
      </c>
      <c r="I117" s="4">
        <v>4</v>
      </c>
      <c r="J117" s="4">
        <v>4</v>
      </c>
      <c r="K117" s="4" t="s">
        <v>30</v>
      </c>
      <c r="L117" s="4">
        <v>1670.78</v>
      </c>
      <c r="M117" s="4">
        <v>1670.78</v>
      </c>
      <c r="N117" s="4" t="s">
        <v>581</v>
      </c>
      <c r="O117" s="4" t="s">
        <v>32</v>
      </c>
      <c r="P117" s="4" t="s">
        <v>33</v>
      </c>
      <c r="Q117" s="4">
        <v>0</v>
      </c>
      <c r="R117" s="7">
        <v>45176</v>
      </c>
      <c r="S117" s="6">
        <v>45190</v>
      </c>
      <c r="T117" s="4" t="s">
        <v>34</v>
      </c>
      <c r="U117" s="4">
        <v>1670.78</v>
      </c>
      <c r="V117" s="4">
        <v>0</v>
      </c>
      <c r="W117" s="4">
        <v>0</v>
      </c>
      <c r="X117" s="4" t="s">
        <v>582</v>
      </c>
      <c r="Y117" s="4" t="s">
        <v>583</v>
      </c>
    </row>
    <row r="118" s="4" customFormat="1" spans="1:26">
      <c r="A118" s="4" t="s">
        <v>584</v>
      </c>
      <c r="B118" s="4" t="s">
        <v>26</v>
      </c>
      <c r="C118" s="4" t="s">
        <v>27</v>
      </c>
      <c r="D118" s="4" t="s">
        <v>585</v>
      </c>
      <c r="E118" s="4" t="s">
        <v>586</v>
      </c>
      <c r="F118" s="6">
        <v>45184</v>
      </c>
      <c r="G118" s="6">
        <v>45187</v>
      </c>
      <c r="H118" s="4">
        <v>2</v>
      </c>
      <c r="I118" s="4">
        <v>3</v>
      </c>
      <c r="J118" s="4">
        <v>6</v>
      </c>
      <c r="K118" s="4" t="s">
        <v>30</v>
      </c>
      <c r="L118" s="4">
        <v>3118.66</v>
      </c>
      <c r="M118" s="4">
        <v>3118.66</v>
      </c>
      <c r="N118" s="4" t="s">
        <v>587</v>
      </c>
      <c r="O118" s="4" t="s">
        <v>32</v>
      </c>
      <c r="P118" s="4" t="s">
        <v>33</v>
      </c>
      <c r="Q118" s="4">
        <v>0</v>
      </c>
      <c r="R118" s="7">
        <v>45177</v>
      </c>
      <c r="S118" s="6">
        <v>45190</v>
      </c>
      <c r="T118" s="4" t="s">
        <v>34</v>
      </c>
      <c r="U118" s="4">
        <v>3118.66</v>
      </c>
      <c r="V118" s="4">
        <v>0</v>
      </c>
      <c r="W118" s="4">
        <v>0</v>
      </c>
      <c r="X118" s="4" t="s">
        <v>588</v>
      </c>
      <c r="Y118" s="4">
        <v>1420398083</v>
      </c>
      <c r="Z118" s="4" t="s">
        <v>589</v>
      </c>
    </row>
    <row r="119" s="4" customFormat="1" spans="1:25">
      <c r="A119" s="4" t="s">
        <v>590</v>
      </c>
      <c r="B119" s="4" t="s">
        <v>26</v>
      </c>
      <c r="C119" s="4" t="s">
        <v>27</v>
      </c>
      <c r="D119" s="4" t="s">
        <v>591</v>
      </c>
      <c r="E119" s="4" t="s">
        <v>592</v>
      </c>
      <c r="F119" s="6">
        <v>45184</v>
      </c>
      <c r="G119" s="6">
        <v>45187</v>
      </c>
      <c r="H119" s="4">
        <v>1</v>
      </c>
      <c r="I119" s="4">
        <v>3</v>
      </c>
      <c r="J119" s="4">
        <v>3</v>
      </c>
      <c r="K119" s="4" t="s">
        <v>30</v>
      </c>
      <c r="L119" s="4">
        <v>1027.41</v>
      </c>
      <c r="M119" s="4">
        <v>1027.41</v>
      </c>
      <c r="N119" s="4" t="s">
        <v>593</v>
      </c>
      <c r="O119" s="4" t="s">
        <v>32</v>
      </c>
      <c r="P119" s="4" t="s">
        <v>33</v>
      </c>
      <c r="Q119" s="4">
        <v>0</v>
      </c>
      <c r="R119" s="7">
        <v>45177.0000115741</v>
      </c>
      <c r="S119" s="6">
        <v>45190</v>
      </c>
      <c r="T119" s="4" t="s">
        <v>34</v>
      </c>
      <c r="U119" s="4">
        <v>1027.41</v>
      </c>
      <c r="V119" s="4">
        <v>0</v>
      </c>
      <c r="W119" s="4">
        <v>0</v>
      </c>
      <c r="X119" s="4" t="s">
        <v>594</v>
      </c>
      <c r="Y119" s="4" t="s">
        <v>595</v>
      </c>
    </row>
    <row r="120" s="4" customFormat="1" spans="1:25">
      <c r="A120" s="4" t="s">
        <v>596</v>
      </c>
      <c r="B120" s="4" t="s">
        <v>26</v>
      </c>
      <c r="C120" s="4" t="s">
        <v>27</v>
      </c>
      <c r="D120" s="4" t="s">
        <v>84</v>
      </c>
      <c r="E120" s="4" t="s">
        <v>101</v>
      </c>
      <c r="F120" s="6">
        <v>45184</v>
      </c>
      <c r="G120" s="6">
        <v>45187</v>
      </c>
      <c r="H120" s="4">
        <v>1</v>
      </c>
      <c r="I120" s="4">
        <v>3</v>
      </c>
      <c r="J120" s="4">
        <v>3</v>
      </c>
      <c r="K120" s="4" t="s">
        <v>30</v>
      </c>
      <c r="L120" s="4">
        <v>1241.79</v>
      </c>
      <c r="M120" s="4">
        <v>1241.79</v>
      </c>
      <c r="N120" s="4" t="s">
        <v>597</v>
      </c>
      <c r="O120" s="4" t="s">
        <v>32</v>
      </c>
      <c r="P120" s="4" t="s">
        <v>33</v>
      </c>
      <c r="Q120" s="4">
        <v>0</v>
      </c>
      <c r="R120" s="7">
        <v>45161.0000115741</v>
      </c>
      <c r="S120" s="6">
        <v>45190</v>
      </c>
      <c r="T120" s="4" t="s">
        <v>34</v>
      </c>
      <c r="U120" s="4">
        <v>1241.79</v>
      </c>
      <c r="V120" s="4">
        <v>0</v>
      </c>
      <c r="W120" s="4">
        <v>0</v>
      </c>
      <c r="X120" s="4" t="s">
        <v>598</v>
      </c>
      <c r="Y120" s="4" t="s">
        <v>599</v>
      </c>
    </row>
    <row r="121" s="4" customFormat="1" spans="1:25">
      <c r="A121" s="4" t="s">
        <v>600</v>
      </c>
      <c r="B121" s="4" t="s">
        <v>26</v>
      </c>
      <c r="C121" s="4" t="s">
        <v>27</v>
      </c>
      <c r="D121" s="4" t="s">
        <v>601</v>
      </c>
      <c r="E121" s="4" t="s">
        <v>602</v>
      </c>
      <c r="F121" s="6">
        <v>45185</v>
      </c>
      <c r="G121" s="6">
        <v>45187</v>
      </c>
      <c r="H121" s="4">
        <v>1</v>
      </c>
      <c r="I121" s="4">
        <v>2</v>
      </c>
      <c r="J121" s="4">
        <v>2</v>
      </c>
      <c r="K121" s="4" t="s">
        <v>30</v>
      </c>
      <c r="L121" s="4">
        <v>2302.18</v>
      </c>
      <c r="M121" s="4">
        <v>2302.18</v>
      </c>
      <c r="N121" s="4" t="s">
        <v>603</v>
      </c>
      <c r="O121" s="4" t="s">
        <v>32</v>
      </c>
      <c r="P121" s="4" t="s">
        <v>33</v>
      </c>
      <c r="Q121" s="4">
        <v>0</v>
      </c>
      <c r="R121" s="7">
        <v>45160</v>
      </c>
      <c r="S121" s="6">
        <v>45190</v>
      </c>
      <c r="T121" s="4" t="s">
        <v>34</v>
      </c>
      <c r="U121" s="4">
        <v>2302.18</v>
      </c>
      <c r="V121" s="4">
        <v>0</v>
      </c>
      <c r="W121" s="4">
        <v>0</v>
      </c>
      <c r="X121" s="4" t="s">
        <v>604</v>
      </c>
      <c r="Y121" s="4" t="s">
        <v>605</v>
      </c>
    </row>
    <row r="122" s="4" customFormat="1" spans="1:25">
      <c r="A122" s="4" t="s">
        <v>606</v>
      </c>
      <c r="B122" s="4" t="s">
        <v>26</v>
      </c>
      <c r="C122" s="4" t="s">
        <v>27</v>
      </c>
      <c r="D122" s="4" t="s">
        <v>607</v>
      </c>
      <c r="E122" s="4" t="s">
        <v>214</v>
      </c>
      <c r="F122" s="6">
        <v>45184</v>
      </c>
      <c r="G122" s="6">
        <v>45187</v>
      </c>
      <c r="H122" s="4">
        <v>1</v>
      </c>
      <c r="I122" s="4">
        <v>3</v>
      </c>
      <c r="J122" s="4">
        <v>3</v>
      </c>
      <c r="K122" s="4" t="s">
        <v>30</v>
      </c>
      <c r="L122" s="4">
        <v>4561.53</v>
      </c>
      <c r="M122" s="4">
        <v>4561.53</v>
      </c>
      <c r="N122" s="4" t="s">
        <v>608</v>
      </c>
      <c r="O122" s="4" t="s">
        <v>32</v>
      </c>
      <c r="P122" s="4" t="s">
        <v>33</v>
      </c>
      <c r="Q122" s="4">
        <v>0</v>
      </c>
      <c r="R122" s="7">
        <v>45177.0000115741</v>
      </c>
      <c r="S122" s="6">
        <v>45190</v>
      </c>
      <c r="T122" s="4" t="s">
        <v>34</v>
      </c>
      <c r="U122" s="4">
        <v>4561.53</v>
      </c>
      <c r="V122" s="4">
        <v>0</v>
      </c>
      <c r="W122" s="4">
        <v>0</v>
      </c>
      <c r="X122" s="4" t="s">
        <v>609</v>
      </c>
      <c r="Y122" s="4" t="s">
        <v>610</v>
      </c>
    </row>
    <row r="123" s="4" customFormat="1" spans="1:25">
      <c r="A123" s="4" t="s">
        <v>611</v>
      </c>
      <c r="B123" s="4" t="s">
        <v>26</v>
      </c>
      <c r="C123" s="4" t="s">
        <v>27</v>
      </c>
      <c r="D123" s="4" t="s">
        <v>612</v>
      </c>
      <c r="E123" s="4" t="s">
        <v>613</v>
      </c>
      <c r="F123" s="6">
        <v>45186</v>
      </c>
      <c r="G123" s="6">
        <v>45187</v>
      </c>
      <c r="H123" s="4">
        <v>1</v>
      </c>
      <c r="I123" s="4">
        <v>1</v>
      </c>
      <c r="J123" s="4">
        <v>1</v>
      </c>
      <c r="K123" s="4" t="s">
        <v>30</v>
      </c>
      <c r="L123" s="4">
        <v>431.47</v>
      </c>
      <c r="M123" s="4">
        <v>431.47</v>
      </c>
      <c r="N123" s="4" t="s">
        <v>614</v>
      </c>
      <c r="O123" s="4" t="s">
        <v>32</v>
      </c>
      <c r="P123" s="4" t="s">
        <v>33</v>
      </c>
      <c r="Q123" s="4">
        <v>0</v>
      </c>
      <c r="R123" s="7">
        <v>45177</v>
      </c>
      <c r="S123" s="6">
        <v>45190</v>
      </c>
      <c r="T123" s="4" t="s">
        <v>34</v>
      </c>
      <c r="U123" s="4">
        <v>431.47</v>
      </c>
      <c r="V123" s="4">
        <v>0</v>
      </c>
      <c r="W123" s="4">
        <v>0</v>
      </c>
      <c r="X123" s="4" t="s">
        <v>615</v>
      </c>
      <c r="Y123" s="4" t="s">
        <v>616</v>
      </c>
    </row>
    <row r="124" s="4" customFormat="1" spans="1:25">
      <c r="A124" s="4" t="s">
        <v>617</v>
      </c>
      <c r="B124" s="4" t="s">
        <v>26</v>
      </c>
      <c r="C124" s="4" t="s">
        <v>27</v>
      </c>
      <c r="D124" s="4" t="s">
        <v>618</v>
      </c>
      <c r="E124" s="4" t="s">
        <v>562</v>
      </c>
      <c r="F124" s="6">
        <v>45186</v>
      </c>
      <c r="G124" s="6">
        <v>45187</v>
      </c>
      <c r="H124" s="4">
        <v>1</v>
      </c>
      <c r="I124" s="4">
        <v>1</v>
      </c>
      <c r="J124" s="4">
        <v>1</v>
      </c>
      <c r="K124" s="4" t="s">
        <v>30</v>
      </c>
      <c r="L124" s="4">
        <v>846.73</v>
      </c>
      <c r="M124" s="4">
        <v>846.73</v>
      </c>
      <c r="N124" s="4" t="s">
        <v>619</v>
      </c>
      <c r="O124" s="4" t="s">
        <v>32</v>
      </c>
      <c r="P124" s="4" t="s">
        <v>33</v>
      </c>
      <c r="Q124" s="4">
        <v>0</v>
      </c>
      <c r="R124" s="7">
        <v>45178.0000115741</v>
      </c>
      <c r="S124" s="6">
        <v>45190</v>
      </c>
      <c r="T124" s="4" t="s">
        <v>34</v>
      </c>
      <c r="U124" s="4">
        <v>846.73</v>
      </c>
      <c r="V124" s="4">
        <v>0</v>
      </c>
      <c r="W124" s="4">
        <v>0</v>
      </c>
      <c r="X124" s="4" t="s">
        <v>620</v>
      </c>
      <c r="Y124" s="4" t="s">
        <v>621</v>
      </c>
    </row>
    <row r="125" s="4" customFormat="1" spans="1:25">
      <c r="A125" s="4" t="s">
        <v>622</v>
      </c>
      <c r="B125" s="4" t="s">
        <v>26</v>
      </c>
      <c r="C125" s="4" t="s">
        <v>27</v>
      </c>
      <c r="D125" s="4" t="s">
        <v>623</v>
      </c>
      <c r="E125" s="4" t="s">
        <v>624</v>
      </c>
      <c r="F125" s="6">
        <v>45186</v>
      </c>
      <c r="G125" s="6">
        <v>45187</v>
      </c>
      <c r="H125" s="4">
        <v>4</v>
      </c>
      <c r="I125" s="4">
        <v>1</v>
      </c>
      <c r="J125" s="4">
        <v>4</v>
      </c>
      <c r="K125" s="4" t="s">
        <v>30</v>
      </c>
      <c r="L125" s="4">
        <v>1282.76</v>
      </c>
      <c r="M125" s="4">
        <v>1282.76</v>
      </c>
      <c r="N125" s="4" t="s">
        <v>625</v>
      </c>
      <c r="O125" s="4" t="s">
        <v>32</v>
      </c>
      <c r="P125" s="4" t="s">
        <v>33</v>
      </c>
      <c r="Q125" s="4">
        <v>0</v>
      </c>
      <c r="R125" s="7">
        <v>45178</v>
      </c>
      <c r="S125" s="6">
        <v>45190</v>
      </c>
      <c r="T125" s="4" t="s">
        <v>34</v>
      </c>
      <c r="U125" s="4">
        <v>1282.76</v>
      </c>
      <c r="V125" s="4">
        <v>0</v>
      </c>
      <c r="W125" s="4">
        <v>0</v>
      </c>
      <c r="X125" s="4" t="s">
        <v>626</v>
      </c>
      <c r="Y125" s="4" t="s">
        <v>627</v>
      </c>
    </row>
    <row r="126" s="4" customFormat="1" spans="1:25">
      <c r="A126" s="4" t="s">
        <v>628</v>
      </c>
      <c r="B126" s="4" t="s">
        <v>26</v>
      </c>
      <c r="C126" s="4" t="s">
        <v>27</v>
      </c>
      <c r="D126" s="4" t="s">
        <v>629</v>
      </c>
      <c r="E126" s="4" t="s">
        <v>630</v>
      </c>
      <c r="F126" s="6">
        <v>45182</v>
      </c>
      <c r="G126" s="6">
        <v>45187</v>
      </c>
      <c r="H126" s="4">
        <v>1</v>
      </c>
      <c r="I126" s="4">
        <v>5</v>
      </c>
      <c r="J126" s="4">
        <v>5</v>
      </c>
      <c r="K126" s="4" t="s">
        <v>30</v>
      </c>
      <c r="L126" s="4">
        <v>11456</v>
      </c>
      <c r="M126" s="4">
        <v>11456</v>
      </c>
      <c r="N126" s="4" t="s">
        <v>631</v>
      </c>
      <c r="O126" s="4" t="s">
        <v>32</v>
      </c>
      <c r="P126" s="4" t="s">
        <v>33</v>
      </c>
      <c r="Q126" s="4">
        <v>0</v>
      </c>
      <c r="R126" s="7">
        <v>45178.0000115741</v>
      </c>
      <c r="S126" s="6">
        <v>45190</v>
      </c>
      <c r="T126" s="4" t="s">
        <v>34</v>
      </c>
      <c r="U126" s="4">
        <v>11456</v>
      </c>
      <c r="V126" s="4">
        <v>0</v>
      </c>
      <c r="W126" s="4">
        <v>0</v>
      </c>
      <c r="X126" s="4" t="s">
        <v>632</v>
      </c>
      <c r="Y126" s="4" t="s">
        <v>633</v>
      </c>
    </row>
    <row r="127" s="4" customFormat="1" spans="1:25">
      <c r="A127" s="4" t="s">
        <v>634</v>
      </c>
      <c r="B127" s="4" t="s">
        <v>26</v>
      </c>
      <c r="C127" s="4" t="s">
        <v>27</v>
      </c>
      <c r="D127" s="4" t="s">
        <v>635</v>
      </c>
      <c r="E127" s="4" t="s">
        <v>636</v>
      </c>
      <c r="F127" s="6">
        <v>45186</v>
      </c>
      <c r="G127" s="6">
        <v>45187</v>
      </c>
      <c r="H127" s="4">
        <v>2</v>
      </c>
      <c r="I127" s="4">
        <v>1</v>
      </c>
      <c r="J127" s="4">
        <v>2</v>
      </c>
      <c r="K127" s="4" t="s">
        <v>30</v>
      </c>
      <c r="L127" s="4">
        <v>692.22</v>
      </c>
      <c r="M127" s="4">
        <v>692.22</v>
      </c>
      <c r="N127" s="4" t="s">
        <v>637</v>
      </c>
      <c r="O127" s="4" t="s">
        <v>32</v>
      </c>
      <c r="P127" s="4" t="s">
        <v>33</v>
      </c>
      <c r="Q127" s="4">
        <v>0</v>
      </c>
      <c r="R127" s="7">
        <v>45178.0000115741</v>
      </c>
      <c r="S127" s="6">
        <v>45190</v>
      </c>
      <c r="T127" s="4" t="s">
        <v>34</v>
      </c>
      <c r="U127" s="4">
        <v>692.22</v>
      </c>
      <c r="V127" s="4">
        <v>0</v>
      </c>
      <c r="W127" s="4">
        <v>0</v>
      </c>
      <c r="X127" s="4" t="s">
        <v>638</v>
      </c>
      <c r="Y127" s="4" t="s">
        <v>639</v>
      </c>
    </row>
    <row r="128" s="4" customFormat="1" spans="1:25">
      <c r="A128" s="4" t="s">
        <v>640</v>
      </c>
      <c r="B128" s="4" t="s">
        <v>26</v>
      </c>
      <c r="C128" s="4" t="s">
        <v>27</v>
      </c>
      <c r="D128" s="4" t="s">
        <v>84</v>
      </c>
      <c r="E128" s="4" t="s">
        <v>101</v>
      </c>
      <c r="F128" s="6">
        <v>45185</v>
      </c>
      <c r="G128" s="6">
        <v>45187</v>
      </c>
      <c r="H128" s="4">
        <v>1</v>
      </c>
      <c r="I128" s="4">
        <v>2</v>
      </c>
      <c r="J128" s="4">
        <v>2</v>
      </c>
      <c r="K128" s="4" t="s">
        <v>30</v>
      </c>
      <c r="L128" s="4">
        <v>810.62</v>
      </c>
      <c r="M128" s="4">
        <v>810.62</v>
      </c>
      <c r="N128" s="4" t="s">
        <v>641</v>
      </c>
      <c r="O128" s="4" t="s">
        <v>32</v>
      </c>
      <c r="P128" s="4" t="s">
        <v>33</v>
      </c>
      <c r="Q128" s="4">
        <v>0</v>
      </c>
      <c r="R128" s="7">
        <v>45161.0000115741</v>
      </c>
      <c r="S128" s="6">
        <v>45190</v>
      </c>
      <c r="T128" s="4" t="s">
        <v>34</v>
      </c>
      <c r="U128" s="4">
        <v>810.62</v>
      </c>
      <c r="V128" s="4">
        <v>0</v>
      </c>
      <c r="W128" s="4">
        <v>0</v>
      </c>
      <c r="X128" s="4" t="s">
        <v>642</v>
      </c>
      <c r="Y128" s="4" t="s">
        <v>643</v>
      </c>
    </row>
    <row r="129" s="4" customFormat="1" spans="1:25">
      <c r="A129" s="4" t="s">
        <v>644</v>
      </c>
      <c r="B129" s="4" t="s">
        <v>26</v>
      </c>
      <c r="C129" s="4" t="s">
        <v>27</v>
      </c>
      <c r="D129" s="4" t="s">
        <v>645</v>
      </c>
      <c r="E129" s="4" t="s">
        <v>646</v>
      </c>
      <c r="F129" s="6">
        <v>45186</v>
      </c>
      <c r="G129" s="6">
        <v>45187</v>
      </c>
      <c r="H129" s="4">
        <v>1</v>
      </c>
      <c r="I129" s="4">
        <v>1</v>
      </c>
      <c r="J129" s="4">
        <v>1</v>
      </c>
      <c r="K129" s="4" t="s">
        <v>30</v>
      </c>
      <c r="L129" s="4">
        <v>259.39</v>
      </c>
      <c r="M129" s="4">
        <v>259.39</v>
      </c>
      <c r="N129" s="4" t="s">
        <v>647</v>
      </c>
      <c r="O129" s="4" t="s">
        <v>32</v>
      </c>
      <c r="P129" s="4" t="s">
        <v>33</v>
      </c>
      <c r="Q129" s="4">
        <v>0</v>
      </c>
      <c r="R129" s="7">
        <v>45178</v>
      </c>
      <c r="S129" s="6">
        <v>45190</v>
      </c>
      <c r="T129" s="4" t="s">
        <v>34</v>
      </c>
      <c r="U129" s="4">
        <v>259.39</v>
      </c>
      <c r="V129" s="4">
        <v>0</v>
      </c>
      <c r="W129" s="4">
        <v>0</v>
      </c>
      <c r="X129" s="4" t="s">
        <v>648</v>
      </c>
      <c r="Y129" s="4" t="s">
        <v>649</v>
      </c>
    </row>
    <row r="130" s="4" customFormat="1" spans="1:25">
      <c r="A130" s="4" t="s">
        <v>650</v>
      </c>
      <c r="B130" s="4" t="s">
        <v>26</v>
      </c>
      <c r="C130" s="4" t="s">
        <v>27</v>
      </c>
      <c r="D130" s="4" t="s">
        <v>651</v>
      </c>
      <c r="E130" s="4" t="s">
        <v>652</v>
      </c>
      <c r="F130" s="6">
        <v>45185</v>
      </c>
      <c r="G130" s="6">
        <v>45187</v>
      </c>
      <c r="H130" s="4">
        <v>1</v>
      </c>
      <c r="I130" s="4">
        <v>2</v>
      </c>
      <c r="J130" s="4">
        <v>2</v>
      </c>
      <c r="K130" s="4" t="s">
        <v>30</v>
      </c>
      <c r="L130" s="4">
        <v>3861.56</v>
      </c>
      <c r="M130" s="4">
        <v>3861.56</v>
      </c>
      <c r="N130" s="4" t="s">
        <v>653</v>
      </c>
      <c r="O130" s="4" t="s">
        <v>32</v>
      </c>
      <c r="P130" s="4" t="s">
        <v>33</v>
      </c>
      <c r="Q130" s="4">
        <v>0</v>
      </c>
      <c r="R130" s="7">
        <v>45178.0000115741</v>
      </c>
      <c r="S130" s="6">
        <v>45190</v>
      </c>
      <c r="T130" s="4" t="s">
        <v>34</v>
      </c>
      <c r="U130" s="4">
        <v>3861.56</v>
      </c>
      <c r="V130" s="4">
        <v>0</v>
      </c>
      <c r="W130" s="4">
        <v>0</v>
      </c>
      <c r="X130" s="4" t="s">
        <v>654</v>
      </c>
      <c r="Y130" s="4" t="s">
        <v>655</v>
      </c>
    </row>
    <row r="131" s="4" customFormat="1" spans="1:25">
      <c r="A131" s="4" t="s">
        <v>656</v>
      </c>
      <c r="B131" s="4" t="s">
        <v>26</v>
      </c>
      <c r="C131" s="4" t="s">
        <v>27</v>
      </c>
      <c r="D131" s="4" t="s">
        <v>657</v>
      </c>
      <c r="E131" s="4" t="s">
        <v>658</v>
      </c>
      <c r="F131" s="6">
        <v>45185</v>
      </c>
      <c r="G131" s="6">
        <v>45187</v>
      </c>
      <c r="H131" s="4">
        <v>1</v>
      </c>
      <c r="I131" s="4">
        <v>2</v>
      </c>
      <c r="J131" s="4">
        <v>2</v>
      </c>
      <c r="K131" s="4" t="s">
        <v>30</v>
      </c>
      <c r="L131" s="4">
        <v>4661.94</v>
      </c>
      <c r="M131" s="4">
        <v>4661.94</v>
      </c>
      <c r="N131" s="4" t="s">
        <v>659</v>
      </c>
      <c r="O131" s="4" t="s">
        <v>32</v>
      </c>
      <c r="P131" s="4" t="s">
        <v>33</v>
      </c>
      <c r="Q131" s="4">
        <v>0</v>
      </c>
      <c r="R131" s="7">
        <v>45178</v>
      </c>
      <c r="S131" s="6">
        <v>45190</v>
      </c>
      <c r="T131" s="4" t="s">
        <v>34</v>
      </c>
      <c r="U131" s="4">
        <v>4661.94</v>
      </c>
      <c r="V131" s="4">
        <v>0</v>
      </c>
      <c r="W131" s="4">
        <v>0</v>
      </c>
      <c r="X131" s="4" t="s">
        <v>660</v>
      </c>
      <c r="Y131" s="4" t="s">
        <v>661</v>
      </c>
    </row>
    <row r="132" s="4" customFormat="1" spans="1:25">
      <c r="A132" s="4" t="s">
        <v>662</v>
      </c>
      <c r="B132" s="4" t="s">
        <v>26</v>
      </c>
      <c r="C132" s="4" t="s">
        <v>27</v>
      </c>
      <c r="D132" s="4" t="s">
        <v>663</v>
      </c>
      <c r="E132" s="4" t="s">
        <v>664</v>
      </c>
      <c r="F132" s="6">
        <v>45186</v>
      </c>
      <c r="G132" s="6">
        <v>45187</v>
      </c>
      <c r="H132" s="4">
        <v>1</v>
      </c>
      <c r="I132" s="4">
        <v>1</v>
      </c>
      <c r="J132" s="4">
        <v>1</v>
      </c>
      <c r="K132" s="4" t="s">
        <v>30</v>
      </c>
      <c r="L132" s="4">
        <v>482.88</v>
      </c>
      <c r="M132" s="4">
        <v>482.88</v>
      </c>
      <c r="N132" s="4" t="s">
        <v>665</v>
      </c>
      <c r="O132" s="4" t="s">
        <v>32</v>
      </c>
      <c r="P132" s="4" t="s">
        <v>33</v>
      </c>
      <c r="Q132" s="4">
        <v>0</v>
      </c>
      <c r="R132" s="7">
        <v>45178.0000115741</v>
      </c>
      <c r="S132" s="6">
        <v>45190</v>
      </c>
      <c r="T132" s="4" t="s">
        <v>34</v>
      </c>
      <c r="U132" s="4">
        <v>482.88</v>
      </c>
      <c r="V132" s="4">
        <v>0</v>
      </c>
      <c r="W132" s="4">
        <v>0</v>
      </c>
      <c r="X132" s="4" t="s">
        <v>666</v>
      </c>
      <c r="Y132" s="4" t="s">
        <v>667</v>
      </c>
    </row>
    <row r="133" s="4" customFormat="1" spans="1:25">
      <c r="A133" s="4" t="s">
        <v>668</v>
      </c>
      <c r="B133" s="4" t="s">
        <v>26</v>
      </c>
      <c r="C133" s="4" t="s">
        <v>27</v>
      </c>
      <c r="D133" s="4" t="s">
        <v>669</v>
      </c>
      <c r="E133" s="4" t="s">
        <v>670</v>
      </c>
      <c r="F133" s="6">
        <v>45185</v>
      </c>
      <c r="G133" s="6">
        <v>45187</v>
      </c>
      <c r="H133" s="4">
        <v>1</v>
      </c>
      <c r="I133" s="4">
        <v>2</v>
      </c>
      <c r="J133" s="4">
        <v>2</v>
      </c>
      <c r="K133" s="4" t="s">
        <v>30</v>
      </c>
      <c r="L133" s="4">
        <v>824.96</v>
      </c>
      <c r="M133" s="4">
        <v>824.96</v>
      </c>
      <c r="N133" s="4" t="s">
        <v>671</v>
      </c>
      <c r="O133" s="4" t="s">
        <v>32</v>
      </c>
      <c r="P133" s="4" t="s">
        <v>33</v>
      </c>
      <c r="Q133" s="4">
        <v>0</v>
      </c>
      <c r="R133" s="7">
        <v>45179.0000115741</v>
      </c>
      <c r="S133" s="6">
        <v>45190</v>
      </c>
      <c r="T133" s="4" t="s">
        <v>34</v>
      </c>
      <c r="U133" s="4">
        <v>824.96</v>
      </c>
      <c r="V133" s="4">
        <v>0</v>
      </c>
      <c r="W133" s="4">
        <v>0</v>
      </c>
      <c r="X133" s="4" t="s">
        <v>672</v>
      </c>
      <c r="Y133" s="4" t="s">
        <v>673</v>
      </c>
    </row>
    <row r="134" s="4" customFormat="1" spans="1:25">
      <c r="A134" s="4" t="s">
        <v>674</v>
      </c>
      <c r="B134" s="4" t="s">
        <v>26</v>
      </c>
      <c r="C134" s="4" t="s">
        <v>27</v>
      </c>
      <c r="D134" s="4" t="s">
        <v>675</v>
      </c>
      <c r="E134" s="4" t="s">
        <v>676</v>
      </c>
      <c r="F134" s="6">
        <v>45185</v>
      </c>
      <c r="G134" s="6">
        <v>45187</v>
      </c>
      <c r="H134" s="4">
        <v>1</v>
      </c>
      <c r="I134" s="4">
        <v>2</v>
      </c>
      <c r="J134" s="4">
        <v>2</v>
      </c>
      <c r="K134" s="4" t="s">
        <v>30</v>
      </c>
      <c r="L134" s="4">
        <v>788.51</v>
      </c>
      <c r="M134" s="4">
        <v>788.51</v>
      </c>
      <c r="N134" s="4" t="s">
        <v>677</v>
      </c>
      <c r="O134" s="4" t="s">
        <v>32</v>
      </c>
      <c r="P134" s="4" t="s">
        <v>33</v>
      </c>
      <c r="Q134" s="4">
        <v>0</v>
      </c>
      <c r="R134" s="7">
        <v>45179</v>
      </c>
      <c r="S134" s="6">
        <v>45190</v>
      </c>
      <c r="T134" s="4" t="s">
        <v>34</v>
      </c>
      <c r="U134" s="4">
        <v>788.51</v>
      </c>
      <c r="V134" s="4">
        <v>0</v>
      </c>
      <c r="W134" s="4">
        <v>0</v>
      </c>
      <c r="X134" s="4" t="s">
        <v>678</v>
      </c>
      <c r="Y134" s="4" t="s">
        <v>679</v>
      </c>
    </row>
    <row r="135" s="4" customFormat="1" spans="1:25">
      <c r="A135" s="4" t="s">
        <v>680</v>
      </c>
      <c r="B135" s="4" t="s">
        <v>26</v>
      </c>
      <c r="C135" s="4" t="s">
        <v>27</v>
      </c>
      <c r="D135" s="4" t="s">
        <v>681</v>
      </c>
      <c r="E135" s="4" t="s">
        <v>682</v>
      </c>
      <c r="F135" s="6">
        <v>45185</v>
      </c>
      <c r="G135" s="6">
        <v>45187</v>
      </c>
      <c r="H135" s="4">
        <v>1</v>
      </c>
      <c r="I135" s="4">
        <v>2</v>
      </c>
      <c r="J135" s="4">
        <v>2</v>
      </c>
      <c r="K135" s="4" t="s">
        <v>30</v>
      </c>
      <c r="L135" s="4">
        <v>2857.78</v>
      </c>
      <c r="M135" s="4">
        <v>2857.78</v>
      </c>
      <c r="N135" s="4" t="s">
        <v>683</v>
      </c>
      <c r="O135" s="4" t="s">
        <v>32</v>
      </c>
      <c r="P135" s="4" t="s">
        <v>33</v>
      </c>
      <c r="Q135" s="4">
        <v>0</v>
      </c>
      <c r="R135" s="7">
        <v>45179</v>
      </c>
      <c r="S135" s="6">
        <v>45190</v>
      </c>
      <c r="T135" s="4" t="s">
        <v>34</v>
      </c>
      <c r="U135" s="4">
        <v>2857.78</v>
      </c>
      <c r="V135" s="4">
        <v>0</v>
      </c>
      <c r="W135" s="4">
        <v>0</v>
      </c>
      <c r="X135" s="4" t="s">
        <v>684</v>
      </c>
      <c r="Y135" s="4" t="s">
        <v>685</v>
      </c>
    </row>
    <row r="136" s="4" customFormat="1" spans="1:25">
      <c r="A136" s="4" t="s">
        <v>686</v>
      </c>
      <c r="B136" s="4" t="s">
        <v>26</v>
      </c>
      <c r="C136" s="4" t="s">
        <v>27</v>
      </c>
      <c r="D136" s="4" t="s">
        <v>131</v>
      </c>
      <c r="E136" s="4" t="s">
        <v>132</v>
      </c>
      <c r="F136" s="6">
        <v>45186</v>
      </c>
      <c r="G136" s="6">
        <v>45187</v>
      </c>
      <c r="H136" s="4">
        <v>1</v>
      </c>
      <c r="I136" s="4">
        <v>1</v>
      </c>
      <c r="J136" s="4">
        <v>1</v>
      </c>
      <c r="K136" s="4" t="s">
        <v>30</v>
      </c>
      <c r="L136" s="4">
        <v>324.29</v>
      </c>
      <c r="M136" s="4">
        <v>324.29</v>
      </c>
      <c r="N136" s="4" t="s">
        <v>687</v>
      </c>
      <c r="O136" s="4" t="s">
        <v>32</v>
      </c>
      <c r="P136" s="4" t="s">
        <v>33</v>
      </c>
      <c r="Q136" s="4">
        <v>0</v>
      </c>
      <c r="R136" s="7">
        <v>45133</v>
      </c>
      <c r="S136" s="6">
        <v>45190</v>
      </c>
      <c r="T136" s="4" t="s">
        <v>34</v>
      </c>
      <c r="U136" s="4">
        <v>324.29</v>
      </c>
      <c r="V136" s="4">
        <v>0</v>
      </c>
      <c r="W136" s="4">
        <v>0</v>
      </c>
      <c r="X136" s="4" t="s">
        <v>688</v>
      </c>
      <c r="Y136" s="4" t="s">
        <v>689</v>
      </c>
    </row>
    <row r="137" s="4" customFormat="1" spans="1:25">
      <c r="A137" s="4" t="s">
        <v>690</v>
      </c>
      <c r="B137" s="4" t="s">
        <v>26</v>
      </c>
      <c r="C137" s="4" t="s">
        <v>27</v>
      </c>
      <c r="D137" s="4" t="s">
        <v>131</v>
      </c>
      <c r="E137" s="4" t="s">
        <v>132</v>
      </c>
      <c r="F137" s="6">
        <v>45186</v>
      </c>
      <c r="G137" s="6">
        <v>45187</v>
      </c>
      <c r="H137" s="4">
        <v>1</v>
      </c>
      <c r="I137" s="4">
        <v>1</v>
      </c>
      <c r="J137" s="4">
        <v>1</v>
      </c>
      <c r="K137" s="4" t="s">
        <v>30</v>
      </c>
      <c r="L137" s="4">
        <v>327</v>
      </c>
      <c r="M137" s="4">
        <v>327</v>
      </c>
      <c r="N137" s="4" t="s">
        <v>691</v>
      </c>
      <c r="O137" s="4" t="s">
        <v>32</v>
      </c>
      <c r="P137" s="4" t="s">
        <v>33</v>
      </c>
      <c r="Q137" s="4">
        <v>0</v>
      </c>
      <c r="R137" s="7">
        <v>45134</v>
      </c>
      <c r="S137" s="6">
        <v>45190</v>
      </c>
      <c r="T137" s="4" t="s">
        <v>34</v>
      </c>
      <c r="U137" s="4">
        <v>327</v>
      </c>
      <c r="V137" s="4">
        <v>0</v>
      </c>
      <c r="W137" s="4">
        <v>0</v>
      </c>
      <c r="X137" s="4" t="s">
        <v>692</v>
      </c>
      <c r="Y137" s="4" t="s">
        <v>693</v>
      </c>
    </row>
    <row r="138" s="4" customFormat="1" spans="1:25">
      <c r="A138" s="4" t="s">
        <v>694</v>
      </c>
      <c r="B138" s="4" t="s">
        <v>26</v>
      </c>
      <c r="C138" s="4" t="s">
        <v>27</v>
      </c>
      <c r="D138" s="4" t="s">
        <v>695</v>
      </c>
      <c r="E138" s="4" t="s">
        <v>696</v>
      </c>
      <c r="F138" s="6">
        <v>45186</v>
      </c>
      <c r="G138" s="6">
        <v>45187</v>
      </c>
      <c r="H138" s="4">
        <v>2</v>
      </c>
      <c r="I138" s="4">
        <v>1</v>
      </c>
      <c r="J138" s="4">
        <v>2</v>
      </c>
      <c r="K138" s="4" t="s">
        <v>30</v>
      </c>
      <c r="L138" s="4">
        <v>283.82</v>
      </c>
      <c r="M138" s="4">
        <v>283.82</v>
      </c>
      <c r="N138" s="4" t="s">
        <v>697</v>
      </c>
      <c r="O138" s="4" t="s">
        <v>32</v>
      </c>
      <c r="P138" s="4" t="s">
        <v>33</v>
      </c>
      <c r="Q138" s="4">
        <v>0</v>
      </c>
      <c r="R138" s="7">
        <v>45179.0000115741</v>
      </c>
      <c r="S138" s="6">
        <v>45190</v>
      </c>
      <c r="T138" s="4" t="s">
        <v>34</v>
      </c>
      <c r="U138" s="4">
        <v>283.82</v>
      </c>
      <c r="V138" s="4">
        <v>0</v>
      </c>
      <c r="W138" s="4">
        <v>0</v>
      </c>
      <c r="X138" s="4" t="s">
        <v>698</v>
      </c>
      <c r="Y138" s="4" t="s">
        <v>699</v>
      </c>
    </row>
    <row r="139" s="4" customFormat="1" spans="1:25">
      <c r="A139" s="4" t="s">
        <v>700</v>
      </c>
      <c r="B139" s="4" t="s">
        <v>26</v>
      </c>
      <c r="C139" s="4" t="s">
        <v>27</v>
      </c>
      <c r="D139" s="4" t="s">
        <v>701</v>
      </c>
      <c r="E139" s="4" t="s">
        <v>702</v>
      </c>
      <c r="F139" s="6">
        <v>45185</v>
      </c>
      <c r="G139" s="6">
        <v>45187</v>
      </c>
      <c r="H139" s="4">
        <v>1</v>
      </c>
      <c r="I139" s="4">
        <v>2</v>
      </c>
      <c r="J139" s="4">
        <v>2</v>
      </c>
      <c r="K139" s="4" t="s">
        <v>30</v>
      </c>
      <c r="L139" s="4">
        <v>926.52</v>
      </c>
      <c r="M139" s="4">
        <v>926.52</v>
      </c>
      <c r="N139" s="4" t="s">
        <v>703</v>
      </c>
      <c r="O139" s="4" t="s">
        <v>32</v>
      </c>
      <c r="P139" s="4" t="s">
        <v>33</v>
      </c>
      <c r="Q139" s="4">
        <v>0</v>
      </c>
      <c r="R139" s="7">
        <v>45179.0000115741</v>
      </c>
      <c r="S139" s="6">
        <v>45190</v>
      </c>
      <c r="T139" s="4" t="s">
        <v>34</v>
      </c>
      <c r="U139" s="4">
        <v>926.52</v>
      </c>
      <c r="V139" s="4">
        <v>0</v>
      </c>
      <c r="W139" s="4">
        <v>0</v>
      </c>
      <c r="X139" s="4" t="s">
        <v>704</v>
      </c>
      <c r="Y139" s="4" t="s">
        <v>705</v>
      </c>
    </row>
    <row r="140" s="4" customFormat="1" spans="1:25">
      <c r="A140" s="4" t="s">
        <v>706</v>
      </c>
      <c r="B140" s="4" t="s">
        <v>26</v>
      </c>
      <c r="C140" s="4" t="s">
        <v>27</v>
      </c>
      <c r="D140" s="4" t="s">
        <v>707</v>
      </c>
      <c r="E140" s="4" t="s">
        <v>708</v>
      </c>
      <c r="F140" s="6">
        <v>45186</v>
      </c>
      <c r="G140" s="6">
        <v>45187</v>
      </c>
      <c r="H140" s="4">
        <v>1</v>
      </c>
      <c r="I140" s="4">
        <v>1</v>
      </c>
      <c r="J140" s="4">
        <v>1</v>
      </c>
      <c r="K140" s="4" t="s">
        <v>30</v>
      </c>
      <c r="L140" s="4">
        <v>926.2</v>
      </c>
      <c r="M140" s="4">
        <v>926.2</v>
      </c>
      <c r="N140" s="4" t="s">
        <v>709</v>
      </c>
      <c r="O140" s="4" t="s">
        <v>32</v>
      </c>
      <c r="P140" s="4" t="s">
        <v>33</v>
      </c>
      <c r="Q140" s="4">
        <v>0</v>
      </c>
      <c r="R140" s="7">
        <v>45179.0000115741</v>
      </c>
      <c r="S140" s="6">
        <v>45190</v>
      </c>
      <c r="T140" s="4" t="s">
        <v>34</v>
      </c>
      <c r="U140" s="4">
        <v>926.2</v>
      </c>
      <c r="V140" s="4">
        <v>0</v>
      </c>
      <c r="W140" s="4">
        <v>0</v>
      </c>
      <c r="X140" s="4" t="s">
        <v>710</v>
      </c>
      <c r="Y140" s="4" t="s">
        <v>36</v>
      </c>
    </row>
    <row r="141" s="4" customFormat="1" spans="1:25">
      <c r="A141" s="4" t="s">
        <v>706</v>
      </c>
      <c r="B141" s="4" t="s">
        <v>26</v>
      </c>
      <c r="C141" s="4" t="s">
        <v>143</v>
      </c>
      <c r="D141" s="4" t="s">
        <v>707</v>
      </c>
      <c r="E141" s="4" t="s">
        <v>708</v>
      </c>
      <c r="F141" s="6">
        <v>45186</v>
      </c>
      <c r="G141" s="6">
        <v>45187</v>
      </c>
      <c r="H141" s="4">
        <v>1</v>
      </c>
      <c r="I141" s="4">
        <v>1</v>
      </c>
      <c r="J141" s="4">
        <v>1</v>
      </c>
      <c r="K141" s="4" t="s">
        <v>30</v>
      </c>
      <c r="L141" s="4">
        <v>-926.2</v>
      </c>
      <c r="M141" s="4">
        <v>-926.2</v>
      </c>
      <c r="N141" s="4" t="s">
        <v>709</v>
      </c>
      <c r="O141" s="4" t="s">
        <v>32</v>
      </c>
      <c r="P141" s="4" t="s">
        <v>33</v>
      </c>
      <c r="Q141" s="4">
        <v>0</v>
      </c>
      <c r="R141" s="7">
        <v>45179.0000115741</v>
      </c>
      <c r="S141" s="6">
        <v>45190</v>
      </c>
      <c r="T141" s="4" t="s">
        <v>34</v>
      </c>
      <c r="U141" s="4">
        <v>-926.2</v>
      </c>
      <c r="V141" s="4">
        <v>0</v>
      </c>
      <c r="W141" s="4">
        <v>0</v>
      </c>
      <c r="X141" s="4" t="s">
        <v>710</v>
      </c>
      <c r="Y141" s="4" t="s">
        <v>36</v>
      </c>
    </row>
    <row r="142" s="4" customFormat="1" spans="1:25">
      <c r="A142" s="4" t="s">
        <v>711</v>
      </c>
      <c r="B142" s="4" t="s">
        <v>26</v>
      </c>
      <c r="C142" s="4" t="s">
        <v>27</v>
      </c>
      <c r="D142" s="4" t="s">
        <v>712</v>
      </c>
      <c r="E142" s="4" t="s">
        <v>713</v>
      </c>
      <c r="F142" s="6">
        <v>45182</v>
      </c>
      <c r="G142" s="6">
        <v>45187</v>
      </c>
      <c r="H142" s="4">
        <v>1</v>
      </c>
      <c r="I142" s="4">
        <v>5</v>
      </c>
      <c r="J142" s="4">
        <v>5</v>
      </c>
      <c r="K142" s="4" t="s">
        <v>30</v>
      </c>
      <c r="L142" s="4">
        <v>1307.16</v>
      </c>
      <c r="M142" s="4">
        <v>1307.16</v>
      </c>
      <c r="N142" s="4" t="s">
        <v>714</v>
      </c>
      <c r="O142" s="4" t="s">
        <v>32</v>
      </c>
      <c r="P142" s="4" t="s">
        <v>33</v>
      </c>
      <c r="Q142" s="4">
        <v>0</v>
      </c>
      <c r="R142" s="7">
        <v>45179</v>
      </c>
      <c r="S142" s="6">
        <v>45190</v>
      </c>
      <c r="T142" s="4" t="s">
        <v>34</v>
      </c>
      <c r="U142" s="4">
        <v>1307.16</v>
      </c>
      <c r="V142" s="4">
        <v>0</v>
      </c>
      <c r="W142" s="4">
        <v>0</v>
      </c>
      <c r="X142" s="4" t="s">
        <v>715</v>
      </c>
      <c r="Y142" s="4" t="s">
        <v>36</v>
      </c>
    </row>
    <row r="143" s="4" customFormat="1" spans="1:25">
      <c r="A143" s="4" t="s">
        <v>716</v>
      </c>
      <c r="B143" s="4" t="s">
        <v>26</v>
      </c>
      <c r="C143" s="4" t="s">
        <v>27</v>
      </c>
      <c r="D143" s="4" t="s">
        <v>717</v>
      </c>
      <c r="E143" s="4" t="s">
        <v>244</v>
      </c>
      <c r="F143" s="6">
        <v>45180</v>
      </c>
      <c r="G143" s="6">
        <v>45187</v>
      </c>
      <c r="H143" s="4">
        <v>1</v>
      </c>
      <c r="I143" s="4">
        <v>7</v>
      </c>
      <c r="J143" s="4">
        <v>7</v>
      </c>
      <c r="K143" s="4" t="s">
        <v>30</v>
      </c>
      <c r="L143" s="4">
        <v>1104.46</v>
      </c>
      <c r="M143" s="4">
        <v>1104.46</v>
      </c>
      <c r="N143" s="4" t="s">
        <v>718</v>
      </c>
      <c r="O143" s="4" t="s">
        <v>32</v>
      </c>
      <c r="P143" s="4" t="s">
        <v>33</v>
      </c>
      <c r="Q143" s="4">
        <v>0</v>
      </c>
      <c r="R143" s="7">
        <v>45179.0000115741</v>
      </c>
      <c r="S143" s="6">
        <v>45190</v>
      </c>
      <c r="T143" s="4" t="s">
        <v>34</v>
      </c>
      <c r="U143" s="4">
        <v>1104.46</v>
      </c>
      <c r="V143" s="4">
        <v>0</v>
      </c>
      <c r="W143" s="4">
        <v>0</v>
      </c>
      <c r="X143" s="4" t="s">
        <v>719</v>
      </c>
      <c r="Y143" s="4" t="s">
        <v>36</v>
      </c>
    </row>
    <row r="144" s="4" customFormat="1" spans="1:25">
      <c r="A144" s="4" t="s">
        <v>720</v>
      </c>
      <c r="B144" s="4" t="s">
        <v>26</v>
      </c>
      <c r="C144" s="4" t="s">
        <v>27</v>
      </c>
      <c r="D144" s="4" t="s">
        <v>721</v>
      </c>
      <c r="E144" s="4" t="s">
        <v>586</v>
      </c>
      <c r="F144" s="6">
        <v>45185</v>
      </c>
      <c r="G144" s="6">
        <v>45187</v>
      </c>
      <c r="H144" s="4">
        <v>1</v>
      </c>
      <c r="I144" s="4">
        <v>2</v>
      </c>
      <c r="J144" s="4">
        <v>2</v>
      </c>
      <c r="K144" s="4" t="s">
        <v>30</v>
      </c>
      <c r="L144" s="4">
        <v>3333.66</v>
      </c>
      <c r="M144" s="4">
        <v>3333.66</v>
      </c>
      <c r="N144" s="4" t="s">
        <v>722</v>
      </c>
      <c r="O144" s="4" t="s">
        <v>32</v>
      </c>
      <c r="P144" s="4" t="s">
        <v>33</v>
      </c>
      <c r="Q144" s="4">
        <v>0</v>
      </c>
      <c r="R144" s="7">
        <v>45179</v>
      </c>
      <c r="S144" s="6">
        <v>45190</v>
      </c>
      <c r="T144" s="4" t="s">
        <v>34</v>
      </c>
      <c r="U144" s="4">
        <v>3333.66</v>
      </c>
      <c r="V144" s="4">
        <v>0</v>
      </c>
      <c r="W144" s="4">
        <v>0</v>
      </c>
      <c r="X144" s="4" t="s">
        <v>723</v>
      </c>
      <c r="Y144" s="4" t="s">
        <v>36</v>
      </c>
    </row>
    <row r="145" s="4" customFormat="1" spans="1:25">
      <c r="A145" s="4" t="s">
        <v>720</v>
      </c>
      <c r="B145" s="4" t="s">
        <v>26</v>
      </c>
      <c r="C145" s="4" t="s">
        <v>143</v>
      </c>
      <c r="D145" s="4" t="s">
        <v>721</v>
      </c>
      <c r="E145" s="4" t="s">
        <v>586</v>
      </c>
      <c r="F145" s="6">
        <v>45185</v>
      </c>
      <c r="G145" s="6">
        <v>45187</v>
      </c>
      <c r="H145" s="4">
        <v>1</v>
      </c>
      <c r="I145" s="4">
        <v>2</v>
      </c>
      <c r="J145" s="4">
        <v>2</v>
      </c>
      <c r="K145" s="4" t="s">
        <v>30</v>
      </c>
      <c r="L145" s="4">
        <v>-3333.66</v>
      </c>
      <c r="M145" s="4">
        <v>-3333.66</v>
      </c>
      <c r="N145" s="4" t="s">
        <v>722</v>
      </c>
      <c r="O145" s="4" t="s">
        <v>32</v>
      </c>
      <c r="P145" s="4" t="s">
        <v>33</v>
      </c>
      <c r="Q145" s="4">
        <v>0</v>
      </c>
      <c r="R145" s="7">
        <v>45179</v>
      </c>
      <c r="S145" s="6">
        <v>45190</v>
      </c>
      <c r="T145" s="4" t="s">
        <v>34</v>
      </c>
      <c r="U145" s="4">
        <v>-3333.66</v>
      </c>
      <c r="V145" s="4">
        <v>0</v>
      </c>
      <c r="W145" s="4">
        <v>0</v>
      </c>
      <c r="X145" s="4" t="s">
        <v>723</v>
      </c>
      <c r="Y145" s="4" t="s">
        <v>36</v>
      </c>
    </row>
    <row r="146" s="4" customFormat="1" spans="1:25">
      <c r="A146" s="4" t="s">
        <v>724</v>
      </c>
      <c r="B146" s="4" t="s">
        <v>26</v>
      </c>
      <c r="C146" s="4" t="s">
        <v>27</v>
      </c>
      <c r="D146" s="4" t="s">
        <v>725</v>
      </c>
      <c r="E146" s="4" t="s">
        <v>726</v>
      </c>
      <c r="F146" s="6">
        <v>45186</v>
      </c>
      <c r="G146" s="6">
        <v>45187</v>
      </c>
      <c r="H146" s="4">
        <v>1</v>
      </c>
      <c r="I146" s="4">
        <v>1</v>
      </c>
      <c r="J146" s="4">
        <v>1</v>
      </c>
      <c r="K146" s="4" t="s">
        <v>30</v>
      </c>
      <c r="L146" s="4">
        <v>2164.32</v>
      </c>
      <c r="M146" s="4">
        <v>2164.32</v>
      </c>
      <c r="N146" s="4" t="s">
        <v>727</v>
      </c>
      <c r="O146" s="4" t="s">
        <v>32</v>
      </c>
      <c r="P146" s="4" t="s">
        <v>33</v>
      </c>
      <c r="Q146" s="4">
        <v>0</v>
      </c>
      <c r="R146" s="7">
        <v>45180</v>
      </c>
      <c r="S146" s="6">
        <v>45190</v>
      </c>
      <c r="T146" s="4" t="s">
        <v>34</v>
      </c>
      <c r="U146" s="4">
        <v>2164.32</v>
      </c>
      <c r="V146" s="4">
        <v>0</v>
      </c>
      <c r="W146" s="4">
        <v>0</v>
      </c>
      <c r="X146" s="4" t="s">
        <v>728</v>
      </c>
      <c r="Y146" s="4" t="s">
        <v>36</v>
      </c>
    </row>
    <row r="147" s="4" customFormat="1" spans="1:25">
      <c r="A147" s="4" t="s">
        <v>729</v>
      </c>
      <c r="B147" s="4" t="s">
        <v>26</v>
      </c>
      <c r="C147" s="4" t="s">
        <v>27</v>
      </c>
      <c r="D147" s="4" t="s">
        <v>730</v>
      </c>
      <c r="E147" s="4" t="s">
        <v>731</v>
      </c>
      <c r="F147" s="6">
        <v>45183</v>
      </c>
      <c r="G147" s="6">
        <v>45187</v>
      </c>
      <c r="H147" s="4">
        <v>1</v>
      </c>
      <c r="I147" s="4">
        <v>4</v>
      </c>
      <c r="J147" s="4">
        <v>4</v>
      </c>
      <c r="K147" s="4" t="s">
        <v>30</v>
      </c>
      <c r="L147" s="4">
        <v>866.88</v>
      </c>
      <c r="M147" s="4">
        <v>866.88</v>
      </c>
      <c r="N147" s="4" t="s">
        <v>732</v>
      </c>
      <c r="O147" s="4" t="s">
        <v>32</v>
      </c>
      <c r="P147" s="4" t="s">
        <v>33</v>
      </c>
      <c r="Q147" s="4">
        <v>0</v>
      </c>
      <c r="R147" s="7">
        <v>45180.0000115741</v>
      </c>
      <c r="S147" s="6">
        <v>45190</v>
      </c>
      <c r="T147" s="4" t="s">
        <v>34</v>
      </c>
      <c r="U147" s="4">
        <v>866.88</v>
      </c>
      <c r="V147" s="4">
        <v>0</v>
      </c>
      <c r="W147" s="4">
        <v>0</v>
      </c>
      <c r="X147" s="4" t="s">
        <v>733</v>
      </c>
      <c r="Y147" s="4" t="s">
        <v>734</v>
      </c>
    </row>
    <row r="148" s="4" customFormat="1" spans="1:25">
      <c r="A148" s="4" t="s">
        <v>735</v>
      </c>
      <c r="B148" s="4" t="s">
        <v>26</v>
      </c>
      <c r="C148" s="4" t="s">
        <v>27</v>
      </c>
      <c r="D148" s="4" t="s">
        <v>736</v>
      </c>
      <c r="E148" s="4" t="s">
        <v>737</v>
      </c>
      <c r="F148" s="6">
        <v>45186</v>
      </c>
      <c r="G148" s="6">
        <v>45187</v>
      </c>
      <c r="H148" s="4">
        <v>1</v>
      </c>
      <c r="I148" s="4">
        <v>1</v>
      </c>
      <c r="J148" s="4">
        <v>1</v>
      </c>
      <c r="K148" s="4" t="s">
        <v>30</v>
      </c>
      <c r="L148" s="4">
        <v>1984.21</v>
      </c>
      <c r="M148" s="4">
        <v>1984.21</v>
      </c>
      <c r="N148" s="4" t="s">
        <v>738</v>
      </c>
      <c r="O148" s="4" t="s">
        <v>32</v>
      </c>
      <c r="P148" s="4" t="s">
        <v>33</v>
      </c>
      <c r="Q148" s="4">
        <v>0</v>
      </c>
      <c r="R148" s="7">
        <v>45180.0000115741</v>
      </c>
      <c r="S148" s="6">
        <v>45190</v>
      </c>
      <c r="T148" s="4" t="s">
        <v>34</v>
      </c>
      <c r="U148" s="4">
        <v>1984.21</v>
      </c>
      <c r="V148" s="4">
        <v>0</v>
      </c>
      <c r="W148" s="4">
        <v>0</v>
      </c>
      <c r="X148" s="4" t="s">
        <v>739</v>
      </c>
      <c r="Y148" s="4" t="s">
        <v>36</v>
      </c>
    </row>
    <row r="149" s="4" customFormat="1" spans="1:25">
      <c r="A149" s="4" t="s">
        <v>740</v>
      </c>
      <c r="B149" s="4" t="s">
        <v>26</v>
      </c>
      <c r="C149" s="4" t="s">
        <v>27</v>
      </c>
      <c r="D149" s="4" t="s">
        <v>231</v>
      </c>
      <c r="E149" s="4" t="s">
        <v>232</v>
      </c>
      <c r="F149" s="6">
        <v>45185</v>
      </c>
      <c r="G149" s="6">
        <v>45187</v>
      </c>
      <c r="H149" s="4">
        <v>1</v>
      </c>
      <c r="I149" s="4">
        <v>2</v>
      </c>
      <c r="J149" s="4">
        <v>2</v>
      </c>
      <c r="K149" s="4" t="s">
        <v>30</v>
      </c>
      <c r="L149" s="4">
        <v>1561.24</v>
      </c>
      <c r="M149" s="4">
        <v>1561.24</v>
      </c>
      <c r="N149" s="4" t="s">
        <v>741</v>
      </c>
      <c r="O149" s="4" t="s">
        <v>32</v>
      </c>
      <c r="P149" s="4" t="s">
        <v>33</v>
      </c>
      <c r="Q149" s="4">
        <v>0</v>
      </c>
      <c r="R149" s="7">
        <v>45180</v>
      </c>
      <c r="S149" s="6">
        <v>45190</v>
      </c>
      <c r="T149" s="4" t="s">
        <v>34</v>
      </c>
      <c r="U149" s="4">
        <v>1561.24</v>
      </c>
      <c r="V149" s="4">
        <v>0</v>
      </c>
      <c r="W149" s="4">
        <v>0</v>
      </c>
      <c r="X149" s="4" t="s">
        <v>742</v>
      </c>
      <c r="Y149" s="4" t="s">
        <v>743</v>
      </c>
    </row>
    <row r="150" s="4" customFormat="1" spans="1:25">
      <c r="A150" s="4" t="s">
        <v>744</v>
      </c>
      <c r="B150" s="4" t="s">
        <v>26</v>
      </c>
      <c r="C150" s="4" t="s">
        <v>27</v>
      </c>
      <c r="D150" s="4" t="s">
        <v>745</v>
      </c>
      <c r="E150" s="4" t="s">
        <v>746</v>
      </c>
      <c r="F150" s="6">
        <v>45184</v>
      </c>
      <c r="G150" s="6">
        <v>45187</v>
      </c>
      <c r="H150" s="4">
        <v>1</v>
      </c>
      <c r="I150" s="4">
        <v>3</v>
      </c>
      <c r="J150" s="4">
        <v>3</v>
      </c>
      <c r="K150" s="4" t="s">
        <v>30</v>
      </c>
      <c r="L150" s="4">
        <v>8231.61</v>
      </c>
      <c r="M150" s="4">
        <v>8231.61</v>
      </c>
      <c r="N150" s="4" t="s">
        <v>747</v>
      </c>
      <c r="O150" s="4" t="s">
        <v>32</v>
      </c>
      <c r="P150" s="4" t="s">
        <v>33</v>
      </c>
      <c r="Q150" s="4">
        <v>0</v>
      </c>
      <c r="R150" s="7">
        <v>45180</v>
      </c>
      <c r="S150" s="6">
        <v>45190</v>
      </c>
      <c r="T150" s="4" t="s">
        <v>34</v>
      </c>
      <c r="U150" s="4">
        <v>8231.61</v>
      </c>
      <c r="V150" s="4">
        <v>0</v>
      </c>
      <c r="W150" s="4">
        <v>0</v>
      </c>
      <c r="X150" s="4" t="s">
        <v>748</v>
      </c>
      <c r="Y150" s="4" t="s">
        <v>36</v>
      </c>
    </row>
    <row r="151" s="4" customFormat="1" spans="1:25">
      <c r="A151" s="4" t="s">
        <v>749</v>
      </c>
      <c r="B151" s="4" t="s">
        <v>26</v>
      </c>
      <c r="C151" s="4" t="s">
        <v>27</v>
      </c>
      <c r="D151" s="4" t="s">
        <v>750</v>
      </c>
      <c r="E151" s="4" t="s">
        <v>751</v>
      </c>
      <c r="F151" s="6">
        <v>45184</v>
      </c>
      <c r="G151" s="6">
        <v>45187</v>
      </c>
      <c r="H151" s="4">
        <v>1</v>
      </c>
      <c r="I151" s="4">
        <v>3</v>
      </c>
      <c r="J151" s="4">
        <v>3</v>
      </c>
      <c r="K151" s="4" t="s">
        <v>30</v>
      </c>
      <c r="L151" s="4">
        <v>8095.86</v>
      </c>
      <c r="M151" s="4">
        <v>8095.86</v>
      </c>
      <c r="N151" s="4" t="s">
        <v>752</v>
      </c>
      <c r="O151" s="4" t="s">
        <v>32</v>
      </c>
      <c r="P151" s="4" t="s">
        <v>33</v>
      </c>
      <c r="Q151" s="4">
        <v>0</v>
      </c>
      <c r="R151" s="7">
        <v>45180</v>
      </c>
      <c r="S151" s="6">
        <v>45190</v>
      </c>
      <c r="T151" s="4" t="s">
        <v>34</v>
      </c>
      <c r="U151" s="4">
        <v>8095.86</v>
      </c>
      <c r="V151" s="4">
        <v>0</v>
      </c>
      <c r="W151" s="4">
        <v>0</v>
      </c>
      <c r="X151" s="4" t="s">
        <v>753</v>
      </c>
      <c r="Y151" s="4" t="s">
        <v>754</v>
      </c>
    </row>
    <row r="152" s="4" customFormat="1" spans="1:25">
      <c r="A152" s="4" t="s">
        <v>755</v>
      </c>
      <c r="B152" s="4" t="s">
        <v>26</v>
      </c>
      <c r="C152" s="4" t="s">
        <v>27</v>
      </c>
      <c r="D152" s="4" t="s">
        <v>756</v>
      </c>
      <c r="E152" s="4" t="s">
        <v>757</v>
      </c>
      <c r="F152" s="6">
        <v>45186</v>
      </c>
      <c r="G152" s="6">
        <v>45187</v>
      </c>
      <c r="H152" s="4">
        <v>1</v>
      </c>
      <c r="I152" s="4">
        <v>1</v>
      </c>
      <c r="J152" s="4">
        <v>1</v>
      </c>
      <c r="K152" s="4" t="s">
        <v>30</v>
      </c>
      <c r="L152" s="4">
        <v>2696.26</v>
      </c>
      <c r="M152" s="4">
        <v>2696.26</v>
      </c>
      <c r="N152" s="4" t="s">
        <v>758</v>
      </c>
      <c r="O152" s="4" t="s">
        <v>32</v>
      </c>
      <c r="P152" s="4" t="s">
        <v>33</v>
      </c>
      <c r="Q152" s="4">
        <v>0</v>
      </c>
      <c r="R152" s="7">
        <v>45180.0000115741</v>
      </c>
      <c r="S152" s="6">
        <v>45190</v>
      </c>
      <c r="T152" s="4" t="s">
        <v>34</v>
      </c>
      <c r="U152" s="4">
        <v>2696.26</v>
      </c>
      <c r="V152" s="4">
        <v>0</v>
      </c>
      <c r="W152" s="4">
        <v>0</v>
      </c>
      <c r="X152" s="4" t="s">
        <v>759</v>
      </c>
      <c r="Y152" s="4" t="s">
        <v>36</v>
      </c>
    </row>
    <row r="153" s="4" customFormat="1" spans="1:25">
      <c r="A153" s="4" t="s">
        <v>640</v>
      </c>
      <c r="B153" s="4" t="s">
        <v>26</v>
      </c>
      <c r="C153" s="4" t="s">
        <v>143</v>
      </c>
      <c r="D153" s="4" t="s">
        <v>84</v>
      </c>
      <c r="E153" s="4" t="s">
        <v>101</v>
      </c>
      <c r="F153" s="6">
        <v>45185</v>
      </c>
      <c r="G153" s="6">
        <v>45187</v>
      </c>
      <c r="H153" s="4">
        <v>1</v>
      </c>
      <c r="I153" s="4">
        <v>2</v>
      </c>
      <c r="J153" s="4">
        <v>2</v>
      </c>
      <c r="K153" s="4" t="s">
        <v>30</v>
      </c>
      <c r="L153" s="4">
        <v>-810.62</v>
      </c>
      <c r="M153" s="4">
        <v>-810.62</v>
      </c>
      <c r="N153" s="4" t="s">
        <v>641</v>
      </c>
      <c r="O153" s="4" t="s">
        <v>32</v>
      </c>
      <c r="P153" s="4" t="s">
        <v>33</v>
      </c>
      <c r="Q153" s="4">
        <v>0</v>
      </c>
      <c r="R153" s="7">
        <v>45161.0000115741</v>
      </c>
      <c r="S153" s="6">
        <v>45190</v>
      </c>
      <c r="T153" s="4" t="s">
        <v>34</v>
      </c>
      <c r="U153" s="4">
        <v>-810.62</v>
      </c>
      <c r="V153" s="4">
        <v>0</v>
      </c>
      <c r="W153" s="4">
        <v>0</v>
      </c>
      <c r="X153" s="4" t="s">
        <v>642</v>
      </c>
      <c r="Y153" s="4" t="s">
        <v>643</v>
      </c>
    </row>
    <row r="154" s="4" customFormat="1" spans="1:25">
      <c r="A154" s="4" t="s">
        <v>760</v>
      </c>
      <c r="B154" s="4" t="s">
        <v>26</v>
      </c>
      <c r="C154" s="4" t="s">
        <v>27</v>
      </c>
      <c r="D154" s="4" t="s">
        <v>761</v>
      </c>
      <c r="E154" s="4" t="s">
        <v>232</v>
      </c>
      <c r="F154" s="6">
        <v>45186</v>
      </c>
      <c r="G154" s="6">
        <v>45187</v>
      </c>
      <c r="H154" s="4">
        <v>1</v>
      </c>
      <c r="I154" s="4">
        <v>1</v>
      </c>
      <c r="J154" s="4">
        <v>1</v>
      </c>
      <c r="K154" s="4" t="s">
        <v>30</v>
      </c>
      <c r="L154" s="4">
        <v>484.34</v>
      </c>
      <c r="M154" s="4">
        <v>484.34</v>
      </c>
      <c r="N154" s="4" t="s">
        <v>762</v>
      </c>
      <c r="O154" s="4" t="s">
        <v>32</v>
      </c>
      <c r="P154" s="4" t="s">
        <v>33</v>
      </c>
      <c r="Q154" s="4">
        <v>0</v>
      </c>
      <c r="R154" s="7">
        <v>45180.0000115741</v>
      </c>
      <c r="S154" s="6">
        <v>45190</v>
      </c>
      <c r="T154" s="4" t="s">
        <v>34</v>
      </c>
      <c r="U154" s="4">
        <v>484.34</v>
      </c>
      <c r="V154" s="4">
        <v>0</v>
      </c>
      <c r="W154" s="4">
        <v>0</v>
      </c>
      <c r="X154" s="4" t="s">
        <v>763</v>
      </c>
      <c r="Y154" s="4" t="s">
        <v>36</v>
      </c>
    </row>
    <row r="155" s="4" customFormat="1" spans="1:25">
      <c r="A155" s="4" t="s">
        <v>764</v>
      </c>
      <c r="B155" s="4" t="s">
        <v>26</v>
      </c>
      <c r="C155" s="4" t="s">
        <v>27</v>
      </c>
      <c r="D155" s="4" t="s">
        <v>765</v>
      </c>
      <c r="E155" s="4" t="s">
        <v>766</v>
      </c>
      <c r="F155" s="6">
        <v>45185</v>
      </c>
      <c r="G155" s="6">
        <v>45187</v>
      </c>
      <c r="H155" s="4">
        <v>1</v>
      </c>
      <c r="I155" s="4">
        <v>2</v>
      </c>
      <c r="J155" s="4">
        <v>2</v>
      </c>
      <c r="K155" s="4" t="s">
        <v>30</v>
      </c>
      <c r="L155" s="4">
        <v>563.32</v>
      </c>
      <c r="M155" s="4">
        <v>563.32</v>
      </c>
      <c r="N155" s="4" t="s">
        <v>767</v>
      </c>
      <c r="O155" s="4" t="s">
        <v>32</v>
      </c>
      <c r="P155" s="4" t="s">
        <v>33</v>
      </c>
      <c r="Q155" s="4">
        <v>0</v>
      </c>
      <c r="R155" s="7">
        <v>45180.0000115741</v>
      </c>
      <c r="S155" s="6">
        <v>45190</v>
      </c>
      <c r="T155" s="4" t="s">
        <v>34</v>
      </c>
      <c r="U155" s="4">
        <v>563.32</v>
      </c>
      <c r="V155" s="4">
        <v>0</v>
      </c>
      <c r="W155" s="4">
        <v>0</v>
      </c>
      <c r="X155" s="4" t="s">
        <v>768</v>
      </c>
      <c r="Y155" s="4" t="s">
        <v>769</v>
      </c>
    </row>
    <row r="156" s="4" customFormat="1" spans="1:25">
      <c r="A156" s="4" t="s">
        <v>770</v>
      </c>
      <c r="B156" s="4" t="s">
        <v>26</v>
      </c>
      <c r="C156" s="4" t="s">
        <v>27</v>
      </c>
      <c r="D156" s="4" t="s">
        <v>771</v>
      </c>
      <c r="E156" s="4" t="s">
        <v>772</v>
      </c>
      <c r="F156" s="6">
        <v>45185</v>
      </c>
      <c r="G156" s="6">
        <v>45187</v>
      </c>
      <c r="H156" s="4">
        <v>1</v>
      </c>
      <c r="I156" s="4">
        <v>2</v>
      </c>
      <c r="J156" s="4">
        <v>2</v>
      </c>
      <c r="K156" s="4" t="s">
        <v>30</v>
      </c>
      <c r="L156" s="4">
        <v>1417.16</v>
      </c>
      <c r="M156" s="4">
        <v>1417.16</v>
      </c>
      <c r="N156" s="4" t="s">
        <v>773</v>
      </c>
      <c r="O156" s="4" t="s">
        <v>32</v>
      </c>
      <c r="P156" s="4" t="s">
        <v>33</v>
      </c>
      <c r="Q156" s="4">
        <v>0</v>
      </c>
      <c r="R156" s="7">
        <v>45180.0000115741</v>
      </c>
      <c r="S156" s="6">
        <v>45190</v>
      </c>
      <c r="T156" s="4" t="s">
        <v>34</v>
      </c>
      <c r="U156" s="4">
        <v>1417.16</v>
      </c>
      <c r="V156" s="4">
        <v>0</v>
      </c>
      <c r="W156" s="4">
        <v>0</v>
      </c>
      <c r="X156" s="4" t="s">
        <v>774</v>
      </c>
      <c r="Y156" s="4" t="s">
        <v>775</v>
      </c>
    </row>
    <row r="157" s="4" customFormat="1" spans="1:25">
      <c r="A157" s="4" t="s">
        <v>776</v>
      </c>
      <c r="B157" s="4" t="s">
        <v>26</v>
      </c>
      <c r="C157" s="4" t="s">
        <v>27</v>
      </c>
      <c r="D157" s="4" t="s">
        <v>777</v>
      </c>
      <c r="E157" s="4" t="s">
        <v>778</v>
      </c>
      <c r="F157" s="6">
        <v>45186</v>
      </c>
      <c r="G157" s="6">
        <v>45187</v>
      </c>
      <c r="H157" s="4">
        <v>1</v>
      </c>
      <c r="I157" s="4">
        <v>1</v>
      </c>
      <c r="J157" s="4">
        <v>1</v>
      </c>
      <c r="K157" s="4" t="s">
        <v>30</v>
      </c>
      <c r="L157" s="4">
        <v>459.56</v>
      </c>
      <c r="M157" s="4">
        <v>459.56</v>
      </c>
      <c r="N157" s="4" t="s">
        <v>779</v>
      </c>
      <c r="O157" s="4" t="s">
        <v>32</v>
      </c>
      <c r="P157" s="4" t="s">
        <v>33</v>
      </c>
      <c r="Q157" s="4">
        <v>0</v>
      </c>
      <c r="R157" s="7">
        <v>45180.0000115741</v>
      </c>
      <c r="S157" s="6">
        <v>45190</v>
      </c>
      <c r="T157" s="4" t="s">
        <v>34</v>
      </c>
      <c r="U157" s="4">
        <v>459.56</v>
      </c>
      <c r="V157" s="4">
        <v>0</v>
      </c>
      <c r="W157" s="4">
        <v>0</v>
      </c>
      <c r="X157" s="4" t="s">
        <v>780</v>
      </c>
      <c r="Y157" s="4" t="s">
        <v>781</v>
      </c>
    </row>
    <row r="158" s="4" customFormat="1" spans="1:25">
      <c r="A158" s="4" t="s">
        <v>782</v>
      </c>
      <c r="B158" s="4" t="s">
        <v>26</v>
      </c>
      <c r="C158" s="4" t="s">
        <v>27</v>
      </c>
      <c r="D158" s="4" t="s">
        <v>783</v>
      </c>
      <c r="E158" s="4" t="s">
        <v>784</v>
      </c>
      <c r="F158" s="6">
        <v>45186</v>
      </c>
      <c r="G158" s="6">
        <v>45187</v>
      </c>
      <c r="H158" s="4">
        <v>1</v>
      </c>
      <c r="I158" s="4">
        <v>1</v>
      </c>
      <c r="J158" s="4">
        <v>1</v>
      </c>
      <c r="K158" s="4" t="s">
        <v>30</v>
      </c>
      <c r="L158" s="4">
        <v>444.82</v>
      </c>
      <c r="M158" s="4">
        <v>444.82</v>
      </c>
      <c r="N158" s="4" t="s">
        <v>785</v>
      </c>
      <c r="O158" s="4" t="s">
        <v>32</v>
      </c>
      <c r="P158" s="4" t="s">
        <v>33</v>
      </c>
      <c r="Q158" s="4">
        <v>0</v>
      </c>
      <c r="R158" s="7">
        <v>45181.0000115741</v>
      </c>
      <c r="S158" s="6">
        <v>45190</v>
      </c>
      <c r="T158" s="4" t="s">
        <v>34</v>
      </c>
      <c r="U158" s="4">
        <v>444.82</v>
      </c>
      <c r="V158" s="4">
        <v>0</v>
      </c>
      <c r="W158" s="4">
        <v>0</v>
      </c>
      <c r="X158" s="4" t="s">
        <v>786</v>
      </c>
      <c r="Y158" s="4" t="s">
        <v>36</v>
      </c>
    </row>
    <row r="159" s="4" customFormat="1" spans="1:25">
      <c r="A159" s="4" t="s">
        <v>782</v>
      </c>
      <c r="B159" s="4" t="s">
        <v>26</v>
      </c>
      <c r="C159" s="4" t="s">
        <v>143</v>
      </c>
      <c r="D159" s="4" t="s">
        <v>783</v>
      </c>
      <c r="E159" s="4" t="s">
        <v>784</v>
      </c>
      <c r="F159" s="6">
        <v>45186</v>
      </c>
      <c r="G159" s="6">
        <v>45187</v>
      </c>
      <c r="H159" s="4">
        <v>1</v>
      </c>
      <c r="I159" s="4">
        <v>1</v>
      </c>
      <c r="J159" s="4">
        <v>1</v>
      </c>
      <c r="K159" s="4" t="s">
        <v>30</v>
      </c>
      <c r="L159" s="4">
        <v>-444.82</v>
      </c>
      <c r="M159" s="4">
        <v>-444.82</v>
      </c>
      <c r="N159" s="4" t="s">
        <v>785</v>
      </c>
      <c r="O159" s="4" t="s">
        <v>32</v>
      </c>
      <c r="P159" s="4" t="s">
        <v>33</v>
      </c>
      <c r="Q159" s="4">
        <v>0</v>
      </c>
      <c r="R159" s="7">
        <v>45181.0000115741</v>
      </c>
      <c r="S159" s="6">
        <v>45190</v>
      </c>
      <c r="T159" s="4" t="s">
        <v>34</v>
      </c>
      <c r="U159" s="4">
        <v>-444.82</v>
      </c>
      <c r="V159" s="4">
        <v>0</v>
      </c>
      <c r="W159" s="4">
        <v>0</v>
      </c>
      <c r="X159" s="4" t="s">
        <v>786</v>
      </c>
      <c r="Y159" s="4" t="s">
        <v>36</v>
      </c>
    </row>
    <row r="160" s="4" customFormat="1" spans="1:25">
      <c r="A160" s="4" t="s">
        <v>787</v>
      </c>
      <c r="B160" s="4" t="s">
        <v>26</v>
      </c>
      <c r="C160" s="4" t="s">
        <v>27</v>
      </c>
      <c r="D160" s="4" t="s">
        <v>788</v>
      </c>
      <c r="E160" s="4" t="s">
        <v>789</v>
      </c>
      <c r="F160" s="6">
        <v>45186</v>
      </c>
      <c r="G160" s="6">
        <v>45187</v>
      </c>
      <c r="H160" s="4">
        <v>1</v>
      </c>
      <c r="I160" s="4">
        <v>1</v>
      </c>
      <c r="J160" s="4">
        <v>1</v>
      </c>
      <c r="K160" s="4" t="s">
        <v>30</v>
      </c>
      <c r="L160" s="4">
        <v>279.02</v>
      </c>
      <c r="M160" s="4">
        <v>279.02</v>
      </c>
      <c r="N160" s="4" t="s">
        <v>790</v>
      </c>
      <c r="O160" s="4" t="s">
        <v>32</v>
      </c>
      <c r="P160" s="4" t="s">
        <v>33</v>
      </c>
      <c r="Q160" s="4">
        <v>0</v>
      </c>
      <c r="R160" s="7">
        <v>45181.0000115741</v>
      </c>
      <c r="S160" s="6">
        <v>45190</v>
      </c>
      <c r="T160" s="4" t="s">
        <v>34</v>
      </c>
      <c r="U160" s="4">
        <v>279.02</v>
      </c>
      <c r="V160" s="4">
        <v>0</v>
      </c>
      <c r="W160" s="4">
        <v>0</v>
      </c>
      <c r="X160" s="4" t="s">
        <v>791</v>
      </c>
      <c r="Y160" s="4" t="s">
        <v>36</v>
      </c>
    </row>
    <row r="161" s="4" customFormat="1" spans="1:25">
      <c r="A161" s="4" t="s">
        <v>792</v>
      </c>
      <c r="B161" s="4" t="s">
        <v>26</v>
      </c>
      <c r="C161" s="4" t="s">
        <v>27</v>
      </c>
      <c r="D161" s="4" t="s">
        <v>793</v>
      </c>
      <c r="E161" s="4" t="s">
        <v>794</v>
      </c>
      <c r="F161" s="6">
        <v>45185</v>
      </c>
      <c r="G161" s="6">
        <v>45187</v>
      </c>
      <c r="H161" s="4">
        <v>1</v>
      </c>
      <c r="I161" s="4">
        <v>2</v>
      </c>
      <c r="J161" s="4">
        <v>2</v>
      </c>
      <c r="K161" s="4" t="s">
        <v>30</v>
      </c>
      <c r="L161" s="4">
        <v>1246.12</v>
      </c>
      <c r="M161" s="4">
        <v>1246.12</v>
      </c>
      <c r="N161" s="4" t="s">
        <v>795</v>
      </c>
      <c r="O161" s="4" t="s">
        <v>32</v>
      </c>
      <c r="P161" s="4" t="s">
        <v>33</v>
      </c>
      <c r="Q161" s="4">
        <v>0</v>
      </c>
      <c r="R161" s="7">
        <v>45181</v>
      </c>
      <c r="S161" s="6">
        <v>45190</v>
      </c>
      <c r="T161" s="4" t="s">
        <v>34</v>
      </c>
      <c r="U161" s="4">
        <v>1246.12</v>
      </c>
      <c r="V161" s="4">
        <v>0</v>
      </c>
      <c r="W161" s="4">
        <v>0</v>
      </c>
      <c r="X161" s="4" t="s">
        <v>796</v>
      </c>
      <c r="Y161" s="4" t="s">
        <v>797</v>
      </c>
    </row>
    <row r="162" s="4" customFormat="1" spans="1:25">
      <c r="A162" s="4" t="s">
        <v>798</v>
      </c>
      <c r="B162" s="4" t="s">
        <v>26</v>
      </c>
      <c r="C162" s="4" t="s">
        <v>27</v>
      </c>
      <c r="D162" s="4" t="s">
        <v>799</v>
      </c>
      <c r="E162" s="4" t="s">
        <v>800</v>
      </c>
      <c r="F162" s="6">
        <v>45183</v>
      </c>
      <c r="G162" s="6">
        <v>45187</v>
      </c>
      <c r="H162" s="4">
        <v>1</v>
      </c>
      <c r="I162" s="4">
        <v>4</v>
      </c>
      <c r="J162" s="4">
        <v>4</v>
      </c>
      <c r="K162" s="4" t="s">
        <v>30</v>
      </c>
      <c r="L162" s="4">
        <v>1346.52</v>
      </c>
      <c r="M162" s="4">
        <v>1346.52</v>
      </c>
      <c r="N162" s="4" t="s">
        <v>801</v>
      </c>
      <c r="O162" s="4" t="s">
        <v>32</v>
      </c>
      <c r="P162" s="4" t="s">
        <v>33</v>
      </c>
      <c r="Q162" s="4">
        <v>0</v>
      </c>
      <c r="R162" s="7">
        <v>45181</v>
      </c>
      <c r="S162" s="6">
        <v>45190</v>
      </c>
      <c r="T162" s="4" t="s">
        <v>34</v>
      </c>
      <c r="U162" s="4">
        <v>1346.52</v>
      </c>
      <c r="V162" s="4">
        <v>0</v>
      </c>
      <c r="W162" s="4">
        <v>0</v>
      </c>
      <c r="X162" s="4" t="s">
        <v>802</v>
      </c>
      <c r="Y162" s="4" t="s">
        <v>803</v>
      </c>
    </row>
    <row r="163" s="4" customFormat="1" spans="1:25">
      <c r="A163" s="4" t="s">
        <v>804</v>
      </c>
      <c r="B163" s="4" t="s">
        <v>26</v>
      </c>
      <c r="C163" s="4" t="s">
        <v>27</v>
      </c>
      <c r="D163" s="4" t="s">
        <v>805</v>
      </c>
      <c r="E163" s="4" t="s">
        <v>806</v>
      </c>
      <c r="F163" s="6">
        <v>45181</v>
      </c>
      <c r="G163" s="6">
        <v>45187</v>
      </c>
      <c r="H163" s="4">
        <v>1</v>
      </c>
      <c r="I163" s="4">
        <v>6</v>
      </c>
      <c r="J163" s="4">
        <v>6</v>
      </c>
      <c r="K163" s="4" t="s">
        <v>30</v>
      </c>
      <c r="L163" s="4">
        <v>9968.74</v>
      </c>
      <c r="M163" s="4">
        <v>9968.74</v>
      </c>
      <c r="N163" s="4" t="s">
        <v>807</v>
      </c>
      <c r="O163" s="4" t="s">
        <v>32</v>
      </c>
      <c r="P163" s="4" t="s">
        <v>33</v>
      </c>
      <c r="Q163" s="4">
        <v>0</v>
      </c>
      <c r="R163" s="7">
        <v>45181</v>
      </c>
      <c r="S163" s="6">
        <v>45190</v>
      </c>
      <c r="T163" s="4" t="s">
        <v>34</v>
      </c>
      <c r="U163" s="4">
        <v>9968.74</v>
      </c>
      <c r="V163" s="4">
        <v>0</v>
      </c>
      <c r="W163" s="4">
        <v>0</v>
      </c>
      <c r="X163" s="4" t="s">
        <v>808</v>
      </c>
      <c r="Y163" s="4" t="s">
        <v>809</v>
      </c>
    </row>
    <row r="164" s="4" customFormat="1" spans="1:25">
      <c r="A164" s="4" t="s">
        <v>810</v>
      </c>
      <c r="B164" s="4" t="s">
        <v>26</v>
      </c>
      <c r="C164" s="4" t="s">
        <v>27</v>
      </c>
      <c r="D164" s="4" t="s">
        <v>811</v>
      </c>
      <c r="E164" s="4" t="s">
        <v>812</v>
      </c>
      <c r="F164" s="6">
        <v>45184</v>
      </c>
      <c r="G164" s="6">
        <v>45187</v>
      </c>
      <c r="H164" s="4">
        <v>1</v>
      </c>
      <c r="I164" s="4">
        <v>3</v>
      </c>
      <c r="J164" s="4">
        <v>3</v>
      </c>
      <c r="K164" s="4" t="s">
        <v>30</v>
      </c>
      <c r="L164" s="4">
        <v>682.06</v>
      </c>
      <c r="M164" s="4">
        <v>682.06</v>
      </c>
      <c r="N164" s="4" t="s">
        <v>813</v>
      </c>
      <c r="O164" s="4" t="s">
        <v>32</v>
      </c>
      <c r="P164" s="4" t="s">
        <v>33</v>
      </c>
      <c r="Q164" s="4">
        <v>0</v>
      </c>
      <c r="R164" s="7">
        <v>45181.0000115741</v>
      </c>
      <c r="S164" s="6">
        <v>45190</v>
      </c>
      <c r="T164" s="4" t="s">
        <v>34</v>
      </c>
      <c r="U164" s="4">
        <v>682.06</v>
      </c>
      <c r="V164" s="4">
        <v>0</v>
      </c>
      <c r="W164" s="4">
        <v>0</v>
      </c>
      <c r="X164" s="4" t="s">
        <v>814</v>
      </c>
      <c r="Y164" s="4" t="s">
        <v>36</v>
      </c>
    </row>
    <row r="165" s="4" customFormat="1" spans="1:25">
      <c r="A165" s="4" t="s">
        <v>815</v>
      </c>
      <c r="B165" s="4" t="s">
        <v>26</v>
      </c>
      <c r="C165" s="4" t="s">
        <v>27</v>
      </c>
      <c r="D165" s="4" t="s">
        <v>811</v>
      </c>
      <c r="E165" s="4" t="s">
        <v>816</v>
      </c>
      <c r="F165" s="6">
        <v>45185</v>
      </c>
      <c r="G165" s="6">
        <v>45187</v>
      </c>
      <c r="H165" s="4">
        <v>1</v>
      </c>
      <c r="I165" s="4">
        <v>2</v>
      </c>
      <c r="J165" s="4">
        <v>2</v>
      </c>
      <c r="K165" s="4" t="s">
        <v>30</v>
      </c>
      <c r="L165" s="4">
        <v>812.64</v>
      </c>
      <c r="M165" s="4">
        <v>812.64</v>
      </c>
      <c r="N165" s="4" t="s">
        <v>817</v>
      </c>
      <c r="O165" s="4" t="s">
        <v>32</v>
      </c>
      <c r="P165" s="4" t="s">
        <v>33</v>
      </c>
      <c r="Q165" s="4">
        <v>0</v>
      </c>
      <c r="R165" s="7">
        <v>45181</v>
      </c>
      <c r="S165" s="6">
        <v>45190</v>
      </c>
      <c r="T165" s="4" t="s">
        <v>34</v>
      </c>
      <c r="U165" s="4">
        <v>812.64</v>
      </c>
      <c r="V165" s="4">
        <v>0</v>
      </c>
      <c r="W165" s="4">
        <v>0</v>
      </c>
      <c r="X165" s="4" t="s">
        <v>818</v>
      </c>
      <c r="Y165" s="4" t="s">
        <v>36</v>
      </c>
    </row>
    <row r="166" s="4" customFormat="1" spans="1:25">
      <c r="A166" s="4" t="s">
        <v>819</v>
      </c>
      <c r="B166" s="4" t="s">
        <v>26</v>
      </c>
      <c r="C166" s="4" t="s">
        <v>27</v>
      </c>
      <c r="D166" s="4" t="s">
        <v>820</v>
      </c>
      <c r="E166" s="4" t="s">
        <v>821</v>
      </c>
      <c r="F166" s="6">
        <v>45186</v>
      </c>
      <c r="G166" s="6">
        <v>45187</v>
      </c>
      <c r="H166" s="4">
        <v>1</v>
      </c>
      <c r="I166" s="4">
        <v>1</v>
      </c>
      <c r="J166" s="4">
        <v>1</v>
      </c>
      <c r="K166" s="4" t="s">
        <v>30</v>
      </c>
      <c r="L166" s="4">
        <v>401.51</v>
      </c>
      <c r="M166" s="4">
        <v>401.51</v>
      </c>
      <c r="N166" s="4" t="s">
        <v>822</v>
      </c>
      <c r="O166" s="4" t="s">
        <v>32</v>
      </c>
      <c r="P166" s="4" t="s">
        <v>33</v>
      </c>
      <c r="Q166" s="4">
        <v>0</v>
      </c>
      <c r="R166" s="7">
        <v>45181</v>
      </c>
      <c r="S166" s="6">
        <v>45190</v>
      </c>
      <c r="T166" s="4" t="s">
        <v>34</v>
      </c>
      <c r="U166" s="4">
        <v>401.51</v>
      </c>
      <c r="V166" s="4">
        <v>0</v>
      </c>
      <c r="W166" s="4">
        <v>0</v>
      </c>
      <c r="X166" s="4" t="s">
        <v>823</v>
      </c>
      <c r="Y166" s="4" t="s">
        <v>824</v>
      </c>
    </row>
    <row r="167" s="4" customFormat="1" spans="1:25">
      <c r="A167" s="4" t="s">
        <v>825</v>
      </c>
      <c r="B167" s="4" t="s">
        <v>26</v>
      </c>
      <c r="C167" s="4" t="s">
        <v>27</v>
      </c>
      <c r="D167" s="4" t="s">
        <v>820</v>
      </c>
      <c r="E167" s="4" t="s">
        <v>826</v>
      </c>
      <c r="F167" s="6">
        <v>45186</v>
      </c>
      <c r="G167" s="6">
        <v>45187</v>
      </c>
      <c r="H167" s="4">
        <v>1</v>
      </c>
      <c r="I167" s="4">
        <v>1</v>
      </c>
      <c r="J167" s="4">
        <v>1</v>
      </c>
      <c r="K167" s="4" t="s">
        <v>30</v>
      </c>
      <c r="L167" s="4">
        <v>318.06</v>
      </c>
      <c r="M167" s="4">
        <v>318.06</v>
      </c>
      <c r="N167" s="4" t="s">
        <v>827</v>
      </c>
      <c r="O167" s="4" t="s">
        <v>32</v>
      </c>
      <c r="P167" s="4" t="s">
        <v>33</v>
      </c>
      <c r="Q167" s="4">
        <v>0</v>
      </c>
      <c r="R167" s="7">
        <v>45181.0000115741</v>
      </c>
      <c r="S167" s="6">
        <v>45190</v>
      </c>
      <c r="T167" s="4" t="s">
        <v>34</v>
      </c>
      <c r="U167" s="4">
        <v>318.06</v>
      </c>
      <c r="V167" s="4">
        <v>0</v>
      </c>
      <c r="W167" s="4">
        <v>0</v>
      </c>
      <c r="X167" s="4" t="s">
        <v>828</v>
      </c>
      <c r="Y167" s="4" t="s">
        <v>829</v>
      </c>
    </row>
    <row r="168" s="4" customFormat="1" spans="1:25">
      <c r="A168" s="4" t="s">
        <v>830</v>
      </c>
      <c r="B168" s="4" t="s">
        <v>26</v>
      </c>
      <c r="C168" s="4" t="s">
        <v>27</v>
      </c>
      <c r="D168" s="4" t="s">
        <v>831</v>
      </c>
      <c r="E168" s="4" t="s">
        <v>832</v>
      </c>
      <c r="F168" s="6">
        <v>45186</v>
      </c>
      <c r="G168" s="6">
        <v>45187</v>
      </c>
      <c r="H168" s="4">
        <v>1</v>
      </c>
      <c r="I168" s="4">
        <v>1</v>
      </c>
      <c r="J168" s="4">
        <v>1</v>
      </c>
      <c r="K168" s="4" t="s">
        <v>30</v>
      </c>
      <c r="L168" s="4">
        <v>184.09</v>
      </c>
      <c r="M168" s="4">
        <v>184.09</v>
      </c>
      <c r="N168" s="4" t="s">
        <v>833</v>
      </c>
      <c r="O168" s="4" t="s">
        <v>32</v>
      </c>
      <c r="P168" s="4" t="s">
        <v>33</v>
      </c>
      <c r="Q168" s="4">
        <v>0</v>
      </c>
      <c r="R168" s="7">
        <v>45181.0000115741</v>
      </c>
      <c r="S168" s="6">
        <v>45190</v>
      </c>
      <c r="T168" s="4" t="s">
        <v>34</v>
      </c>
      <c r="U168" s="4">
        <v>184.09</v>
      </c>
      <c r="V168" s="4">
        <v>0</v>
      </c>
      <c r="W168" s="4">
        <v>0</v>
      </c>
      <c r="X168" s="4" t="s">
        <v>834</v>
      </c>
      <c r="Y168" s="4" t="s">
        <v>835</v>
      </c>
    </row>
    <row r="169" s="4" customFormat="1" spans="1:25">
      <c r="A169" s="4" t="s">
        <v>836</v>
      </c>
      <c r="B169" s="4" t="s">
        <v>26</v>
      </c>
      <c r="C169" s="4" t="s">
        <v>27</v>
      </c>
      <c r="D169" s="4" t="s">
        <v>750</v>
      </c>
      <c r="E169" s="4" t="s">
        <v>837</v>
      </c>
      <c r="F169" s="6">
        <v>45184</v>
      </c>
      <c r="G169" s="6">
        <v>45187</v>
      </c>
      <c r="H169" s="4">
        <v>1</v>
      </c>
      <c r="I169" s="4">
        <v>3</v>
      </c>
      <c r="J169" s="4">
        <v>3</v>
      </c>
      <c r="K169" s="4" t="s">
        <v>30</v>
      </c>
      <c r="L169" s="4">
        <v>8553.09</v>
      </c>
      <c r="M169" s="4">
        <v>8553.09</v>
      </c>
      <c r="N169" s="4" t="s">
        <v>838</v>
      </c>
      <c r="O169" s="4" t="s">
        <v>32</v>
      </c>
      <c r="P169" s="4" t="s">
        <v>33</v>
      </c>
      <c r="Q169" s="4">
        <v>0</v>
      </c>
      <c r="R169" s="7">
        <v>45182</v>
      </c>
      <c r="S169" s="6">
        <v>45190</v>
      </c>
      <c r="T169" s="4" t="s">
        <v>34</v>
      </c>
      <c r="U169" s="4">
        <v>8553.09</v>
      </c>
      <c r="V169" s="4">
        <v>0</v>
      </c>
      <c r="W169" s="4">
        <v>0</v>
      </c>
      <c r="X169" s="4" t="s">
        <v>839</v>
      </c>
      <c r="Y169" s="4" t="s">
        <v>840</v>
      </c>
    </row>
    <row r="170" s="4" customFormat="1" spans="1:25">
      <c r="A170" s="4" t="s">
        <v>841</v>
      </c>
      <c r="B170" s="4" t="s">
        <v>26</v>
      </c>
      <c r="C170" s="4" t="s">
        <v>27</v>
      </c>
      <c r="D170" s="4" t="s">
        <v>842</v>
      </c>
      <c r="E170" s="4" t="s">
        <v>843</v>
      </c>
      <c r="F170" s="6">
        <v>45184</v>
      </c>
      <c r="G170" s="6">
        <v>45187</v>
      </c>
      <c r="H170" s="4">
        <v>1</v>
      </c>
      <c r="I170" s="4">
        <v>3</v>
      </c>
      <c r="J170" s="4">
        <v>3</v>
      </c>
      <c r="K170" s="4" t="s">
        <v>30</v>
      </c>
      <c r="L170" s="4">
        <v>789.54</v>
      </c>
      <c r="M170" s="4">
        <v>789.54</v>
      </c>
      <c r="N170" s="4" t="s">
        <v>844</v>
      </c>
      <c r="O170" s="4" t="s">
        <v>32</v>
      </c>
      <c r="P170" s="4" t="s">
        <v>33</v>
      </c>
      <c r="Q170" s="4">
        <v>0</v>
      </c>
      <c r="R170" s="7">
        <v>45182</v>
      </c>
      <c r="S170" s="6">
        <v>45190</v>
      </c>
      <c r="T170" s="4" t="s">
        <v>34</v>
      </c>
      <c r="U170" s="4">
        <v>789.54</v>
      </c>
      <c r="V170" s="4">
        <v>0</v>
      </c>
      <c r="W170" s="4">
        <v>0</v>
      </c>
      <c r="X170" s="4" t="s">
        <v>845</v>
      </c>
      <c r="Y170" s="4" t="s">
        <v>36</v>
      </c>
    </row>
    <row r="171" s="4" customFormat="1" spans="1:25">
      <c r="A171" s="4" t="s">
        <v>846</v>
      </c>
      <c r="B171" s="4" t="s">
        <v>26</v>
      </c>
      <c r="C171" s="4" t="s">
        <v>27</v>
      </c>
      <c r="D171" s="4" t="s">
        <v>847</v>
      </c>
      <c r="E171" s="4" t="s">
        <v>848</v>
      </c>
      <c r="F171" s="6">
        <v>45186</v>
      </c>
      <c r="G171" s="6">
        <v>45187</v>
      </c>
      <c r="H171" s="4">
        <v>1</v>
      </c>
      <c r="I171" s="4">
        <v>1</v>
      </c>
      <c r="J171" s="4">
        <v>1</v>
      </c>
      <c r="K171" s="4" t="s">
        <v>30</v>
      </c>
      <c r="L171" s="4">
        <v>838.12</v>
      </c>
      <c r="M171" s="4">
        <v>838.12</v>
      </c>
      <c r="N171" s="4" t="s">
        <v>849</v>
      </c>
      <c r="O171" s="4" t="s">
        <v>32</v>
      </c>
      <c r="P171" s="4" t="s">
        <v>33</v>
      </c>
      <c r="Q171" s="4">
        <v>0</v>
      </c>
      <c r="R171" s="7">
        <v>45182.0000115741</v>
      </c>
      <c r="S171" s="6">
        <v>45190</v>
      </c>
      <c r="T171" s="4" t="s">
        <v>34</v>
      </c>
      <c r="U171" s="4">
        <v>838.12</v>
      </c>
      <c r="V171" s="4">
        <v>0</v>
      </c>
      <c r="W171" s="4">
        <v>0</v>
      </c>
      <c r="X171" s="4" t="s">
        <v>850</v>
      </c>
      <c r="Y171" s="4" t="s">
        <v>36</v>
      </c>
    </row>
    <row r="172" s="4" customFormat="1" spans="1:25">
      <c r="A172" s="4" t="s">
        <v>851</v>
      </c>
      <c r="B172" s="4" t="s">
        <v>26</v>
      </c>
      <c r="C172" s="4" t="s">
        <v>27</v>
      </c>
      <c r="D172" s="4" t="s">
        <v>852</v>
      </c>
      <c r="E172" s="4" t="s">
        <v>232</v>
      </c>
      <c r="F172" s="6">
        <v>45183</v>
      </c>
      <c r="G172" s="6">
        <v>45187</v>
      </c>
      <c r="H172" s="4">
        <v>1</v>
      </c>
      <c r="I172" s="4">
        <v>4</v>
      </c>
      <c r="J172" s="4">
        <v>4</v>
      </c>
      <c r="K172" s="4" t="s">
        <v>30</v>
      </c>
      <c r="L172" s="4">
        <v>5354.8</v>
      </c>
      <c r="M172" s="4">
        <v>5354.8</v>
      </c>
      <c r="N172" s="4" t="s">
        <v>853</v>
      </c>
      <c r="O172" s="4" t="s">
        <v>32</v>
      </c>
      <c r="P172" s="4" t="s">
        <v>33</v>
      </c>
      <c r="Q172" s="4">
        <v>0</v>
      </c>
      <c r="R172" s="7">
        <v>45182.0000115741</v>
      </c>
      <c r="S172" s="6">
        <v>45190</v>
      </c>
      <c r="T172" s="4" t="s">
        <v>34</v>
      </c>
      <c r="U172" s="4">
        <v>5354.8</v>
      </c>
      <c r="V172" s="4">
        <v>0</v>
      </c>
      <c r="W172" s="4">
        <v>0</v>
      </c>
      <c r="X172" s="4" t="s">
        <v>854</v>
      </c>
      <c r="Y172" s="4" t="s">
        <v>855</v>
      </c>
    </row>
    <row r="173" s="4" customFormat="1" spans="1:25">
      <c r="A173" s="4" t="s">
        <v>856</v>
      </c>
      <c r="B173" s="4" t="s">
        <v>26</v>
      </c>
      <c r="C173" s="4" t="s">
        <v>27</v>
      </c>
      <c r="D173" s="4" t="s">
        <v>857</v>
      </c>
      <c r="E173" s="4" t="s">
        <v>858</v>
      </c>
      <c r="F173" s="6">
        <v>45184</v>
      </c>
      <c r="G173" s="6">
        <v>45187</v>
      </c>
      <c r="H173" s="4">
        <v>1</v>
      </c>
      <c r="I173" s="4">
        <v>3</v>
      </c>
      <c r="J173" s="4">
        <v>3</v>
      </c>
      <c r="K173" s="4" t="s">
        <v>30</v>
      </c>
      <c r="L173" s="4">
        <v>3032.32</v>
      </c>
      <c r="M173" s="4">
        <v>3032.32</v>
      </c>
      <c r="N173" s="4" t="s">
        <v>859</v>
      </c>
      <c r="O173" s="4" t="s">
        <v>32</v>
      </c>
      <c r="P173" s="4" t="s">
        <v>33</v>
      </c>
      <c r="Q173" s="4">
        <v>0</v>
      </c>
      <c r="R173" s="7">
        <v>45182</v>
      </c>
      <c r="S173" s="6">
        <v>45190</v>
      </c>
      <c r="T173" s="4" t="s">
        <v>34</v>
      </c>
      <c r="U173" s="4">
        <v>3032.32</v>
      </c>
      <c r="V173" s="4">
        <v>0</v>
      </c>
      <c r="W173" s="4">
        <v>0</v>
      </c>
      <c r="X173" s="4" t="s">
        <v>860</v>
      </c>
      <c r="Y173" s="4" t="s">
        <v>861</v>
      </c>
    </row>
    <row r="174" s="4" customFormat="1" spans="1:25">
      <c r="A174" s="4" t="s">
        <v>862</v>
      </c>
      <c r="B174" s="4" t="s">
        <v>26</v>
      </c>
      <c r="C174" s="4" t="s">
        <v>27</v>
      </c>
      <c r="D174" s="4" t="s">
        <v>863</v>
      </c>
      <c r="E174" s="4" t="s">
        <v>864</v>
      </c>
      <c r="F174" s="6">
        <v>45186</v>
      </c>
      <c r="G174" s="6">
        <v>45187</v>
      </c>
      <c r="H174" s="4">
        <v>1</v>
      </c>
      <c r="I174" s="4">
        <v>1</v>
      </c>
      <c r="J174" s="4">
        <v>1</v>
      </c>
      <c r="K174" s="4" t="s">
        <v>30</v>
      </c>
      <c r="L174" s="4">
        <v>498.02</v>
      </c>
      <c r="M174" s="4">
        <v>498.02</v>
      </c>
      <c r="N174" s="4" t="s">
        <v>865</v>
      </c>
      <c r="O174" s="4" t="s">
        <v>32</v>
      </c>
      <c r="P174" s="4" t="s">
        <v>33</v>
      </c>
      <c r="Q174" s="4">
        <v>0</v>
      </c>
      <c r="R174" s="7">
        <v>45182</v>
      </c>
      <c r="S174" s="6">
        <v>45190</v>
      </c>
      <c r="T174" s="4" t="s">
        <v>34</v>
      </c>
      <c r="U174" s="4">
        <v>498.02</v>
      </c>
      <c r="V174" s="4">
        <v>0</v>
      </c>
      <c r="W174" s="4">
        <v>0</v>
      </c>
      <c r="X174" s="4" t="s">
        <v>866</v>
      </c>
      <c r="Y174" s="4" t="s">
        <v>36</v>
      </c>
    </row>
    <row r="175" s="4" customFormat="1" spans="1:25">
      <c r="A175" s="4" t="s">
        <v>867</v>
      </c>
      <c r="B175" s="4" t="s">
        <v>26</v>
      </c>
      <c r="C175" s="4" t="s">
        <v>27</v>
      </c>
      <c r="D175" s="4" t="s">
        <v>868</v>
      </c>
      <c r="E175" s="4" t="s">
        <v>869</v>
      </c>
      <c r="F175" s="6">
        <v>45183</v>
      </c>
      <c r="G175" s="6">
        <v>45187</v>
      </c>
      <c r="H175" s="4">
        <v>1</v>
      </c>
      <c r="I175" s="4">
        <v>4</v>
      </c>
      <c r="J175" s="4">
        <v>4</v>
      </c>
      <c r="K175" s="4" t="s">
        <v>30</v>
      </c>
      <c r="L175" s="4">
        <v>2597.23</v>
      </c>
      <c r="M175" s="4">
        <v>2597.23</v>
      </c>
      <c r="N175" s="4" t="s">
        <v>870</v>
      </c>
      <c r="O175" s="4" t="s">
        <v>32</v>
      </c>
      <c r="P175" s="4" t="s">
        <v>33</v>
      </c>
      <c r="Q175" s="4">
        <v>0</v>
      </c>
      <c r="R175" s="7">
        <v>45182.0000115741</v>
      </c>
      <c r="S175" s="6">
        <v>45190</v>
      </c>
      <c r="T175" s="4" t="s">
        <v>34</v>
      </c>
      <c r="U175" s="4">
        <v>2597.23</v>
      </c>
      <c r="V175" s="4">
        <v>0</v>
      </c>
      <c r="W175" s="4">
        <v>0</v>
      </c>
      <c r="X175" s="4" t="s">
        <v>871</v>
      </c>
      <c r="Y175" s="4" t="s">
        <v>872</v>
      </c>
    </row>
    <row r="176" s="4" customFormat="1" spans="1:25">
      <c r="A176" s="4" t="s">
        <v>873</v>
      </c>
      <c r="B176" s="4" t="s">
        <v>26</v>
      </c>
      <c r="C176" s="4" t="s">
        <v>27</v>
      </c>
      <c r="D176" s="4" t="s">
        <v>874</v>
      </c>
      <c r="E176" s="4" t="s">
        <v>875</v>
      </c>
      <c r="F176" s="6">
        <v>45185</v>
      </c>
      <c r="G176" s="6">
        <v>45187</v>
      </c>
      <c r="H176" s="4">
        <v>1</v>
      </c>
      <c r="I176" s="4">
        <v>2</v>
      </c>
      <c r="J176" s="4">
        <v>2</v>
      </c>
      <c r="K176" s="4" t="s">
        <v>30</v>
      </c>
      <c r="L176" s="4">
        <v>198.24</v>
      </c>
      <c r="M176" s="4">
        <v>198.24</v>
      </c>
      <c r="N176" s="4" t="s">
        <v>876</v>
      </c>
      <c r="O176" s="4" t="s">
        <v>32</v>
      </c>
      <c r="P176" s="4" t="s">
        <v>33</v>
      </c>
      <c r="Q176" s="4">
        <v>0</v>
      </c>
      <c r="R176" s="7">
        <v>45182.0000115741</v>
      </c>
      <c r="S176" s="6">
        <v>45190</v>
      </c>
      <c r="T176" s="4" t="s">
        <v>34</v>
      </c>
      <c r="U176" s="4">
        <v>198.24</v>
      </c>
      <c r="V176" s="4">
        <v>0</v>
      </c>
      <c r="W176" s="4">
        <v>0</v>
      </c>
      <c r="X176" s="4" t="s">
        <v>877</v>
      </c>
      <c r="Y176" s="4" t="s">
        <v>36</v>
      </c>
    </row>
    <row r="177" s="4" customFormat="1" spans="1:25">
      <c r="A177" s="4" t="s">
        <v>878</v>
      </c>
      <c r="B177" s="4" t="s">
        <v>26</v>
      </c>
      <c r="C177" s="4" t="s">
        <v>27</v>
      </c>
      <c r="D177" s="4" t="s">
        <v>879</v>
      </c>
      <c r="E177" s="4" t="s">
        <v>864</v>
      </c>
      <c r="F177" s="6">
        <v>45186</v>
      </c>
      <c r="G177" s="6">
        <v>45187</v>
      </c>
      <c r="H177" s="4">
        <v>1</v>
      </c>
      <c r="I177" s="4">
        <v>1</v>
      </c>
      <c r="J177" s="4">
        <v>1</v>
      </c>
      <c r="K177" s="4" t="s">
        <v>30</v>
      </c>
      <c r="L177" s="4">
        <v>825.85</v>
      </c>
      <c r="M177" s="4">
        <v>825.85</v>
      </c>
      <c r="N177" s="4" t="s">
        <v>880</v>
      </c>
      <c r="O177" s="4" t="s">
        <v>32</v>
      </c>
      <c r="P177" s="4" t="s">
        <v>33</v>
      </c>
      <c r="Q177" s="4">
        <v>0</v>
      </c>
      <c r="R177" s="7">
        <v>45182.0000115741</v>
      </c>
      <c r="S177" s="6">
        <v>45190</v>
      </c>
      <c r="T177" s="4" t="s">
        <v>34</v>
      </c>
      <c r="U177" s="4">
        <v>825.85</v>
      </c>
      <c r="V177" s="4">
        <v>0</v>
      </c>
      <c r="W177" s="4">
        <v>0</v>
      </c>
      <c r="X177" s="4" t="s">
        <v>881</v>
      </c>
      <c r="Y177" s="4" t="s">
        <v>882</v>
      </c>
    </row>
    <row r="178" s="4" customFormat="1" spans="1:25">
      <c r="A178" s="4" t="s">
        <v>883</v>
      </c>
      <c r="B178" s="4" t="s">
        <v>26</v>
      </c>
      <c r="C178" s="4" t="s">
        <v>27</v>
      </c>
      <c r="D178" s="4" t="s">
        <v>884</v>
      </c>
      <c r="E178" s="4" t="s">
        <v>126</v>
      </c>
      <c r="F178" s="6">
        <v>45185</v>
      </c>
      <c r="G178" s="6">
        <v>45187</v>
      </c>
      <c r="H178" s="4">
        <v>1</v>
      </c>
      <c r="I178" s="4">
        <v>2</v>
      </c>
      <c r="J178" s="4">
        <v>2</v>
      </c>
      <c r="K178" s="4" t="s">
        <v>30</v>
      </c>
      <c r="L178" s="4">
        <v>341.22</v>
      </c>
      <c r="M178" s="4">
        <v>341.22</v>
      </c>
      <c r="N178" s="4" t="s">
        <v>885</v>
      </c>
      <c r="O178" s="4" t="s">
        <v>32</v>
      </c>
      <c r="P178" s="4" t="s">
        <v>33</v>
      </c>
      <c r="Q178" s="4">
        <v>0</v>
      </c>
      <c r="R178" s="7">
        <v>45182.0000115741</v>
      </c>
      <c r="S178" s="6">
        <v>45190</v>
      </c>
      <c r="T178" s="4" t="s">
        <v>34</v>
      </c>
      <c r="U178" s="4">
        <v>341.22</v>
      </c>
      <c r="V178" s="4">
        <v>0</v>
      </c>
      <c r="W178" s="4">
        <v>0</v>
      </c>
      <c r="X178" s="4" t="s">
        <v>886</v>
      </c>
      <c r="Y178" s="4" t="s">
        <v>887</v>
      </c>
    </row>
    <row r="179" s="4" customFormat="1" spans="1:25">
      <c r="A179" s="4" t="s">
        <v>888</v>
      </c>
      <c r="B179" s="4" t="s">
        <v>26</v>
      </c>
      <c r="C179" s="4" t="s">
        <v>27</v>
      </c>
      <c r="D179" s="4" t="s">
        <v>669</v>
      </c>
      <c r="E179" s="4" t="s">
        <v>889</v>
      </c>
      <c r="F179" s="6">
        <v>45184</v>
      </c>
      <c r="G179" s="6">
        <v>45187</v>
      </c>
      <c r="H179" s="4">
        <v>1</v>
      </c>
      <c r="I179" s="4">
        <v>3</v>
      </c>
      <c r="J179" s="4">
        <v>3</v>
      </c>
      <c r="K179" s="4" t="s">
        <v>30</v>
      </c>
      <c r="L179" s="4">
        <v>1546.71</v>
      </c>
      <c r="M179" s="4">
        <v>1546.71</v>
      </c>
      <c r="N179" s="4" t="s">
        <v>890</v>
      </c>
      <c r="O179" s="4" t="s">
        <v>32</v>
      </c>
      <c r="P179" s="4" t="s">
        <v>33</v>
      </c>
      <c r="Q179" s="4">
        <v>0</v>
      </c>
      <c r="R179" s="7">
        <v>45183.0000115741</v>
      </c>
      <c r="S179" s="6">
        <v>45190</v>
      </c>
      <c r="T179" s="4" t="s">
        <v>34</v>
      </c>
      <c r="U179" s="4">
        <v>1546.71</v>
      </c>
      <c r="V179" s="4">
        <v>0</v>
      </c>
      <c r="W179" s="4">
        <v>0</v>
      </c>
      <c r="X179" s="4" t="s">
        <v>891</v>
      </c>
      <c r="Y179" s="4" t="s">
        <v>892</v>
      </c>
    </row>
    <row r="180" s="4" customFormat="1" spans="1:25">
      <c r="A180" s="4" t="s">
        <v>893</v>
      </c>
      <c r="B180" s="4" t="s">
        <v>26</v>
      </c>
      <c r="C180" s="4" t="s">
        <v>27</v>
      </c>
      <c r="D180" s="4" t="s">
        <v>894</v>
      </c>
      <c r="E180" s="4" t="s">
        <v>232</v>
      </c>
      <c r="F180" s="6">
        <v>45185</v>
      </c>
      <c r="G180" s="6">
        <v>45187</v>
      </c>
      <c r="H180" s="4">
        <v>2</v>
      </c>
      <c r="I180" s="4">
        <v>2</v>
      </c>
      <c r="J180" s="4">
        <v>4</v>
      </c>
      <c r="K180" s="4" t="s">
        <v>30</v>
      </c>
      <c r="L180" s="4">
        <v>7389.96</v>
      </c>
      <c r="M180" s="4">
        <v>7389.96</v>
      </c>
      <c r="N180" s="4" t="s">
        <v>895</v>
      </c>
      <c r="O180" s="4" t="s">
        <v>32</v>
      </c>
      <c r="P180" s="4" t="s">
        <v>33</v>
      </c>
      <c r="Q180" s="4">
        <v>0</v>
      </c>
      <c r="R180" s="7">
        <v>45183</v>
      </c>
      <c r="S180" s="6">
        <v>45190</v>
      </c>
      <c r="T180" s="4" t="s">
        <v>34</v>
      </c>
      <c r="U180" s="4">
        <v>7389.96</v>
      </c>
      <c r="V180" s="4">
        <v>0</v>
      </c>
      <c r="W180" s="4">
        <v>0</v>
      </c>
      <c r="X180" s="4" t="s">
        <v>896</v>
      </c>
      <c r="Y180" s="4" t="s">
        <v>897</v>
      </c>
    </row>
    <row r="181" s="4" customFormat="1" spans="1:25">
      <c r="A181" s="4" t="s">
        <v>898</v>
      </c>
      <c r="B181" s="4" t="s">
        <v>26</v>
      </c>
      <c r="C181" s="4" t="s">
        <v>27</v>
      </c>
      <c r="D181" s="4" t="s">
        <v>899</v>
      </c>
      <c r="E181" s="4" t="s">
        <v>670</v>
      </c>
      <c r="F181" s="6">
        <v>45186</v>
      </c>
      <c r="G181" s="6">
        <v>45187</v>
      </c>
      <c r="H181" s="4">
        <v>1</v>
      </c>
      <c r="I181" s="4">
        <v>1</v>
      </c>
      <c r="J181" s="4">
        <v>1</v>
      </c>
      <c r="K181" s="4" t="s">
        <v>30</v>
      </c>
      <c r="L181" s="4">
        <v>231.11</v>
      </c>
      <c r="M181" s="4">
        <v>231.11</v>
      </c>
      <c r="N181" s="4" t="s">
        <v>900</v>
      </c>
      <c r="O181" s="4" t="s">
        <v>32</v>
      </c>
      <c r="P181" s="4" t="s">
        <v>33</v>
      </c>
      <c r="Q181" s="4">
        <v>0</v>
      </c>
      <c r="R181" s="7">
        <v>45183.0000115741</v>
      </c>
      <c r="S181" s="6">
        <v>45190</v>
      </c>
      <c r="T181" s="4" t="s">
        <v>34</v>
      </c>
      <c r="U181" s="4">
        <v>231.11</v>
      </c>
      <c r="V181" s="4">
        <v>0</v>
      </c>
      <c r="W181" s="4">
        <v>0</v>
      </c>
      <c r="X181" s="4" t="s">
        <v>901</v>
      </c>
      <c r="Y181" s="4" t="s">
        <v>902</v>
      </c>
    </row>
    <row r="182" s="4" customFormat="1" spans="1:25">
      <c r="A182" s="4" t="s">
        <v>903</v>
      </c>
      <c r="B182" s="4" t="s">
        <v>26</v>
      </c>
      <c r="C182" s="4" t="s">
        <v>27</v>
      </c>
      <c r="D182" s="4" t="s">
        <v>904</v>
      </c>
      <c r="E182" s="4" t="s">
        <v>905</v>
      </c>
      <c r="F182" s="6">
        <v>45185</v>
      </c>
      <c r="G182" s="6">
        <v>45187</v>
      </c>
      <c r="H182" s="4">
        <v>1</v>
      </c>
      <c r="I182" s="4">
        <v>2</v>
      </c>
      <c r="J182" s="4">
        <v>2</v>
      </c>
      <c r="K182" s="4" t="s">
        <v>30</v>
      </c>
      <c r="L182" s="4">
        <v>2136.44</v>
      </c>
      <c r="M182" s="4">
        <v>2136.44</v>
      </c>
      <c r="N182" s="4" t="s">
        <v>906</v>
      </c>
      <c r="O182" s="4" t="s">
        <v>32</v>
      </c>
      <c r="P182" s="4" t="s">
        <v>33</v>
      </c>
      <c r="Q182" s="4">
        <v>0</v>
      </c>
      <c r="R182" s="7">
        <v>45183.0000115741</v>
      </c>
      <c r="S182" s="6">
        <v>45190</v>
      </c>
      <c r="T182" s="4" t="s">
        <v>34</v>
      </c>
      <c r="U182" s="4">
        <v>2136.44</v>
      </c>
      <c r="V182" s="4">
        <v>0</v>
      </c>
      <c r="W182" s="4">
        <v>0</v>
      </c>
      <c r="X182" s="4" t="s">
        <v>907</v>
      </c>
      <c r="Y182" s="4" t="s">
        <v>908</v>
      </c>
    </row>
    <row r="183" s="4" customFormat="1" spans="1:25">
      <c r="A183" s="4" t="s">
        <v>909</v>
      </c>
      <c r="B183" s="4" t="s">
        <v>26</v>
      </c>
      <c r="C183" s="4" t="s">
        <v>27</v>
      </c>
      <c r="D183" s="4" t="s">
        <v>910</v>
      </c>
      <c r="E183" s="4" t="s">
        <v>911</v>
      </c>
      <c r="F183" s="6">
        <v>45186</v>
      </c>
      <c r="G183" s="6">
        <v>45187</v>
      </c>
      <c r="H183" s="4">
        <v>1</v>
      </c>
      <c r="I183" s="4">
        <v>1</v>
      </c>
      <c r="J183" s="4">
        <v>1</v>
      </c>
      <c r="K183" s="4" t="s">
        <v>30</v>
      </c>
      <c r="L183" s="4">
        <v>630.17</v>
      </c>
      <c r="M183" s="4">
        <v>630.17</v>
      </c>
      <c r="N183" s="4" t="s">
        <v>912</v>
      </c>
      <c r="O183" s="4" t="s">
        <v>32</v>
      </c>
      <c r="P183" s="4" t="s">
        <v>33</v>
      </c>
      <c r="Q183" s="4">
        <v>0</v>
      </c>
      <c r="R183" s="7">
        <v>45183.0000115741</v>
      </c>
      <c r="S183" s="6">
        <v>45190</v>
      </c>
      <c r="T183" s="4" t="s">
        <v>34</v>
      </c>
      <c r="U183" s="4">
        <v>630.17</v>
      </c>
      <c r="V183" s="4">
        <v>0</v>
      </c>
      <c r="W183" s="4">
        <v>0</v>
      </c>
      <c r="X183" s="4" t="s">
        <v>913</v>
      </c>
      <c r="Y183" s="4" t="s">
        <v>914</v>
      </c>
    </row>
    <row r="184" s="4" customFormat="1" spans="1:25">
      <c r="A184" s="4" t="s">
        <v>915</v>
      </c>
      <c r="B184" s="4" t="s">
        <v>26</v>
      </c>
      <c r="C184" s="4" t="s">
        <v>27</v>
      </c>
      <c r="D184" s="4" t="s">
        <v>916</v>
      </c>
      <c r="E184" s="4" t="s">
        <v>917</v>
      </c>
      <c r="F184" s="6">
        <v>45186</v>
      </c>
      <c r="G184" s="6">
        <v>45187</v>
      </c>
      <c r="H184" s="4">
        <v>1</v>
      </c>
      <c r="I184" s="4">
        <v>1</v>
      </c>
      <c r="J184" s="4">
        <v>1</v>
      </c>
      <c r="K184" s="4" t="s">
        <v>30</v>
      </c>
      <c r="L184" s="4">
        <v>434.66</v>
      </c>
      <c r="M184" s="4">
        <v>434.66</v>
      </c>
      <c r="N184" s="4" t="s">
        <v>918</v>
      </c>
      <c r="O184" s="4" t="s">
        <v>32</v>
      </c>
      <c r="P184" s="4" t="s">
        <v>33</v>
      </c>
      <c r="Q184" s="4">
        <v>0</v>
      </c>
      <c r="R184" s="7">
        <v>45183.0000115741</v>
      </c>
      <c r="S184" s="6">
        <v>45190</v>
      </c>
      <c r="T184" s="4" t="s">
        <v>34</v>
      </c>
      <c r="U184" s="4">
        <v>434.66</v>
      </c>
      <c r="V184" s="4">
        <v>0</v>
      </c>
      <c r="W184" s="4">
        <v>0</v>
      </c>
      <c r="X184" s="4" t="s">
        <v>919</v>
      </c>
      <c r="Y184" s="4" t="s">
        <v>920</v>
      </c>
    </row>
    <row r="185" s="4" customFormat="1" spans="1:25">
      <c r="A185" s="4" t="s">
        <v>921</v>
      </c>
      <c r="B185" s="4" t="s">
        <v>26</v>
      </c>
      <c r="C185" s="4" t="s">
        <v>27</v>
      </c>
      <c r="D185" s="4" t="s">
        <v>922</v>
      </c>
      <c r="E185" s="4" t="s">
        <v>923</v>
      </c>
      <c r="F185" s="6">
        <v>45185</v>
      </c>
      <c r="G185" s="6">
        <v>45187</v>
      </c>
      <c r="H185" s="4">
        <v>1</v>
      </c>
      <c r="I185" s="4">
        <v>2</v>
      </c>
      <c r="J185" s="4">
        <v>2</v>
      </c>
      <c r="K185" s="4" t="s">
        <v>30</v>
      </c>
      <c r="L185" s="4">
        <v>601.69</v>
      </c>
      <c r="M185" s="4">
        <v>601.69</v>
      </c>
      <c r="N185" s="4" t="s">
        <v>924</v>
      </c>
      <c r="O185" s="4" t="s">
        <v>32</v>
      </c>
      <c r="P185" s="4" t="s">
        <v>33</v>
      </c>
      <c r="Q185" s="4">
        <v>0</v>
      </c>
      <c r="R185" s="7">
        <v>45183</v>
      </c>
      <c r="S185" s="6">
        <v>45190</v>
      </c>
      <c r="T185" s="4" t="s">
        <v>34</v>
      </c>
      <c r="U185" s="4">
        <v>601.69</v>
      </c>
      <c r="V185" s="4">
        <v>0</v>
      </c>
      <c r="W185" s="4">
        <v>0</v>
      </c>
      <c r="X185" s="4" t="s">
        <v>925</v>
      </c>
      <c r="Y185" s="4" t="s">
        <v>926</v>
      </c>
    </row>
    <row r="186" s="4" customFormat="1" spans="1:25">
      <c r="A186" s="4" t="s">
        <v>927</v>
      </c>
      <c r="B186" s="4" t="s">
        <v>26</v>
      </c>
      <c r="C186" s="4" t="s">
        <v>27</v>
      </c>
      <c r="D186" s="4" t="s">
        <v>928</v>
      </c>
      <c r="E186" s="4" t="s">
        <v>929</v>
      </c>
      <c r="F186" s="6">
        <v>45183</v>
      </c>
      <c r="G186" s="6">
        <v>45187</v>
      </c>
      <c r="H186" s="4">
        <v>1</v>
      </c>
      <c r="I186" s="4">
        <v>4</v>
      </c>
      <c r="J186" s="4">
        <v>4</v>
      </c>
      <c r="K186" s="4" t="s">
        <v>30</v>
      </c>
      <c r="L186" s="4">
        <v>690.28</v>
      </c>
      <c r="M186" s="4">
        <v>690.28</v>
      </c>
      <c r="N186" s="4" t="s">
        <v>930</v>
      </c>
      <c r="O186" s="4" t="s">
        <v>32</v>
      </c>
      <c r="P186" s="4" t="s">
        <v>33</v>
      </c>
      <c r="Q186" s="4">
        <v>0</v>
      </c>
      <c r="R186" s="7">
        <v>45183.0000115741</v>
      </c>
      <c r="S186" s="6">
        <v>45190</v>
      </c>
      <c r="T186" s="4" t="s">
        <v>34</v>
      </c>
      <c r="U186" s="4">
        <v>690.28</v>
      </c>
      <c r="V186" s="4">
        <v>0</v>
      </c>
      <c r="W186" s="4">
        <v>0</v>
      </c>
      <c r="X186" s="4" t="s">
        <v>931</v>
      </c>
      <c r="Y186" s="4" t="s">
        <v>932</v>
      </c>
    </row>
    <row r="187" s="4" customFormat="1" spans="1:25">
      <c r="A187" s="4" t="s">
        <v>933</v>
      </c>
      <c r="B187" s="4" t="s">
        <v>26</v>
      </c>
      <c r="C187" s="4" t="s">
        <v>27</v>
      </c>
      <c r="D187" s="4" t="s">
        <v>934</v>
      </c>
      <c r="E187" s="4" t="s">
        <v>636</v>
      </c>
      <c r="F187" s="6">
        <v>45185</v>
      </c>
      <c r="G187" s="6">
        <v>45187</v>
      </c>
      <c r="H187" s="4">
        <v>1</v>
      </c>
      <c r="I187" s="4">
        <v>2</v>
      </c>
      <c r="J187" s="4">
        <v>2</v>
      </c>
      <c r="K187" s="4" t="s">
        <v>30</v>
      </c>
      <c r="L187" s="4">
        <v>507.37</v>
      </c>
      <c r="M187" s="4">
        <v>507.37</v>
      </c>
      <c r="N187" s="4" t="s">
        <v>935</v>
      </c>
      <c r="O187" s="4" t="s">
        <v>32</v>
      </c>
      <c r="P187" s="4" t="s">
        <v>33</v>
      </c>
      <c r="Q187" s="4">
        <v>0</v>
      </c>
      <c r="R187" s="7">
        <v>45183</v>
      </c>
      <c r="S187" s="6">
        <v>45190</v>
      </c>
      <c r="T187" s="4" t="s">
        <v>34</v>
      </c>
      <c r="U187" s="4">
        <v>507.37</v>
      </c>
      <c r="V187" s="4">
        <v>0</v>
      </c>
      <c r="W187" s="4">
        <v>0</v>
      </c>
      <c r="X187" s="4" t="s">
        <v>936</v>
      </c>
      <c r="Y187" s="4" t="s">
        <v>937</v>
      </c>
    </row>
    <row r="188" s="4" customFormat="1" spans="1:25">
      <c r="A188" s="4" t="s">
        <v>938</v>
      </c>
      <c r="B188" s="4" t="s">
        <v>26</v>
      </c>
      <c r="C188" s="4" t="s">
        <v>27</v>
      </c>
      <c r="D188" s="4" t="s">
        <v>939</v>
      </c>
      <c r="E188" s="4" t="s">
        <v>940</v>
      </c>
      <c r="F188" s="6">
        <v>45186</v>
      </c>
      <c r="G188" s="6">
        <v>45187</v>
      </c>
      <c r="H188" s="4">
        <v>1</v>
      </c>
      <c r="I188" s="4">
        <v>1</v>
      </c>
      <c r="J188" s="4">
        <v>1</v>
      </c>
      <c r="K188" s="4" t="s">
        <v>30</v>
      </c>
      <c r="L188" s="4">
        <v>367.15</v>
      </c>
      <c r="M188" s="4">
        <v>367.15</v>
      </c>
      <c r="N188" s="4" t="s">
        <v>941</v>
      </c>
      <c r="O188" s="4" t="s">
        <v>32</v>
      </c>
      <c r="P188" s="4" t="s">
        <v>33</v>
      </c>
      <c r="Q188" s="4">
        <v>0</v>
      </c>
      <c r="R188" s="7">
        <v>45183.0000115741</v>
      </c>
      <c r="S188" s="6">
        <v>45190</v>
      </c>
      <c r="T188" s="4" t="s">
        <v>34</v>
      </c>
      <c r="U188" s="4">
        <v>367.15</v>
      </c>
      <c r="V188" s="4">
        <v>0</v>
      </c>
      <c r="W188" s="4">
        <v>0</v>
      </c>
      <c r="X188" s="4" t="s">
        <v>942</v>
      </c>
      <c r="Y188" s="4" t="s">
        <v>943</v>
      </c>
    </row>
    <row r="189" s="4" customFormat="1" spans="1:25">
      <c r="A189" s="4" t="s">
        <v>944</v>
      </c>
      <c r="B189" s="4" t="s">
        <v>26</v>
      </c>
      <c r="C189" s="4" t="s">
        <v>27</v>
      </c>
      <c r="D189" s="4" t="s">
        <v>945</v>
      </c>
      <c r="E189" s="4" t="s">
        <v>946</v>
      </c>
      <c r="F189" s="6">
        <v>45185</v>
      </c>
      <c r="G189" s="6">
        <v>45187</v>
      </c>
      <c r="H189" s="4">
        <v>1</v>
      </c>
      <c r="I189" s="4">
        <v>2</v>
      </c>
      <c r="J189" s="4">
        <v>2</v>
      </c>
      <c r="K189" s="4" t="s">
        <v>30</v>
      </c>
      <c r="L189" s="4">
        <v>1392.34</v>
      </c>
      <c r="M189" s="4">
        <v>1392.34</v>
      </c>
      <c r="N189" s="4" t="s">
        <v>947</v>
      </c>
      <c r="O189" s="4" t="s">
        <v>32</v>
      </c>
      <c r="P189" s="4" t="s">
        <v>33</v>
      </c>
      <c r="Q189" s="4">
        <v>0</v>
      </c>
      <c r="R189" s="7">
        <v>45183.0000115741</v>
      </c>
      <c r="S189" s="6">
        <v>45190</v>
      </c>
      <c r="T189" s="4" t="s">
        <v>34</v>
      </c>
      <c r="U189" s="4">
        <v>1392.34</v>
      </c>
      <c r="V189" s="4">
        <v>0</v>
      </c>
      <c r="W189" s="4">
        <v>0</v>
      </c>
      <c r="X189" s="4" t="s">
        <v>948</v>
      </c>
      <c r="Y189" s="4" t="s">
        <v>949</v>
      </c>
    </row>
    <row r="190" s="4" customFormat="1" spans="1:25">
      <c r="A190" s="4" t="s">
        <v>950</v>
      </c>
      <c r="B190" s="4" t="s">
        <v>26</v>
      </c>
      <c r="C190" s="4" t="s">
        <v>27</v>
      </c>
      <c r="D190" s="4" t="s">
        <v>951</v>
      </c>
      <c r="E190" s="4" t="s">
        <v>232</v>
      </c>
      <c r="F190" s="6">
        <v>45184</v>
      </c>
      <c r="G190" s="6">
        <v>45187</v>
      </c>
      <c r="H190" s="4">
        <v>1</v>
      </c>
      <c r="I190" s="4">
        <v>3</v>
      </c>
      <c r="J190" s="4">
        <v>3</v>
      </c>
      <c r="K190" s="4" t="s">
        <v>30</v>
      </c>
      <c r="L190" s="4">
        <v>988.74</v>
      </c>
      <c r="M190" s="4">
        <v>988.74</v>
      </c>
      <c r="N190" s="4" t="s">
        <v>952</v>
      </c>
      <c r="O190" s="4" t="s">
        <v>32</v>
      </c>
      <c r="P190" s="4" t="s">
        <v>33</v>
      </c>
      <c r="Q190" s="4">
        <v>0</v>
      </c>
      <c r="R190" s="7">
        <v>45183</v>
      </c>
      <c r="S190" s="6">
        <v>45190</v>
      </c>
      <c r="T190" s="4" t="s">
        <v>34</v>
      </c>
      <c r="U190" s="4">
        <v>988.74</v>
      </c>
      <c r="V190" s="4">
        <v>0</v>
      </c>
      <c r="W190" s="4">
        <v>0</v>
      </c>
      <c r="X190" s="4" t="s">
        <v>953</v>
      </c>
      <c r="Y190" s="4" t="s">
        <v>954</v>
      </c>
    </row>
    <row r="191" s="4" customFormat="1" spans="1:25">
      <c r="A191" s="4" t="s">
        <v>955</v>
      </c>
      <c r="B191" s="4" t="s">
        <v>26</v>
      </c>
      <c r="C191" s="4" t="s">
        <v>27</v>
      </c>
      <c r="D191" s="4" t="s">
        <v>956</v>
      </c>
      <c r="E191" s="4" t="s">
        <v>957</v>
      </c>
      <c r="F191" s="6">
        <v>45185</v>
      </c>
      <c r="G191" s="6">
        <v>45187</v>
      </c>
      <c r="H191" s="4">
        <v>1</v>
      </c>
      <c r="I191" s="4">
        <v>2</v>
      </c>
      <c r="J191" s="4">
        <v>2</v>
      </c>
      <c r="K191" s="4" t="s">
        <v>30</v>
      </c>
      <c r="L191" s="4">
        <v>6419.35</v>
      </c>
      <c r="M191" s="4">
        <v>6419.35</v>
      </c>
      <c r="N191" s="4" t="s">
        <v>958</v>
      </c>
      <c r="O191" s="4" t="s">
        <v>32</v>
      </c>
      <c r="P191" s="4" t="s">
        <v>33</v>
      </c>
      <c r="Q191" s="4">
        <v>0</v>
      </c>
      <c r="R191" s="7">
        <v>45183.0000115741</v>
      </c>
      <c r="S191" s="6">
        <v>45190</v>
      </c>
      <c r="T191" s="4" t="s">
        <v>34</v>
      </c>
      <c r="U191" s="4">
        <v>6419.35</v>
      </c>
      <c r="V191" s="4">
        <v>0</v>
      </c>
      <c r="W191" s="4">
        <v>0</v>
      </c>
      <c r="X191" s="4" t="s">
        <v>959</v>
      </c>
      <c r="Y191" s="4" t="s">
        <v>36</v>
      </c>
    </row>
    <row r="192" s="4" customFormat="1" spans="1:25">
      <c r="A192" s="4" t="s">
        <v>955</v>
      </c>
      <c r="B192" s="4" t="s">
        <v>26</v>
      </c>
      <c r="C192" s="4" t="s">
        <v>143</v>
      </c>
      <c r="D192" s="4" t="s">
        <v>956</v>
      </c>
      <c r="E192" s="4" t="s">
        <v>957</v>
      </c>
      <c r="F192" s="6">
        <v>45185</v>
      </c>
      <c r="G192" s="6">
        <v>45187</v>
      </c>
      <c r="H192" s="4">
        <v>1</v>
      </c>
      <c r="I192" s="4">
        <v>2</v>
      </c>
      <c r="J192" s="4">
        <v>2</v>
      </c>
      <c r="K192" s="4" t="s">
        <v>30</v>
      </c>
      <c r="L192" s="4">
        <v>-6419.35</v>
      </c>
      <c r="M192" s="4">
        <v>-6419.35</v>
      </c>
      <c r="N192" s="4" t="s">
        <v>958</v>
      </c>
      <c r="O192" s="4" t="s">
        <v>32</v>
      </c>
      <c r="P192" s="4" t="s">
        <v>33</v>
      </c>
      <c r="Q192" s="4">
        <v>0</v>
      </c>
      <c r="R192" s="7">
        <v>45183.0000115741</v>
      </c>
      <c r="S192" s="6">
        <v>45190</v>
      </c>
      <c r="T192" s="4" t="s">
        <v>34</v>
      </c>
      <c r="U192" s="4">
        <v>-6419.35</v>
      </c>
      <c r="V192" s="4">
        <v>0</v>
      </c>
      <c r="W192" s="4">
        <v>0</v>
      </c>
      <c r="X192" s="4" t="s">
        <v>959</v>
      </c>
      <c r="Y192" s="4" t="s">
        <v>36</v>
      </c>
    </row>
    <row r="193" s="4" customFormat="1" spans="1:25">
      <c r="A193" s="4" t="s">
        <v>960</v>
      </c>
      <c r="B193" s="4" t="s">
        <v>26</v>
      </c>
      <c r="C193" s="4" t="s">
        <v>27</v>
      </c>
      <c r="D193" s="4" t="s">
        <v>961</v>
      </c>
      <c r="E193" s="4" t="s">
        <v>962</v>
      </c>
      <c r="F193" s="6">
        <v>45184</v>
      </c>
      <c r="G193" s="6">
        <v>45187</v>
      </c>
      <c r="H193" s="4">
        <v>1</v>
      </c>
      <c r="I193" s="4">
        <v>3</v>
      </c>
      <c r="J193" s="4">
        <v>3</v>
      </c>
      <c r="K193" s="4" t="s">
        <v>30</v>
      </c>
      <c r="L193" s="4">
        <v>429.96</v>
      </c>
      <c r="M193" s="4">
        <v>429.96</v>
      </c>
      <c r="N193" s="4" t="s">
        <v>963</v>
      </c>
      <c r="O193" s="4" t="s">
        <v>32</v>
      </c>
      <c r="P193" s="4" t="s">
        <v>33</v>
      </c>
      <c r="Q193" s="4">
        <v>0</v>
      </c>
      <c r="R193" s="7">
        <v>45184.0000115741</v>
      </c>
      <c r="S193" s="6">
        <v>45190</v>
      </c>
      <c r="T193" s="4" t="s">
        <v>34</v>
      </c>
      <c r="U193" s="4">
        <v>429.96</v>
      </c>
      <c r="V193" s="4">
        <v>0</v>
      </c>
      <c r="W193" s="4">
        <v>0</v>
      </c>
      <c r="X193" s="4" t="s">
        <v>964</v>
      </c>
      <c r="Y193" s="4" t="s">
        <v>36</v>
      </c>
    </row>
    <row r="194" s="4" customFormat="1" spans="1:25">
      <c r="A194" s="4" t="s">
        <v>965</v>
      </c>
      <c r="B194" s="4" t="s">
        <v>26</v>
      </c>
      <c r="C194" s="4" t="s">
        <v>27</v>
      </c>
      <c r="D194" s="4" t="s">
        <v>712</v>
      </c>
      <c r="E194" s="4" t="s">
        <v>966</v>
      </c>
      <c r="F194" s="6">
        <v>45186</v>
      </c>
      <c r="G194" s="6">
        <v>45187</v>
      </c>
      <c r="H194" s="4">
        <v>1</v>
      </c>
      <c r="I194" s="4">
        <v>1</v>
      </c>
      <c r="J194" s="4">
        <v>1</v>
      </c>
      <c r="K194" s="4" t="s">
        <v>30</v>
      </c>
      <c r="L194" s="4">
        <v>257.17</v>
      </c>
      <c r="M194" s="4">
        <v>257.17</v>
      </c>
      <c r="N194" s="4" t="s">
        <v>967</v>
      </c>
      <c r="O194" s="4" t="s">
        <v>32</v>
      </c>
      <c r="P194" s="4" t="s">
        <v>33</v>
      </c>
      <c r="Q194" s="4">
        <v>0</v>
      </c>
      <c r="R194" s="7">
        <v>45184.0000115741</v>
      </c>
      <c r="S194" s="6">
        <v>45190</v>
      </c>
      <c r="T194" s="4" t="s">
        <v>34</v>
      </c>
      <c r="U194" s="4">
        <v>257.17</v>
      </c>
      <c r="V194" s="4">
        <v>0</v>
      </c>
      <c r="W194" s="4">
        <v>0</v>
      </c>
      <c r="X194" s="4" t="s">
        <v>968</v>
      </c>
      <c r="Y194" s="4" t="s">
        <v>36</v>
      </c>
    </row>
    <row r="195" s="4" customFormat="1" spans="1:25">
      <c r="A195" s="4" t="s">
        <v>969</v>
      </c>
      <c r="B195" s="4" t="s">
        <v>26</v>
      </c>
      <c r="C195" s="4" t="s">
        <v>27</v>
      </c>
      <c r="D195" s="4" t="s">
        <v>970</v>
      </c>
      <c r="E195" s="4" t="s">
        <v>971</v>
      </c>
      <c r="F195" s="6">
        <v>45185</v>
      </c>
      <c r="G195" s="6">
        <v>45187</v>
      </c>
      <c r="H195" s="4">
        <v>1</v>
      </c>
      <c r="I195" s="4">
        <v>2</v>
      </c>
      <c r="J195" s="4">
        <v>2</v>
      </c>
      <c r="K195" s="4" t="s">
        <v>30</v>
      </c>
      <c r="L195" s="4">
        <v>1339.06</v>
      </c>
      <c r="M195" s="4">
        <v>1339.06</v>
      </c>
      <c r="N195" s="4" t="s">
        <v>972</v>
      </c>
      <c r="O195" s="4" t="s">
        <v>32</v>
      </c>
      <c r="P195" s="4" t="s">
        <v>33</v>
      </c>
      <c r="Q195" s="4">
        <v>0</v>
      </c>
      <c r="R195" s="7">
        <v>45184.0000115741</v>
      </c>
      <c r="S195" s="6">
        <v>45190</v>
      </c>
      <c r="T195" s="4" t="s">
        <v>34</v>
      </c>
      <c r="U195" s="4">
        <v>1339.06</v>
      </c>
      <c r="V195" s="4">
        <v>0</v>
      </c>
      <c r="W195" s="4">
        <v>0</v>
      </c>
      <c r="X195" s="4" t="s">
        <v>973</v>
      </c>
      <c r="Y195" s="4" t="s">
        <v>974</v>
      </c>
    </row>
    <row r="196" s="4" customFormat="1" spans="1:25">
      <c r="A196" s="4" t="s">
        <v>975</v>
      </c>
      <c r="B196" s="4" t="s">
        <v>26</v>
      </c>
      <c r="C196" s="4" t="s">
        <v>27</v>
      </c>
      <c r="D196" s="4" t="s">
        <v>976</v>
      </c>
      <c r="E196" s="4" t="s">
        <v>670</v>
      </c>
      <c r="F196" s="6">
        <v>45186</v>
      </c>
      <c r="G196" s="6">
        <v>45187</v>
      </c>
      <c r="H196" s="4">
        <v>1</v>
      </c>
      <c r="I196" s="4">
        <v>1</v>
      </c>
      <c r="J196" s="4">
        <v>1</v>
      </c>
      <c r="K196" s="4" t="s">
        <v>30</v>
      </c>
      <c r="L196" s="4">
        <v>904.21</v>
      </c>
      <c r="M196" s="4">
        <v>904.21</v>
      </c>
      <c r="N196" s="4" t="s">
        <v>977</v>
      </c>
      <c r="O196" s="4" t="s">
        <v>32</v>
      </c>
      <c r="P196" s="4" t="s">
        <v>33</v>
      </c>
      <c r="Q196" s="4">
        <v>0</v>
      </c>
      <c r="R196" s="7">
        <v>45184.0000115741</v>
      </c>
      <c r="S196" s="6">
        <v>45190</v>
      </c>
      <c r="T196" s="4" t="s">
        <v>34</v>
      </c>
      <c r="U196" s="4">
        <v>904.21</v>
      </c>
      <c r="V196" s="4">
        <v>0</v>
      </c>
      <c r="W196" s="4">
        <v>0</v>
      </c>
      <c r="X196" s="4" t="s">
        <v>978</v>
      </c>
      <c r="Y196" s="4" t="s">
        <v>36</v>
      </c>
    </row>
    <row r="197" s="4" customFormat="1" spans="1:25">
      <c r="A197" s="4" t="s">
        <v>979</v>
      </c>
      <c r="B197" s="4" t="s">
        <v>26</v>
      </c>
      <c r="C197" s="4" t="s">
        <v>27</v>
      </c>
      <c r="D197" s="4" t="s">
        <v>980</v>
      </c>
      <c r="E197" s="4" t="s">
        <v>981</v>
      </c>
      <c r="F197" s="6">
        <v>45186</v>
      </c>
      <c r="G197" s="6">
        <v>45187</v>
      </c>
      <c r="H197" s="4">
        <v>1</v>
      </c>
      <c r="I197" s="4">
        <v>1</v>
      </c>
      <c r="J197" s="4">
        <v>1</v>
      </c>
      <c r="K197" s="4" t="s">
        <v>30</v>
      </c>
      <c r="L197" s="4">
        <v>504.03</v>
      </c>
      <c r="M197" s="4">
        <v>504.03</v>
      </c>
      <c r="N197" s="4" t="s">
        <v>982</v>
      </c>
      <c r="O197" s="4" t="s">
        <v>32</v>
      </c>
      <c r="P197" s="4" t="s">
        <v>33</v>
      </c>
      <c r="Q197" s="4">
        <v>0</v>
      </c>
      <c r="R197" s="7">
        <v>45184</v>
      </c>
      <c r="S197" s="6">
        <v>45190</v>
      </c>
      <c r="T197" s="4" t="s">
        <v>34</v>
      </c>
      <c r="U197" s="4">
        <v>504.03</v>
      </c>
      <c r="V197" s="4">
        <v>0</v>
      </c>
      <c r="W197" s="4">
        <v>0</v>
      </c>
      <c r="X197" s="4" t="s">
        <v>983</v>
      </c>
      <c r="Y197" s="4" t="s">
        <v>36</v>
      </c>
    </row>
    <row r="198" s="4" customFormat="1" spans="1:25">
      <c r="A198" s="4" t="s">
        <v>984</v>
      </c>
      <c r="B198" s="4" t="s">
        <v>26</v>
      </c>
      <c r="C198" s="4" t="s">
        <v>27</v>
      </c>
      <c r="D198" s="4" t="s">
        <v>712</v>
      </c>
      <c r="E198" s="4" t="s">
        <v>985</v>
      </c>
      <c r="F198" s="6">
        <v>45185</v>
      </c>
      <c r="G198" s="6">
        <v>45187</v>
      </c>
      <c r="H198" s="4">
        <v>1</v>
      </c>
      <c r="I198" s="4">
        <v>2</v>
      </c>
      <c r="J198" s="4">
        <v>2</v>
      </c>
      <c r="K198" s="4" t="s">
        <v>30</v>
      </c>
      <c r="L198" s="4">
        <v>759.58</v>
      </c>
      <c r="M198" s="4">
        <v>759.58</v>
      </c>
      <c r="N198" s="4" t="s">
        <v>986</v>
      </c>
      <c r="O198" s="4" t="s">
        <v>32</v>
      </c>
      <c r="P198" s="4" t="s">
        <v>33</v>
      </c>
      <c r="Q198" s="4">
        <v>0</v>
      </c>
      <c r="R198" s="7">
        <v>45184.0000115741</v>
      </c>
      <c r="S198" s="6">
        <v>45190</v>
      </c>
      <c r="T198" s="4" t="s">
        <v>34</v>
      </c>
      <c r="U198" s="4">
        <v>759.58</v>
      </c>
      <c r="V198" s="4">
        <v>0</v>
      </c>
      <c r="W198" s="4">
        <v>0</v>
      </c>
      <c r="X198" s="4" t="s">
        <v>987</v>
      </c>
      <c r="Y198" s="4" t="s">
        <v>36</v>
      </c>
    </row>
    <row r="199" s="4" customFormat="1" spans="1:25">
      <c r="A199" s="4" t="s">
        <v>988</v>
      </c>
      <c r="B199" s="4" t="s">
        <v>26</v>
      </c>
      <c r="C199" s="4" t="s">
        <v>27</v>
      </c>
      <c r="D199" s="4" t="s">
        <v>989</v>
      </c>
      <c r="E199" s="4" t="s">
        <v>981</v>
      </c>
      <c r="F199" s="6">
        <v>45186</v>
      </c>
      <c r="G199" s="6">
        <v>45187</v>
      </c>
      <c r="H199" s="4">
        <v>1</v>
      </c>
      <c r="I199" s="4">
        <v>1</v>
      </c>
      <c r="J199" s="4">
        <v>1</v>
      </c>
      <c r="K199" s="4" t="s">
        <v>30</v>
      </c>
      <c r="L199" s="4">
        <v>287.43</v>
      </c>
      <c r="M199" s="4">
        <v>287.43</v>
      </c>
      <c r="N199" s="4" t="s">
        <v>990</v>
      </c>
      <c r="O199" s="4" t="s">
        <v>32</v>
      </c>
      <c r="P199" s="4" t="s">
        <v>33</v>
      </c>
      <c r="Q199" s="4">
        <v>0</v>
      </c>
      <c r="R199" s="7">
        <v>45184.0000115741</v>
      </c>
      <c r="S199" s="6">
        <v>45190</v>
      </c>
      <c r="T199" s="4" t="s">
        <v>34</v>
      </c>
      <c r="U199" s="4">
        <v>287.43</v>
      </c>
      <c r="V199" s="4">
        <v>0</v>
      </c>
      <c r="W199" s="4">
        <v>0</v>
      </c>
      <c r="X199" s="4" t="s">
        <v>991</v>
      </c>
      <c r="Y199" s="4" t="s">
        <v>992</v>
      </c>
    </row>
    <row r="200" s="4" customFormat="1" spans="1:25">
      <c r="A200" s="4" t="s">
        <v>993</v>
      </c>
      <c r="B200" s="4" t="s">
        <v>26</v>
      </c>
      <c r="C200" s="4" t="s">
        <v>27</v>
      </c>
      <c r="D200" s="4" t="s">
        <v>994</v>
      </c>
      <c r="E200" s="4" t="s">
        <v>995</v>
      </c>
      <c r="F200" s="6">
        <v>45184</v>
      </c>
      <c r="G200" s="6">
        <v>45187</v>
      </c>
      <c r="H200" s="4">
        <v>1</v>
      </c>
      <c r="I200" s="4">
        <v>3</v>
      </c>
      <c r="J200" s="4">
        <v>3</v>
      </c>
      <c r="K200" s="4" t="s">
        <v>30</v>
      </c>
      <c r="L200" s="4">
        <v>302.37</v>
      </c>
      <c r="M200" s="4">
        <v>302.37</v>
      </c>
      <c r="N200" s="4" t="s">
        <v>996</v>
      </c>
      <c r="O200" s="4" t="s">
        <v>32</v>
      </c>
      <c r="P200" s="4" t="s">
        <v>33</v>
      </c>
      <c r="Q200" s="4">
        <v>0</v>
      </c>
      <c r="R200" s="7">
        <v>45184.0000115741</v>
      </c>
      <c r="S200" s="6">
        <v>45190</v>
      </c>
      <c r="T200" s="4" t="s">
        <v>34</v>
      </c>
      <c r="U200" s="4">
        <v>302.37</v>
      </c>
      <c r="V200" s="4">
        <v>0</v>
      </c>
      <c r="W200" s="4">
        <v>0</v>
      </c>
      <c r="X200" s="4" t="s">
        <v>997</v>
      </c>
      <c r="Y200" s="4" t="s">
        <v>998</v>
      </c>
    </row>
    <row r="201" s="4" customFormat="1" spans="1:25">
      <c r="A201" s="4" t="s">
        <v>999</v>
      </c>
      <c r="B201" s="4" t="s">
        <v>26</v>
      </c>
      <c r="C201" s="4" t="s">
        <v>27</v>
      </c>
      <c r="D201" s="4" t="s">
        <v>1000</v>
      </c>
      <c r="E201" s="4" t="s">
        <v>1001</v>
      </c>
      <c r="F201" s="6">
        <v>45186</v>
      </c>
      <c r="G201" s="6">
        <v>45187</v>
      </c>
      <c r="H201" s="4">
        <v>1</v>
      </c>
      <c r="I201" s="4">
        <v>1</v>
      </c>
      <c r="J201" s="4">
        <v>1</v>
      </c>
      <c r="K201" s="4" t="s">
        <v>30</v>
      </c>
      <c r="L201" s="4">
        <v>310.51</v>
      </c>
      <c r="M201" s="4">
        <v>310.51</v>
      </c>
      <c r="N201" s="4" t="s">
        <v>1002</v>
      </c>
      <c r="O201" s="4" t="s">
        <v>32</v>
      </c>
      <c r="P201" s="4" t="s">
        <v>33</v>
      </c>
      <c r="Q201" s="4">
        <v>0</v>
      </c>
      <c r="R201" s="7">
        <v>45184.0000115741</v>
      </c>
      <c r="S201" s="6">
        <v>45190</v>
      </c>
      <c r="T201" s="4" t="s">
        <v>34</v>
      </c>
      <c r="U201" s="4">
        <v>310.51</v>
      </c>
      <c r="V201" s="4">
        <v>0</v>
      </c>
      <c r="W201" s="4">
        <v>0</v>
      </c>
      <c r="X201" s="4" t="s">
        <v>1003</v>
      </c>
      <c r="Y201" s="4" t="s">
        <v>1004</v>
      </c>
    </row>
    <row r="202" s="4" customFormat="1" spans="1:25">
      <c r="A202" s="4" t="s">
        <v>1005</v>
      </c>
      <c r="B202" s="4" t="s">
        <v>26</v>
      </c>
      <c r="C202" s="4" t="s">
        <v>27</v>
      </c>
      <c r="D202" s="4" t="s">
        <v>1006</v>
      </c>
      <c r="E202" s="4" t="s">
        <v>1007</v>
      </c>
      <c r="F202" s="6">
        <v>45185</v>
      </c>
      <c r="G202" s="6">
        <v>45187</v>
      </c>
      <c r="H202" s="4">
        <v>1</v>
      </c>
      <c r="I202" s="4">
        <v>2</v>
      </c>
      <c r="J202" s="4">
        <v>2</v>
      </c>
      <c r="K202" s="4" t="s">
        <v>30</v>
      </c>
      <c r="L202" s="4">
        <v>616.46</v>
      </c>
      <c r="M202" s="4">
        <v>616.46</v>
      </c>
      <c r="N202" s="4" t="s">
        <v>1008</v>
      </c>
      <c r="O202" s="4" t="s">
        <v>32</v>
      </c>
      <c r="P202" s="4" t="s">
        <v>33</v>
      </c>
      <c r="Q202" s="4">
        <v>0</v>
      </c>
      <c r="R202" s="7">
        <v>45184.0000115741</v>
      </c>
      <c r="S202" s="6">
        <v>45190</v>
      </c>
      <c r="T202" s="4" t="s">
        <v>34</v>
      </c>
      <c r="U202" s="4">
        <v>616.46</v>
      </c>
      <c r="V202" s="4">
        <v>0</v>
      </c>
      <c r="W202" s="4">
        <v>0</v>
      </c>
      <c r="X202" s="4" t="s">
        <v>1009</v>
      </c>
      <c r="Y202" s="4" t="s">
        <v>1010</v>
      </c>
    </row>
    <row r="203" s="4" customFormat="1" spans="1:25">
      <c r="A203" s="4" t="s">
        <v>1011</v>
      </c>
      <c r="B203" s="4" t="s">
        <v>26</v>
      </c>
      <c r="C203" s="4" t="s">
        <v>27</v>
      </c>
      <c r="D203" s="4" t="s">
        <v>1012</v>
      </c>
      <c r="E203" s="4" t="s">
        <v>1013</v>
      </c>
      <c r="F203" s="6">
        <v>45186</v>
      </c>
      <c r="G203" s="6">
        <v>45187</v>
      </c>
      <c r="H203" s="4">
        <v>1</v>
      </c>
      <c r="I203" s="4">
        <v>1</v>
      </c>
      <c r="J203" s="4">
        <v>1</v>
      </c>
      <c r="K203" s="4" t="s">
        <v>30</v>
      </c>
      <c r="L203" s="4">
        <v>273.38</v>
      </c>
      <c r="M203" s="4">
        <v>273.38</v>
      </c>
      <c r="N203" s="4" t="s">
        <v>1014</v>
      </c>
      <c r="O203" s="4" t="s">
        <v>32</v>
      </c>
      <c r="P203" s="4" t="s">
        <v>33</v>
      </c>
      <c r="Q203" s="4">
        <v>0</v>
      </c>
      <c r="R203" s="7">
        <v>45184</v>
      </c>
      <c r="S203" s="6">
        <v>45190</v>
      </c>
      <c r="T203" s="4" t="s">
        <v>34</v>
      </c>
      <c r="U203" s="4">
        <v>273.38</v>
      </c>
      <c r="V203" s="4">
        <v>0</v>
      </c>
      <c r="W203" s="4">
        <v>0</v>
      </c>
      <c r="X203" s="4" t="s">
        <v>1015</v>
      </c>
      <c r="Y203" s="4" t="s">
        <v>1016</v>
      </c>
    </row>
    <row r="204" s="4" customFormat="1" spans="1:25">
      <c r="A204" s="4" t="s">
        <v>1017</v>
      </c>
      <c r="B204" s="4" t="s">
        <v>26</v>
      </c>
      <c r="C204" s="4" t="s">
        <v>27</v>
      </c>
      <c r="D204" s="4" t="s">
        <v>1000</v>
      </c>
      <c r="E204" s="4" t="s">
        <v>636</v>
      </c>
      <c r="F204" s="6">
        <v>45185</v>
      </c>
      <c r="G204" s="6">
        <v>45187</v>
      </c>
      <c r="H204" s="4">
        <v>1</v>
      </c>
      <c r="I204" s="4">
        <v>2</v>
      </c>
      <c r="J204" s="4">
        <v>2</v>
      </c>
      <c r="K204" s="4" t="s">
        <v>30</v>
      </c>
      <c r="L204" s="4">
        <v>812.3</v>
      </c>
      <c r="M204" s="4">
        <v>812.3</v>
      </c>
      <c r="N204" s="4" t="s">
        <v>1018</v>
      </c>
      <c r="O204" s="4" t="s">
        <v>32</v>
      </c>
      <c r="P204" s="4" t="s">
        <v>33</v>
      </c>
      <c r="Q204" s="4">
        <v>0</v>
      </c>
      <c r="R204" s="7">
        <v>45184.0000115741</v>
      </c>
      <c r="S204" s="6">
        <v>45190</v>
      </c>
      <c r="T204" s="4" t="s">
        <v>34</v>
      </c>
      <c r="U204" s="4">
        <v>812.3</v>
      </c>
      <c r="V204" s="4">
        <v>0</v>
      </c>
      <c r="W204" s="4">
        <v>0</v>
      </c>
      <c r="X204" s="4" t="s">
        <v>1019</v>
      </c>
      <c r="Y204" s="4" t="s">
        <v>36</v>
      </c>
    </row>
    <row r="205" s="4" customFormat="1" spans="1:25">
      <c r="A205" s="4" t="s">
        <v>1020</v>
      </c>
      <c r="B205" s="4" t="s">
        <v>26</v>
      </c>
      <c r="C205" s="4" t="s">
        <v>27</v>
      </c>
      <c r="D205" s="4" t="s">
        <v>1021</v>
      </c>
      <c r="E205" s="4" t="s">
        <v>1022</v>
      </c>
      <c r="F205" s="6">
        <v>45184</v>
      </c>
      <c r="G205" s="6">
        <v>45187</v>
      </c>
      <c r="H205" s="4">
        <v>1</v>
      </c>
      <c r="I205" s="4">
        <v>3</v>
      </c>
      <c r="J205" s="4">
        <v>3</v>
      </c>
      <c r="K205" s="4" t="s">
        <v>30</v>
      </c>
      <c r="L205" s="4">
        <v>3027.84</v>
      </c>
      <c r="M205" s="4">
        <v>3027.84</v>
      </c>
      <c r="N205" s="4" t="s">
        <v>1023</v>
      </c>
      <c r="O205" s="4" t="s">
        <v>32</v>
      </c>
      <c r="P205" s="4" t="s">
        <v>33</v>
      </c>
      <c r="Q205" s="4">
        <v>0</v>
      </c>
      <c r="R205" s="7">
        <v>45184</v>
      </c>
      <c r="S205" s="6">
        <v>45190</v>
      </c>
      <c r="T205" s="4" t="s">
        <v>34</v>
      </c>
      <c r="U205" s="4">
        <v>3027.84</v>
      </c>
      <c r="V205" s="4">
        <v>0</v>
      </c>
      <c r="W205" s="4">
        <v>3091.93</v>
      </c>
      <c r="X205" s="4" t="s">
        <v>1024</v>
      </c>
      <c r="Y205" s="4" t="s">
        <v>1025</v>
      </c>
    </row>
    <row r="206" s="4" customFormat="1" spans="1:25">
      <c r="A206" s="4" t="s">
        <v>1026</v>
      </c>
      <c r="B206" s="4" t="s">
        <v>26</v>
      </c>
      <c r="C206" s="4" t="s">
        <v>27</v>
      </c>
      <c r="D206" s="4" t="s">
        <v>799</v>
      </c>
      <c r="E206" s="4" t="s">
        <v>800</v>
      </c>
      <c r="F206" s="6">
        <v>45185</v>
      </c>
      <c r="G206" s="6">
        <v>45187</v>
      </c>
      <c r="H206" s="4">
        <v>2</v>
      </c>
      <c r="I206" s="4">
        <v>2</v>
      </c>
      <c r="J206" s="4">
        <v>4</v>
      </c>
      <c r="K206" s="4" t="s">
        <v>30</v>
      </c>
      <c r="L206" s="4">
        <v>1339.08</v>
      </c>
      <c r="M206" s="4">
        <v>1339.08</v>
      </c>
      <c r="N206" s="4" t="s">
        <v>1027</v>
      </c>
      <c r="O206" s="4" t="s">
        <v>32</v>
      </c>
      <c r="P206" s="4" t="s">
        <v>33</v>
      </c>
      <c r="Q206" s="4">
        <v>0</v>
      </c>
      <c r="R206" s="7">
        <v>45184</v>
      </c>
      <c r="S206" s="6">
        <v>45190</v>
      </c>
      <c r="T206" s="4" t="s">
        <v>34</v>
      </c>
      <c r="U206" s="4">
        <v>1339.08</v>
      </c>
      <c r="V206" s="4">
        <v>0</v>
      </c>
      <c r="W206" s="4">
        <v>0</v>
      </c>
      <c r="X206" s="4" t="s">
        <v>1028</v>
      </c>
      <c r="Y206" s="4" t="s">
        <v>36</v>
      </c>
    </row>
    <row r="207" s="4" customFormat="1" spans="1:25">
      <c r="A207" s="4" t="s">
        <v>1029</v>
      </c>
      <c r="B207" s="4" t="s">
        <v>26</v>
      </c>
      <c r="C207" s="4" t="s">
        <v>27</v>
      </c>
      <c r="D207" s="4" t="s">
        <v>1030</v>
      </c>
      <c r="E207" s="4" t="s">
        <v>636</v>
      </c>
      <c r="F207" s="6">
        <v>45185</v>
      </c>
      <c r="G207" s="6">
        <v>45187</v>
      </c>
      <c r="H207" s="4">
        <v>1</v>
      </c>
      <c r="I207" s="4">
        <v>2</v>
      </c>
      <c r="J207" s="4">
        <v>2</v>
      </c>
      <c r="K207" s="4" t="s">
        <v>30</v>
      </c>
      <c r="L207" s="4">
        <v>391.66</v>
      </c>
      <c r="M207" s="4">
        <v>391.66</v>
      </c>
      <c r="N207" s="4" t="s">
        <v>1031</v>
      </c>
      <c r="O207" s="4" t="s">
        <v>32</v>
      </c>
      <c r="P207" s="4" t="s">
        <v>33</v>
      </c>
      <c r="Q207" s="4">
        <v>0</v>
      </c>
      <c r="R207" s="7">
        <v>45184.0000115741</v>
      </c>
      <c r="S207" s="6">
        <v>45190</v>
      </c>
      <c r="T207" s="4" t="s">
        <v>34</v>
      </c>
      <c r="U207" s="4">
        <v>391.66</v>
      </c>
      <c r="V207" s="4">
        <v>0</v>
      </c>
      <c r="W207" s="4">
        <v>0</v>
      </c>
      <c r="X207" s="4" t="s">
        <v>1032</v>
      </c>
      <c r="Y207" s="4" t="s">
        <v>1033</v>
      </c>
    </row>
    <row r="208" s="4" customFormat="1" spans="1:25">
      <c r="A208" s="4" t="s">
        <v>1034</v>
      </c>
      <c r="B208" s="4" t="s">
        <v>26</v>
      </c>
      <c r="C208" s="4" t="s">
        <v>27</v>
      </c>
      <c r="D208" s="4" t="s">
        <v>1035</v>
      </c>
      <c r="E208" s="4" t="s">
        <v>562</v>
      </c>
      <c r="F208" s="6">
        <v>45184</v>
      </c>
      <c r="G208" s="6">
        <v>45187</v>
      </c>
      <c r="H208" s="4">
        <v>1</v>
      </c>
      <c r="I208" s="4">
        <v>3</v>
      </c>
      <c r="J208" s="4">
        <v>3</v>
      </c>
      <c r="K208" s="4" t="s">
        <v>30</v>
      </c>
      <c r="L208" s="4">
        <v>3811.02</v>
      </c>
      <c r="M208" s="4">
        <v>3811.02</v>
      </c>
      <c r="N208" s="4" t="s">
        <v>1036</v>
      </c>
      <c r="O208" s="4" t="s">
        <v>32</v>
      </c>
      <c r="P208" s="4" t="s">
        <v>33</v>
      </c>
      <c r="Q208" s="4">
        <v>0</v>
      </c>
      <c r="R208" s="7">
        <v>45184.0000115741</v>
      </c>
      <c r="S208" s="6">
        <v>45190</v>
      </c>
      <c r="T208" s="4" t="s">
        <v>34</v>
      </c>
      <c r="U208" s="4">
        <v>3811.02</v>
      </c>
      <c r="V208" s="4">
        <v>0</v>
      </c>
      <c r="W208" s="4">
        <v>0</v>
      </c>
      <c r="X208" s="4" t="s">
        <v>1037</v>
      </c>
      <c r="Y208" s="4" t="s">
        <v>36</v>
      </c>
    </row>
    <row r="209" s="4" customFormat="1" spans="1:25">
      <c r="A209" s="4" t="s">
        <v>1038</v>
      </c>
      <c r="B209" s="4" t="s">
        <v>26</v>
      </c>
      <c r="C209" s="4" t="s">
        <v>27</v>
      </c>
      <c r="D209" s="4" t="s">
        <v>961</v>
      </c>
      <c r="E209" s="4" t="s">
        <v>962</v>
      </c>
      <c r="F209" s="6">
        <v>45185</v>
      </c>
      <c r="G209" s="6">
        <v>45187</v>
      </c>
      <c r="H209" s="4">
        <v>1</v>
      </c>
      <c r="I209" s="4">
        <v>2</v>
      </c>
      <c r="J209" s="4">
        <v>2</v>
      </c>
      <c r="K209" s="4" t="s">
        <v>30</v>
      </c>
      <c r="L209" s="4">
        <v>280.74</v>
      </c>
      <c r="M209" s="4">
        <v>280.74</v>
      </c>
      <c r="N209" s="4" t="s">
        <v>1039</v>
      </c>
      <c r="O209" s="4" t="s">
        <v>32</v>
      </c>
      <c r="P209" s="4" t="s">
        <v>33</v>
      </c>
      <c r="Q209" s="4">
        <v>0</v>
      </c>
      <c r="R209" s="7">
        <v>45184</v>
      </c>
      <c r="S209" s="6">
        <v>45190</v>
      </c>
      <c r="T209" s="4" t="s">
        <v>34</v>
      </c>
      <c r="U209" s="4">
        <v>280.74</v>
      </c>
      <c r="V209" s="4">
        <v>0</v>
      </c>
      <c r="W209" s="4">
        <v>0</v>
      </c>
      <c r="X209" s="4" t="s">
        <v>1040</v>
      </c>
      <c r="Y209" s="4" t="s">
        <v>36</v>
      </c>
    </row>
    <row r="210" s="4" customFormat="1" spans="1:25">
      <c r="A210" s="4" t="s">
        <v>1041</v>
      </c>
      <c r="B210" s="4" t="s">
        <v>26</v>
      </c>
      <c r="C210" s="4" t="s">
        <v>27</v>
      </c>
      <c r="D210" s="4" t="s">
        <v>1042</v>
      </c>
      <c r="E210" s="4" t="s">
        <v>1043</v>
      </c>
      <c r="F210" s="6">
        <v>45186</v>
      </c>
      <c r="G210" s="6">
        <v>45187</v>
      </c>
      <c r="H210" s="4">
        <v>1</v>
      </c>
      <c r="I210" s="4">
        <v>1</v>
      </c>
      <c r="J210" s="4">
        <v>1</v>
      </c>
      <c r="K210" s="4" t="s">
        <v>30</v>
      </c>
      <c r="L210" s="4">
        <v>815.1</v>
      </c>
      <c r="M210" s="4">
        <v>815.1</v>
      </c>
      <c r="N210" s="4" t="s">
        <v>1044</v>
      </c>
      <c r="O210" s="4" t="s">
        <v>32</v>
      </c>
      <c r="P210" s="4" t="s">
        <v>33</v>
      </c>
      <c r="Q210" s="4">
        <v>0</v>
      </c>
      <c r="R210" s="7">
        <v>45184</v>
      </c>
      <c r="S210" s="6">
        <v>45190</v>
      </c>
      <c r="T210" s="4" t="s">
        <v>34</v>
      </c>
      <c r="U210" s="4">
        <v>815.1</v>
      </c>
      <c r="V210" s="4">
        <v>0</v>
      </c>
      <c r="W210" s="4">
        <v>0</v>
      </c>
      <c r="X210" s="4" t="s">
        <v>1045</v>
      </c>
      <c r="Y210" s="4" t="s">
        <v>1046</v>
      </c>
    </row>
    <row r="211" s="4" customFormat="1" spans="1:25">
      <c r="A211" s="4" t="s">
        <v>1047</v>
      </c>
      <c r="B211" s="4" t="s">
        <v>26</v>
      </c>
      <c r="C211" s="4" t="s">
        <v>27</v>
      </c>
      <c r="D211" s="4" t="s">
        <v>1048</v>
      </c>
      <c r="E211" s="4" t="s">
        <v>1049</v>
      </c>
      <c r="F211" s="6">
        <v>45186</v>
      </c>
      <c r="G211" s="6">
        <v>45187</v>
      </c>
      <c r="H211" s="4">
        <v>1</v>
      </c>
      <c r="I211" s="4">
        <v>1</v>
      </c>
      <c r="J211" s="4">
        <v>1</v>
      </c>
      <c r="K211" s="4" t="s">
        <v>30</v>
      </c>
      <c r="L211" s="4">
        <v>240.52</v>
      </c>
      <c r="M211" s="4">
        <v>240.52</v>
      </c>
      <c r="N211" s="4" t="s">
        <v>1050</v>
      </c>
      <c r="O211" s="4" t="s">
        <v>32</v>
      </c>
      <c r="P211" s="4" t="s">
        <v>33</v>
      </c>
      <c r="Q211" s="4">
        <v>0</v>
      </c>
      <c r="R211" s="7">
        <v>45184</v>
      </c>
      <c r="S211" s="6">
        <v>45190</v>
      </c>
      <c r="T211" s="4" t="s">
        <v>34</v>
      </c>
      <c r="U211" s="4">
        <v>240.52</v>
      </c>
      <c r="V211" s="4">
        <v>0</v>
      </c>
      <c r="W211" s="4">
        <v>0</v>
      </c>
      <c r="X211" s="4" t="s">
        <v>1051</v>
      </c>
      <c r="Y211" s="4" t="s">
        <v>1052</v>
      </c>
    </row>
    <row r="212" s="4" customFormat="1" spans="1:25">
      <c r="A212" s="4" t="s">
        <v>1053</v>
      </c>
      <c r="B212" s="4" t="s">
        <v>26</v>
      </c>
      <c r="C212" s="4" t="s">
        <v>27</v>
      </c>
      <c r="D212" s="4" t="s">
        <v>1054</v>
      </c>
      <c r="E212" s="4" t="s">
        <v>1055</v>
      </c>
      <c r="F212" s="6">
        <v>45185</v>
      </c>
      <c r="G212" s="6">
        <v>45187</v>
      </c>
      <c r="H212" s="4">
        <v>2</v>
      </c>
      <c r="I212" s="4">
        <v>2</v>
      </c>
      <c r="J212" s="4">
        <v>4</v>
      </c>
      <c r="K212" s="4" t="s">
        <v>30</v>
      </c>
      <c r="L212" s="4">
        <v>1728.32</v>
      </c>
      <c r="M212" s="4">
        <v>1728.32</v>
      </c>
      <c r="N212" s="4" t="s">
        <v>1056</v>
      </c>
      <c r="O212" s="4" t="s">
        <v>32</v>
      </c>
      <c r="P212" s="4" t="s">
        <v>33</v>
      </c>
      <c r="Q212" s="4">
        <v>0</v>
      </c>
      <c r="R212" s="7">
        <v>45184.0000115741</v>
      </c>
      <c r="S212" s="6">
        <v>45190</v>
      </c>
      <c r="T212" s="4" t="s">
        <v>34</v>
      </c>
      <c r="U212" s="4">
        <v>1728.32</v>
      </c>
      <c r="V212" s="4">
        <v>0</v>
      </c>
      <c r="W212" s="4">
        <v>0</v>
      </c>
      <c r="X212" s="4" t="s">
        <v>1057</v>
      </c>
      <c r="Y212" s="4" t="s">
        <v>1058</v>
      </c>
    </row>
    <row r="213" s="4" customFormat="1" spans="1:25">
      <c r="A213" s="4" t="s">
        <v>1059</v>
      </c>
      <c r="B213" s="4" t="s">
        <v>26</v>
      </c>
      <c r="C213" s="4" t="s">
        <v>27</v>
      </c>
      <c r="D213" s="4" t="s">
        <v>1060</v>
      </c>
      <c r="E213" s="4" t="s">
        <v>858</v>
      </c>
      <c r="F213" s="6">
        <v>45186</v>
      </c>
      <c r="G213" s="6">
        <v>45187</v>
      </c>
      <c r="H213" s="4">
        <v>1</v>
      </c>
      <c r="I213" s="4">
        <v>1</v>
      </c>
      <c r="J213" s="4">
        <v>1</v>
      </c>
      <c r="K213" s="4" t="s">
        <v>30</v>
      </c>
      <c r="L213" s="4">
        <v>290.14</v>
      </c>
      <c r="M213" s="4">
        <v>290.14</v>
      </c>
      <c r="N213" s="4" t="s">
        <v>1061</v>
      </c>
      <c r="O213" s="4" t="s">
        <v>32</v>
      </c>
      <c r="P213" s="4" t="s">
        <v>33</v>
      </c>
      <c r="Q213" s="4">
        <v>0</v>
      </c>
      <c r="R213" s="7">
        <v>45184</v>
      </c>
      <c r="S213" s="6">
        <v>45190</v>
      </c>
      <c r="T213" s="4" t="s">
        <v>34</v>
      </c>
      <c r="U213" s="4">
        <v>290.14</v>
      </c>
      <c r="V213" s="4">
        <v>0</v>
      </c>
      <c r="W213" s="4">
        <v>0</v>
      </c>
      <c r="X213" s="4" t="s">
        <v>1062</v>
      </c>
      <c r="Y213" s="4" t="s">
        <v>36</v>
      </c>
    </row>
    <row r="214" s="4" customFormat="1" spans="1:25">
      <c r="A214" s="4" t="s">
        <v>1063</v>
      </c>
      <c r="B214" s="4" t="s">
        <v>26</v>
      </c>
      <c r="C214" s="4" t="s">
        <v>27</v>
      </c>
      <c r="D214" s="4" t="s">
        <v>1048</v>
      </c>
      <c r="E214" s="4" t="s">
        <v>1049</v>
      </c>
      <c r="F214" s="6">
        <v>45186</v>
      </c>
      <c r="G214" s="6">
        <v>45187</v>
      </c>
      <c r="H214" s="4">
        <v>1</v>
      </c>
      <c r="I214" s="4">
        <v>1</v>
      </c>
      <c r="J214" s="4">
        <v>1</v>
      </c>
      <c r="K214" s="4" t="s">
        <v>30</v>
      </c>
      <c r="L214" s="4">
        <v>240.52</v>
      </c>
      <c r="M214" s="4">
        <v>240.52</v>
      </c>
      <c r="N214" s="4" t="s">
        <v>1064</v>
      </c>
      <c r="O214" s="4" t="s">
        <v>32</v>
      </c>
      <c r="P214" s="4" t="s">
        <v>33</v>
      </c>
      <c r="Q214" s="4">
        <v>0</v>
      </c>
      <c r="R214" s="7">
        <v>45184.0000115741</v>
      </c>
      <c r="S214" s="6">
        <v>45190</v>
      </c>
      <c r="T214" s="4" t="s">
        <v>34</v>
      </c>
      <c r="U214" s="4">
        <v>240.52</v>
      </c>
      <c r="V214" s="4">
        <v>0</v>
      </c>
      <c r="W214" s="4">
        <v>0</v>
      </c>
      <c r="X214" s="4" t="s">
        <v>1065</v>
      </c>
      <c r="Y214" s="4" t="s">
        <v>1066</v>
      </c>
    </row>
    <row r="215" s="4" customFormat="1" spans="1:25">
      <c r="A215" s="4" t="s">
        <v>1067</v>
      </c>
      <c r="B215" s="4" t="s">
        <v>26</v>
      </c>
      <c r="C215" s="4" t="s">
        <v>27</v>
      </c>
      <c r="D215" s="4" t="s">
        <v>1068</v>
      </c>
      <c r="E215" s="4" t="s">
        <v>1069</v>
      </c>
      <c r="F215" s="6">
        <v>45186</v>
      </c>
      <c r="G215" s="6">
        <v>45187</v>
      </c>
      <c r="H215" s="4">
        <v>1</v>
      </c>
      <c r="I215" s="4">
        <v>1</v>
      </c>
      <c r="J215" s="4">
        <v>1</v>
      </c>
      <c r="K215" s="4" t="s">
        <v>30</v>
      </c>
      <c r="L215" s="4">
        <v>306.28</v>
      </c>
      <c r="M215" s="4">
        <v>306.28</v>
      </c>
      <c r="N215" s="4" t="s">
        <v>1070</v>
      </c>
      <c r="O215" s="4" t="s">
        <v>32</v>
      </c>
      <c r="P215" s="4" t="s">
        <v>33</v>
      </c>
      <c r="Q215" s="4">
        <v>0</v>
      </c>
      <c r="R215" s="7">
        <v>45185</v>
      </c>
      <c r="S215" s="6">
        <v>45190</v>
      </c>
      <c r="T215" s="4" t="s">
        <v>34</v>
      </c>
      <c r="U215" s="4">
        <v>306.28</v>
      </c>
      <c r="V215" s="4">
        <v>0</v>
      </c>
      <c r="W215" s="4">
        <v>0</v>
      </c>
      <c r="X215" s="4" t="s">
        <v>1071</v>
      </c>
      <c r="Y215" s="4" t="s">
        <v>1072</v>
      </c>
    </row>
    <row r="216" s="4" customFormat="1" spans="1:25">
      <c r="A216" s="4" t="s">
        <v>1073</v>
      </c>
      <c r="B216" s="4" t="s">
        <v>26</v>
      </c>
      <c r="C216" s="4" t="s">
        <v>27</v>
      </c>
      <c r="D216" s="4" t="s">
        <v>1074</v>
      </c>
      <c r="E216" s="4" t="s">
        <v>624</v>
      </c>
      <c r="F216" s="6">
        <v>45186</v>
      </c>
      <c r="G216" s="6">
        <v>45187</v>
      </c>
      <c r="H216" s="4">
        <v>1</v>
      </c>
      <c r="I216" s="4">
        <v>1</v>
      </c>
      <c r="J216" s="4">
        <v>1</v>
      </c>
      <c r="K216" s="4" t="s">
        <v>30</v>
      </c>
      <c r="L216" s="4">
        <v>293.56</v>
      </c>
      <c r="M216" s="4">
        <v>293.56</v>
      </c>
      <c r="N216" s="4" t="s">
        <v>1075</v>
      </c>
      <c r="O216" s="4" t="s">
        <v>32</v>
      </c>
      <c r="P216" s="4" t="s">
        <v>33</v>
      </c>
      <c r="Q216" s="4">
        <v>0</v>
      </c>
      <c r="R216" s="7">
        <v>45185</v>
      </c>
      <c r="S216" s="6">
        <v>45190</v>
      </c>
      <c r="T216" s="4" t="s">
        <v>34</v>
      </c>
      <c r="U216" s="4">
        <v>293.56</v>
      </c>
      <c r="V216" s="4">
        <v>0</v>
      </c>
      <c r="W216" s="4">
        <v>0</v>
      </c>
      <c r="X216" s="4" t="s">
        <v>1076</v>
      </c>
      <c r="Y216" s="4" t="s">
        <v>1077</v>
      </c>
    </row>
    <row r="217" s="4" customFormat="1" spans="1:25">
      <c r="A217" s="4" t="s">
        <v>1078</v>
      </c>
      <c r="B217" s="4" t="s">
        <v>26</v>
      </c>
      <c r="C217" s="4" t="s">
        <v>27</v>
      </c>
      <c r="D217" s="4" t="s">
        <v>1079</v>
      </c>
      <c r="E217" s="4" t="s">
        <v>1080</v>
      </c>
      <c r="F217" s="6">
        <v>45185</v>
      </c>
      <c r="G217" s="6">
        <v>45187</v>
      </c>
      <c r="H217" s="4">
        <v>1</v>
      </c>
      <c r="I217" s="4">
        <v>2</v>
      </c>
      <c r="J217" s="4">
        <v>2</v>
      </c>
      <c r="K217" s="4" t="s">
        <v>30</v>
      </c>
      <c r="L217" s="4">
        <v>2224.34</v>
      </c>
      <c r="M217" s="4">
        <v>2224.34</v>
      </c>
      <c r="N217" s="4" t="s">
        <v>1081</v>
      </c>
      <c r="O217" s="4" t="s">
        <v>32</v>
      </c>
      <c r="P217" s="4" t="s">
        <v>33</v>
      </c>
      <c r="Q217" s="4">
        <v>0</v>
      </c>
      <c r="R217" s="7">
        <v>45185.0000115741</v>
      </c>
      <c r="S217" s="6">
        <v>45190</v>
      </c>
      <c r="T217" s="4" t="s">
        <v>34</v>
      </c>
      <c r="U217" s="4">
        <v>2224.34</v>
      </c>
      <c r="V217" s="4">
        <v>0</v>
      </c>
      <c r="W217" s="4">
        <v>0</v>
      </c>
      <c r="X217" s="4" t="s">
        <v>1082</v>
      </c>
      <c r="Y217" s="4" t="s">
        <v>1083</v>
      </c>
    </row>
    <row r="218" s="4" customFormat="1" spans="1:25">
      <c r="A218" s="4" t="s">
        <v>1084</v>
      </c>
      <c r="B218" s="4" t="s">
        <v>26</v>
      </c>
      <c r="C218" s="4" t="s">
        <v>27</v>
      </c>
      <c r="D218" s="4" t="s">
        <v>1085</v>
      </c>
      <c r="E218" s="4" t="s">
        <v>1086</v>
      </c>
      <c r="F218" s="6">
        <v>45186</v>
      </c>
      <c r="G218" s="6">
        <v>45187</v>
      </c>
      <c r="H218" s="4">
        <v>1</v>
      </c>
      <c r="I218" s="4">
        <v>1</v>
      </c>
      <c r="J218" s="4">
        <v>1</v>
      </c>
      <c r="K218" s="4" t="s">
        <v>30</v>
      </c>
      <c r="L218" s="4">
        <v>915.36</v>
      </c>
      <c r="M218" s="4">
        <v>915.36</v>
      </c>
      <c r="N218" s="4" t="s">
        <v>1087</v>
      </c>
      <c r="O218" s="4" t="s">
        <v>32</v>
      </c>
      <c r="P218" s="4" t="s">
        <v>33</v>
      </c>
      <c r="Q218" s="4">
        <v>0</v>
      </c>
      <c r="R218" s="7">
        <v>45185.0000115741</v>
      </c>
      <c r="S218" s="6">
        <v>45190</v>
      </c>
      <c r="T218" s="4" t="s">
        <v>34</v>
      </c>
      <c r="U218" s="4">
        <v>915.36</v>
      </c>
      <c r="V218" s="4">
        <v>0</v>
      </c>
      <c r="W218" s="4">
        <v>0</v>
      </c>
      <c r="X218" s="4" t="s">
        <v>1088</v>
      </c>
      <c r="Y218" s="4" t="s">
        <v>1089</v>
      </c>
    </row>
    <row r="219" s="4" customFormat="1" spans="1:25">
      <c r="A219" s="4" t="s">
        <v>1090</v>
      </c>
      <c r="B219" s="4" t="s">
        <v>26</v>
      </c>
      <c r="C219" s="4" t="s">
        <v>27</v>
      </c>
      <c r="D219" s="4" t="s">
        <v>1091</v>
      </c>
      <c r="E219" s="4" t="s">
        <v>636</v>
      </c>
      <c r="F219" s="6">
        <v>45186</v>
      </c>
      <c r="G219" s="6">
        <v>45187</v>
      </c>
      <c r="H219" s="4">
        <v>1</v>
      </c>
      <c r="I219" s="4">
        <v>1</v>
      </c>
      <c r="J219" s="4">
        <v>1</v>
      </c>
      <c r="K219" s="4" t="s">
        <v>30</v>
      </c>
      <c r="L219" s="4">
        <v>146.23</v>
      </c>
      <c r="M219" s="4">
        <v>146.23</v>
      </c>
      <c r="N219" s="4" t="s">
        <v>1092</v>
      </c>
      <c r="O219" s="4" t="s">
        <v>32</v>
      </c>
      <c r="P219" s="4" t="s">
        <v>33</v>
      </c>
      <c r="Q219" s="4">
        <v>0</v>
      </c>
      <c r="R219" s="7">
        <v>45185.0000115741</v>
      </c>
      <c r="S219" s="6">
        <v>45190</v>
      </c>
      <c r="T219" s="4" t="s">
        <v>34</v>
      </c>
      <c r="U219" s="4">
        <v>146.23</v>
      </c>
      <c r="V219" s="4">
        <v>0</v>
      </c>
      <c r="W219" s="4">
        <v>0</v>
      </c>
      <c r="X219" s="4" t="s">
        <v>1093</v>
      </c>
      <c r="Y219" s="4" t="s">
        <v>1094</v>
      </c>
    </row>
    <row r="220" s="4" customFormat="1" spans="1:25">
      <c r="A220" s="4" t="s">
        <v>1095</v>
      </c>
      <c r="B220" s="4" t="s">
        <v>26</v>
      </c>
      <c r="C220" s="4" t="s">
        <v>27</v>
      </c>
      <c r="D220" s="4" t="s">
        <v>1096</v>
      </c>
      <c r="E220" s="4" t="s">
        <v>1097</v>
      </c>
      <c r="F220" s="6">
        <v>45186</v>
      </c>
      <c r="G220" s="6">
        <v>45187</v>
      </c>
      <c r="H220" s="4">
        <v>1</v>
      </c>
      <c r="I220" s="4">
        <v>1</v>
      </c>
      <c r="J220" s="4">
        <v>1</v>
      </c>
      <c r="K220" s="4" t="s">
        <v>30</v>
      </c>
      <c r="L220" s="4">
        <v>340.35</v>
      </c>
      <c r="M220" s="4">
        <v>340.35</v>
      </c>
      <c r="N220" s="4" t="s">
        <v>1098</v>
      </c>
      <c r="O220" s="4" t="s">
        <v>32</v>
      </c>
      <c r="P220" s="4" t="s">
        <v>33</v>
      </c>
      <c r="Q220" s="4">
        <v>0</v>
      </c>
      <c r="R220" s="7">
        <v>45185</v>
      </c>
      <c r="S220" s="6">
        <v>45190</v>
      </c>
      <c r="T220" s="4" t="s">
        <v>34</v>
      </c>
      <c r="U220" s="4">
        <v>340.35</v>
      </c>
      <c r="V220" s="4">
        <v>0</v>
      </c>
      <c r="W220" s="4">
        <v>0</v>
      </c>
      <c r="X220" s="4" t="s">
        <v>1099</v>
      </c>
      <c r="Y220" s="4" t="s">
        <v>1100</v>
      </c>
    </row>
    <row r="221" s="4" customFormat="1" spans="1:25">
      <c r="A221" s="4" t="s">
        <v>1101</v>
      </c>
      <c r="B221" s="4" t="s">
        <v>26</v>
      </c>
      <c r="C221" s="4" t="s">
        <v>27</v>
      </c>
      <c r="D221" s="4" t="s">
        <v>1102</v>
      </c>
      <c r="E221" s="4" t="s">
        <v>864</v>
      </c>
      <c r="F221" s="6">
        <v>45186</v>
      </c>
      <c r="G221" s="6">
        <v>45187</v>
      </c>
      <c r="H221" s="4">
        <v>1</v>
      </c>
      <c r="I221" s="4">
        <v>1</v>
      </c>
      <c r="J221" s="4">
        <v>1</v>
      </c>
      <c r="K221" s="4" t="s">
        <v>30</v>
      </c>
      <c r="L221" s="4">
        <v>517.72</v>
      </c>
      <c r="M221" s="4">
        <v>517.72</v>
      </c>
      <c r="N221" s="4" t="s">
        <v>1103</v>
      </c>
      <c r="O221" s="4" t="s">
        <v>32</v>
      </c>
      <c r="P221" s="4" t="s">
        <v>33</v>
      </c>
      <c r="Q221" s="4">
        <v>0</v>
      </c>
      <c r="R221" s="7">
        <v>45185.0000115741</v>
      </c>
      <c r="S221" s="6">
        <v>45190</v>
      </c>
      <c r="T221" s="4" t="s">
        <v>34</v>
      </c>
      <c r="U221" s="4">
        <v>517.72</v>
      </c>
      <c r="V221" s="4">
        <v>0</v>
      </c>
      <c r="W221" s="4">
        <v>0</v>
      </c>
      <c r="X221" s="4" t="s">
        <v>1104</v>
      </c>
      <c r="Y221" s="4" t="s">
        <v>1105</v>
      </c>
    </row>
    <row r="222" s="4" customFormat="1" spans="1:25">
      <c r="A222" s="4" t="s">
        <v>1106</v>
      </c>
      <c r="B222" s="4" t="s">
        <v>26</v>
      </c>
      <c r="C222" s="4" t="s">
        <v>27</v>
      </c>
      <c r="D222" s="4" t="s">
        <v>1107</v>
      </c>
      <c r="E222" s="4" t="s">
        <v>1108</v>
      </c>
      <c r="F222" s="6">
        <v>45185</v>
      </c>
      <c r="G222" s="6">
        <v>45187</v>
      </c>
      <c r="H222" s="4">
        <v>1</v>
      </c>
      <c r="I222" s="4">
        <v>2</v>
      </c>
      <c r="J222" s="4">
        <v>2</v>
      </c>
      <c r="K222" s="4" t="s">
        <v>30</v>
      </c>
      <c r="L222" s="4">
        <v>2307.44</v>
      </c>
      <c r="M222" s="4">
        <v>2307.44</v>
      </c>
      <c r="N222" s="4" t="s">
        <v>1109</v>
      </c>
      <c r="O222" s="4" t="s">
        <v>32</v>
      </c>
      <c r="P222" s="4" t="s">
        <v>33</v>
      </c>
      <c r="Q222" s="4">
        <v>0</v>
      </c>
      <c r="R222" s="7">
        <v>45185</v>
      </c>
      <c r="S222" s="6">
        <v>45190</v>
      </c>
      <c r="T222" s="4" t="s">
        <v>34</v>
      </c>
      <c r="U222" s="4">
        <v>2307.44</v>
      </c>
      <c r="V222" s="4">
        <v>0</v>
      </c>
      <c r="W222" s="4">
        <v>0</v>
      </c>
      <c r="X222" s="4" t="s">
        <v>1110</v>
      </c>
      <c r="Y222" s="4" t="s">
        <v>36</v>
      </c>
    </row>
    <row r="223" s="4" customFormat="1" spans="1:25">
      <c r="A223" s="4" t="s">
        <v>1111</v>
      </c>
      <c r="B223" s="4" t="s">
        <v>26</v>
      </c>
      <c r="C223" s="4" t="s">
        <v>27</v>
      </c>
      <c r="D223" s="4" t="s">
        <v>1112</v>
      </c>
      <c r="E223" s="4" t="s">
        <v>1113</v>
      </c>
      <c r="F223" s="6">
        <v>45186</v>
      </c>
      <c r="G223" s="6">
        <v>45187</v>
      </c>
      <c r="H223" s="4">
        <v>1</v>
      </c>
      <c r="I223" s="4">
        <v>1</v>
      </c>
      <c r="J223" s="4">
        <v>1</v>
      </c>
      <c r="K223" s="4" t="s">
        <v>30</v>
      </c>
      <c r="L223" s="4">
        <v>168.46</v>
      </c>
      <c r="M223" s="4">
        <v>168.46</v>
      </c>
      <c r="N223" s="4" t="s">
        <v>1114</v>
      </c>
      <c r="O223" s="4" t="s">
        <v>32</v>
      </c>
      <c r="P223" s="4" t="s">
        <v>33</v>
      </c>
      <c r="Q223" s="4">
        <v>0</v>
      </c>
      <c r="R223" s="7">
        <v>45185.0000115741</v>
      </c>
      <c r="S223" s="6">
        <v>45190</v>
      </c>
      <c r="T223" s="4" t="s">
        <v>34</v>
      </c>
      <c r="U223" s="4">
        <v>168.46</v>
      </c>
      <c r="V223" s="4">
        <v>0</v>
      </c>
      <c r="W223" s="4">
        <v>0</v>
      </c>
      <c r="X223" s="4" t="s">
        <v>1115</v>
      </c>
      <c r="Y223" s="4" t="s">
        <v>1116</v>
      </c>
    </row>
    <row r="224" s="4" customFormat="1" spans="1:25">
      <c r="A224" s="4" t="s">
        <v>1117</v>
      </c>
      <c r="B224" s="4" t="s">
        <v>26</v>
      </c>
      <c r="C224" s="4" t="s">
        <v>27</v>
      </c>
      <c r="D224" s="4" t="s">
        <v>1118</v>
      </c>
      <c r="E224" s="4" t="s">
        <v>1119</v>
      </c>
      <c r="F224" s="6">
        <v>45186</v>
      </c>
      <c r="G224" s="6">
        <v>45187</v>
      </c>
      <c r="H224" s="4">
        <v>1</v>
      </c>
      <c r="I224" s="4">
        <v>1</v>
      </c>
      <c r="J224" s="4">
        <v>1</v>
      </c>
      <c r="K224" s="4" t="s">
        <v>30</v>
      </c>
      <c r="L224" s="4">
        <v>532.75</v>
      </c>
      <c r="M224" s="4">
        <v>532.75</v>
      </c>
      <c r="N224" s="4" t="s">
        <v>1120</v>
      </c>
      <c r="O224" s="4" t="s">
        <v>32</v>
      </c>
      <c r="P224" s="4" t="s">
        <v>33</v>
      </c>
      <c r="Q224" s="4">
        <v>0</v>
      </c>
      <c r="R224" s="7">
        <v>45185.0000115741</v>
      </c>
      <c r="S224" s="6">
        <v>45190</v>
      </c>
      <c r="T224" s="4" t="s">
        <v>34</v>
      </c>
      <c r="U224" s="4">
        <v>532.75</v>
      </c>
      <c r="V224" s="4">
        <v>0</v>
      </c>
      <c r="W224" s="4">
        <v>0</v>
      </c>
      <c r="X224" s="4" t="s">
        <v>1121</v>
      </c>
      <c r="Y224" s="4" t="s">
        <v>36</v>
      </c>
    </row>
    <row r="225" s="4" customFormat="1" spans="1:25">
      <c r="A225" s="4" t="s">
        <v>1122</v>
      </c>
      <c r="B225" s="4" t="s">
        <v>26</v>
      </c>
      <c r="C225" s="4" t="s">
        <v>27</v>
      </c>
      <c r="D225" s="4" t="s">
        <v>1123</v>
      </c>
      <c r="E225" s="4" t="s">
        <v>1124</v>
      </c>
      <c r="F225" s="6">
        <v>45185</v>
      </c>
      <c r="G225" s="6">
        <v>45187</v>
      </c>
      <c r="H225" s="4">
        <v>1</v>
      </c>
      <c r="I225" s="4">
        <v>2</v>
      </c>
      <c r="J225" s="4">
        <v>2</v>
      </c>
      <c r="K225" s="4" t="s">
        <v>30</v>
      </c>
      <c r="L225" s="4">
        <v>1614.54</v>
      </c>
      <c r="M225" s="4">
        <v>1614.54</v>
      </c>
      <c r="N225" s="4" t="s">
        <v>1125</v>
      </c>
      <c r="O225" s="4" t="s">
        <v>32</v>
      </c>
      <c r="P225" s="4" t="s">
        <v>33</v>
      </c>
      <c r="Q225" s="4">
        <v>0</v>
      </c>
      <c r="R225" s="7">
        <v>45185.0000115741</v>
      </c>
      <c r="S225" s="6">
        <v>45190</v>
      </c>
      <c r="T225" s="4" t="s">
        <v>34</v>
      </c>
      <c r="U225" s="4">
        <v>1614.54</v>
      </c>
      <c r="V225" s="4">
        <v>0</v>
      </c>
      <c r="W225" s="4">
        <v>0</v>
      </c>
      <c r="X225" s="4" t="s">
        <v>1126</v>
      </c>
      <c r="Y225" s="4" t="s">
        <v>1127</v>
      </c>
    </row>
    <row r="226" s="4" customFormat="1" spans="1:25">
      <c r="A226" s="4" t="s">
        <v>1128</v>
      </c>
      <c r="B226" s="4" t="s">
        <v>26</v>
      </c>
      <c r="C226" s="4" t="s">
        <v>27</v>
      </c>
      <c r="D226" s="4" t="s">
        <v>976</v>
      </c>
      <c r="E226" s="4" t="s">
        <v>670</v>
      </c>
      <c r="F226" s="6">
        <v>45186</v>
      </c>
      <c r="G226" s="6">
        <v>45187</v>
      </c>
      <c r="H226" s="4">
        <v>1</v>
      </c>
      <c r="I226" s="4">
        <v>1</v>
      </c>
      <c r="J226" s="4">
        <v>1</v>
      </c>
      <c r="K226" s="4" t="s">
        <v>30</v>
      </c>
      <c r="L226" s="4">
        <v>904.11</v>
      </c>
      <c r="M226" s="4">
        <v>904.11</v>
      </c>
      <c r="N226" s="4" t="s">
        <v>1129</v>
      </c>
      <c r="O226" s="4" t="s">
        <v>32</v>
      </c>
      <c r="P226" s="4" t="s">
        <v>33</v>
      </c>
      <c r="Q226" s="4">
        <v>0</v>
      </c>
      <c r="R226" s="7">
        <v>45185.0000115741</v>
      </c>
      <c r="S226" s="6">
        <v>45190</v>
      </c>
      <c r="T226" s="4" t="s">
        <v>34</v>
      </c>
      <c r="U226" s="4">
        <v>904.11</v>
      </c>
      <c r="V226" s="4">
        <v>0</v>
      </c>
      <c r="W226" s="4">
        <v>0</v>
      </c>
      <c r="X226" s="4" t="s">
        <v>1130</v>
      </c>
      <c r="Y226" s="4" t="s">
        <v>36</v>
      </c>
    </row>
    <row r="227" s="4" customFormat="1" spans="1:25">
      <c r="A227" s="4" t="s">
        <v>1131</v>
      </c>
      <c r="B227" s="4" t="s">
        <v>26</v>
      </c>
      <c r="C227" s="4" t="s">
        <v>27</v>
      </c>
      <c r="D227" s="4" t="s">
        <v>1132</v>
      </c>
      <c r="E227" s="4" t="s">
        <v>244</v>
      </c>
      <c r="F227" s="6">
        <v>45186</v>
      </c>
      <c r="G227" s="6">
        <v>45187</v>
      </c>
      <c r="H227" s="4">
        <v>1</v>
      </c>
      <c r="I227" s="4">
        <v>1</v>
      </c>
      <c r="J227" s="4">
        <v>1</v>
      </c>
      <c r="K227" s="4" t="s">
        <v>30</v>
      </c>
      <c r="L227" s="4">
        <v>303.74</v>
      </c>
      <c r="M227" s="4">
        <v>303.74</v>
      </c>
      <c r="N227" s="4" t="s">
        <v>1133</v>
      </c>
      <c r="O227" s="4" t="s">
        <v>32</v>
      </c>
      <c r="P227" s="4" t="s">
        <v>33</v>
      </c>
      <c r="Q227" s="4">
        <v>0</v>
      </c>
      <c r="R227" s="7">
        <v>45185.0000115741</v>
      </c>
      <c r="S227" s="6">
        <v>45190</v>
      </c>
      <c r="T227" s="4" t="s">
        <v>34</v>
      </c>
      <c r="U227" s="4">
        <v>303.74</v>
      </c>
      <c r="V227" s="4">
        <v>0</v>
      </c>
      <c r="W227" s="4">
        <v>0</v>
      </c>
      <c r="X227" s="4" t="s">
        <v>1134</v>
      </c>
      <c r="Y227" s="4" t="s">
        <v>1135</v>
      </c>
    </row>
    <row r="228" s="4" customFormat="1" spans="1:25">
      <c r="A228" s="4" t="s">
        <v>1136</v>
      </c>
      <c r="B228" s="4" t="s">
        <v>26</v>
      </c>
      <c r="C228" s="4" t="s">
        <v>27</v>
      </c>
      <c r="D228" s="4" t="s">
        <v>1137</v>
      </c>
      <c r="E228" s="4" t="s">
        <v>670</v>
      </c>
      <c r="F228" s="6">
        <v>45185</v>
      </c>
      <c r="G228" s="6">
        <v>45187</v>
      </c>
      <c r="H228" s="4">
        <v>1</v>
      </c>
      <c r="I228" s="4">
        <v>2</v>
      </c>
      <c r="J228" s="4">
        <v>2</v>
      </c>
      <c r="K228" s="4" t="s">
        <v>30</v>
      </c>
      <c r="L228" s="4">
        <v>1903.04</v>
      </c>
      <c r="M228" s="4">
        <v>1903.04</v>
      </c>
      <c r="N228" s="4" t="s">
        <v>1138</v>
      </c>
      <c r="O228" s="4" t="s">
        <v>32</v>
      </c>
      <c r="P228" s="4" t="s">
        <v>33</v>
      </c>
      <c r="Q228" s="4">
        <v>0</v>
      </c>
      <c r="R228" s="7">
        <v>45185</v>
      </c>
      <c r="S228" s="6">
        <v>45190</v>
      </c>
      <c r="T228" s="4" t="s">
        <v>34</v>
      </c>
      <c r="U228" s="4">
        <v>1903.04</v>
      </c>
      <c r="V228" s="4">
        <v>0</v>
      </c>
      <c r="W228" s="4">
        <v>0</v>
      </c>
      <c r="X228" s="4" t="s">
        <v>1139</v>
      </c>
      <c r="Y228" s="4" t="s">
        <v>1140</v>
      </c>
    </row>
    <row r="229" s="4" customFormat="1" spans="1:25">
      <c r="A229" s="4" t="s">
        <v>1141</v>
      </c>
      <c r="B229" s="4" t="s">
        <v>26</v>
      </c>
      <c r="C229" s="4" t="s">
        <v>27</v>
      </c>
      <c r="D229" s="4" t="s">
        <v>934</v>
      </c>
      <c r="E229" s="4" t="s">
        <v>636</v>
      </c>
      <c r="F229" s="6">
        <v>45185</v>
      </c>
      <c r="G229" s="6">
        <v>45187</v>
      </c>
      <c r="H229" s="4">
        <v>1</v>
      </c>
      <c r="I229" s="4">
        <v>2</v>
      </c>
      <c r="J229" s="4">
        <v>2</v>
      </c>
      <c r="K229" s="4" t="s">
        <v>30</v>
      </c>
      <c r="L229" s="4">
        <v>562.11</v>
      </c>
      <c r="M229" s="4">
        <v>562.11</v>
      </c>
      <c r="N229" s="4" t="s">
        <v>1142</v>
      </c>
      <c r="O229" s="4" t="s">
        <v>32</v>
      </c>
      <c r="P229" s="4" t="s">
        <v>33</v>
      </c>
      <c r="Q229" s="4">
        <v>0</v>
      </c>
      <c r="R229" s="7">
        <v>45185</v>
      </c>
      <c r="S229" s="6">
        <v>45190</v>
      </c>
      <c r="T229" s="4" t="s">
        <v>34</v>
      </c>
      <c r="U229" s="4">
        <v>562.11</v>
      </c>
      <c r="V229" s="4">
        <v>0</v>
      </c>
      <c r="W229" s="4">
        <v>0</v>
      </c>
      <c r="X229" s="4" t="s">
        <v>1143</v>
      </c>
      <c r="Y229" s="4" t="s">
        <v>1144</v>
      </c>
    </row>
    <row r="230" s="4" customFormat="1" spans="1:25">
      <c r="A230" s="4" t="s">
        <v>1145</v>
      </c>
      <c r="B230" s="4" t="s">
        <v>26</v>
      </c>
      <c r="C230" s="4" t="s">
        <v>27</v>
      </c>
      <c r="D230" s="4" t="s">
        <v>1146</v>
      </c>
      <c r="E230" s="4" t="s">
        <v>1147</v>
      </c>
      <c r="F230" s="6">
        <v>45186</v>
      </c>
      <c r="G230" s="6">
        <v>45187</v>
      </c>
      <c r="H230" s="4">
        <v>1</v>
      </c>
      <c r="I230" s="4">
        <v>1</v>
      </c>
      <c r="J230" s="4">
        <v>1</v>
      </c>
      <c r="K230" s="4" t="s">
        <v>30</v>
      </c>
      <c r="L230" s="4">
        <v>453.63</v>
      </c>
      <c r="M230" s="4">
        <v>453.63</v>
      </c>
      <c r="N230" s="4" t="s">
        <v>1148</v>
      </c>
      <c r="O230" s="4" t="s">
        <v>32</v>
      </c>
      <c r="P230" s="4" t="s">
        <v>33</v>
      </c>
      <c r="Q230" s="4">
        <v>0</v>
      </c>
      <c r="R230" s="7">
        <v>45185</v>
      </c>
      <c r="S230" s="6">
        <v>45190</v>
      </c>
      <c r="T230" s="4" t="s">
        <v>34</v>
      </c>
      <c r="U230" s="4">
        <v>453.63</v>
      </c>
      <c r="V230" s="4">
        <v>0</v>
      </c>
      <c r="W230" s="4">
        <v>0</v>
      </c>
      <c r="X230" s="4" t="s">
        <v>1149</v>
      </c>
      <c r="Y230" s="4" t="s">
        <v>36</v>
      </c>
    </row>
    <row r="231" s="4" customFormat="1" spans="1:25">
      <c r="A231" s="4" t="s">
        <v>1150</v>
      </c>
      <c r="B231" s="4" t="s">
        <v>26</v>
      </c>
      <c r="C231" s="4" t="s">
        <v>27</v>
      </c>
      <c r="D231" s="4" t="s">
        <v>1151</v>
      </c>
      <c r="E231" s="4" t="s">
        <v>1152</v>
      </c>
      <c r="F231" s="6">
        <v>45186</v>
      </c>
      <c r="G231" s="6">
        <v>45187</v>
      </c>
      <c r="H231" s="4">
        <v>1</v>
      </c>
      <c r="I231" s="4">
        <v>1</v>
      </c>
      <c r="J231" s="4">
        <v>1</v>
      </c>
      <c r="K231" s="4" t="s">
        <v>30</v>
      </c>
      <c r="L231" s="4">
        <v>494.72</v>
      </c>
      <c r="M231" s="4">
        <v>494.72</v>
      </c>
      <c r="N231" s="4" t="s">
        <v>1153</v>
      </c>
      <c r="O231" s="4" t="s">
        <v>32</v>
      </c>
      <c r="P231" s="4" t="s">
        <v>33</v>
      </c>
      <c r="Q231" s="4">
        <v>0</v>
      </c>
      <c r="R231" s="7">
        <v>45185.0000115741</v>
      </c>
      <c r="S231" s="6">
        <v>45190</v>
      </c>
      <c r="T231" s="4" t="s">
        <v>34</v>
      </c>
      <c r="U231" s="4">
        <v>494.72</v>
      </c>
      <c r="V231" s="4">
        <v>0</v>
      </c>
      <c r="W231" s="4">
        <v>0</v>
      </c>
      <c r="X231" s="4" t="s">
        <v>1154</v>
      </c>
      <c r="Y231" s="4" t="s">
        <v>1155</v>
      </c>
    </row>
    <row r="232" s="4" customFormat="1" spans="1:25">
      <c r="A232" s="4" t="s">
        <v>1156</v>
      </c>
      <c r="B232" s="4" t="s">
        <v>26</v>
      </c>
      <c r="C232" s="4" t="s">
        <v>27</v>
      </c>
      <c r="D232" s="4" t="s">
        <v>1157</v>
      </c>
      <c r="E232" s="4" t="s">
        <v>1158</v>
      </c>
      <c r="F232" s="6">
        <v>45186</v>
      </c>
      <c r="G232" s="6">
        <v>45187</v>
      </c>
      <c r="H232" s="4">
        <v>1</v>
      </c>
      <c r="I232" s="4">
        <v>1</v>
      </c>
      <c r="J232" s="4">
        <v>1</v>
      </c>
      <c r="K232" s="4" t="s">
        <v>30</v>
      </c>
      <c r="L232" s="4">
        <v>210.45</v>
      </c>
      <c r="M232" s="4">
        <v>210.45</v>
      </c>
      <c r="N232" s="4" t="s">
        <v>1159</v>
      </c>
      <c r="O232" s="4" t="s">
        <v>32</v>
      </c>
      <c r="P232" s="4" t="s">
        <v>33</v>
      </c>
      <c r="Q232" s="4">
        <v>0</v>
      </c>
      <c r="R232" s="7">
        <v>45185</v>
      </c>
      <c r="S232" s="6">
        <v>45190</v>
      </c>
      <c r="T232" s="4" t="s">
        <v>34</v>
      </c>
      <c r="U232" s="4">
        <v>210.45</v>
      </c>
      <c r="V232" s="4">
        <v>0</v>
      </c>
      <c r="W232" s="4">
        <v>0</v>
      </c>
      <c r="X232" s="4" t="s">
        <v>1160</v>
      </c>
      <c r="Y232" s="4" t="s">
        <v>1161</v>
      </c>
    </row>
    <row r="233" s="4" customFormat="1" spans="1:25">
      <c r="A233" s="4" t="s">
        <v>1162</v>
      </c>
      <c r="B233" s="4" t="s">
        <v>26</v>
      </c>
      <c r="C233" s="4" t="s">
        <v>27</v>
      </c>
      <c r="D233" s="4" t="s">
        <v>1163</v>
      </c>
      <c r="E233" s="4" t="s">
        <v>1164</v>
      </c>
      <c r="F233" s="6">
        <v>45185</v>
      </c>
      <c r="G233" s="6">
        <v>45187</v>
      </c>
      <c r="H233" s="4">
        <v>1</v>
      </c>
      <c r="I233" s="4">
        <v>2</v>
      </c>
      <c r="J233" s="4">
        <v>2</v>
      </c>
      <c r="K233" s="4" t="s">
        <v>30</v>
      </c>
      <c r="L233" s="4">
        <v>984.74</v>
      </c>
      <c r="M233" s="4">
        <v>984.74</v>
      </c>
      <c r="N233" s="4" t="s">
        <v>1165</v>
      </c>
      <c r="O233" s="4" t="s">
        <v>32</v>
      </c>
      <c r="P233" s="4" t="s">
        <v>33</v>
      </c>
      <c r="Q233" s="4">
        <v>0</v>
      </c>
      <c r="R233" s="7">
        <v>45185.0000115741</v>
      </c>
      <c r="S233" s="6">
        <v>45190</v>
      </c>
      <c r="T233" s="4" t="s">
        <v>34</v>
      </c>
      <c r="U233" s="4">
        <v>984.74</v>
      </c>
      <c r="V233" s="4">
        <v>0</v>
      </c>
      <c r="W233" s="4">
        <v>0</v>
      </c>
      <c r="X233" s="4" t="s">
        <v>1166</v>
      </c>
      <c r="Y233" s="4" t="s">
        <v>36</v>
      </c>
    </row>
    <row r="234" s="4" customFormat="1" spans="1:25">
      <c r="A234" s="4" t="s">
        <v>1167</v>
      </c>
      <c r="B234" s="4" t="s">
        <v>26</v>
      </c>
      <c r="C234" s="4" t="s">
        <v>27</v>
      </c>
      <c r="D234" s="4" t="s">
        <v>1168</v>
      </c>
      <c r="E234" s="4" t="s">
        <v>1169</v>
      </c>
      <c r="F234" s="6">
        <v>45186</v>
      </c>
      <c r="G234" s="6">
        <v>45187</v>
      </c>
      <c r="H234" s="4">
        <v>1</v>
      </c>
      <c r="I234" s="4">
        <v>1</v>
      </c>
      <c r="J234" s="4">
        <v>1</v>
      </c>
      <c r="K234" s="4" t="s">
        <v>30</v>
      </c>
      <c r="L234" s="4">
        <v>426.2</v>
      </c>
      <c r="M234" s="4">
        <v>426.2</v>
      </c>
      <c r="N234" s="4" t="s">
        <v>1170</v>
      </c>
      <c r="O234" s="4" t="s">
        <v>32</v>
      </c>
      <c r="P234" s="4" t="s">
        <v>33</v>
      </c>
      <c r="Q234" s="4">
        <v>0</v>
      </c>
      <c r="R234" s="7">
        <v>45185</v>
      </c>
      <c r="S234" s="6">
        <v>45190</v>
      </c>
      <c r="T234" s="4" t="s">
        <v>34</v>
      </c>
      <c r="U234" s="4">
        <v>426.2</v>
      </c>
      <c r="V234" s="4">
        <v>0</v>
      </c>
      <c r="W234" s="4">
        <v>0</v>
      </c>
      <c r="X234" s="4" t="s">
        <v>1171</v>
      </c>
      <c r="Y234" s="4" t="s">
        <v>36</v>
      </c>
    </row>
    <row r="235" s="4" customFormat="1" spans="1:25">
      <c r="A235" s="4" t="s">
        <v>1172</v>
      </c>
      <c r="B235" s="4" t="s">
        <v>26</v>
      </c>
      <c r="C235" s="4" t="s">
        <v>27</v>
      </c>
      <c r="D235" s="4" t="s">
        <v>1173</v>
      </c>
      <c r="E235" s="4" t="s">
        <v>1174</v>
      </c>
      <c r="F235" s="6">
        <v>45185</v>
      </c>
      <c r="G235" s="6">
        <v>45187</v>
      </c>
      <c r="H235" s="4">
        <v>1</v>
      </c>
      <c r="I235" s="4">
        <v>2</v>
      </c>
      <c r="J235" s="4">
        <v>2</v>
      </c>
      <c r="K235" s="4" t="s">
        <v>30</v>
      </c>
      <c r="L235" s="4">
        <v>844.47</v>
      </c>
      <c r="M235" s="4">
        <v>844.47</v>
      </c>
      <c r="N235" s="4" t="s">
        <v>1175</v>
      </c>
      <c r="O235" s="4" t="s">
        <v>32</v>
      </c>
      <c r="P235" s="4" t="s">
        <v>33</v>
      </c>
      <c r="Q235" s="4">
        <v>0</v>
      </c>
      <c r="R235" s="7">
        <v>45185</v>
      </c>
      <c r="S235" s="6">
        <v>45190</v>
      </c>
      <c r="T235" s="4" t="s">
        <v>34</v>
      </c>
      <c r="U235" s="4">
        <v>844.47</v>
      </c>
      <c r="V235" s="4">
        <v>0</v>
      </c>
      <c r="W235" s="4">
        <v>0</v>
      </c>
      <c r="X235" s="4" t="s">
        <v>1176</v>
      </c>
      <c r="Y235" s="4" t="s">
        <v>1177</v>
      </c>
    </row>
    <row r="236" s="4" customFormat="1" spans="1:25">
      <c r="A236" s="4" t="s">
        <v>1178</v>
      </c>
      <c r="B236" s="4" t="s">
        <v>26</v>
      </c>
      <c r="C236" s="4" t="s">
        <v>27</v>
      </c>
      <c r="D236" s="4" t="s">
        <v>1179</v>
      </c>
      <c r="E236" s="4" t="s">
        <v>1180</v>
      </c>
      <c r="F236" s="6">
        <v>45185</v>
      </c>
      <c r="G236" s="6">
        <v>45187</v>
      </c>
      <c r="H236" s="4">
        <v>1</v>
      </c>
      <c r="I236" s="4">
        <v>2</v>
      </c>
      <c r="J236" s="4">
        <v>2</v>
      </c>
      <c r="K236" s="4" t="s">
        <v>30</v>
      </c>
      <c r="L236" s="4">
        <v>2778.68</v>
      </c>
      <c r="M236" s="4">
        <v>2778.68</v>
      </c>
      <c r="N236" s="4" t="s">
        <v>1181</v>
      </c>
      <c r="O236" s="4" t="s">
        <v>32</v>
      </c>
      <c r="P236" s="4" t="s">
        <v>33</v>
      </c>
      <c r="Q236" s="4">
        <v>0</v>
      </c>
      <c r="R236" s="7">
        <v>45186</v>
      </c>
      <c r="S236" s="6">
        <v>45190</v>
      </c>
      <c r="T236" s="4" t="s">
        <v>34</v>
      </c>
      <c r="U236" s="4">
        <v>2778.68</v>
      </c>
      <c r="V236" s="4">
        <v>0</v>
      </c>
      <c r="W236" s="4">
        <v>0</v>
      </c>
      <c r="X236" s="4" t="s">
        <v>1182</v>
      </c>
      <c r="Y236" s="4" t="s">
        <v>36</v>
      </c>
    </row>
    <row r="237" s="4" customFormat="1" spans="1:25">
      <c r="A237" s="4" t="s">
        <v>1183</v>
      </c>
      <c r="B237" s="4" t="s">
        <v>26</v>
      </c>
      <c r="C237" s="4" t="s">
        <v>27</v>
      </c>
      <c r="D237" s="4" t="s">
        <v>1184</v>
      </c>
      <c r="E237" s="4" t="s">
        <v>917</v>
      </c>
      <c r="F237" s="6">
        <v>45186</v>
      </c>
      <c r="G237" s="6">
        <v>45187</v>
      </c>
      <c r="H237" s="4">
        <v>1</v>
      </c>
      <c r="I237" s="4">
        <v>1</v>
      </c>
      <c r="J237" s="4">
        <v>1</v>
      </c>
      <c r="K237" s="4" t="s">
        <v>30</v>
      </c>
      <c r="L237" s="4">
        <v>188.82</v>
      </c>
      <c r="M237" s="4">
        <v>188.82</v>
      </c>
      <c r="N237" s="4" t="s">
        <v>1185</v>
      </c>
      <c r="O237" s="4" t="s">
        <v>32</v>
      </c>
      <c r="P237" s="4" t="s">
        <v>33</v>
      </c>
      <c r="Q237" s="4">
        <v>0</v>
      </c>
      <c r="R237" s="7">
        <v>45186.0000115741</v>
      </c>
      <c r="S237" s="6">
        <v>45190</v>
      </c>
      <c r="T237" s="4" t="s">
        <v>34</v>
      </c>
      <c r="U237" s="4">
        <v>188.82</v>
      </c>
      <c r="V237" s="4">
        <v>0</v>
      </c>
      <c r="W237" s="4">
        <v>0</v>
      </c>
      <c r="X237" s="4" t="s">
        <v>1186</v>
      </c>
      <c r="Y237" s="4" t="s">
        <v>1187</v>
      </c>
    </row>
    <row r="238" s="4" customFormat="1" spans="1:25">
      <c r="A238" s="4" t="s">
        <v>1188</v>
      </c>
      <c r="B238" s="4" t="s">
        <v>26</v>
      </c>
      <c r="C238" s="4" t="s">
        <v>27</v>
      </c>
      <c r="D238" s="4" t="s">
        <v>1189</v>
      </c>
      <c r="E238" s="4" t="s">
        <v>858</v>
      </c>
      <c r="F238" s="6">
        <v>45186</v>
      </c>
      <c r="G238" s="6">
        <v>45187</v>
      </c>
      <c r="H238" s="4">
        <v>1</v>
      </c>
      <c r="I238" s="4">
        <v>1</v>
      </c>
      <c r="J238" s="4">
        <v>1</v>
      </c>
      <c r="K238" s="4" t="s">
        <v>30</v>
      </c>
      <c r="L238" s="4">
        <v>199.3</v>
      </c>
      <c r="M238" s="4">
        <v>199.3</v>
      </c>
      <c r="N238" s="4" t="s">
        <v>1190</v>
      </c>
      <c r="O238" s="4" t="s">
        <v>32</v>
      </c>
      <c r="P238" s="4" t="s">
        <v>33</v>
      </c>
      <c r="Q238" s="4">
        <v>0</v>
      </c>
      <c r="R238" s="7">
        <v>45186</v>
      </c>
      <c r="S238" s="6">
        <v>45190</v>
      </c>
      <c r="T238" s="4" t="s">
        <v>34</v>
      </c>
      <c r="U238" s="4">
        <v>199.3</v>
      </c>
      <c r="V238" s="4">
        <v>0</v>
      </c>
      <c r="W238" s="4">
        <v>0</v>
      </c>
      <c r="X238" s="4" t="s">
        <v>1191</v>
      </c>
      <c r="Y238" s="4" t="s">
        <v>36</v>
      </c>
    </row>
    <row r="239" s="4" customFormat="1" spans="1:25">
      <c r="A239" s="4" t="s">
        <v>1192</v>
      </c>
      <c r="B239" s="4" t="s">
        <v>26</v>
      </c>
      <c r="C239" s="4" t="s">
        <v>27</v>
      </c>
      <c r="D239" s="4" t="s">
        <v>1193</v>
      </c>
      <c r="E239" s="4" t="s">
        <v>1194</v>
      </c>
      <c r="F239" s="6">
        <v>45186</v>
      </c>
      <c r="G239" s="6">
        <v>45187</v>
      </c>
      <c r="H239" s="4">
        <v>1</v>
      </c>
      <c r="I239" s="4">
        <v>1</v>
      </c>
      <c r="J239" s="4">
        <v>1</v>
      </c>
      <c r="K239" s="4" t="s">
        <v>30</v>
      </c>
      <c r="L239" s="4">
        <v>680.34</v>
      </c>
      <c r="M239" s="4">
        <v>680.34</v>
      </c>
      <c r="N239" s="4" t="s">
        <v>1195</v>
      </c>
      <c r="O239" s="4" t="s">
        <v>32</v>
      </c>
      <c r="P239" s="4" t="s">
        <v>33</v>
      </c>
      <c r="Q239" s="4">
        <v>0</v>
      </c>
      <c r="R239" s="7">
        <v>45186</v>
      </c>
      <c r="S239" s="6">
        <v>45190</v>
      </c>
      <c r="T239" s="4" t="s">
        <v>34</v>
      </c>
      <c r="U239" s="4">
        <v>680.34</v>
      </c>
      <c r="V239" s="4">
        <v>0</v>
      </c>
      <c r="W239" s="4">
        <v>0</v>
      </c>
      <c r="X239" s="4" t="s">
        <v>1196</v>
      </c>
      <c r="Y239" s="4" t="s">
        <v>1197</v>
      </c>
    </row>
    <row r="240" s="4" customFormat="1" spans="1:25">
      <c r="A240" s="4" t="s">
        <v>1198</v>
      </c>
      <c r="B240" s="4" t="s">
        <v>26</v>
      </c>
      <c r="C240" s="4" t="s">
        <v>27</v>
      </c>
      <c r="D240" s="4" t="s">
        <v>1193</v>
      </c>
      <c r="E240" s="4" t="s">
        <v>1194</v>
      </c>
      <c r="F240" s="6">
        <v>45186</v>
      </c>
      <c r="G240" s="6">
        <v>45187</v>
      </c>
      <c r="H240" s="4">
        <v>1</v>
      </c>
      <c r="I240" s="4">
        <v>1</v>
      </c>
      <c r="J240" s="4">
        <v>1</v>
      </c>
      <c r="K240" s="4" t="s">
        <v>30</v>
      </c>
      <c r="L240" s="4">
        <v>680.34</v>
      </c>
      <c r="M240" s="4">
        <v>680.34</v>
      </c>
      <c r="N240" s="4" t="s">
        <v>1199</v>
      </c>
      <c r="O240" s="4" t="s">
        <v>32</v>
      </c>
      <c r="P240" s="4" t="s">
        <v>33</v>
      </c>
      <c r="Q240" s="4">
        <v>0</v>
      </c>
      <c r="R240" s="7">
        <v>45186</v>
      </c>
      <c r="S240" s="6">
        <v>45190</v>
      </c>
      <c r="T240" s="4" t="s">
        <v>34</v>
      </c>
      <c r="U240" s="4">
        <v>680.34</v>
      </c>
      <c r="V240" s="4">
        <v>0</v>
      </c>
      <c r="W240" s="4">
        <v>0</v>
      </c>
      <c r="X240" s="4" t="s">
        <v>1200</v>
      </c>
      <c r="Y240" s="4" t="s">
        <v>1201</v>
      </c>
    </row>
    <row r="241" s="4" customFormat="1" spans="1:25">
      <c r="A241" s="4" t="s">
        <v>1202</v>
      </c>
      <c r="B241" s="4" t="s">
        <v>26</v>
      </c>
      <c r="C241" s="4" t="s">
        <v>27</v>
      </c>
      <c r="D241" s="4" t="s">
        <v>1203</v>
      </c>
      <c r="E241" s="4" t="s">
        <v>1204</v>
      </c>
      <c r="F241" s="6">
        <v>45186</v>
      </c>
      <c r="G241" s="6">
        <v>45187</v>
      </c>
      <c r="H241" s="4">
        <v>1</v>
      </c>
      <c r="I241" s="4">
        <v>1</v>
      </c>
      <c r="J241" s="4">
        <v>1</v>
      </c>
      <c r="K241" s="4" t="s">
        <v>30</v>
      </c>
      <c r="L241" s="4">
        <v>216.53</v>
      </c>
      <c r="M241" s="4">
        <v>216.53</v>
      </c>
      <c r="N241" s="4" t="s">
        <v>1205</v>
      </c>
      <c r="O241" s="4" t="s">
        <v>32</v>
      </c>
      <c r="P241" s="4" t="s">
        <v>33</v>
      </c>
      <c r="Q241" s="4">
        <v>0</v>
      </c>
      <c r="R241" s="7">
        <v>45186</v>
      </c>
      <c r="S241" s="6">
        <v>45190</v>
      </c>
      <c r="T241" s="4" t="s">
        <v>34</v>
      </c>
      <c r="U241" s="4">
        <v>216.53</v>
      </c>
      <c r="V241" s="4">
        <v>0</v>
      </c>
      <c r="W241" s="4">
        <v>0</v>
      </c>
      <c r="X241" s="4" t="s">
        <v>1206</v>
      </c>
      <c r="Y241" s="4" t="s">
        <v>1207</v>
      </c>
    </row>
    <row r="242" s="4" customFormat="1" spans="1:25">
      <c r="A242" s="4" t="s">
        <v>1208</v>
      </c>
      <c r="B242" s="4" t="s">
        <v>26</v>
      </c>
      <c r="C242" s="4" t="s">
        <v>27</v>
      </c>
      <c r="D242" s="4" t="s">
        <v>1209</v>
      </c>
      <c r="E242" s="4" t="s">
        <v>1210</v>
      </c>
      <c r="F242" s="6">
        <v>45186</v>
      </c>
      <c r="G242" s="6">
        <v>45187</v>
      </c>
      <c r="H242" s="4">
        <v>1</v>
      </c>
      <c r="I242" s="4">
        <v>1</v>
      </c>
      <c r="J242" s="4">
        <v>1</v>
      </c>
      <c r="K242" s="4" t="s">
        <v>30</v>
      </c>
      <c r="L242" s="4">
        <v>494.74</v>
      </c>
      <c r="M242" s="4">
        <v>494.74</v>
      </c>
      <c r="N242" s="4" t="s">
        <v>1211</v>
      </c>
      <c r="O242" s="4" t="s">
        <v>32</v>
      </c>
      <c r="P242" s="4" t="s">
        <v>33</v>
      </c>
      <c r="Q242" s="4">
        <v>0</v>
      </c>
      <c r="R242" s="7">
        <v>45186</v>
      </c>
      <c r="S242" s="6">
        <v>45190</v>
      </c>
      <c r="T242" s="4" t="s">
        <v>34</v>
      </c>
      <c r="U242" s="4">
        <v>494.74</v>
      </c>
      <c r="V242" s="4">
        <v>0</v>
      </c>
      <c r="W242" s="4">
        <v>0</v>
      </c>
      <c r="X242" s="4" t="s">
        <v>1212</v>
      </c>
      <c r="Y242" s="4" t="s">
        <v>1213</v>
      </c>
    </row>
    <row r="243" s="4" customFormat="1" spans="1:25">
      <c r="A243" s="4" t="s">
        <v>1214</v>
      </c>
      <c r="B243" s="4" t="s">
        <v>26</v>
      </c>
      <c r="C243" s="4" t="s">
        <v>27</v>
      </c>
      <c r="D243" s="4" t="s">
        <v>1163</v>
      </c>
      <c r="E243" s="4" t="s">
        <v>1215</v>
      </c>
      <c r="F243" s="6">
        <v>45186</v>
      </c>
      <c r="G243" s="6">
        <v>45187</v>
      </c>
      <c r="H243" s="4">
        <v>1</v>
      </c>
      <c r="I243" s="4">
        <v>1</v>
      </c>
      <c r="J243" s="4">
        <v>1</v>
      </c>
      <c r="K243" s="4" t="s">
        <v>30</v>
      </c>
      <c r="L243" s="4">
        <v>492.24</v>
      </c>
      <c r="M243" s="4">
        <v>492.24</v>
      </c>
      <c r="N243" s="4" t="s">
        <v>1216</v>
      </c>
      <c r="O243" s="4" t="s">
        <v>32</v>
      </c>
      <c r="P243" s="4" t="s">
        <v>33</v>
      </c>
      <c r="Q243" s="4">
        <v>0</v>
      </c>
      <c r="R243" s="7">
        <v>45186.0000115741</v>
      </c>
      <c r="S243" s="6">
        <v>45190</v>
      </c>
      <c r="T243" s="4" t="s">
        <v>34</v>
      </c>
      <c r="U243" s="4">
        <v>492.24</v>
      </c>
      <c r="V243" s="4">
        <v>0</v>
      </c>
      <c r="W243" s="4">
        <v>0</v>
      </c>
      <c r="X243" s="4" t="s">
        <v>1217</v>
      </c>
      <c r="Y243" s="4" t="s">
        <v>36</v>
      </c>
    </row>
    <row r="244" s="4" customFormat="1" spans="1:25">
      <c r="A244" s="4" t="s">
        <v>1218</v>
      </c>
      <c r="B244" s="4" t="s">
        <v>26</v>
      </c>
      <c r="C244" s="4" t="s">
        <v>27</v>
      </c>
      <c r="D244" s="4" t="s">
        <v>761</v>
      </c>
      <c r="E244" s="4" t="s">
        <v>1219</v>
      </c>
      <c r="F244" s="6">
        <v>45186</v>
      </c>
      <c r="G244" s="6">
        <v>45187</v>
      </c>
      <c r="H244" s="4">
        <v>1</v>
      </c>
      <c r="I244" s="4">
        <v>1</v>
      </c>
      <c r="J244" s="4">
        <v>1</v>
      </c>
      <c r="K244" s="4" t="s">
        <v>30</v>
      </c>
      <c r="L244" s="4">
        <v>583.8</v>
      </c>
      <c r="M244" s="4">
        <v>583.8</v>
      </c>
      <c r="N244" s="4" t="s">
        <v>1220</v>
      </c>
      <c r="O244" s="4" t="s">
        <v>32</v>
      </c>
      <c r="P244" s="4" t="s">
        <v>33</v>
      </c>
      <c r="Q244" s="4">
        <v>0</v>
      </c>
      <c r="R244" s="7">
        <v>45186</v>
      </c>
      <c r="S244" s="6">
        <v>45190</v>
      </c>
      <c r="T244" s="4" t="s">
        <v>34</v>
      </c>
      <c r="U244" s="4">
        <v>583.8</v>
      </c>
      <c r="V244" s="4">
        <v>0</v>
      </c>
      <c r="W244" s="4">
        <v>0</v>
      </c>
      <c r="X244" s="4" t="s">
        <v>1221</v>
      </c>
      <c r="Y244" s="4" t="s">
        <v>1222</v>
      </c>
    </row>
    <row r="245" s="4" customFormat="1" spans="1:25">
      <c r="A245" s="4" t="s">
        <v>1223</v>
      </c>
      <c r="B245" s="4" t="s">
        <v>26</v>
      </c>
      <c r="C245" s="4" t="s">
        <v>27</v>
      </c>
      <c r="D245" s="4" t="s">
        <v>1224</v>
      </c>
      <c r="E245" s="4" t="s">
        <v>858</v>
      </c>
      <c r="F245" s="6">
        <v>45186</v>
      </c>
      <c r="G245" s="6">
        <v>45187</v>
      </c>
      <c r="H245" s="4">
        <v>1</v>
      </c>
      <c r="I245" s="4">
        <v>1</v>
      </c>
      <c r="J245" s="4">
        <v>1</v>
      </c>
      <c r="K245" s="4" t="s">
        <v>30</v>
      </c>
      <c r="L245" s="4">
        <v>326.53</v>
      </c>
      <c r="M245" s="4">
        <v>326.53</v>
      </c>
      <c r="N245" s="4" t="s">
        <v>1225</v>
      </c>
      <c r="O245" s="4" t="s">
        <v>32</v>
      </c>
      <c r="P245" s="4" t="s">
        <v>33</v>
      </c>
      <c r="Q245" s="4">
        <v>0</v>
      </c>
      <c r="R245" s="7">
        <v>45186.0000115741</v>
      </c>
      <c r="S245" s="6">
        <v>45190</v>
      </c>
      <c r="T245" s="4" t="s">
        <v>34</v>
      </c>
      <c r="U245" s="4">
        <v>326.53</v>
      </c>
      <c r="V245" s="4">
        <v>0</v>
      </c>
      <c r="W245" s="4">
        <v>0</v>
      </c>
      <c r="X245" s="4" t="s">
        <v>1226</v>
      </c>
      <c r="Y245" s="4" t="s">
        <v>1227</v>
      </c>
    </row>
    <row r="246" s="4" customFormat="1" spans="1:25">
      <c r="A246" s="4" t="s">
        <v>1228</v>
      </c>
      <c r="B246" s="4" t="s">
        <v>26</v>
      </c>
      <c r="C246" s="4" t="s">
        <v>27</v>
      </c>
      <c r="D246" s="4" t="s">
        <v>1229</v>
      </c>
      <c r="E246" s="4" t="s">
        <v>1230</v>
      </c>
      <c r="F246" s="6">
        <v>45186</v>
      </c>
      <c r="G246" s="6">
        <v>45187</v>
      </c>
      <c r="H246" s="4">
        <v>1</v>
      </c>
      <c r="I246" s="4">
        <v>1</v>
      </c>
      <c r="J246" s="4">
        <v>1</v>
      </c>
      <c r="K246" s="4" t="s">
        <v>30</v>
      </c>
      <c r="L246" s="4">
        <v>118.02</v>
      </c>
      <c r="M246" s="4">
        <v>118.02</v>
      </c>
      <c r="N246" s="4" t="s">
        <v>1231</v>
      </c>
      <c r="O246" s="4" t="s">
        <v>32</v>
      </c>
      <c r="P246" s="4" t="s">
        <v>33</v>
      </c>
      <c r="Q246" s="4">
        <v>0</v>
      </c>
      <c r="R246" s="7">
        <v>45186.0000115741</v>
      </c>
      <c r="S246" s="6">
        <v>45190</v>
      </c>
      <c r="T246" s="4" t="s">
        <v>34</v>
      </c>
      <c r="U246" s="4">
        <v>118.02</v>
      </c>
      <c r="V246" s="4">
        <v>0</v>
      </c>
      <c r="W246" s="4">
        <v>0</v>
      </c>
      <c r="X246" s="4" t="s">
        <v>1232</v>
      </c>
      <c r="Y246" s="4" t="s">
        <v>1233</v>
      </c>
    </row>
    <row r="247" s="4" customFormat="1" spans="1:25">
      <c r="A247" s="4" t="s">
        <v>1234</v>
      </c>
      <c r="B247" s="4" t="s">
        <v>26</v>
      </c>
      <c r="C247" s="4" t="s">
        <v>27</v>
      </c>
      <c r="D247" s="4" t="s">
        <v>945</v>
      </c>
      <c r="E247" s="4" t="s">
        <v>1235</v>
      </c>
      <c r="F247" s="6">
        <v>45186</v>
      </c>
      <c r="G247" s="6">
        <v>45187</v>
      </c>
      <c r="H247" s="4">
        <v>1</v>
      </c>
      <c r="I247" s="4">
        <v>1</v>
      </c>
      <c r="J247" s="4">
        <v>1</v>
      </c>
      <c r="K247" s="4" t="s">
        <v>30</v>
      </c>
      <c r="L247" s="4">
        <v>936.84</v>
      </c>
      <c r="M247" s="4">
        <v>936.84</v>
      </c>
      <c r="N247" s="4" t="s">
        <v>1236</v>
      </c>
      <c r="O247" s="4" t="s">
        <v>32</v>
      </c>
      <c r="P247" s="4" t="s">
        <v>33</v>
      </c>
      <c r="Q247" s="4">
        <v>0</v>
      </c>
      <c r="R247" s="7">
        <v>45186.0000115741</v>
      </c>
      <c r="S247" s="6">
        <v>45190</v>
      </c>
      <c r="T247" s="4" t="s">
        <v>34</v>
      </c>
      <c r="U247" s="4">
        <v>936.84</v>
      </c>
      <c r="V247" s="4">
        <v>0</v>
      </c>
      <c r="W247" s="4">
        <v>0</v>
      </c>
      <c r="X247" s="4" t="s">
        <v>1237</v>
      </c>
      <c r="Y247" s="4" t="s">
        <v>1238</v>
      </c>
    </row>
    <row r="248" s="4" customFormat="1" spans="1:25">
      <c r="A248" s="4" t="s">
        <v>1239</v>
      </c>
      <c r="B248" s="4" t="s">
        <v>26</v>
      </c>
      <c r="C248" s="4" t="s">
        <v>27</v>
      </c>
      <c r="D248" s="4" t="s">
        <v>1240</v>
      </c>
      <c r="E248" s="4" t="s">
        <v>1241</v>
      </c>
      <c r="F248" s="6">
        <v>45186</v>
      </c>
      <c r="G248" s="6">
        <v>45187</v>
      </c>
      <c r="H248" s="4">
        <v>1</v>
      </c>
      <c r="I248" s="4">
        <v>1</v>
      </c>
      <c r="J248" s="4">
        <v>1</v>
      </c>
      <c r="K248" s="4" t="s">
        <v>30</v>
      </c>
      <c r="L248" s="4">
        <v>231.24</v>
      </c>
      <c r="M248" s="4">
        <v>231.24</v>
      </c>
      <c r="N248" s="4" t="s">
        <v>1242</v>
      </c>
      <c r="O248" s="4" t="s">
        <v>32</v>
      </c>
      <c r="P248" s="4" t="s">
        <v>33</v>
      </c>
      <c r="Q248" s="4">
        <v>0</v>
      </c>
      <c r="R248" s="7">
        <v>45186.0000115741</v>
      </c>
      <c r="S248" s="6">
        <v>45190</v>
      </c>
      <c r="T248" s="4" t="s">
        <v>34</v>
      </c>
      <c r="U248" s="4">
        <v>231.24</v>
      </c>
      <c r="V248" s="4">
        <v>0</v>
      </c>
      <c r="W248" s="4">
        <v>0</v>
      </c>
      <c r="X248" s="4" t="s">
        <v>1243</v>
      </c>
      <c r="Y248" s="4" t="s">
        <v>1244</v>
      </c>
    </row>
    <row r="249" s="4" customFormat="1" spans="1:25">
      <c r="A249" s="4" t="s">
        <v>1245</v>
      </c>
      <c r="B249" s="4" t="s">
        <v>26</v>
      </c>
      <c r="C249" s="4" t="s">
        <v>27</v>
      </c>
      <c r="D249" s="4" t="s">
        <v>1246</v>
      </c>
      <c r="E249" s="4" t="s">
        <v>1241</v>
      </c>
      <c r="F249" s="6">
        <v>45186</v>
      </c>
      <c r="G249" s="6">
        <v>45187</v>
      </c>
      <c r="H249" s="4">
        <v>1</v>
      </c>
      <c r="I249" s="4">
        <v>1</v>
      </c>
      <c r="J249" s="4">
        <v>1</v>
      </c>
      <c r="K249" s="4" t="s">
        <v>30</v>
      </c>
      <c r="L249" s="4">
        <v>279.15</v>
      </c>
      <c r="M249" s="4">
        <v>279.15</v>
      </c>
      <c r="N249" s="4" t="s">
        <v>1247</v>
      </c>
      <c r="O249" s="4" t="s">
        <v>32</v>
      </c>
      <c r="P249" s="4" t="s">
        <v>33</v>
      </c>
      <c r="Q249" s="4">
        <v>0</v>
      </c>
      <c r="R249" s="7">
        <v>45186.0000115741</v>
      </c>
      <c r="S249" s="6">
        <v>45190</v>
      </c>
      <c r="T249" s="4" t="s">
        <v>34</v>
      </c>
      <c r="U249" s="4">
        <v>279.15</v>
      </c>
      <c r="V249" s="4">
        <v>0</v>
      </c>
      <c r="W249" s="4">
        <v>0</v>
      </c>
      <c r="X249" s="4" t="s">
        <v>1248</v>
      </c>
      <c r="Y249" s="4" t="s">
        <v>1249</v>
      </c>
    </row>
    <row r="250" s="4" customFormat="1" spans="1:25">
      <c r="A250" s="4" t="s">
        <v>1250</v>
      </c>
      <c r="B250" s="4" t="s">
        <v>26</v>
      </c>
      <c r="C250" s="4" t="s">
        <v>27</v>
      </c>
      <c r="D250" s="4" t="s">
        <v>1251</v>
      </c>
      <c r="E250" s="4" t="s">
        <v>1252</v>
      </c>
      <c r="F250" s="6">
        <v>45186</v>
      </c>
      <c r="G250" s="6">
        <v>45187</v>
      </c>
      <c r="H250" s="4">
        <v>1</v>
      </c>
      <c r="I250" s="4">
        <v>1</v>
      </c>
      <c r="J250" s="4">
        <v>1</v>
      </c>
      <c r="K250" s="4" t="s">
        <v>30</v>
      </c>
      <c r="L250" s="4">
        <v>595.22</v>
      </c>
      <c r="M250" s="4">
        <v>595.22</v>
      </c>
      <c r="N250" s="4" t="s">
        <v>1253</v>
      </c>
      <c r="O250" s="4" t="s">
        <v>32</v>
      </c>
      <c r="P250" s="4" t="s">
        <v>33</v>
      </c>
      <c r="Q250" s="4">
        <v>0</v>
      </c>
      <c r="R250" s="7">
        <v>45186</v>
      </c>
      <c r="S250" s="6">
        <v>45190</v>
      </c>
      <c r="T250" s="4" t="s">
        <v>34</v>
      </c>
      <c r="U250" s="4">
        <v>595.22</v>
      </c>
      <c r="V250" s="4">
        <v>0</v>
      </c>
      <c r="W250" s="4">
        <v>0</v>
      </c>
      <c r="X250" s="4" t="s">
        <v>1254</v>
      </c>
      <c r="Y250" s="4" t="s">
        <v>36</v>
      </c>
    </row>
    <row r="251" s="4" customFormat="1" spans="1:25">
      <c r="A251" s="4" t="s">
        <v>1255</v>
      </c>
      <c r="B251" s="4" t="s">
        <v>26</v>
      </c>
      <c r="C251" s="4" t="s">
        <v>27</v>
      </c>
      <c r="D251" s="4" t="s">
        <v>1256</v>
      </c>
      <c r="E251" s="4" t="s">
        <v>1257</v>
      </c>
      <c r="F251" s="6">
        <v>45186</v>
      </c>
      <c r="G251" s="6">
        <v>45187</v>
      </c>
      <c r="H251" s="4">
        <v>1</v>
      </c>
      <c r="I251" s="4">
        <v>1</v>
      </c>
      <c r="J251" s="4">
        <v>1</v>
      </c>
      <c r="K251" s="4" t="s">
        <v>30</v>
      </c>
      <c r="L251" s="4">
        <v>761.59</v>
      </c>
      <c r="M251" s="4">
        <v>761.59</v>
      </c>
      <c r="N251" s="4" t="s">
        <v>1258</v>
      </c>
      <c r="O251" s="4" t="s">
        <v>32</v>
      </c>
      <c r="P251" s="4" t="s">
        <v>33</v>
      </c>
      <c r="Q251" s="4">
        <v>0</v>
      </c>
      <c r="R251" s="7">
        <v>45186</v>
      </c>
      <c r="S251" s="6">
        <v>45190</v>
      </c>
      <c r="T251" s="4" t="s">
        <v>34</v>
      </c>
      <c r="U251" s="4">
        <v>761.59</v>
      </c>
      <c r="V251" s="4">
        <v>0</v>
      </c>
      <c r="W251" s="4">
        <v>0</v>
      </c>
      <c r="X251" s="4" t="s">
        <v>1259</v>
      </c>
      <c r="Y251" s="4" t="s">
        <v>1260</v>
      </c>
    </row>
    <row r="252" s="4" customFormat="1" spans="1:25">
      <c r="A252" s="4" t="s">
        <v>1261</v>
      </c>
      <c r="B252" s="4" t="s">
        <v>26</v>
      </c>
      <c r="C252" s="4" t="s">
        <v>27</v>
      </c>
      <c r="D252" s="4" t="s">
        <v>1137</v>
      </c>
      <c r="E252" s="4" t="s">
        <v>624</v>
      </c>
      <c r="F252" s="6">
        <v>45186</v>
      </c>
      <c r="G252" s="6">
        <v>45187</v>
      </c>
      <c r="H252" s="4">
        <v>1</v>
      </c>
      <c r="I252" s="4">
        <v>1</v>
      </c>
      <c r="J252" s="4">
        <v>1</v>
      </c>
      <c r="K252" s="4" t="s">
        <v>30</v>
      </c>
      <c r="L252" s="4">
        <v>961.43</v>
      </c>
      <c r="M252" s="4">
        <v>961.43</v>
      </c>
      <c r="N252" s="4" t="s">
        <v>1262</v>
      </c>
      <c r="O252" s="4" t="s">
        <v>32</v>
      </c>
      <c r="P252" s="4" t="s">
        <v>33</v>
      </c>
      <c r="Q252" s="4">
        <v>0</v>
      </c>
      <c r="R252" s="7">
        <v>45186.0000115741</v>
      </c>
      <c r="S252" s="6">
        <v>45190</v>
      </c>
      <c r="T252" s="4" t="s">
        <v>34</v>
      </c>
      <c r="U252" s="4">
        <v>961.43</v>
      </c>
      <c r="V252" s="4">
        <v>0</v>
      </c>
      <c r="W252" s="4">
        <v>0</v>
      </c>
      <c r="X252" s="4" t="s">
        <v>1263</v>
      </c>
      <c r="Y252" s="4" t="s">
        <v>1264</v>
      </c>
    </row>
    <row r="253" s="4" customFormat="1" spans="1:25">
      <c r="A253" s="4" t="s">
        <v>1265</v>
      </c>
      <c r="B253" s="4" t="s">
        <v>26</v>
      </c>
      <c r="C253" s="4" t="s">
        <v>27</v>
      </c>
      <c r="D253" s="4" t="s">
        <v>1266</v>
      </c>
      <c r="E253" s="4" t="s">
        <v>1267</v>
      </c>
      <c r="F253" s="6">
        <v>45186</v>
      </c>
      <c r="G253" s="6">
        <v>45187</v>
      </c>
      <c r="H253" s="4">
        <v>1</v>
      </c>
      <c r="I253" s="4">
        <v>1</v>
      </c>
      <c r="J253" s="4">
        <v>1</v>
      </c>
      <c r="K253" s="4" t="s">
        <v>30</v>
      </c>
      <c r="L253" s="4">
        <v>684.71</v>
      </c>
      <c r="M253" s="4">
        <v>684.71</v>
      </c>
      <c r="N253" s="4" t="s">
        <v>1268</v>
      </c>
      <c r="O253" s="4" t="s">
        <v>32</v>
      </c>
      <c r="P253" s="4" t="s">
        <v>33</v>
      </c>
      <c r="Q253" s="4">
        <v>0</v>
      </c>
      <c r="R253" s="7">
        <v>45186.0000115741</v>
      </c>
      <c r="S253" s="6">
        <v>45190</v>
      </c>
      <c r="T253" s="4" t="s">
        <v>34</v>
      </c>
      <c r="U253" s="4">
        <v>684.71</v>
      </c>
      <c r="V253" s="4">
        <v>0</v>
      </c>
      <c r="W253" s="4">
        <v>0</v>
      </c>
      <c r="X253" s="4" t="s">
        <v>1269</v>
      </c>
      <c r="Y253" s="4" t="s">
        <v>1270</v>
      </c>
    </row>
    <row r="254" s="4" customFormat="1" spans="1:25">
      <c r="A254" s="4" t="s">
        <v>1271</v>
      </c>
      <c r="B254" s="4" t="s">
        <v>26</v>
      </c>
      <c r="C254" s="4" t="s">
        <v>27</v>
      </c>
      <c r="D254" s="4" t="s">
        <v>1272</v>
      </c>
      <c r="E254" s="4" t="s">
        <v>562</v>
      </c>
      <c r="F254" s="6">
        <v>45186</v>
      </c>
      <c r="G254" s="6">
        <v>45187</v>
      </c>
      <c r="H254" s="4">
        <v>1</v>
      </c>
      <c r="I254" s="4">
        <v>1</v>
      </c>
      <c r="J254" s="4">
        <v>1</v>
      </c>
      <c r="K254" s="4" t="s">
        <v>30</v>
      </c>
      <c r="L254" s="4">
        <v>309.26</v>
      </c>
      <c r="M254" s="4">
        <v>309.26</v>
      </c>
      <c r="N254" s="4" t="s">
        <v>1273</v>
      </c>
      <c r="O254" s="4" t="s">
        <v>32</v>
      </c>
      <c r="P254" s="4" t="s">
        <v>33</v>
      </c>
      <c r="Q254" s="4">
        <v>0</v>
      </c>
      <c r="R254" s="7">
        <v>45186.0000115741</v>
      </c>
      <c r="S254" s="6">
        <v>45190</v>
      </c>
      <c r="T254" s="4" t="s">
        <v>34</v>
      </c>
      <c r="U254" s="4">
        <v>309.26</v>
      </c>
      <c r="V254" s="4">
        <v>0</v>
      </c>
      <c r="W254" s="4">
        <v>0</v>
      </c>
      <c r="X254" s="4" t="s">
        <v>1274</v>
      </c>
      <c r="Y254" s="4" t="s">
        <v>1275</v>
      </c>
    </row>
    <row r="255" s="4" customFormat="1" spans="1:25">
      <c r="A255" s="4" t="s">
        <v>1276</v>
      </c>
      <c r="B255" s="4" t="s">
        <v>26</v>
      </c>
      <c r="C255" s="4" t="s">
        <v>27</v>
      </c>
      <c r="D255" s="4" t="s">
        <v>1277</v>
      </c>
      <c r="E255" s="4" t="s">
        <v>1278</v>
      </c>
      <c r="F255" s="6">
        <v>45186</v>
      </c>
      <c r="G255" s="6">
        <v>45187</v>
      </c>
      <c r="H255" s="4">
        <v>1</v>
      </c>
      <c r="I255" s="4">
        <v>1</v>
      </c>
      <c r="J255" s="4">
        <v>1</v>
      </c>
      <c r="K255" s="4" t="s">
        <v>30</v>
      </c>
      <c r="L255" s="4">
        <v>877.35</v>
      </c>
      <c r="M255" s="4">
        <v>877.35</v>
      </c>
      <c r="N255" s="4" t="s">
        <v>1279</v>
      </c>
      <c r="O255" s="4" t="s">
        <v>32</v>
      </c>
      <c r="P255" s="4" t="s">
        <v>33</v>
      </c>
      <c r="Q255" s="4">
        <v>0</v>
      </c>
      <c r="R255" s="7">
        <v>45186</v>
      </c>
      <c r="S255" s="6">
        <v>45190</v>
      </c>
      <c r="T255" s="4" t="s">
        <v>34</v>
      </c>
      <c r="U255" s="4">
        <v>877.35</v>
      </c>
      <c r="V255" s="4">
        <v>0</v>
      </c>
      <c r="W255" s="4">
        <v>0</v>
      </c>
      <c r="X255" s="4" t="s">
        <v>1280</v>
      </c>
      <c r="Y255" s="4" t="s">
        <v>1281</v>
      </c>
    </row>
    <row r="256" s="4" customFormat="1" spans="1:25">
      <c r="A256" s="4" t="s">
        <v>1282</v>
      </c>
      <c r="B256" s="4" t="s">
        <v>26</v>
      </c>
      <c r="C256" s="4" t="s">
        <v>27</v>
      </c>
      <c r="D256" s="4" t="s">
        <v>1283</v>
      </c>
      <c r="E256" s="4" t="s">
        <v>1284</v>
      </c>
      <c r="F256" s="6">
        <v>45186</v>
      </c>
      <c r="G256" s="6">
        <v>45187</v>
      </c>
      <c r="H256" s="4">
        <v>1</v>
      </c>
      <c r="I256" s="4">
        <v>1</v>
      </c>
      <c r="J256" s="4">
        <v>1</v>
      </c>
      <c r="K256" s="4" t="s">
        <v>30</v>
      </c>
      <c r="L256" s="4">
        <v>387.21</v>
      </c>
      <c r="M256" s="4">
        <v>387.21</v>
      </c>
      <c r="N256" s="4" t="s">
        <v>1285</v>
      </c>
      <c r="O256" s="4" t="s">
        <v>32</v>
      </c>
      <c r="P256" s="4" t="s">
        <v>33</v>
      </c>
      <c r="Q256" s="4">
        <v>0</v>
      </c>
      <c r="R256" s="7">
        <v>45186</v>
      </c>
      <c r="S256" s="6">
        <v>45190</v>
      </c>
      <c r="T256" s="4" t="s">
        <v>34</v>
      </c>
      <c r="U256" s="4">
        <v>387.21</v>
      </c>
      <c r="V256" s="4">
        <v>0</v>
      </c>
      <c r="W256" s="4">
        <v>0</v>
      </c>
      <c r="X256" s="4" t="s">
        <v>1286</v>
      </c>
      <c r="Y256" s="4" t="s">
        <v>1287</v>
      </c>
    </row>
    <row r="257" s="4" customFormat="1" spans="1:25">
      <c r="A257" s="4" t="s">
        <v>1288</v>
      </c>
      <c r="B257" s="4" t="s">
        <v>26</v>
      </c>
      <c r="C257" s="4" t="s">
        <v>27</v>
      </c>
      <c r="D257" s="4" t="s">
        <v>1289</v>
      </c>
      <c r="E257" s="4" t="s">
        <v>1290</v>
      </c>
      <c r="F257" s="6">
        <v>45186</v>
      </c>
      <c r="G257" s="6">
        <v>45187</v>
      </c>
      <c r="H257" s="4">
        <v>1</v>
      </c>
      <c r="I257" s="4">
        <v>1</v>
      </c>
      <c r="J257" s="4">
        <v>1</v>
      </c>
      <c r="K257" s="4" t="s">
        <v>30</v>
      </c>
      <c r="L257" s="4">
        <v>682.16</v>
      </c>
      <c r="M257" s="4">
        <v>682.16</v>
      </c>
      <c r="N257" s="4" t="s">
        <v>1291</v>
      </c>
      <c r="O257" s="4" t="s">
        <v>32</v>
      </c>
      <c r="P257" s="4" t="s">
        <v>33</v>
      </c>
      <c r="Q257" s="4">
        <v>0</v>
      </c>
      <c r="R257" s="7">
        <v>45186.0000115741</v>
      </c>
      <c r="S257" s="6">
        <v>45190</v>
      </c>
      <c r="T257" s="4" t="s">
        <v>34</v>
      </c>
      <c r="U257" s="4">
        <v>682.16</v>
      </c>
      <c r="V257" s="4">
        <v>0</v>
      </c>
      <c r="W257" s="4">
        <v>0</v>
      </c>
      <c r="X257" s="4" t="s">
        <v>36</v>
      </c>
      <c r="Y257" s="4" t="s">
        <v>36</v>
      </c>
    </row>
    <row r="258" s="4" customFormat="1" spans="1:25">
      <c r="A258" s="4" t="s">
        <v>1292</v>
      </c>
      <c r="B258" s="4" t="s">
        <v>26</v>
      </c>
      <c r="C258" s="4" t="s">
        <v>27</v>
      </c>
      <c r="D258" s="4" t="s">
        <v>1293</v>
      </c>
      <c r="E258" s="4" t="s">
        <v>1294</v>
      </c>
      <c r="F258" s="6">
        <v>45186</v>
      </c>
      <c r="G258" s="6">
        <v>45187</v>
      </c>
      <c r="H258" s="4">
        <v>1</v>
      </c>
      <c r="I258" s="4">
        <v>1</v>
      </c>
      <c r="J258" s="4">
        <v>1</v>
      </c>
      <c r="K258" s="4" t="s">
        <v>30</v>
      </c>
      <c r="L258" s="4">
        <v>967.77</v>
      </c>
      <c r="M258" s="4">
        <v>967.77</v>
      </c>
      <c r="N258" s="4" t="s">
        <v>1295</v>
      </c>
      <c r="O258" s="4" t="s">
        <v>32</v>
      </c>
      <c r="P258" s="4" t="s">
        <v>33</v>
      </c>
      <c r="Q258" s="4">
        <v>0</v>
      </c>
      <c r="R258" s="7">
        <v>45186.0000115741</v>
      </c>
      <c r="S258" s="6">
        <v>45190</v>
      </c>
      <c r="T258" s="4" t="s">
        <v>34</v>
      </c>
      <c r="U258" s="4">
        <v>967.77</v>
      </c>
      <c r="V258" s="4">
        <v>0</v>
      </c>
      <c r="W258" s="4">
        <v>0</v>
      </c>
      <c r="X258" s="4" t="s">
        <v>1296</v>
      </c>
      <c r="Y258" s="4" t="s">
        <v>36</v>
      </c>
    </row>
    <row r="259" s="4" customFormat="1" spans="1:25">
      <c r="A259" s="4" t="s">
        <v>1297</v>
      </c>
      <c r="B259" s="4" t="s">
        <v>26</v>
      </c>
      <c r="C259" s="4" t="s">
        <v>27</v>
      </c>
      <c r="D259" s="4" t="s">
        <v>1298</v>
      </c>
      <c r="E259" s="4" t="s">
        <v>1299</v>
      </c>
      <c r="F259" s="6">
        <v>45186</v>
      </c>
      <c r="G259" s="6">
        <v>45187</v>
      </c>
      <c r="H259" s="4">
        <v>1</v>
      </c>
      <c r="I259" s="4">
        <v>1</v>
      </c>
      <c r="J259" s="4">
        <v>1</v>
      </c>
      <c r="K259" s="4" t="s">
        <v>30</v>
      </c>
      <c r="L259" s="4">
        <v>466.09</v>
      </c>
      <c r="M259" s="4">
        <v>466.09</v>
      </c>
      <c r="N259" s="4" t="s">
        <v>1300</v>
      </c>
      <c r="O259" s="4" t="s">
        <v>32</v>
      </c>
      <c r="P259" s="4" t="s">
        <v>33</v>
      </c>
      <c r="Q259" s="4">
        <v>0</v>
      </c>
      <c r="R259" s="7">
        <v>45186.0000115741</v>
      </c>
      <c r="S259" s="6">
        <v>45190</v>
      </c>
      <c r="T259" s="4" t="s">
        <v>34</v>
      </c>
      <c r="U259" s="4">
        <v>466.09</v>
      </c>
      <c r="V259" s="4">
        <v>0</v>
      </c>
      <c r="W259" s="4">
        <v>0</v>
      </c>
      <c r="X259" s="4" t="s">
        <v>1301</v>
      </c>
      <c r="Y259" s="4" t="s">
        <v>36</v>
      </c>
    </row>
    <row r="260" s="4" customFormat="1" spans="1:25">
      <c r="A260" s="4" t="s">
        <v>1302</v>
      </c>
      <c r="B260" s="4" t="s">
        <v>26</v>
      </c>
      <c r="C260" s="4" t="s">
        <v>27</v>
      </c>
      <c r="D260" s="4" t="s">
        <v>1303</v>
      </c>
      <c r="E260" s="4" t="s">
        <v>1304</v>
      </c>
      <c r="F260" s="6">
        <v>45186</v>
      </c>
      <c r="G260" s="6">
        <v>45187</v>
      </c>
      <c r="H260" s="4">
        <v>1</v>
      </c>
      <c r="I260" s="4">
        <v>1</v>
      </c>
      <c r="J260" s="4">
        <v>1</v>
      </c>
      <c r="K260" s="4" t="s">
        <v>30</v>
      </c>
      <c r="L260" s="4">
        <v>898.13</v>
      </c>
      <c r="M260" s="4">
        <v>898.13</v>
      </c>
      <c r="N260" s="4" t="s">
        <v>1305</v>
      </c>
      <c r="O260" s="4" t="s">
        <v>32</v>
      </c>
      <c r="P260" s="4" t="s">
        <v>33</v>
      </c>
      <c r="Q260" s="4">
        <v>0</v>
      </c>
      <c r="R260" s="7">
        <v>45186</v>
      </c>
      <c r="S260" s="6">
        <v>45190</v>
      </c>
      <c r="T260" s="4" t="s">
        <v>34</v>
      </c>
      <c r="U260" s="4">
        <v>898.13</v>
      </c>
      <c r="V260" s="4">
        <v>0</v>
      </c>
      <c r="W260" s="4">
        <v>0</v>
      </c>
      <c r="X260" s="4" t="s">
        <v>1306</v>
      </c>
      <c r="Y260" s="4" t="s">
        <v>1307</v>
      </c>
    </row>
    <row r="261" s="4" customFormat="1" spans="1:25">
      <c r="A261" s="4" t="s">
        <v>1308</v>
      </c>
      <c r="B261" s="4" t="s">
        <v>26</v>
      </c>
      <c r="C261" s="4" t="s">
        <v>27</v>
      </c>
      <c r="D261" s="4" t="s">
        <v>1303</v>
      </c>
      <c r="E261" s="4" t="s">
        <v>1304</v>
      </c>
      <c r="F261" s="6">
        <v>45186</v>
      </c>
      <c r="G261" s="6">
        <v>45187</v>
      </c>
      <c r="H261" s="4">
        <v>1</v>
      </c>
      <c r="I261" s="4">
        <v>1</v>
      </c>
      <c r="J261" s="4">
        <v>1</v>
      </c>
      <c r="K261" s="4" t="s">
        <v>30</v>
      </c>
      <c r="L261" s="4">
        <v>898.13</v>
      </c>
      <c r="M261" s="4">
        <v>898.13</v>
      </c>
      <c r="N261" s="4" t="s">
        <v>1309</v>
      </c>
      <c r="O261" s="4" t="s">
        <v>32</v>
      </c>
      <c r="P261" s="4" t="s">
        <v>33</v>
      </c>
      <c r="Q261" s="4">
        <v>0</v>
      </c>
      <c r="R261" s="7">
        <v>45186.0000115741</v>
      </c>
      <c r="S261" s="6">
        <v>45190</v>
      </c>
      <c r="T261" s="4" t="s">
        <v>34</v>
      </c>
      <c r="U261" s="4">
        <v>898.13</v>
      </c>
      <c r="V261" s="4">
        <v>0</v>
      </c>
      <c r="W261" s="4">
        <v>0</v>
      </c>
      <c r="X261" s="4" t="s">
        <v>1310</v>
      </c>
      <c r="Y261" s="4" t="s">
        <v>1311</v>
      </c>
    </row>
    <row r="262" s="4" customFormat="1" spans="1:25">
      <c r="A262" s="4" t="s">
        <v>1312</v>
      </c>
      <c r="B262" s="4" t="s">
        <v>26</v>
      </c>
      <c r="C262" s="4" t="s">
        <v>27</v>
      </c>
      <c r="D262" s="4" t="s">
        <v>1313</v>
      </c>
      <c r="E262" s="4" t="s">
        <v>1314</v>
      </c>
      <c r="F262" s="6">
        <v>45186</v>
      </c>
      <c r="G262" s="6">
        <v>45187</v>
      </c>
      <c r="H262" s="4">
        <v>1</v>
      </c>
      <c r="I262" s="4">
        <v>1</v>
      </c>
      <c r="J262" s="4">
        <v>1</v>
      </c>
      <c r="K262" s="4" t="s">
        <v>30</v>
      </c>
      <c r="L262" s="4">
        <v>1627.98</v>
      </c>
      <c r="M262" s="4">
        <v>1627.98</v>
      </c>
      <c r="N262" s="4" t="s">
        <v>1315</v>
      </c>
      <c r="O262" s="4" t="s">
        <v>32</v>
      </c>
      <c r="P262" s="4" t="s">
        <v>33</v>
      </c>
      <c r="Q262" s="4">
        <v>0</v>
      </c>
      <c r="R262" s="7">
        <v>45186.0000115741</v>
      </c>
      <c r="S262" s="6">
        <v>45190</v>
      </c>
      <c r="T262" s="4" t="s">
        <v>34</v>
      </c>
      <c r="U262" s="4">
        <v>1627.98</v>
      </c>
      <c r="V262" s="4">
        <v>0</v>
      </c>
      <c r="W262" s="4">
        <v>0</v>
      </c>
      <c r="X262" s="4" t="s">
        <v>1316</v>
      </c>
      <c r="Y262" s="4" t="s">
        <v>36</v>
      </c>
    </row>
    <row r="263" s="4" customFormat="1" spans="1:25">
      <c r="A263" s="4" t="s">
        <v>1317</v>
      </c>
      <c r="B263" s="4" t="s">
        <v>26</v>
      </c>
      <c r="C263" s="4" t="s">
        <v>27</v>
      </c>
      <c r="D263" s="4" t="s">
        <v>1318</v>
      </c>
      <c r="E263" s="4" t="s">
        <v>1319</v>
      </c>
      <c r="F263" s="6">
        <v>45186</v>
      </c>
      <c r="G263" s="6">
        <v>45187</v>
      </c>
      <c r="H263" s="4">
        <v>2</v>
      </c>
      <c r="I263" s="4">
        <v>1</v>
      </c>
      <c r="J263" s="4">
        <v>2</v>
      </c>
      <c r="K263" s="4" t="s">
        <v>30</v>
      </c>
      <c r="L263" s="4">
        <v>232.82</v>
      </c>
      <c r="M263" s="4">
        <v>232.82</v>
      </c>
      <c r="N263" s="4" t="s">
        <v>1320</v>
      </c>
      <c r="O263" s="4" t="s">
        <v>32</v>
      </c>
      <c r="P263" s="4" t="s">
        <v>33</v>
      </c>
      <c r="Q263" s="4">
        <v>0</v>
      </c>
      <c r="R263" s="7">
        <v>45186</v>
      </c>
      <c r="S263" s="6">
        <v>45190</v>
      </c>
      <c r="T263" s="4" t="s">
        <v>34</v>
      </c>
      <c r="U263" s="4">
        <v>232.82</v>
      </c>
      <c r="V263" s="4">
        <v>0</v>
      </c>
      <c r="W263" s="4">
        <v>0</v>
      </c>
      <c r="X263" s="4" t="s">
        <v>1321</v>
      </c>
      <c r="Y263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254"/>
  <sheetViews>
    <sheetView tabSelected="1" workbookViewId="0">
      <selection activeCell="A252" sqref="A252:C254"/>
    </sheetView>
  </sheetViews>
  <sheetFormatPr defaultColWidth="9" defaultRowHeight="13.5"/>
  <cols>
    <col min="1" max="1" width="12.625" style="4"/>
    <col min="2" max="4" width="10.375" style="4"/>
    <col min="5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1322</v>
      </c>
    </row>
    <row r="2" s="4" customFormat="1" hidden="1" spans="1:9">
      <c r="A2" s="5">
        <v>999224264567761</v>
      </c>
      <c r="B2" s="6">
        <v>45186</v>
      </c>
      <c r="C2" s="6">
        <v>45187</v>
      </c>
      <c r="D2" s="4">
        <v>498</v>
      </c>
      <c r="E2" s="4" t="str">
        <f>VLOOKUP(A2,HOP!A:L,12,0)</f>
        <v>498.00</v>
      </c>
      <c r="F2" s="4" t="str">
        <f>VLOOKUP(A2,HOP!A:L,3,0)</f>
        <v>3388726</v>
      </c>
      <c r="G2" s="4">
        <f>D2-E2</f>
        <v>0</v>
      </c>
      <c r="H2" s="4" t="str">
        <f>$H$1&amp;F2</f>
        <v>，3388726</v>
      </c>
      <c r="I2" s="4" t="str">
        <f>VLOOKUP(A2,HOP!A:U,21,0)</f>
        <v>直连</v>
      </c>
    </row>
    <row r="3" s="4" customFormat="1" hidden="1" spans="1:9">
      <c r="A3" s="5">
        <v>999224465241830</v>
      </c>
      <c r="B3" s="6">
        <v>45183</v>
      </c>
      <c r="C3" s="6">
        <v>45187</v>
      </c>
      <c r="D3" s="4">
        <v>8036</v>
      </c>
      <c r="E3" s="4" t="str">
        <f>VLOOKUP(A3,HOP!A:L,12,0)</f>
        <v>8036.00</v>
      </c>
      <c r="F3" s="4" t="str">
        <f>VLOOKUP(A3,HOP!A:L,3,0)</f>
        <v>3433876</v>
      </c>
      <c r="G3" s="4">
        <f t="shared" ref="G3:G66" si="0">D3-E3</f>
        <v>0</v>
      </c>
      <c r="H3" s="4" t="str">
        <f t="shared" ref="H3:H66" si="1">$H$1&amp;F3</f>
        <v>，3433876</v>
      </c>
      <c r="I3" s="4" t="str">
        <f>VLOOKUP(A3,HOP!A:U,21,0)</f>
        <v>直连</v>
      </c>
    </row>
    <row r="4" s="4" customFormat="1" hidden="1" spans="1:9">
      <c r="A4" s="5">
        <v>999224821229843</v>
      </c>
      <c r="B4" s="6">
        <v>45185</v>
      </c>
      <c r="C4" s="6">
        <v>45187</v>
      </c>
      <c r="D4" s="4">
        <v>2295.3</v>
      </c>
      <c r="E4" s="4" t="str">
        <f>VLOOKUP(A4,HOP!A:L,12,0)</f>
        <v>2295.30</v>
      </c>
      <c r="F4" s="4" t="str">
        <f>VLOOKUP(A4,HOP!A:L,3,0)</f>
        <v>3516279</v>
      </c>
      <c r="G4" s="4">
        <f t="shared" si="0"/>
        <v>0</v>
      </c>
      <c r="H4" s="4" t="str">
        <f t="shared" si="1"/>
        <v>，3516279</v>
      </c>
      <c r="I4" s="4" t="str">
        <f>VLOOKUP(A4,HOP!A:U,21,0)</f>
        <v>直连</v>
      </c>
    </row>
    <row r="5" s="4" customFormat="1" hidden="1" spans="1:9">
      <c r="A5" s="5">
        <v>999224851137325</v>
      </c>
      <c r="B5" s="6">
        <v>45186</v>
      </c>
      <c r="C5" s="6">
        <v>45187</v>
      </c>
      <c r="D5" s="4">
        <v>430.1</v>
      </c>
      <c r="E5" s="4" t="str">
        <f>VLOOKUP(A5,HOP!A:L,12,0)</f>
        <v>430.10</v>
      </c>
      <c r="F5" s="4" t="str">
        <f>VLOOKUP(A5,HOP!A:L,3,0)</f>
        <v>3524587</v>
      </c>
      <c r="G5" s="4">
        <f t="shared" si="0"/>
        <v>0</v>
      </c>
      <c r="H5" s="4" t="str">
        <f t="shared" si="1"/>
        <v>，3524587</v>
      </c>
      <c r="I5" s="4" t="str">
        <f>VLOOKUP(A5,HOP!A:U,21,0)</f>
        <v>直连</v>
      </c>
    </row>
    <row r="6" s="4" customFormat="1" hidden="1" spans="1:9">
      <c r="A6" s="5">
        <v>999224973846584</v>
      </c>
      <c r="B6" s="6">
        <v>45184</v>
      </c>
      <c r="C6" s="6">
        <v>45187</v>
      </c>
      <c r="D6" s="4">
        <v>5535.33</v>
      </c>
      <c r="E6" s="4" t="str">
        <f>VLOOKUP(A6,HOP!A:L,12,0)</f>
        <v>5535.33</v>
      </c>
      <c r="F6" s="4" t="str">
        <f>VLOOKUP(A6,HOP!A:L,3,0)</f>
        <v>3554763</v>
      </c>
      <c r="G6" s="4">
        <f t="shared" si="0"/>
        <v>0</v>
      </c>
      <c r="H6" s="4" t="str">
        <f t="shared" si="1"/>
        <v>，3554763</v>
      </c>
      <c r="I6" s="4" t="str">
        <f>VLOOKUP(A6,HOP!A:U,21,0)</f>
        <v>直连</v>
      </c>
    </row>
    <row r="7" s="4" customFormat="1" hidden="1" spans="1:9">
      <c r="A7" s="5">
        <v>999225034305091</v>
      </c>
      <c r="B7" s="6">
        <v>45180</v>
      </c>
      <c r="C7" s="6">
        <v>45187</v>
      </c>
      <c r="D7" s="4">
        <v>3888.85</v>
      </c>
      <c r="E7" s="4" t="str">
        <f>VLOOKUP(A7,HOP!A:L,12,0)</f>
        <v>3888.85</v>
      </c>
      <c r="F7" s="4" t="str">
        <f>VLOOKUP(A7,HOP!A:L,3,0)</f>
        <v>3571113</v>
      </c>
      <c r="G7" s="4">
        <f t="shared" si="0"/>
        <v>0</v>
      </c>
      <c r="H7" s="4" t="str">
        <f t="shared" si="1"/>
        <v>，3571113</v>
      </c>
      <c r="I7" s="4" t="str">
        <f>VLOOKUP(A7,HOP!A:U,21,0)</f>
        <v>直连</v>
      </c>
    </row>
    <row r="8" s="4" customFormat="1" hidden="1" spans="1:9">
      <c r="A8" s="5">
        <v>999225238287353</v>
      </c>
      <c r="B8" s="6">
        <v>45185</v>
      </c>
      <c r="C8" s="6">
        <v>45187</v>
      </c>
      <c r="D8" s="4">
        <v>533.4</v>
      </c>
      <c r="E8" s="4" t="str">
        <f>VLOOKUP(A8,HOP!A:L,12,0)</f>
        <v>533.40</v>
      </c>
      <c r="F8" s="4" t="str">
        <f>VLOOKUP(A8,HOP!A:L,3,0)</f>
        <v>3616565</v>
      </c>
      <c r="G8" s="4">
        <f t="shared" si="0"/>
        <v>0</v>
      </c>
      <c r="H8" s="4" t="str">
        <f t="shared" si="1"/>
        <v>，3616565</v>
      </c>
      <c r="I8" s="4" t="str">
        <f>VLOOKUP(A8,HOP!A:U,21,0)</f>
        <v>直连</v>
      </c>
    </row>
    <row r="9" s="4" customFormat="1" hidden="1" spans="1:9">
      <c r="A9" s="5">
        <v>999225301550968</v>
      </c>
      <c r="B9" s="6">
        <v>45184</v>
      </c>
      <c r="C9" s="6">
        <v>45187</v>
      </c>
      <c r="D9" s="4">
        <v>7171.61</v>
      </c>
      <c r="E9" s="4" t="str">
        <f>VLOOKUP(A9,HOP!A:L,12,0)</f>
        <v>7171.61</v>
      </c>
      <c r="F9" s="4" t="str">
        <f>VLOOKUP(A9,HOP!A:L,3,0)</f>
        <v>3629749</v>
      </c>
      <c r="G9" s="4">
        <f t="shared" si="0"/>
        <v>0</v>
      </c>
      <c r="H9" s="4" t="str">
        <f t="shared" si="1"/>
        <v>，3629749</v>
      </c>
      <c r="I9" s="4" t="str">
        <f>VLOOKUP(A9,HOP!A:U,21,0)</f>
        <v>直连</v>
      </c>
    </row>
    <row r="10" s="4" customFormat="1" hidden="1" spans="1:9">
      <c r="A10" s="5">
        <v>999225463062629</v>
      </c>
      <c r="B10" s="6">
        <v>45186</v>
      </c>
      <c r="C10" s="6">
        <v>45187</v>
      </c>
      <c r="D10" s="4">
        <v>0</v>
      </c>
      <c r="E10" s="4" t="e">
        <f>VLOOKUP(A10,HOP!A:L,12,0)</f>
        <v>#N/A</v>
      </c>
      <c r="F10" s="4" t="e">
        <f>VLOOKUP(A10,HOP!A:L,3,0)</f>
        <v>#N/A</v>
      </c>
      <c r="G10" s="4" t="e">
        <f t="shared" si="0"/>
        <v>#N/A</v>
      </c>
      <c r="H10" s="4" t="e">
        <f t="shared" si="1"/>
        <v>#N/A</v>
      </c>
      <c r="I10" s="4" t="e">
        <f>VLOOKUP(A10,HOP!A:U,21,0)</f>
        <v>#N/A</v>
      </c>
    </row>
    <row r="11" s="4" customFormat="1" spans="1:9">
      <c r="A11" s="5">
        <v>999225469653375</v>
      </c>
      <c r="B11" s="6">
        <v>45183</v>
      </c>
      <c r="C11" s="6">
        <v>45187</v>
      </c>
      <c r="D11" s="4">
        <v>1827.52</v>
      </c>
      <c r="E11" s="4" t="str">
        <f>VLOOKUP(A11,HOP!A:L,12,0)</f>
        <v>1827.64</v>
      </c>
      <c r="F11" s="4" t="str">
        <f>VLOOKUP(A11,HOP!A:L,3,0)</f>
        <v>3662029</v>
      </c>
      <c r="G11" s="4">
        <f t="shared" si="0"/>
        <v>-0.120000000000118</v>
      </c>
      <c r="H11" s="4" t="str">
        <f t="shared" si="1"/>
        <v>，3662029</v>
      </c>
      <c r="I11" s="4" t="str">
        <f>VLOOKUP(A11,HOP!A:U,21,0)</f>
        <v>直连</v>
      </c>
    </row>
    <row r="12" s="4" customFormat="1" hidden="1" spans="1:9">
      <c r="A12" s="5">
        <v>999225472431085</v>
      </c>
      <c r="B12" s="6">
        <v>45184</v>
      </c>
      <c r="C12" s="6">
        <v>45187</v>
      </c>
      <c r="D12" s="4">
        <v>1187.2</v>
      </c>
      <c r="E12" s="4" t="str">
        <f>VLOOKUP(A12,HOP!A:L,12,0)</f>
        <v>1187.20</v>
      </c>
      <c r="F12" s="4" t="str">
        <f>VLOOKUP(A12,HOP!A:L,3,0)</f>
        <v>3662937</v>
      </c>
      <c r="G12" s="4">
        <f t="shared" si="0"/>
        <v>0</v>
      </c>
      <c r="H12" s="4" t="str">
        <f t="shared" si="1"/>
        <v>，3662937</v>
      </c>
      <c r="I12" s="4" t="str">
        <f>VLOOKUP(A12,HOP!A:U,21,0)</f>
        <v>直连</v>
      </c>
    </row>
    <row r="13" s="4" customFormat="1" spans="1:9">
      <c r="A13" s="5">
        <v>999225495933817</v>
      </c>
      <c r="B13" s="6">
        <v>45185</v>
      </c>
      <c r="C13" s="6">
        <v>45187</v>
      </c>
      <c r="D13" s="4">
        <v>981.64</v>
      </c>
      <c r="E13" s="4" t="str">
        <f>VLOOKUP(A13,HOP!A:L,12,0)</f>
        <v>981.67</v>
      </c>
      <c r="F13" s="4" t="str">
        <f>VLOOKUP(A13,HOP!A:L,3,0)</f>
        <v>3667419</v>
      </c>
      <c r="G13" s="4">
        <f t="shared" si="0"/>
        <v>-0.0299999999999727</v>
      </c>
      <c r="H13" s="4" t="str">
        <f t="shared" si="1"/>
        <v>，3667419</v>
      </c>
      <c r="I13" s="4" t="str">
        <f>VLOOKUP(A13,HOP!A:U,21,0)</f>
        <v>直连</v>
      </c>
    </row>
    <row r="14" s="4" customFormat="1" hidden="1" spans="1:9">
      <c r="A14" s="5">
        <v>999225497085566</v>
      </c>
      <c r="B14" s="6">
        <v>45185</v>
      </c>
      <c r="C14" s="6">
        <v>45187</v>
      </c>
      <c r="D14" s="4">
        <v>823.56</v>
      </c>
      <c r="E14" s="4" t="str">
        <f>VLOOKUP(A14,HOP!A:L,12,0)</f>
        <v>823.56</v>
      </c>
      <c r="F14" s="4" t="str">
        <f>VLOOKUP(A14,HOP!A:L,3,0)</f>
        <v>3667703</v>
      </c>
      <c r="G14" s="4">
        <f t="shared" si="0"/>
        <v>0</v>
      </c>
      <c r="H14" s="4" t="str">
        <f t="shared" si="1"/>
        <v>，3667703</v>
      </c>
      <c r="I14" s="4" t="str">
        <f>VLOOKUP(A14,HOP!A:U,21,0)</f>
        <v>直连</v>
      </c>
    </row>
    <row r="15" s="4" customFormat="1" spans="1:9">
      <c r="A15" s="5">
        <v>999225505170516</v>
      </c>
      <c r="B15" s="6">
        <v>45185</v>
      </c>
      <c r="C15" s="6">
        <v>45187</v>
      </c>
      <c r="D15" s="4">
        <v>812.68</v>
      </c>
      <c r="E15" s="4" t="str">
        <f>VLOOKUP(A15,HOP!A:L,12,0)</f>
        <v>812.70</v>
      </c>
      <c r="F15" s="4" t="str">
        <f>VLOOKUP(A15,HOP!A:L,3,0)</f>
        <v>3669546</v>
      </c>
      <c r="G15" s="4">
        <f t="shared" si="0"/>
        <v>-0.0200000000000955</v>
      </c>
      <c r="H15" s="4" t="str">
        <f t="shared" si="1"/>
        <v>，3669546</v>
      </c>
      <c r="I15" s="4" t="str">
        <f>VLOOKUP(A15,HOP!A:U,21,0)</f>
        <v>直连</v>
      </c>
    </row>
    <row r="16" s="4" customFormat="1" hidden="1" spans="1:9">
      <c r="A16" s="5">
        <v>999225523213162</v>
      </c>
      <c r="B16" s="6">
        <v>45185</v>
      </c>
      <c r="C16" s="6">
        <v>45187</v>
      </c>
      <c r="D16" s="4">
        <v>2700.1</v>
      </c>
      <c r="E16" s="4" t="str">
        <f>VLOOKUP(A16,HOP!A:L,12,0)</f>
        <v>2700.10</v>
      </c>
      <c r="F16" s="4" t="str">
        <f>VLOOKUP(A16,HOP!A:L,3,0)</f>
        <v>3672586</v>
      </c>
      <c r="G16" s="4">
        <f t="shared" si="0"/>
        <v>0</v>
      </c>
      <c r="H16" s="4" t="str">
        <f t="shared" si="1"/>
        <v>，3672586</v>
      </c>
      <c r="I16" s="4" t="str">
        <f>VLOOKUP(A16,HOP!A:U,21,0)</f>
        <v>直连</v>
      </c>
    </row>
    <row r="17" s="4" customFormat="1" hidden="1" spans="1:9">
      <c r="A17" s="5">
        <v>25582993897</v>
      </c>
      <c r="B17" s="6">
        <v>45185</v>
      </c>
      <c r="C17" s="6">
        <v>45187</v>
      </c>
      <c r="D17" s="4">
        <v>0</v>
      </c>
      <c r="E17" s="4" t="e">
        <f>VLOOKUP(A17,HOP!A:L,12,0)</f>
        <v>#N/A</v>
      </c>
      <c r="F17" s="4" t="e">
        <f>VLOOKUP(A17,HOP!A:L,3,0)</f>
        <v>#N/A</v>
      </c>
      <c r="G17" s="4" t="e">
        <f t="shared" si="0"/>
        <v>#N/A</v>
      </c>
      <c r="H17" s="4" t="e">
        <f t="shared" si="1"/>
        <v>#N/A</v>
      </c>
      <c r="I17" s="4" t="e">
        <f>VLOOKUP(A17,HOP!A:U,21,0)</f>
        <v>#N/A</v>
      </c>
    </row>
    <row r="18" s="4" customFormat="1" hidden="1" spans="1:9">
      <c r="A18" s="5">
        <v>999225583495584</v>
      </c>
      <c r="B18" s="6">
        <v>45184</v>
      </c>
      <c r="C18" s="6">
        <v>45187</v>
      </c>
      <c r="D18" s="4">
        <v>1451.25</v>
      </c>
      <c r="E18" s="4" t="str">
        <f>VLOOKUP(A18,HOP!A:L,12,0)</f>
        <v>1451.25</v>
      </c>
      <c r="F18" s="4" t="str">
        <f>VLOOKUP(A18,HOP!A:L,3,0)</f>
        <v>3685080</v>
      </c>
      <c r="G18" s="4">
        <f t="shared" si="0"/>
        <v>0</v>
      </c>
      <c r="H18" s="4" t="str">
        <f t="shared" si="1"/>
        <v>，3685080</v>
      </c>
      <c r="I18" s="4" t="str">
        <f>VLOOKUP(A18,HOP!A:U,21,0)</f>
        <v>直连</v>
      </c>
    </row>
    <row r="19" s="4" customFormat="1" hidden="1" spans="1:9">
      <c r="A19" s="5">
        <v>999225589500529</v>
      </c>
      <c r="B19" s="6">
        <v>45185</v>
      </c>
      <c r="C19" s="6">
        <v>45187</v>
      </c>
      <c r="D19" s="4">
        <v>4951.04</v>
      </c>
      <c r="E19" s="4" t="str">
        <f>VLOOKUP(A19,HOP!A:L,12,0)</f>
        <v>4951.04</v>
      </c>
      <c r="F19" s="4" t="str">
        <f>VLOOKUP(A19,HOP!A:L,3,0)</f>
        <v>3685703</v>
      </c>
      <c r="G19" s="4">
        <f t="shared" si="0"/>
        <v>0</v>
      </c>
      <c r="H19" s="4" t="str">
        <f t="shared" si="1"/>
        <v>，3685703</v>
      </c>
      <c r="I19" s="4" t="str">
        <f>VLOOKUP(A19,HOP!A:U,21,0)</f>
        <v>直连</v>
      </c>
    </row>
    <row r="20" s="4" customFormat="1" hidden="1" spans="1:9">
      <c r="A20" s="5">
        <v>999225591074266</v>
      </c>
      <c r="B20" s="6">
        <v>45186</v>
      </c>
      <c r="C20" s="6">
        <v>45187</v>
      </c>
      <c r="D20" s="4">
        <v>0</v>
      </c>
      <c r="E20" s="4" t="e">
        <f>VLOOKUP(A20,HOP!A:L,12,0)</f>
        <v>#N/A</v>
      </c>
      <c r="F20" s="4" t="e">
        <f>VLOOKUP(A20,HOP!A:L,3,0)</f>
        <v>#N/A</v>
      </c>
      <c r="G20" s="4" t="e">
        <f t="shared" si="0"/>
        <v>#N/A</v>
      </c>
      <c r="H20" s="4" t="e">
        <f t="shared" si="1"/>
        <v>#N/A</v>
      </c>
      <c r="I20" s="4" t="e">
        <f>VLOOKUP(A20,HOP!A:U,21,0)</f>
        <v>#N/A</v>
      </c>
    </row>
    <row r="21" s="4" customFormat="1" spans="1:9">
      <c r="A21" s="5">
        <v>999225600742447</v>
      </c>
      <c r="B21" s="6">
        <v>45185</v>
      </c>
      <c r="C21" s="6">
        <v>45187</v>
      </c>
      <c r="D21" s="4">
        <v>650.76</v>
      </c>
      <c r="E21" s="4" t="str">
        <f>VLOOKUP(A21,HOP!A:L,12,0)</f>
        <v>650.78</v>
      </c>
      <c r="F21" s="4" t="str">
        <f>VLOOKUP(A21,HOP!A:L,3,0)</f>
        <v>3688309</v>
      </c>
      <c r="G21" s="4">
        <f t="shared" si="0"/>
        <v>-0.0199999999999818</v>
      </c>
      <c r="H21" s="4" t="str">
        <f t="shared" si="1"/>
        <v>，3688309</v>
      </c>
      <c r="I21" s="4" t="str">
        <f>VLOOKUP(A21,HOP!A:U,21,0)</f>
        <v>直连</v>
      </c>
    </row>
    <row r="22" s="4" customFormat="1" hidden="1" spans="1:9">
      <c r="A22" s="5">
        <v>999225634223389</v>
      </c>
      <c r="B22" s="6">
        <v>45184</v>
      </c>
      <c r="C22" s="6">
        <v>45187</v>
      </c>
      <c r="D22" s="4">
        <v>0</v>
      </c>
      <c r="E22" s="4" t="e">
        <f>VLOOKUP(A22,HOP!A:L,12,0)</f>
        <v>#N/A</v>
      </c>
      <c r="F22" s="4" t="e">
        <f>VLOOKUP(A22,HOP!A:L,3,0)</f>
        <v>#N/A</v>
      </c>
      <c r="G22" s="4" t="e">
        <f t="shared" si="0"/>
        <v>#N/A</v>
      </c>
      <c r="H22" s="4" t="e">
        <f t="shared" si="1"/>
        <v>#N/A</v>
      </c>
      <c r="I22" s="4" t="e">
        <f>VLOOKUP(A22,HOP!A:U,21,0)</f>
        <v>#N/A</v>
      </c>
    </row>
    <row r="23" s="4" customFormat="1" hidden="1" spans="1:9">
      <c r="A23" s="5">
        <v>999225646287564</v>
      </c>
      <c r="B23" s="6">
        <v>45183</v>
      </c>
      <c r="C23" s="6">
        <v>45187</v>
      </c>
      <c r="D23" s="4">
        <v>0</v>
      </c>
      <c r="E23" s="4" t="e">
        <f>VLOOKUP(A23,HOP!A:L,12,0)</f>
        <v>#N/A</v>
      </c>
      <c r="F23" s="4" t="e">
        <f>VLOOKUP(A23,HOP!A:L,3,0)</f>
        <v>#N/A</v>
      </c>
      <c r="G23" s="4" t="e">
        <f t="shared" si="0"/>
        <v>#N/A</v>
      </c>
      <c r="H23" s="4" t="e">
        <f t="shared" si="1"/>
        <v>#N/A</v>
      </c>
      <c r="I23" s="4" t="e">
        <f>VLOOKUP(A23,HOP!A:U,21,0)</f>
        <v>#N/A</v>
      </c>
    </row>
    <row r="24" s="4" customFormat="1" hidden="1" spans="1:9">
      <c r="A24" s="5">
        <v>999225661694875</v>
      </c>
      <c r="B24" s="6">
        <v>45184</v>
      </c>
      <c r="C24" s="6">
        <v>45187</v>
      </c>
      <c r="D24" s="4">
        <v>0</v>
      </c>
      <c r="E24" s="4" t="e">
        <f>VLOOKUP(A24,HOP!A:L,12,0)</f>
        <v>#N/A</v>
      </c>
      <c r="F24" s="4" t="e">
        <f>VLOOKUP(A24,HOP!A:L,3,0)</f>
        <v>#N/A</v>
      </c>
      <c r="G24" s="4" t="e">
        <f t="shared" si="0"/>
        <v>#N/A</v>
      </c>
      <c r="H24" s="4" t="e">
        <f t="shared" si="1"/>
        <v>#N/A</v>
      </c>
      <c r="I24" s="4" t="e">
        <f>VLOOKUP(A24,HOP!A:U,21,0)</f>
        <v>#N/A</v>
      </c>
    </row>
    <row r="25" s="4" customFormat="1" hidden="1" spans="1:9">
      <c r="A25" s="5">
        <v>999225681611334</v>
      </c>
      <c r="B25" s="6">
        <v>45186</v>
      </c>
      <c r="C25" s="6">
        <v>45187</v>
      </c>
      <c r="D25" s="4">
        <v>993.04</v>
      </c>
      <c r="E25" s="4" t="str">
        <f>VLOOKUP(A25,HOP!A:L,12,0)</f>
        <v>993.04</v>
      </c>
      <c r="F25" s="4" t="str">
        <f>VLOOKUP(A25,HOP!A:L,3,0)</f>
        <v>3705389</v>
      </c>
      <c r="G25" s="4">
        <f t="shared" si="0"/>
        <v>0</v>
      </c>
      <c r="H25" s="4" t="str">
        <f t="shared" si="1"/>
        <v>，3705389</v>
      </c>
      <c r="I25" s="4" t="str">
        <f>VLOOKUP(A25,HOP!A:U,21,0)</f>
        <v>直连</v>
      </c>
    </row>
    <row r="26" s="4" customFormat="1" hidden="1" spans="1:9">
      <c r="A26" s="5">
        <v>999225692569780</v>
      </c>
      <c r="B26" s="6">
        <v>45182</v>
      </c>
      <c r="C26" s="6">
        <v>45187</v>
      </c>
      <c r="D26" s="4">
        <v>0</v>
      </c>
      <c r="E26" s="4" t="e">
        <f>VLOOKUP(A26,HOP!A:L,12,0)</f>
        <v>#N/A</v>
      </c>
      <c r="F26" s="4" t="e">
        <f>VLOOKUP(A26,HOP!A:L,3,0)</f>
        <v>#N/A</v>
      </c>
      <c r="G26" s="4" t="e">
        <f t="shared" si="0"/>
        <v>#N/A</v>
      </c>
      <c r="H26" s="4" t="e">
        <f t="shared" si="1"/>
        <v>#N/A</v>
      </c>
      <c r="I26" s="4" t="e">
        <f>VLOOKUP(A26,HOP!A:U,21,0)</f>
        <v>#N/A</v>
      </c>
    </row>
    <row r="27" s="4" customFormat="1" hidden="1" spans="1:9">
      <c r="A27" s="5">
        <v>999225698784105</v>
      </c>
      <c r="B27" s="6">
        <v>45185</v>
      </c>
      <c r="C27" s="6">
        <v>45187</v>
      </c>
      <c r="D27" s="4">
        <v>0</v>
      </c>
      <c r="E27" s="4" t="e">
        <f>VLOOKUP(A27,HOP!A:L,12,0)</f>
        <v>#N/A</v>
      </c>
      <c r="F27" s="4" t="e">
        <f>VLOOKUP(A27,HOP!A:L,3,0)</f>
        <v>#N/A</v>
      </c>
      <c r="G27" s="4" t="e">
        <f t="shared" si="0"/>
        <v>#N/A</v>
      </c>
      <c r="H27" s="4" t="e">
        <f t="shared" si="1"/>
        <v>#N/A</v>
      </c>
      <c r="I27" s="4" t="e">
        <f>VLOOKUP(A27,HOP!A:U,21,0)</f>
        <v>#N/A</v>
      </c>
    </row>
    <row r="28" s="4" customFormat="1" hidden="1" spans="1:9">
      <c r="A28" s="5">
        <v>999225793931260</v>
      </c>
      <c r="B28" s="6">
        <v>45184</v>
      </c>
      <c r="C28" s="6">
        <v>45187</v>
      </c>
      <c r="D28" s="4">
        <v>1717.89</v>
      </c>
      <c r="E28" s="4" t="str">
        <f>VLOOKUP(A28,HOP!A:L,12,0)</f>
        <v>1717.89</v>
      </c>
      <c r="F28" s="4" t="str">
        <f>VLOOKUP(A28,HOP!A:L,3,0)</f>
        <v>3729600</v>
      </c>
      <c r="G28" s="4">
        <f t="shared" si="0"/>
        <v>0</v>
      </c>
      <c r="H28" s="4" t="str">
        <f t="shared" si="1"/>
        <v>，3729600</v>
      </c>
      <c r="I28" s="4" t="str">
        <f>VLOOKUP(A28,HOP!A:U,21,0)</f>
        <v>直采</v>
      </c>
    </row>
    <row r="29" s="4" customFormat="1" hidden="1" spans="1:9">
      <c r="A29" s="5">
        <v>999225825072332</v>
      </c>
      <c r="B29" s="6">
        <v>45185</v>
      </c>
      <c r="C29" s="6">
        <v>45187</v>
      </c>
      <c r="D29" s="4">
        <v>3705.72</v>
      </c>
      <c r="E29" s="4" t="str">
        <f>VLOOKUP(A29,HOP!A:L,12,0)</f>
        <v>3705.72</v>
      </c>
      <c r="F29" s="4" t="str">
        <f>VLOOKUP(A29,HOP!A:L,3,0)</f>
        <v>3735202</v>
      </c>
      <c r="G29" s="4">
        <f t="shared" si="0"/>
        <v>0</v>
      </c>
      <c r="H29" s="4" t="str">
        <f t="shared" si="1"/>
        <v>，3735202</v>
      </c>
      <c r="I29" s="4" t="str">
        <f>VLOOKUP(A29,HOP!A:U,21,0)</f>
        <v>直采</v>
      </c>
    </row>
    <row r="30" s="4" customFormat="1" hidden="1" spans="1:9">
      <c r="A30" s="5">
        <v>999225867283764</v>
      </c>
      <c r="B30" s="6">
        <v>45186</v>
      </c>
      <c r="C30" s="6">
        <v>45187</v>
      </c>
      <c r="D30" s="4">
        <v>322.92</v>
      </c>
      <c r="E30" s="4" t="str">
        <f>VLOOKUP(A30,HOP!A:L,12,0)</f>
        <v>322.92</v>
      </c>
      <c r="F30" s="4" t="str">
        <f>VLOOKUP(A30,HOP!A:L,3,0)</f>
        <v>3743552</v>
      </c>
      <c r="G30" s="4">
        <f t="shared" si="0"/>
        <v>0</v>
      </c>
      <c r="H30" s="4" t="str">
        <f t="shared" si="1"/>
        <v>，3743552</v>
      </c>
      <c r="I30" s="4" t="str">
        <f>VLOOKUP(A30,HOP!A:U,21,0)</f>
        <v>直连</v>
      </c>
    </row>
    <row r="31" s="4" customFormat="1" spans="1:9">
      <c r="A31" s="5">
        <v>999225916029937</v>
      </c>
      <c r="B31" s="6">
        <v>45184</v>
      </c>
      <c r="C31" s="6">
        <v>45187</v>
      </c>
      <c r="D31" s="4">
        <v>7360.08</v>
      </c>
      <c r="E31" s="4" t="str">
        <f>VLOOKUP(A31,HOP!A:L,12,0)</f>
        <v>7360.12</v>
      </c>
      <c r="F31" s="4" t="str">
        <f>VLOOKUP(A31,HOP!A:L,3,0)</f>
        <v>3754029</v>
      </c>
      <c r="G31" s="4">
        <f t="shared" si="0"/>
        <v>-0.0399999999999636</v>
      </c>
      <c r="H31" s="4" t="str">
        <f t="shared" si="1"/>
        <v>，3754029</v>
      </c>
      <c r="I31" s="4" t="str">
        <f>VLOOKUP(A31,HOP!A:U,21,0)</f>
        <v>直连</v>
      </c>
    </row>
    <row r="32" s="4" customFormat="1" spans="1:9">
      <c r="A32" s="5">
        <v>999225937612857</v>
      </c>
      <c r="B32" s="6">
        <v>45186</v>
      </c>
      <c r="C32" s="6">
        <v>45187</v>
      </c>
      <c r="D32" s="4">
        <v>481.83</v>
      </c>
      <c r="E32" s="4" t="str">
        <f>VLOOKUP(A32,HOP!A:L,12,0)</f>
        <v>481.84</v>
      </c>
      <c r="F32" s="4" t="str">
        <f>VLOOKUP(A32,HOP!A:L,3,0)</f>
        <v>3757621</v>
      </c>
      <c r="G32" s="4">
        <f t="shared" si="0"/>
        <v>-0.00999999999999091</v>
      </c>
      <c r="H32" s="4" t="str">
        <f t="shared" si="1"/>
        <v>，3757621</v>
      </c>
      <c r="I32" s="4" t="str">
        <f>VLOOKUP(A32,HOP!A:U,21,0)</f>
        <v>直连</v>
      </c>
    </row>
    <row r="33" s="4" customFormat="1" hidden="1" spans="1:9">
      <c r="A33" s="5">
        <v>999225944789011</v>
      </c>
      <c r="B33" s="6">
        <v>45184</v>
      </c>
      <c r="C33" s="6">
        <v>45187</v>
      </c>
      <c r="D33" s="4">
        <v>7680.54</v>
      </c>
      <c r="E33" s="4" t="str">
        <f>VLOOKUP(A33,HOP!A:L,12,0)</f>
        <v>7680.54</v>
      </c>
      <c r="F33" s="4" t="str">
        <f>VLOOKUP(A33,HOP!A:L,3,0)</f>
        <v>3759715</v>
      </c>
      <c r="G33" s="4">
        <f t="shared" si="0"/>
        <v>0</v>
      </c>
      <c r="H33" s="4" t="str">
        <f t="shared" si="1"/>
        <v>，3759715</v>
      </c>
      <c r="I33" s="4" t="str">
        <f>VLOOKUP(A33,HOP!A:U,21,0)</f>
        <v>直连</v>
      </c>
    </row>
    <row r="34" s="4" customFormat="1" hidden="1" spans="1:9">
      <c r="A34" s="5">
        <v>999225981571494</v>
      </c>
      <c r="B34" s="6">
        <v>45184</v>
      </c>
      <c r="C34" s="6">
        <v>45187</v>
      </c>
      <c r="D34" s="4">
        <v>663.03</v>
      </c>
      <c r="E34" s="4" t="str">
        <f>VLOOKUP(A34,HOP!A:L,12,0)</f>
        <v>663.03</v>
      </c>
      <c r="F34" s="4" t="str">
        <f>VLOOKUP(A34,HOP!A:L,3,0)</f>
        <v>3766022</v>
      </c>
      <c r="G34" s="4">
        <f t="shared" si="0"/>
        <v>0</v>
      </c>
      <c r="H34" s="4" t="str">
        <f t="shared" si="1"/>
        <v>，3766022</v>
      </c>
      <c r="I34" s="4" t="str">
        <f>VLOOKUP(A34,HOP!A:U,21,0)</f>
        <v>直连</v>
      </c>
    </row>
    <row r="35" s="4" customFormat="1" hidden="1" spans="1:9">
      <c r="A35" s="5">
        <v>999225981638356</v>
      </c>
      <c r="B35" s="6">
        <v>45184</v>
      </c>
      <c r="C35" s="6">
        <v>45187</v>
      </c>
      <c r="D35" s="4">
        <v>663.03</v>
      </c>
      <c r="E35" s="4" t="str">
        <f>VLOOKUP(A35,HOP!A:L,12,0)</f>
        <v>663.03</v>
      </c>
      <c r="F35" s="4" t="str">
        <f>VLOOKUP(A35,HOP!A:L,3,0)</f>
        <v>3766040</v>
      </c>
      <c r="G35" s="4">
        <f t="shared" si="0"/>
        <v>0</v>
      </c>
      <c r="H35" s="4" t="str">
        <f t="shared" si="1"/>
        <v>，3766040</v>
      </c>
      <c r="I35" s="4" t="str">
        <f>VLOOKUP(A35,HOP!A:U,21,0)</f>
        <v>直连</v>
      </c>
    </row>
    <row r="36" s="4" customFormat="1" hidden="1" spans="1:9">
      <c r="A36" s="5">
        <v>999225985141608</v>
      </c>
      <c r="B36" s="6">
        <v>45185</v>
      </c>
      <c r="C36" s="6">
        <v>45187</v>
      </c>
      <c r="D36" s="4">
        <v>3742.84</v>
      </c>
      <c r="E36" s="4" t="str">
        <f>VLOOKUP(A36,HOP!A:L,12,0)</f>
        <v>3742.84</v>
      </c>
      <c r="F36" s="4" t="str">
        <f>VLOOKUP(A36,HOP!A:L,3,0)</f>
        <v>3767712</v>
      </c>
      <c r="G36" s="4">
        <f t="shared" si="0"/>
        <v>0</v>
      </c>
      <c r="H36" s="4" t="str">
        <f t="shared" si="1"/>
        <v>，3767712</v>
      </c>
      <c r="I36" s="4" t="str">
        <f>VLOOKUP(A36,HOP!A:U,21,0)</f>
        <v>直采</v>
      </c>
    </row>
    <row r="37" s="4" customFormat="1" hidden="1" spans="1:9">
      <c r="A37" s="5">
        <v>999226009571242</v>
      </c>
      <c r="B37" s="6">
        <v>45184</v>
      </c>
      <c r="C37" s="6">
        <v>45187</v>
      </c>
      <c r="D37" s="4">
        <v>1589.82</v>
      </c>
      <c r="E37" s="4" t="str">
        <f>VLOOKUP(A37,HOP!A:L,12,0)</f>
        <v>1589.82</v>
      </c>
      <c r="F37" s="4" t="str">
        <f>VLOOKUP(A37,HOP!A:L,3,0)</f>
        <v>3773107</v>
      </c>
      <c r="G37" s="4">
        <f t="shared" si="0"/>
        <v>0</v>
      </c>
      <c r="H37" s="4" t="str">
        <f t="shared" si="1"/>
        <v>，3773107</v>
      </c>
      <c r="I37" s="4" t="str">
        <f>VLOOKUP(A37,HOP!A:U,21,0)</f>
        <v>直连</v>
      </c>
    </row>
    <row r="38" s="4" customFormat="1" hidden="1" spans="1:9">
      <c r="A38" s="5">
        <v>999226028985646</v>
      </c>
      <c r="B38" s="6">
        <v>45184</v>
      </c>
      <c r="C38" s="6">
        <v>45187</v>
      </c>
      <c r="D38" s="4">
        <v>451.1</v>
      </c>
      <c r="E38" s="4" t="str">
        <f>VLOOKUP(A38,HOP!A:L,12,0)</f>
        <v>451.10</v>
      </c>
      <c r="F38" s="4" t="str">
        <f>VLOOKUP(A38,HOP!A:L,3,0)</f>
        <v>3777444</v>
      </c>
      <c r="G38" s="4">
        <f t="shared" si="0"/>
        <v>0</v>
      </c>
      <c r="H38" s="4" t="str">
        <f t="shared" si="1"/>
        <v>，3777444</v>
      </c>
      <c r="I38" s="4" t="str">
        <f>VLOOKUP(A38,HOP!A:U,21,0)</f>
        <v>直采</v>
      </c>
    </row>
    <row r="39" s="4" customFormat="1" hidden="1" spans="1:9">
      <c r="A39" s="5">
        <v>999226100596809</v>
      </c>
      <c r="B39" s="6">
        <v>45184</v>
      </c>
      <c r="C39" s="6">
        <v>45187</v>
      </c>
      <c r="D39" s="4">
        <v>8376.12</v>
      </c>
      <c r="E39" s="4" t="str">
        <f>VLOOKUP(A39,HOP!A:L,12,0)</f>
        <v>8376.12</v>
      </c>
      <c r="F39" s="4" t="str">
        <f>VLOOKUP(A39,HOP!A:L,3,0)</f>
        <v>3791258</v>
      </c>
      <c r="G39" s="4">
        <f t="shared" si="0"/>
        <v>0</v>
      </c>
      <c r="H39" s="4" t="str">
        <f t="shared" si="1"/>
        <v>，3791258</v>
      </c>
      <c r="I39" s="4" t="str">
        <f>VLOOKUP(A39,HOP!A:U,21,0)</f>
        <v>直连</v>
      </c>
    </row>
    <row r="40" s="4" customFormat="1" hidden="1" spans="1:9">
      <c r="A40" s="5">
        <v>999226122019646</v>
      </c>
      <c r="B40" s="6">
        <v>45185</v>
      </c>
      <c r="C40" s="6">
        <v>45187</v>
      </c>
      <c r="D40" s="4">
        <v>2479.94</v>
      </c>
      <c r="E40" s="4" t="str">
        <f>VLOOKUP(A40,HOP!A:L,12,0)</f>
        <v>2479.94</v>
      </c>
      <c r="F40" s="4" t="str">
        <f>VLOOKUP(A40,HOP!A:L,3,0)</f>
        <v>3797609</v>
      </c>
      <c r="G40" s="4">
        <f t="shared" si="0"/>
        <v>0</v>
      </c>
      <c r="H40" s="4" t="str">
        <f t="shared" si="1"/>
        <v>，3797609</v>
      </c>
      <c r="I40" s="4" t="str">
        <f>VLOOKUP(A40,HOP!A:U,21,0)</f>
        <v>直连</v>
      </c>
    </row>
    <row r="41" s="4" customFormat="1" hidden="1" spans="1:9">
      <c r="A41" s="5">
        <v>999226125463593</v>
      </c>
      <c r="B41" s="6">
        <v>45184</v>
      </c>
      <c r="C41" s="6">
        <v>45187</v>
      </c>
      <c r="D41" s="4">
        <v>747.96</v>
      </c>
      <c r="E41" s="4" t="str">
        <f>VLOOKUP(A41,HOP!A:L,12,0)</f>
        <v>747.96</v>
      </c>
      <c r="F41" s="4" t="str">
        <f>VLOOKUP(A41,HOP!A:L,3,0)</f>
        <v>3798260</v>
      </c>
      <c r="G41" s="4">
        <f t="shared" si="0"/>
        <v>0</v>
      </c>
      <c r="H41" s="4" t="str">
        <f t="shared" si="1"/>
        <v>，3798260</v>
      </c>
      <c r="I41" s="4" t="str">
        <f>VLOOKUP(A41,HOP!A:U,21,0)</f>
        <v>直连</v>
      </c>
    </row>
    <row r="42" s="4" customFormat="1" hidden="1" spans="1:9">
      <c r="A42" s="5">
        <v>999226145314129</v>
      </c>
      <c r="B42" s="6">
        <v>45186</v>
      </c>
      <c r="C42" s="6">
        <v>45187</v>
      </c>
      <c r="D42" s="4">
        <v>451.25</v>
      </c>
      <c r="E42" s="4" t="str">
        <f>VLOOKUP(A42,HOP!A:L,12,0)</f>
        <v>451.25</v>
      </c>
      <c r="F42" s="4" t="str">
        <f>VLOOKUP(A42,HOP!A:L,3,0)</f>
        <v>3805464</v>
      </c>
      <c r="G42" s="4">
        <f t="shared" si="0"/>
        <v>0</v>
      </c>
      <c r="H42" s="4" t="str">
        <f t="shared" si="1"/>
        <v>，3805464</v>
      </c>
      <c r="I42" s="4" t="str">
        <f>VLOOKUP(A42,HOP!A:U,21,0)</f>
        <v>直连</v>
      </c>
    </row>
    <row r="43" s="4" customFormat="1" hidden="1" spans="1:9">
      <c r="A43" s="5">
        <v>999226147585207</v>
      </c>
      <c r="B43" s="6">
        <v>45183</v>
      </c>
      <c r="C43" s="6">
        <v>45187</v>
      </c>
      <c r="D43" s="4">
        <v>0</v>
      </c>
      <c r="E43" s="4" t="e">
        <f>VLOOKUP(A43,HOP!A:L,12,0)</f>
        <v>#N/A</v>
      </c>
      <c r="F43" s="4" t="e">
        <f>VLOOKUP(A43,HOP!A:L,3,0)</f>
        <v>#N/A</v>
      </c>
      <c r="G43" s="4" t="e">
        <f t="shared" si="0"/>
        <v>#N/A</v>
      </c>
      <c r="H43" s="4" t="e">
        <f t="shared" si="1"/>
        <v>#N/A</v>
      </c>
      <c r="I43" s="4" t="e">
        <f>VLOOKUP(A43,HOP!A:U,21,0)</f>
        <v>#N/A</v>
      </c>
    </row>
    <row r="44" s="4" customFormat="1" hidden="1" spans="1:9">
      <c r="A44" s="5">
        <v>999226148012618</v>
      </c>
      <c r="B44" s="6">
        <v>45186</v>
      </c>
      <c r="C44" s="6">
        <v>45187</v>
      </c>
      <c r="D44" s="4">
        <v>971.78</v>
      </c>
      <c r="E44" s="4" t="str">
        <f>VLOOKUP(A44,HOP!A:L,12,0)</f>
        <v>971.78</v>
      </c>
      <c r="F44" s="4" t="str">
        <f>VLOOKUP(A44,HOP!A:L,3,0)</f>
        <v>3807711</v>
      </c>
      <c r="G44" s="4">
        <f t="shared" si="0"/>
        <v>0</v>
      </c>
      <c r="H44" s="4" t="str">
        <f t="shared" si="1"/>
        <v>，3807711</v>
      </c>
      <c r="I44" s="4" t="str">
        <f>VLOOKUP(A44,HOP!A:U,21,0)</f>
        <v>直连</v>
      </c>
    </row>
    <row r="45" s="4" customFormat="1" hidden="1" spans="1:9">
      <c r="A45" s="5">
        <v>999226186364590</v>
      </c>
      <c r="B45" s="6">
        <v>45185</v>
      </c>
      <c r="C45" s="6">
        <v>45187</v>
      </c>
      <c r="D45" s="4">
        <v>6271.16</v>
      </c>
      <c r="E45" s="4" t="str">
        <f>VLOOKUP(A45,HOP!A:L,12,0)</f>
        <v>6271.16</v>
      </c>
      <c r="F45" s="4" t="str">
        <f>VLOOKUP(A45,HOP!A:L,3,0)</f>
        <v>3809721</v>
      </c>
      <c r="G45" s="4">
        <f t="shared" si="0"/>
        <v>0</v>
      </c>
      <c r="H45" s="4" t="str">
        <f t="shared" si="1"/>
        <v>，3809721</v>
      </c>
      <c r="I45" s="4" t="str">
        <f>VLOOKUP(A45,HOP!A:U,21,0)</f>
        <v>直连</v>
      </c>
    </row>
    <row r="46" s="4" customFormat="1" hidden="1" spans="1:9">
      <c r="A46" s="5">
        <v>999226195847010</v>
      </c>
      <c r="B46" s="6">
        <v>45184</v>
      </c>
      <c r="C46" s="6">
        <v>45187</v>
      </c>
      <c r="D46" s="4">
        <v>4682.74</v>
      </c>
      <c r="E46" s="4" t="str">
        <f>VLOOKUP(A46,HOP!A:L,12,0)</f>
        <v>4682.74</v>
      </c>
      <c r="F46" s="4" t="str">
        <f>VLOOKUP(A46,HOP!A:L,3,0)</f>
        <v>3812095</v>
      </c>
      <c r="G46" s="4">
        <f t="shared" si="0"/>
        <v>0</v>
      </c>
      <c r="H46" s="4" t="str">
        <f t="shared" si="1"/>
        <v>，3812095</v>
      </c>
      <c r="I46" s="4" t="str">
        <f>VLOOKUP(A46,HOP!A:U,21,0)</f>
        <v>直连</v>
      </c>
    </row>
    <row r="47" s="4" customFormat="1" hidden="1" spans="1:9">
      <c r="A47" s="5">
        <v>999226265490221</v>
      </c>
      <c r="B47" s="6">
        <v>45185</v>
      </c>
      <c r="C47" s="6">
        <v>45187</v>
      </c>
      <c r="D47" s="4">
        <v>810.72</v>
      </c>
      <c r="E47" s="4" t="str">
        <f>VLOOKUP(A47,HOP!A:L,12,0)</f>
        <v>810.72</v>
      </c>
      <c r="F47" s="4" t="str">
        <f>VLOOKUP(A47,HOP!A:L,3,0)</f>
        <v>3819860</v>
      </c>
      <c r="G47" s="4">
        <f t="shared" si="0"/>
        <v>0</v>
      </c>
      <c r="H47" s="4" t="str">
        <f t="shared" si="1"/>
        <v>，3819860</v>
      </c>
      <c r="I47" s="4" t="str">
        <f>VLOOKUP(A47,HOP!A:U,21,0)</f>
        <v>直连</v>
      </c>
    </row>
    <row r="48" s="4" customFormat="1" hidden="1" spans="1:9">
      <c r="A48" s="5">
        <v>999226265924755</v>
      </c>
      <c r="B48" s="6">
        <v>45186</v>
      </c>
      <c r="C48" s="6">
        <v>45187</v>
      </c>
      <c r="D48" s="4">
        <v>379.49</v>
      </c>
      <c r="E48" s="4" t="str">
        <f>VLOOKUP(A48,HOP!A:L,12,0)</f>
        <v>379.49</v>
      </c>
      <c r="F48" s="4" t="str">
        <f>VLOOKUP(A48,HOP!A:L,3,0)</f>
        <v>3820015</v>
      </c>
      <c r="G48" s="4">
        <f t="shared" si="0"/>
        <v>0</v>
      </c>
      <c r="H48" s="4" t="str">
        <f t="shared" si="1"/>
        <v>，3820015</v>
      </c>
      <c r="I48" s="4" t="str">
        <f>VLOOKUP(A48,HOP!A:U,21,0)</f>
        <v>直连</v>
      </c>
    </row>
    <row r="49" s="4" customFormat="1" hidden="1" spans="1:9">
      <c r="A49" s="5">
        <v>999226265982375</v>
      </c>
      <c r="B49" s="6">
        <v>45184</v>
      </c>
      <c r="C49" s="6">
        <v>45187</v>
      </c>
      <c r="D49" s="4">
        <v>0</v>
      </c>
      <c r="E49" s="4" t="e">
        <f>VLOOKUP(A49,HOP!A:L,12,0)</f>
        <v>#N/A</v>
      </c>
      <c r="F49" s="4" t="e">
        <f>VLOOKUP(A49,HOP!A:L,3,0)</f>
        <v>#N/A</v>
      </c>
      <c r="G49" s="4" t="e">
        <f t="shared" si="0"/>
        <v>#N/A</v>
      </c>
      <c r="H49" s="4" t="e">
        <f t="shared" si="1"/>
        <v>#N/A</v>
      </c>
      <c r="I49" s="4" t="e">
        <f>VLOOKUP(A49,HOP!A:U,21,0)</f>
        <v>#N/A</v>
      </c>
    </row>
    <row r="50" s="4" customFormat="1" hidden="1" spans="1:9">
      <c r="A50" s="5">
        <v>26267195726</v>
      </c>
      <c r="B50" s="6">
        <v>45185</v>
      </c>
      <c r="C50" s="6">
        <v>45187</v>
      </c>
      <c r="D50" s="4">
        <v>810.72</v>
      </c>
      <c r="E50" s="4" t="str">
        <f>VLOOKUP(A50,HOP!A:L,12,0)</f>
        <v>810.72</v>
      </c>
      <c r="F50" s="4" t="str">
        <f>VLOOKUP(A50,HOP!A:L,3,0)</f>
        <v>3820167</v>
      </c>
      <c r="G50" s="4">
        <f t="shared" si="0"/>
        <v>0</v>
      </c>
      <c r="H50" s="4" t="str">
        <f t="shared" si="1"/>
        <v>，3820167</v>
      </c>
      <c r="I50" s="4" t="str">
        <f>VLOOKUP(A50,HOP!A:U,21,0)</f>
        <v>直连</v>
      </c>
    </row>
    <row r="51" s="4" customFormat="1" hidden="1" spans="1:9">
      <c r="A51" s="5">
        <v>999226268318438</v>
      </c>
      <c r="B51" s="6">
        <v>45184</v>
      </c>
      <c r="C51" s="6">
        <v>45187</v>
      </c>
      <c r="D51" s="4">
        <v>2450.34</v>
      </c>
      <c r="E51" s="4" t="str">
        <f>VLOOKUP(A51,HOP!A:L,12,0)</f>
        <v>2450.34</v>
      </c>
      <c r="F51" s="4" t="str">
        <f>VLOOKUP(A51,HOP!A:L,3,0)</f>
        <v>3820412</v>
      </c>
      <c r="G51" s="4">
        <f t="shared" si="0"/>
        <v>0</v>
      </c>
      <c r="H51" s="4" t="str">
        <f t="shared" si="1"/>
        <v>，3820412</v>
      </c>
      <c r="I51" s="4" t="str">
        <f>VLOOKUP(A51,HOP!A:U,21,0)</f>
        <v>直连</v>
      </c>
    </row>
    <row r="52" s="4" customFormat="1" hidden="1" spans="1:9">
      <c r="A52" s="5">
        <v>999226271704464</v>
      </c>
      <c r="B52" s="6">
        <v>45185</v>
      </c>
      <c r="C52" s="6">
        <v>45187</v>
      </c>
      <c r="D52" s="4">
        <v>3874.16</v>
      </c>
      <c r="E52" s="4" t="str">
        <f>VLOOKUP(A52,HOP!A:L,12,0)</f>
        <v>3874.16</v>
      </c>
      <c r="F52" s="4" t="str">
        <f>VLOOKUP(A52,HOP!A:L,3,0)</f>
        <v>3821437</v>
      </c>
      <c r="G52" s="4">
        <f t="shared" si="0"/>
        <v>0</v>
      </c>
      <c r="H52" s="4" t="str">
        <f t="shared" si="1"/>
        <v>，3821437</v>
      </c>
      <c r="I52" s="4" t="str">
        <f>VLOOKUP(A52,HOP!A:U,21,0)</f>
        <v>直采</v>
      </c>
    </row>
    <row r="53" s="4" customFormat="1" hidden="1" spans="1:9">
      <c r="A53" s="5">
        <v>999226274262572</v>
      </c>
      <c r="B53" s="6">
        <v>45185</v>
      </c>
      <c r="C53" s="6">
        <v>45187</v>
      </c>
      <c r="D53" s="4">
        <v>810.62</v>
      </c>
      <c r="E53" s="4" t="str">
        <f>VLOOKUP(A53,HOP!A:L,12,0)</f>
        <v>810.62</v>
      </c>
      <c r="F53" s="4" t="str">
        <f>VLOOKUP(A53,HOP!A:L,3,0)</f>
        <v>3822247</v>
      </c>
      <c r="G53" s="4">
        <f t="shared" si="0"/>
        <v>0</v>
      </c>
      <c r="H53" s="4" t="str">
        <f t="shared" si="1"/>
        <v>，3822247</v>
      </c>
      <c r="I53" s="4" t="str">
        <f>VLOOKUP(A53,HOP!A:U,21,0)</f>
        <v>直连</v>
      </c>
    </row>
    <row r="54" s="4" customFormat="1" hidden="1" spans="1:9">
      <c r="A54" s="5">
        <v>999226318561820</v>
      </c>
      <c r="B54" s="6">
        <v>45183</v>
      </c>
      <c r="C54" s="6">
        <v>45187</v>
      </c>
      <c r="D54" s="4">
        <v>4916.4</v>
      </c>
      <c r="E54" s="4" t="str">
        <f>VLOOKUP(A54,HOP!A:L,12,0)</f>
        <v>4916.40</v>
      </c>
      <c r="F54" s="4" t="str">
        <f>VLOOKUP(A54,HOP!A:L,3,0)</f>
        <v>3824481</v>
      </c>
      <c r="G54" s="4">
        <f t="shared" si="0"/>
        <v>0</v>
      </c>
      <c r="H54" s="4" t="str">
        <f t="shared" si="1"/>
        <v>，3824481</v>
      </c>
      <c r="I54" s="4" t="str">
        <f>VLOOKUP(A54,HOP!A:U,21,0)</f>
        <v>直采</v>
      </c>
    </row>
    <row r="55" s="4" customFormat="1" hidden="1" spans="1:9">
      <c r="A55" s="5">
        <v>999226323422770</v>
      </c>
      <c r="B55" s="6">
        <v>45183</v>
      </c>
      <c r="C55" s="6">
        <v>45187</v>
      </c>
      <c r="D55" s="4">
        <v>8494.4</v>
      </c>
      <c r="E55" s="4" t="str">
        <f>VLOOKUP(A55,HOP!A:L,12,0)</f>
        <v>8494.40</v>
      </c>
      <c r="F55" s="4" t="str">
        <f>VLOOKUP(A55,HOP!A:L,3,0)</f>
        <v>3825441</v>
      </c>
      <c r="G55" s="4">
        <f t="shared" si="0"/>
        <v>0</v>
      </c>
      <c r="H55" s="4" t="str">
        <f t="shared" si="1"/>
        <v>，3825441</v>
      </c>
      <c r="I55" s="4" t="str">
        <f>VLOOKUP(A55,HOP!A:U,21,0)</f>
        <v>直连</v>
      </c>
    </row>
    <row r="56" s="4" customFormat="1" hidden="1" spans="1:9">
      <c r="A56" s="5">
        <v>999226324190450</v>
      </c>
      <c r="B56" s="6">
        <v>45186</v>
      </c>
      <c r="C56" s="6">
        <v>45187</v>
      </c>
      <c r="D56" s="4">
        <v>1657.71</v>
      </c>
      <c r="E56" s="4" t="str">
        <f>VLOOKUP(A56,HOP!A:L,12,0)</f>
        <v>1657.71</v>
      </c>
      <c r="F56" s="4" t="str">
        <f>VLOOKUP(A56,HOP!A:L,3,0)</f>
        <v>3825684</v>
      </c>
      <c r="G56" s="4">
        <f t="shared" si="0"/>
        <v>0</v>
      </c>
      <c r="H56" s="4" t="str">
        <f t="shared" si="1"/>
        <v>，3825684</v>
      </c>
      <c r="I56" s="4" t="str">
        <f>VLOOKUP(A56,HOP!A:U,21,0)</f>
        <v>直连</v>
      </c>
    </row>
    <row r="57" s="4" customFormat="1" hidden="1" spans="1:9">
      <c r="A57" s="5">
        <v>999226325858498</v>
      </c>
      <c r="B57" s="6">
        <v>45185</v>
      </c>
      <c r="C57" s="6">
        <v>45187</v>
      </c>
      <c r="D57" s="4">
        <v>1189.96</v>
      </c>
      <c r="E57" s="4" t="str">
        <f>VLOOKUP(A57,HOP!A:L,12,0)</f>
        <v>1189.96</v>
      </c>
      <c r="F57" s="4" t="str">
        <f>VLOOKUP(A57,HOP!A:L,3,0)</f>
        <v>3826082</v>
      </c>
      <c r="G57" s="4">
        <f t="shared" si="0"/>
        <v>0</v>
      </c>
      <c r="H57" s="4" t="str">
        <f t="shared" si="1"/>
        <v>，3826082</v>
      </c>
      <c r="I57" s="4" t="str">
        <f>VLOOKUP(A57,HOP!A:U,21,0)</f>
        <v>直采</v>
      </c>
    </row>
    <row r="58" s="4" customFormat="1" hidden="1" spans="1:9">
      <c r="A58" s="5">
        <v>999226328141317</v>
      </c>
      <c r="B58" s="6">
        <v>45185</v>
      </c>
      <c r="C58" s="6">
        <v>45187</v>
      </c>
      <c r="D58" s="4">
        <v>932.68</v>
      </c>
      <c r="E58" s="4" t="str">
        <f>VLOOKUP(A58,HOP!A:L,12,0)</f>
        <v>932.68</v>
      </c>
      <c r="F58" s="4" t="str">
        <f>VLOOKUP(A58,HOP!A:L,3,0)</f>
        <v>3826700</v>
      </c>
      <c r="G58" s="4">
        <f t="shared" si="0"/>
        <v>0</v>
      </c>
      <c r="H58" s="4" t="str">
        <f t="shared" si="1"/>
        <v>，3826700</v>
      </c>
      <c r="I58" s="4" t="str">
        <f>VLOOKUP(A58,HOP!A:U,21,0)</f>
        <v>直采</v>
      </c>
    </row>
    <row r="59" s="4" customFormat="1" hidden="1" spans="1:9">
      <c r="A59" s="5">
        <v>999226330708523</v>
      </c>
      <c r="B59" s="6">
        <v>45185</v>
      </c>
      <c r="C59" s="6">
        <v>45187</v>
      </c>
      <c r="D59" s="4">
        <v>0</v>
      </c>
      <c r="E59" s="4" t="e">
        <f>VLOOKUP(A59,HOP!A:L,12,0)</f>
        <v>#N/A</v>
      </c>
      <c r="F59" s="4" t="e">
        <f>VLOOKUP(A59,HOP!A:L,3,0)</f>
        <v>#N/A</v>
      </c>
      <c r="G59" s="4" t="e">
        <f t="shared" si="0"/>
        <v>#N/A</v>
      </c>
      <c r="H59" s="4" t="e">
        <f t="shared" si="1"/>
        <v>#N/A</v>
      </c>
      <c r="I59" s="4" t="e">
        <f>VLOOKUP(A59,HOP!A:U,21,0)</f>
        <v>#N/A</v>
      </c>
    </row>
    <row r="60" s="4" customFormat="1" hidden="1" spans="1:9">
      <c r="A60" s="5">
        <v>999226332242727</v>
      </c>
      <c r="B60" s="6">
        <v>45185</v>
      </c>
      <c r="C60" s="6">
        <v>45187</v>
      </c>
      <c r="D60" s="4">
        <v>725.49</v>
      </c>
      <c r="E60" s="4" t="str">
        <f>VLOOKUP(A60,HOP!A:L,12,0)</f>
        <v>725.49</v>
      </c>
      <c r="F60" s="4" t="str">
        <f>VLOOKUP(A60,HOP!A:L,3,0)</f>
        <v>3828137</v>
      </c>
      <c r="G60" s="4">
        <f t="shared" si="0"/>
        <v>0</v>
      </c>
      <c r="H60" s="4" t="str">
        <f t="shared" si="1"/>
        <v>，3828137</v>
      </c>
      <c r="I60" s="4" t="str">
        <f>VLOOKUP(A60,HOP!A:U,21,0)</f>
        <v>直采</v>
      </c>
    </row>
    <row r="61" s="4" customFormat="1" hidden="1" spans="1:9">
      <c r="A61" s="5">
        <v>999226336510603</v>
      </c>
      <c r="B61" s="6">
        <v>45184</v>
      </c>
      <c r="C61" s="6">
        <v>45187</v>
      </c>
      <c r="D61" s="4">
        <v>0</v>
      </c>
      <c r="E61" s="4" t="e">
        <f>VLOOKUP(A61,HOP!A:L,12,0)</f>
        <v>#N/A</v>
      </c>
      <c r="F61" s="4" t="e">
        <f>VLOOKUP(A61,HOP!A:L,3,0)</f>
        <v>#N/A</v>
      </c>
      <c r="G61" s="4" t="e">
        <f t="shared" si="0"/>
        <v>#N/A</v>
      </c>
      <c r="H61" s="4" t="e">
        <f t="shared" si="1"/>
        <v>#N/A</v>
      </c>
      <c r="I61" s="4" t="e">
        <f>VLOOKUP(A61,HOP!A:U,21,0)</f>
        <v>#N/A</v>
      </c>
    </row>
    <row r="62" s="4" customFormat="1" hidden="1" spans="1:9">
      <c r="A62" s="5">
        <v>999226338997410</v>
      </c>
      <c r="B62" s="6">
        <v>45185</v>
      </c>
      <c r="C62" s="6">
        <v>45187</v>
      </c>
      <c r="D62" s="4">
        <v>4907.8</v>
      </c>
      <c r="E62" s="4" t="str">
        <f>VLOOKUP(A62,HOP!A:L,12,0)</f>
        <v>4907.80</v>
      </c>
      <c r="F62" s="4" t="str">
        <f>VLOOKUP(A62,HOP!A:L,3,0)</f>
        <v>3830992</v>
      </c>
      <c r="G62" s="4">
        <f t="shared" si="0"/>
        <v>0</v>
      </c>
      <c r="H62" s="4" t="str">
        <f t="shared" si="1"/>
        <v>，3830992</v>
      </c>
      <c r="I62" s="4" t="str">
        <f>VLOOKUP(A62,HOP!A:U,21,0)</f>
        <v>直连</v>
      </c>
    </row>
    <row r="63" s="4" customFormat="1" spans="1:9">
      <c r="A63" s="5">
        <v>999226340466018</v>
      </c>
      <c r="B63" s="6">
        <v>45183</v>
      </c>
      <c r="C63" s="6">
        <v>45187</v>
      </c>
      <c r="D63" s="4">
        <v>14994.26</v>
      </c>
      <c r="E63" s="4" t="str">
        <f>VLOOKUP(A63,HOP!A:L,12,0)</f>
        <v>14994.24</v>
      </c>
      <c r="F63" s="4" t="str">
        <f>VLOOKUP(A63,HOP!A:L,3,0)</f>
        <v>3831732</v>
      </c>
      <c r="G63" s="4">
        <f t="shared" si="0"/>
        <v>0.0200000000004366</v>
      </c>
      <c r="H63" s="4" t="str">
        <f t="shared" si="1"/>
        <v>，3831732</v>
      </c>
      <c r="I63" s="4" t="str">
        <f>VLOOKUP(A63,HOP!A:U,21,0)</f>
        <v>直连</v>
      </c>
    </row>
    <row r="64" s="4" customFormat="1" hidden="1" spans="1:9">
      <c r="A64" s="5">
        <v>999226340979685</v>
      </c>
      <c r="B64" s="6">
        <v>45179</v>
      </c>
      <c r="C64" s="6">
        <v>45187</v>
      </c>
      <c r="D64" s="4">
        <v>6911.72</v>
      </c>
      <c r="E64" s="4">
        <v>6911.72</v>
      </c>
      <c r="F64" s="4" t="str">
        <f>VLOOKUP(A64,HOP!A:L,3,0)</f>
        <v>3832021</v>
      </c>
      <c r="G64" s="4">
        <f t="shared" si="0"/>
        <v>0</v>
      </c>
      <c r="H64" s="4" t="str">
        <f t="shared" si="1"/>
        <v>，3832021</v>
      </c>
      <c r="I64" s="4" t="str">
        <f>VLOOKUP(A64,HOP!A:U,21,0)</f>
        <v>直连</v>
      </c>
    </row>
    <row r="65" s="4" customFormat="1" hidden="1" spans="1:9">
      <c r="A65" s="5">
        <v>999226341234001</v>
      </c>
      <c r="B65" s="6">
        <v>45183</v>
      </c>
      <c r="C65" s="6">
        <v>45187</v>
      </c>
      <c r="D65" s="4">
        <v>4974.82</v>
      </c>
      <c r="E65" s="4" t="str">
        <f>VLOOKUP(A65,HOP!A:L,12,0)</f>
        <v>4974.82</v>
      </c>
      <c r="F65" s="4" t="str">
        <f>VLOOKUP(A65,HOP!A:L,3,0)</f>
        <v>3832205</v>
      </c>
      <c r="G65" s="4">
        <f t="shared" si="0"/>
        <v>0</v>
      </c>
      <c r="H65" s="4" t="str">
        <f t="shared" si="1"/>
        <v>，3832205</v>
      </c>
      <c r="I65" s="4" t="str">
        <f>VLOOKUP(A65,HOP!A:U,21,0)</f>
        <v>直连</v>
      </c>
    </row>
    <row r="66" s="4" customFormat="1" hidden="1" spans="1:9">
      <c r="A66" s="5">
        <v>999226361885358</v>
      </c>
      <c r="B66" s="6">
        <v>45183</v>
      </c>
      <c r="C66" s="6">
        <v>45187</v>
      </c>
      <c r="D66" s="4">
        <v>839.2</v>
      </c>
      <c r="E66" s="4" t="str">
        <f>VLOOKUP(A66,HOP!A:L,12,0)</f>
        <v>839.20</v>
      </c>
      <c r="F66" s="4" t="str">
        <f>VLOOKUP(A66,HOP!A:L,3,0)</f>
        <v>3843223</v>
      </c>
      <c r="G66" s="4">
        <f t="shared" si="0"/>
        <v>0</v>
      </c>
      <c r="H66" s="4" t="str">
        <f t="shared" si="1"/>
        <v>，3843223</v>
      </c>
      <c r="I66" s="4" t="str">
        <f>VLOOKUP(A66,HOP!A:U,21,0)</f>
        <v>直连</v>
      </c>
    </row>
    <row r="67" s="4" customFormat="1" hidden="1" spans="1:9">
      <c r="A67" s="5">
        <v>999226364178219</v>
      </c>
      <c r="B67" s="6">
        <v>45184</v>
      </c>
      <c r="C67" s="6">
        <v>45187</v>
      </c>
      <c r="D67" s="4">
        <v>2891.59</v>
      </c>
      <c r="E67" s="4" t="str">
        <f>VLOOKUP(A67,HOP!A:L,12,0)</f>
        <v>2891.59</v>
      </c>
      <c r="F67" s="4" t="str">
        <f>VLOOKUP(A67,HOP!A:L,3,0)</f>
        <v>3844728</v>
      </c>
      <c r="G67" s="4">
        <f t="shared" ref="G67:G130" si="2">D67-E67</f>
        <v>0</v>
      </c>
      <c r="H67" s="4" t="str">
        <f t="shared" ref="H67:H130" si="3">$H$1&amp;F67</f>
        <v>，3844728</v>
      </c>
      <c r="I67" s="4" t="str">
        <f>VLOOKUP(A67,HOP!A:U,21,0)</f>
        <v>直连</v>
      </c>
    </row>
    <row r="68" s="4" customFormat="1" hidden="1" spans="1:9">
      <c r="A68" s="5">
        <v>999226364634005</v>
      </c>
      <c r="B68" s="6">
        <v>45185</v>
      </c>
      <c r="C68" s="6">
        <v>45187</v>
      </c>
      <c r="D68" s="4">
        <v>1885.94</v>
      </c>
      <c r="E68" s="4" t="str">
        <f>VLOOKUP(A68,HOP!A:L,12,0)</f>
        <v>1885.94</v>
      </c>
      <c r="F68" s="4" t="str">
        <f>VLOOKUP(A68,HOP!A:L,3,0)</f>
        <v>3845065</v>
      </c>
      <c r="G68" s="4">
        <f t="shared" si="2"/>
        <v>0</v>
      </c>
      <c r="H68" s="4" t="str">
        <f t="shared" si="3"/>
        <v>，3845065</v>
      </c>
      <c r="I68" s="4" t="str">
        <f>VLOOKUP(A68,HOP!A:U,21,0)</f>
        <v>直采</v>
      </c>
    </row>
    <row r="69" s="4" customFormat="1" hidden="1" spans="1:9">
      <c r="A69" s="5">
        <v>999226364666858</v>
      </c>
      <c r="B69" s="6">
        <v>45183</v>
      </c>
      <c r="C69" s="6">
        <v>45187</v>
      </c>
      <c r="D69" s="4">
        <v>3287.73</v>
      </c>
      <c r="E69" s="4" t="str">
        <f>VLOOKUP(A69,HOP!A:L,12,0)</f>
        <v>3287.73</v>
      </c>
      <c r="F69" s="4" t="str">
        <f>VLOOKUP(A69,HOP!A:L,3,0)</f>
        <v>3845081</v>
      </c>
      <c r="G69" s="4">
        <f t="shared" si="2"/>
        <v>0</v>
      </c>
      <c r="H69" s="4" t="str">
        <f t="shared" si="3"/>
        <v>，3845081</v>
      </c>
      <c r="I69" s="4" t="str">
        <f>VLOOKUP(A69,HOP!A:U,21,0)</f>
        <v>直连</v>
      </c>
    </row>
    <row r="70" s="4" customFormat="1" hidden="1" spans="1:9">
      <c r="A70" s="5">
        <v>999226366753601</v>
      </c>
      <c r="B70" s="6">
        <v>45184</v>
      </c>
      <c r="C70" s="6">
        <v>45187</v>
      </c>
      <c r="D70" s="4">
        <v>2432.46</v>
      </c>
      <c r="E70" s="4" t="str">
        <f>VLOOKUP(A70,HOP!A:L,12,0)</f>
        <v>2432.46</v>
      </c>
      <c r="F70" s="4" t="str">
        <f>VLOOKUP(A70,HOP!A:L,3,0)</f>
        <v>3846611</v>
      </c>
      <c r="G70" s="4">
        <f t="shared" si="2"/>
        <v>0</v>
      </c>
      <c r="H70" s="4" t="str">
        <f t="shared" si="3"/>
        <v>，3846611</v>
      </c>
      <c r="I70" s="4" t="str">
        <f>VLOOKUP(A70,HOP!A:U,21,0)</f>
        <v>直连</v>
      </c>
    </row>
    <row r="71" s="4" customFormat="1" hidden="1" spans="1:9">
      <c r="A71" s="5">
        <v>999226366780567</v>
      </c>
      <c r="B71" s="6">
        <v>45184</v>
      </c>
      <c r="C71" s="6">
        <v>45187</v>
      </c>
      <c r="D71" s="4">
        <v>2432.46</v>
      </c>
      <c r="E71" s="4" t="str">
        <f>VLOOKUP(A71,HOP!A:L,12,0)</f>
        <v>2432.46</v>
      </c>
      <c r="F71" s="4" t="str">
        <f>VLOOKUP(A71,HOP!A:L,3,0)</f>
        <v>3846632</v>
      </c>
      <c r="G71" s="4">
        <f t="shared" si="2"/>
        <v>0</v>
      </c>
      <c r="H71" s="4" t="str">
        <f t="shared" si="3"/>
        <v>，3846632</v>
      </c>
      <c r="I71" s="4" t="str">
        <f>VLOOKUP(A71,HOP!A:U,21,0)</f>
        <v>直连</v>
      </c>
    </row>
    <row r="72" s="4" customFormat="1" hidden="1" spans="1:9">
      <c r="A72" s="5">
        <v>999226474297702</v>
      </c>
      <c r="B72" s="6">
        <v>45186</v>
      </c>
      <c r="C72" s="6">
        <v>45187</v>
      </c>
      <c r="D72" s="4">
        <v>1015.14</v>
      </c>
      <c r="E72" s="4" t="str">
        <f>VLOOKUP(A72,HOP!A:L,12,0)</f>
        <v>1015.14</v>
      </c>
      <c r="F72" s="4" t="str">
        <f>VLOOKUP(A72,HOP!A:L,3,0)</f>
        <v>3846926</v>
      </c>
      <c r="G72" s="4">
        <f t="shared" si="2"/>
        <v>0</v>
      </c>
      <c r="H72" s="4" t="str">
        <f t="shared" si="3"/>
        <v>，3846926</v>
      </c>
      <c r="I72" s="4" t="str">
        <f>VLOOKUP(A72,HOP!A:U,21,0)</f>
        <v>直连</v>
      </c>
    </row>
    <row r="73" s="4" customFormat="1" hidden="1" spans="1:9">
      <c r="A73" s="5">
        <v>999226477334674</v>
      </c>
      <c r="B73" s="6">
        <v>45183</v>
      </c>
      <c r="C73" s="6">
        <v>45187</v>
      </c>
      <c r="D73" s="4">
        <v>26188.39</v>
      </c>
      <c r="E73" s="4" t="str">
        <f>VLOOKUP(A73,HOP!A:L,12,0)</f>
        <v>26188.39</v>
      </c>
      <c r="F73" s="4" t="str">
        <f>VLOOKUP(A73,HOP!A:L,3,0)</f>
        <v>3847452</v>
      </c>
      <c r="G73" s="4">
        <f t="shared" si="2"/>
        <v>0</v>
      </c>
      <c r="H73" s="4" t="str">
        <f t="shared" si="3"/>
        <v>，3847452</v>
      </c>
      <c r="I73" s="4" t="str">
        <f>VLOOKUP(A73,HOP!A:U,21,0)</f>
        <v>直采</v>
      </c>
    </row>
    <row r="74" s="4" customFormat="1" hidden="1" spans="1:9">
      <c r="A74" s="5">
        <v>999226485665065</v>
      </c>
      <c r="B74" s="6">
        <v>45186</v>
      </c>
      <c r="C74" s="6">
        <v>45187</v>
      </c>
      <c r="D74" s="4">
        <v>434.68</v>
      </c>
      <c r="E74" s="4" t="str">
        <f>VLOOKUP(A74,HOP!A:L,12,0)</f>
        <v>434.68</v>
      </c>
      <c r="F74" s="4" t="str">
        <f>VLOOKUP(A74,HOP!A:L,3,0)</f>
        <v>3849579</v>
      </c>
      <c r="G74" s="4">
        <f t="shared" si="2"/>
        <v>0</v>
      </c>
      <c r="H74" s="4" t="str">
        <f t="shared" si="3"/>
        <v>，3849579</v>
      </c>
      <c r="I74" s="4" t="str">
        <f>VLOOKUP(A74,HOP!A:U,21,0)</f>
        <v>直连</v>
      </c>
    </row>
    <row r="75" s="4" customFormat="1" hidden="1" spans="1:9">
      <c r="A75" s="5">
        <v>999226487171106</v>
      </c>
      <c r="B75" s="6">
        <v>45181</v>
      </c>
      <c r="C75" s="6">
        <v>45187</v>
      </c>
      <c r="D75" s="4">
        <v>0</v>
      </c>
      <c r="E75" s="4" t="e">
        <f>VLOOKUP(A75,HOP!A:L,12,0)</f>
        <v>#N/A</v>
      </c>
      <c r="F75" s="4" t="e">
        <f>VLOOKUP(A75,HOP!A:L,3,0)</f>
        <v>#N/A</v>
      </c>
      <c r="G75" s="4" t="e">
        <f t="shared" si="2"/>
        <v>#N/A</v>
      </c>
      <c r="H75" s="4" t="e">
        <f t="shared" si="3"/>
        <v>#N/A</v>
      </c>
      <c r="I75" s="4" t="e">
        <f>VLOOKUP(A75,HOP!A:U,21,0)</f>
        <v>#N/A</v>
      </c>
    </row>
    <row r="76" s="4" customFormat="1" hidden="1" spans="1:9">
      <c r="A76" s="5">
        <v>999226487961256</v>
      </c>
      <c r="B76" s="6">
        <v>45186</v>
      </c>
      <c r="C76" s="6">
        <v>45187</v>
      </c>
      <c r="D76" s="4">
        <v>629.36</v>
      </c>
      <c r="E76" s="4" t="str">
        <f>VLOOKUP(A76,HOP!A:L,12,0)</f>
        <v>629.36</v>
      </c>
      <c r="F76" s="4" t="str">
        <f>VLOOKUP(A76,HOP!A:L,3,0)</f>
        <v>3850438</v>
      </c>
      <c r="G76" s="4">
        <f t="shared" si="2"/>
        <v>0</v>
      </c>
      <c r="H76" s="4" t="str">
        <f t="shared" si="3"/>
        <v>，3850438</v>
      </c>
      <c r="I76" s="4" t="str">
        <f>VLOOKUP(A76,HOP!A:U,21,0)</f>
        <v>直连</v>
      </c>
    </row>
    <row r="77" s="4" customFormat="1" hidden="1" spans="1:9">
      <c r="A77" s="5">
        <v>999226488013317</v>
      </c>
      <c r="B77" s="6">
        <v>45186</v>
      </c>
      <c r="C77" s="6">
        <v>45187</v>
      </c>
      <c r="D77" s="4">
        <v>1110.38</v>
      </c>
      <c r="E77" s="4" t="str">
        <f>VLOOKUP(A77,HOP!A:L,12,0)</f>
        <v>1110.38</v>
      </c>
      <c r="F77" s="4" t="str">
        <f>VLOOKUP(A77,HOP!A:L,3,0)</f>
        <v>3850479</v>
      </c>
      <c r="G77" s="4">
        <f t="shared" si="2"/>
        <v>0</v>
      </c>
      <c r="H77" s="4" t="str">
        <f t="shared" si="3"/>
        <v>，3850479</v>
      </c>
      <c r="I77" s="4" t="str">
        <f>VLOOKUP(A77,HOP!A:U,21,0)</f>
        <v>直连</v>
      </c>
    </row>
    <row r="78" s="4" customFormat="1" hidden="1" spans="1:9">
      <c r="A78" s="5">
        <v>999226494231378</v>
      </c>
      <c r="B78" s="6">
        <v>45185</v>
      </c>
      <c r="C78" s="6">
        <v>45187</v>
      </c>
      <c r="D78" s="4">
        <v>174.01</v>
      </c>
      <c r="E78" s="4" t="str">
        <f>VLOOKUP(A78,HOP!A:L,12,0)</f>
        <v>174.01</v>
      </c>
      <c r="F78" s="4" t="str">
        <f>VLOOKUP(A78,HOP!A:L,3,0)</f>
        <v>3856610</v>
      </c>
      <c r="G78" s="4">
        <f t="shared" si="2"/>
        <v>0</v>
      </c>
      <c r="H78" s="4" t="str">
        <f t="shared" si="3"/>
        <v>，3856610</v>
      </c>
      <c r="I78" s="4" t="str">
        <f>VLOOKUP(A78,HOP!A:U,21,0)</f>
        <v>直连</v>
      </c>
    </row>
    <row r="79" s="4" customFormat="1" hidden="1" spans="1:9">
      <c r="A79" s="5">
        <v>999226494265439</v>
      </c>
      <c r="B79" s="6">
        <v>45186</v>
      </c>
      <c r="C79" s="6">
        <v>45187</v>
      </c>
      <c r="D79" s="4">
        <v>261.04</v>
      </c>
      <c r="E79" s="4" t="str">
        <f>VLOOKUP(A79,HOP!A:L,12,0)</f>
        <v>261.04</v>
      </c>
      <c r="F79" s="4" t="str">
        <f>VLOOKUP(A79,HOP!A:L,3,0)</f>
        <v>3856692</v>
      </c>
      <c r="G79" s="4">
        <f t="shared" si="2"/>
        <v>0</v>
      </c>
      <c r="H79" s="4" t="str">
        <f t="shared" si="3"/>
        <v>，3856692</v>
      </c>
      <c r="I79" s="4" t="str">
        <f>VLOOKUP(A79,HOP!A:U,21,0)</f>
        <v>直连</v>
      </c>
    </row>
    <row r="80" s="4" customFormat="1" hidden="1" spans="1:9">
      <c r="A80" s="5">
        <v>999226498028010</v>
      </c>
      <c r="B80" s="6">
        <v>45184</v>
      </c>
      <c r="C80" s="6">
        <v>45187</v>
      </c>
      <c r="D80" s="4">
        <v>2476.38</v>
      </c>
      <c r="E80" s="4" t="str">
        <f>VLOOKUP(A80,HOP!A:L,12,0)</f>
        <v>2476.38</v>
      </c>
      <c r="F80" s="4" t="str">
        <f>VLOOKUP(A80,HOP!A:L,3,0)</f>
        <v>3860906</v>
      </c>
      <c r="G80" s="4">
        <f t="shared" si="2"/>
        <v>0</v>
      </c>
      <c r="H80" s="4" t="str">
        <f t="shared" si="3"/>
        <v>，3860906</v>
      </c>
      <c r="I80" s="4" t="str">
        <f>VLOOKUP(A80,HOP!A:U,21,0)</f>
        <v>直采</v>
      </c>
    </row>
    <row r="81" s="4" customFormat="1" hidden="1" spans="1:9">
      <c r="A81" s="5">
        <v>999226499001270</v>
      </c>
      <c r="B81" s="6">
        <v>45184</v>
      </c>
      <c r="C81" s="6">
        <v>45187</v>
      </c>
      <c r="D81" s="4">
        <v>14361.3</v>
      </c>
      <c r="E81" s="4" t="str">
        <f>VLOOKUP(A81,HOP!A:L,12,0)</f>
        <v>14361.30</v>
      </c>
      <c r="F81" s="4" t="str">
        <f>VLOOKUP(A81,HOP!A:L,3,0)</f>
        <v>3862266</v>
      </c>
      <c r="G81" s="4">
        <f t="shared" si="2"/>
        <v>0</v>
      </c>
      <c r="H81" s="4" t="str">
        <f t="shared" si="3"/>
        <v>，3862266</v>
      </c>
      <c r="I81" s="4" t="str">
        <f>VLOOKUP(A81,HOP!A:U,21,0)</f>
        <v>直连</v>
      </c>
    </row>
    <row r="82" s="4" customFormat="1" hidden="1" spans="1:9">
      <c r="A82" s="5">
        <v>999226499208230</v>
      </c>
      <c r="B82" s="6">
        <v>45185</v>
      </c>
      <c r="C82" s="6">
        <v>45187</v>
      </c>
      <c r="D82" s="4">
        <v>2095.74</v>
      </c>
      <c r="E82" s="4" t="str">
        <f>VLOOKUP(A82,HOP!A:L,12,0)</f>
        <v>2095.74</v>
      </c>
      <c r="F82" s="4" t="str">
        <f>VLOOKUP(A82,HOP!A:L,3,0)</f>
        <v>3862533</v>
      </c>
      <c r="G82" s="4">
        <f t="shared" si="2"/>
        <v>0</v>
      </c>
      <c r="H82" s="4" t="str">
        <f t="shared" si="3"/>
        <v>，3862533</v>
      </c>
      <c r="I82" s="4" t="str">
        <f>VLOOKUP(A82,HOP!A:U,21,0)</f>
        <v>直连</v>
      </c>
    </row>
    <row r="83" s="4" customFormat="1" hidden="1" spans="1:9">
      <c r="A83" s="5">
        <v>999226500549457</v>
      </c>
      <c r="B83" s="6">
        <v>45182</v>
      </c>
      <c r="C83" s="6">
        <v>45187</v>
      </c>
      <c r="D83" s="4">
        <v>6925.13</v>
      </c>
      <c r="E83" s="4" t="str">
        <f>VLOOKUP(A83,HOP!A:L,12,0)</f>
        <v>6925.13</v>
      </c>
      <c r="F83" s="4" t="str">
        <f>VLOOKUP(A83,HOP!A:L,3,0)</f>
        <v>3864115</v>
      </c>
      <c r="G83" s="4">
        <f t="shared" si="2"/>
        <v>0</v>
      </c>
      <c r="H83" s="4" t="str">
        <f t="shared" si="3"/>
        <v>，3864115</v>
      </c>
      <c r="I83" s="4" t="str">
        <f>VLOOKUP(A83,HOP!A:U,21,0)</f>
        <v>直连</v>
      </c>
    </row>
    <row r="84" s="4" customFormat="1" hidden="1" spans="1:9">
      <c r="A84" s="5">
        <v>999226501561521</v>
      </c>
      <c r="B84" s="6">
        <v>45185</v>
      </c>
      <c r="C84" s="6">
        <v>45187</v>
      </c>
      <c r="D84" s="4">
        <v>1857.42</v>
      </c>
      <c r="E84" s="4" t="str">
        <f>VLOOKUP(A84,HOP!A:L,12,0)</f>
        <v>1857.42</v>
      </c>
      <c r="F84" s="4" t="str">
        <f>VLOOKUP(A84,HOP!A:L,3,0)</f>
        <v>3865544</v>
      </c>
      <c r="G84" s="4">
        <f t="shared" si="2"/>
        <v>0</v>
      </c>
      <c r="H84" s="4" t="str">
        <f t="shared" si="3"/>
        <v>，3865544</v>
      </c>
      <c r="I84" s="4" t="str">
        <f>VLOOKUP(A84,HOP!A:U,21,0)</f>
        <v>直连</v>
      </c>
    </row>
    <row r="85" s="4" customFormat="1" hidden="1" spans="1:9">
      <c r="A85" s="5">
        <v>999226501628126</v>
      </c>
      <c r="B85" s="6">
        <v>45184</v>
      </c>
      <c r="C85" s="6">
        <v>45187</v>
      </c>
      <c r="D85" s="4">
        <v>3470.08</v>
      </c>
      <c r="E85" s="4" t="str">
        <f>VLOOKUP(A85,HOP!A:L,12,0)</f>
        <v>3470.08</v>
      </c>
      <c r="F85" s="4" t="str">
        <f>VLOOKUP(A85,HOP!A:L,3,0)</f>
        <v>3865595</v>
      </c>
      <c r="G85" s="4">
        <f t="shared" si="2"/>
        <v>0</v>
      </c>
      <c r="H85" s="4" t="str">
        <f t="shared" si="3"/>
        <v>，3865595</v>
      </c>
      <c r="I85" s="4" t="str">
        <f>VLOOKUP(A85,HOP!A:U,21,0)</f>
        <v>直连</v>
      </c>
    </row>
    <row r="86" s="4" customFormat="1" hidden="1" spans="1:9">
      <c r="A86" s="5">
        <v>999226501634183</v>
      </c>
      <c r="B86" s="6">
        <v>45184</v>
      </c>
      <c r="C86" s="6">
        <v>45187</v>
      </c>
      <c r="D86" s="4">
        <v>3470.08</v>
      </c>
      <c r="E86" s="4" t="str">
        <f>VLOOKUP(A86,HOP!A:L,12,0)</f>
        <v>3470.08</v>
      </c>
      <c r="F86" s="4" t="str">
        <f>VLOOKUP(A86,HOP!A:L,3,0)</f>
        <v>3865601</v>
      </c>
      <c r="G86" s="4">
        <f t="shared" si="2"/>
        <v>0</v>
      </c>
      <c r="H86" s="4" t="str">
        <f t="shared" si="3"/>
        <v>，3865601</v>
      </c>
      <c r="I86" s="4" t="str">
        <f>VLOOKUP(A86,HOP!A:U,21,0)</f>
        <v>直连</v>
      </c>
    </row>
    <row r="87" s="4" customFormat="1" hidden="1" spans="1:9">
      <c r="A87" s="5">
        <v>999226565745299</v>
      </c>
      <c r="B87" s="6">
        <v>45184</v>
      </c>
      <c r="C87" s="6">
        <v>45187</v>
      </c>
      <c r="D87" s="4">
        <v>1453.6</v>
      </c>
      <c r="E87" s="4" t="str">
        <f>VLOOKUP(A87,HOP!A:L,12,0)</f>
        <v>1453.60</v>
      </c>
      <c r="F87" s="4" t="str">
        <f>VLOOKUP(A87,HOP!A:L,3,0)</f>
        <v>3869553</v>
      </c>
      <c r="G87" s="4">
        <f t="shared" si="2"/>
        <v>0</v>
      </c>
      <c r="H87" s="4" t="str">
        <f t="shared" si="3"/>
        <v>，3869553</v>
      </c>
      <c r="I87" s="4" t="str">
        <f>VLOOKUP(A87,HOP!A:U,21,0)</f>
        <v>直连</v>
      </c>
    </row>
    <row r="88" s="4" customFormat="1" hidden="1" spans="1:9">
      <c r="A88" s="5">
        <v>26570107614</v>
      </c>
      <c r="B88" s="6">
        <v>45185</v>
      </c>
      <c r="C88" s="6">
        <v>45187</v>
      </c>
      <c r="D88" s="4">
        <v>2311.24</v>
      </c>
      <c r="E88" s="4" t="str">
        <f>VLOOKUP(A88,HOP!A:L,12,0)</f>
        <v>2311.24</v>
      </c>
      <c r="F88" s="4" t="str">
        <f>VLOOKUP(A88,HOP!A:L,3,0)</f>
        <v>3870578</v>
      </c>
      <c r="G88" s="4">
        <f t="shared" si="2"/>
        <v>0</v>
      </c>
      <c r="H88" s="4" t="str">
        <f t="shared" si="3"/>
        <v>，3870578</v>
      </c>
      <c r="I88" s="4" t="str">
        <f>VLOOKUP(A88,HOP!A:U,21,0)</f>
        <v>直连</v>
      </c>
    </row>
    <row r="89" s="4" customFormat="1" hidden="1" spans="1:9">
      <c r="A89" s="5">
        <v>999226596676943</v>
      </c>
      <c r="B89" s="6">
        <v>45186</v>
      </c>
      <c r="C89" s="6">
        <v>45187</v>
      </c>
      <c r="D89" s="4">
        <v>1505.84</v>
      </c>
      <c r="E89" s="4" t="str">
        <f>VLOOKUP(A89,HOP!A:L,12,0)</f>
        <v>1505.84</v>
      </c>
      <c r="F89" s="4" t="str">
        <f>VLOOKUP(A89,HOP!A:L,3,0)</f>
        <v>3873233</v>
      </c>
      <c r="G89" s="4">
        <f t="shared" si="2"/>
        <v>0</v>
      </c>
      <c r="H89" s="4" t="str">
        <f t="shared" si="3"/>
        <v>，3873233</v>
      </c>
      <c r="I89" s="4" t="str">
        <f>VLOOKUP(A89,HOP!A:U,21,0)</f>
        <v>直连</v>
      </c>
    </row>
    <row r="90" s="4" customFormat="1" hidden="1" spans="1:9">
      <c r="A90" s="5">
        <v>999226597735903</v>
      </c>
      <c r="B90" s="6">
        <v>45186</v>
      </c>
      <c r="C90" s="6">
        <v>45187</v>
      </c>
      <c r="D90" s="4">
        <v>1242.89</v>
      </c>
      <c r="E90" s="4" t="str">
        <f>VLOOKUP(A90,HOP!A:L,12,0)</f>
        <v>1242.89</v>
      </c>
      <c r="F90" s="4" t="str">
        <f>VLOOKUP(A90,HOP!A:L,3,0)</f>
        <v>3873360</v>
      </c>
      <c r="G90" s="4">
        <f t="shared" si="2"/>
        <v>0</v>
      </c>
      <c r="H90" s="4" t="str">
        <f t="shared" si="3"/>
        <v>，3873360</v>
      </c>
      <c r="I90" s="4" t="str">
        <f>VLOOKUP(A90,HOP!A:U,21,0)</f>
        <v>直连</v>
      </c>
    </row>
    <row r="91" s="4" customFormat="1" hidden="1" spans="1:9">
      <c r="A91" s="5">
        <v>999226608340458</v>
      </c>
      <c r="B91" s="6">
        <v>45185</v>
      </c>
      <c r="C91" s="6">
        <v>45187</v>
      </c>
      <c r="D91" s="4">
        <v>1251.61</v>
      </c>
      <c r="E91" s="4" t="str">
        <f>VLOOKUP(A91,HOP!A:L,12,0)</f>
        <v>1251.61</v>
      </c>
      <c r="F91" s="4" t="str">
        <f>VLOOKUP(A91,HOP!A:L,3,0)</f>
        <v>3878102</v>
      </c>
      <c r="G91" s="4">
        <f t="shared" si="2"/>
        <v>0</v>
      </c>
      <c r="H91" s="4" t="str">
        <f t="shared" si="3"/>
        <v>，3878102</v>
      </c>
      <c r="I91" s="4" t="str">
        <f>VLOOKUP(A91,HOP!A:U,21,0)</f>
        <v>直连</v>
      </c>
    </row>
    <row r="92" s="4" customFormat="1" hidden="1" spans="1:9">
      <c r="A92" s="5">
        <v>999226617236660</v>
      </c>
      <c r="B92" s="6">
        <v>45186</v>
      </c>
      <c r="C92" s="6">
        <v>45187</v>
      </c>
      <c r="D92" s="4">
        <v>228.85</v>
      </c>
      <c r="E92" s="4" t="str">
        <f>VLOOKUP(A92,HOP!A:L,12,0)</f>
        <v>228.85</v>
      </c>
      <c r="F92" s="4" t="str">
        <f>VLOOKUP(A92,HOP!A:L,3,0)</f>
        <v>3880632</v>
      </c>
      <c r="G92" s="4">
        <f t="shared" si="2"/>
        <v>0</v>
      </c>
      <c r="H92" s="4" t="str">
        <f t="shared" si="3"/>
        <v>，3880632</v>
      </c>
      <c r="I92" s="4" t="str">
        <f>VLOOKUP(A92,HOP!A:U,21,0)</f>
        <v>直连</v>
      </c>
    </row>
    <row r="93" s="4" customFormat="1" hidden="1" spans="1:9">
      <c r="A93" s="5">
        <v>999226622832659</v>
      </c>
      <c r="B93" s="6">
        <v>45186</v>
      </c>
      <c r="C93" s="6">
        <v>45187</v>
      </c>
      <c r="D93" s="4">
        <v>439.48</v>
      </c>
      <c r="E93" s="4" t="str">
        <f>VLOOKUP(A93,HOP!A:L,12,0)</f>
        <v>439.48</v>
      </c>
      <c r="F93" s="4" t="str">
        <f>VLOOKUP(A93,HOP!A:L,3,0)</f>
        <v>3882289</v>
      </c>
      <c r="G93" s="4">
        <f t="shared" si="2"/>
        <v>0</v>
      </c>
      <c r="H93" s="4" t="str">
        <f t="shared" si="3"/>
        <v>，3882289</v>
      </c>
      <c r="I93" s="4" t="str">
        <f>VLOOKUP(A93,HOP!A:U,21,0)</f>
        <v>直连</v>
      </c>
    </row>
    <row r="94" s="4" customFormat="1" hidden="1" spans="1:9">
      <c r="A94" s="5">
        <v>999226624036520</v>
      </c>
      <c r="B94" s="6">
        <v>45186</v>
      </c>
      <c r="C94" s="6">
        <v>45187</v>
      </c>
      <c r="D94" s="4">
        <v>1231.99</v>
      </c>
      <c r="E94" s="4" t="str">
        <f>VLOOKUP(A94,HOP!A:L,12,0)</f>
        <v>1231.99</v>
      </c>
      <c r="F94" s="4" t="str">
        <f>VLOOKUP(A94,HOP!A:L,3,0)</f>
        <v>3883057</v>
      </c>
      <c r="G94" s="4">
        <f t="shared" si="2"/>
        <v>0</v>
      </c>
      <c r="H94" s="4" t="str">
        <f t="shared" si="3"/>
        <v>，3883057</v>
      </c>
      <c r="I94" s="4" t="str">
        <f>VLOOKUP(A94,HOP!A:U,21,0)</f>
        <v>直连</v>
      </c>
    </row>
    <row r="95" s="4" customFormat="1" hidden="1" spans="1:9">
      <c r="A95" s="5">
        <v>999226625605747</v>
      </c>
      <c r="B95" s="6">
        <v>45185</v>
      </c>
      <c r="C95" s="6">
        <v>45187</v>
      </c>
      <c r="D95" s="4">
        <v>1024.6</v>
      </c>
      <c r="E95" s="4" t="str">
        <f>VLOOKUP(A95,HOP!A:L,12,0)</f>
        <v>1024.60</v>
      </c>
      <c r="F95" s="4" t="str">
        <f>VLOOKUP(A95,HOP!A:L,3,0)</f>
        <v>3884252</v>
      </c>
      <c r="G95" s="4">
        <f t="shared" si="2"/>
        <v>0</v>
      </c>
      <c r="H95" s="4" t="str">
        <f t="shared" si="3"/>
        <v>，3884252</v>
      </c>
      <c r="I95" s="4" t="str">
        <f>VLOOKUP(A95,HOP!A:U,21,0)</f>
        <v>直连</v>
      </c>
    </row>
    <row r="96" s="4" customFormat="1" hidden="1" spans="1:9">
      <c r="A96" s="5">
        <v>999226633266389</v>
      </c>
      <c r="B96" s="6">
        <v>45186</v>
      </c>
      <c r="C96" s="6">
        <v>45187</v>
      </c>
      <c r="D96" s="4">
        <v>1999.9</v>
      </c>
      <c r="E96" s="4" t="str">
        <f>VLOOKUP(A96,HOP!A:L,12,0)</f>
        <v>1999.90</v>
      </c>
      <c r="F96" s="4" t="str">
        <f>VLOOKUP(A96,HOP!A:L,3,0)</f>
        <v>3886498</v>
      </c>
      <c r="G96" s="4">
        <f t="shared" si="2"/>
        <v>0</v>
      </c>
      <c r="H96" s="4" t="str">
        <f t="shared" si="3"/>
        <v>，3886498</v>
      </c>
      <c r="I96" s="4" t="str">
        <f>VLOOKUP(A96,HOP!A:U,21,0)</f>
        <v>直连</v>
      </c>
    </row>
    <row r="97" s="4" customFormat="1" spans="1:9">
      <c r="A97" s="5">
        <v>999226639213970</v>
      </c>
      <c r="B97" s="6">
        <v>45185</v>
      </c>
      <c r="C97" s="6">
        <v>45187</v>
      </c>
      <c r="D97" s="4">
        <v>2041.84</v>
      </c>
      <c r="E97" s="4" t="str">
        <f>VLOOKUP(A97,HOP!A:L,12,0)</f>
        <v>2041.92</v>
      </c>
      <c r="F97" s="4" t="str">
        <f>VLOOKUP(A97,HOP!A:L,3,0)</f>
        <v>3888348</v>
      </c>
      <c r="G97" s="4">
        <f t="shared" si="2"/>
        <v>-0.0800000000001546</v>
      </c>
      <c r="H97" s="4" t="str">
        <f t="shared" si="3"/>
        <v>，3888348</v>
      </c>
      <c r="I97" s="4" t="str">
        <f>VLOOKUP(A97,HOP!A:U,21,0)</f>
        <v>直连</v>
      </c>
    </row>
    <row r="98" s="4" customFormat="1" hidden="1" spans="1:9">
      <c r="A98" s="5">
        <v>999226645588132</v>
      </c>
      <c r="B98" s="6">
        <v>45186</v>
      </c>
      <c r="C98" s="6">
        <v>45187</v>
      </c>
      <c r="D98" s="4">
        <v>959.02</v>
      </c>
      <c r="E98" s="4" t="str">
        <f>VLOOKUP(A98,HOP!A:L,12,0)</f>
        <v>959.02</v>
      </c>
      <c r="F98" s="4" t="str">
        <f>VLOOKUP(A98,HOP!A:L,3,0)</f>
        <v>3890527</v>
      </c>
      <c r="G98" s="4">
        <f t="shared" si="2"/>
        <v>0</v>
      </c>
      <c r="H98" s="4" t="str">
        <f t="shared" si="3"/>
        <v>，3890527</v>
      </c>
      <c r="I98" s="4" t="str">
        <f>VLOOKUP(A98,HOP!A:U,21,0)</f>
        <v>直连</v>
      </c>
    </row>
    <row r="99" s="4" customFormat="1" hidden="1" spans="1:9">
      <c r="A99" s="5">
        <v>999226648648465</v>
      </c>
      <c r="B99" s="6">
        <v>45183</v>
      </c>
      <c r="C99" s="6">
        <v>45187</v>
      </c>
      <c r="D99" s="4">
        <v>2362.08</v>
      </c>
      <c r="E99" s="4" t="str">
        <f>VLOOKUP(A99,HOP!A:L,12,0)</f>
        <v>2362.08</v>
      </c>
      <c r="F99" s="4" t="str">
        <f>VLOOKUP(A99,HOP!A:L,3,0)</f>
        <v>3891847</v>
      </c>
      <c r="G99" s="4">
        <f t="shared" si="2"/>
        <v>0</v>
      </c>
      <c r="H99" s="4" t="str">
        <f t="shared" si="3"/>
        <v>，3891847</v>
      </c>
      <c r="I99" s="4" t="str">
        <f>VLOOKUP(A99,HOP!A:U,21,0)</f>
        <v>直连</v>
      </c>
    </row>
    <row r="100" s="4" customFormat="1" hidden="1" spans="1:9">
      <c r="A100" s="5">
        <v>999226651313881</v>
      </c>
      <c r="B100" s="6">
        <v>45186</v>
      </c>
      <c r="C100" s="6">
        <v>45187</v>
      </c>
      <c r="D100" s="4">
        <v>328.8</v>
      </c>
      <c r="E100" s="4" t="str">
        <f>VLOOKUP(A100,HOP!A:L,12,0)</f>
        <v>328.80</v>
      </c>
      <c r="F100" s="4" t="str">
        <f>VLOOKUP(A100,HOP!A:L,3,0)</f>
        <v>3891982</v>
      </c>
      <c r="G100" s="4">
        <f t="shared" si="2"/>
        <v>0</v>
      </c>
      <c r="H100" s="4" t="str">
        <f t="shared" si="3"/>
        <v>，3891982</v>
      </c>
      <c r="I100" s="4" t="str">
        <f>VLOOKUP(A100,HOP!A:U,21,0)</f>
        <v>直采</v>
      </c>
    </row>
    <row r="101" s="4" customFormat="1" hidden="1" spans="1:9">
      <c r="A101" s="5">
        <v>999226654156614</v>
      </c>
      <c r="B101" s="6">
        <v>45184</v>
      </c>
      <c r="C101" s="6">
        <v>45187</v>
      </c>
      <c r="D101" s="4">
        <v>1834.65</v>
      </c>
      <c r="E101" s="4" t="str">
        <f>VLOOKUP(A101,HOP!A:L,12,0)</f>
        <v>1834.65</v>
      </c>
      <c r="F101" s="4" t="str">
        <f>VLOOKUP(A101,HOP!A:L,3,0)</f>
        <v>3892305</v>
      </c>
      <c r="G101" s="4">
        <f t="shared" si="2"/>
        <v>0</v>
      </c>
      <c r="H101" s="4" t="str">
        <f t="shared" si="3"/>
        <v>，3892305</v>
      </c>
      <c r="I101" s="4" t="str">
        <f>VLOOKUP(A101,HOP!A:U,21,0)</f>
        <v>直采</v>
      </c>
    </row>
    <row r="102" s="4" customFormat="1" spans="1:10">
      <c r="A102" s="5">
        <v>999226659307654</v>
      </c>
      <c r="B102" s="6">
        <v>45184</v>
      </c>
      <c r="C102" s="6">
        <v>45187</v>
      </c>
      <c r="D102" s="4">
        <v>677.94</v>
      </c>
      <c r="E102" s="4" t="e">
        <f>VLOOKUP(A102,HOP!A:L,12,0)</f>
        <v>#N/A</v>
      </c>
      <c r="F102" s="4">
        <v>3893225</v>
      </c>
      <c r="G102" s="4" t="e">
        <f t="shared" si="2"/>
        <v>#N/A</v>
      </c>
      <c r="H102" s="4" t="str">
        <f t="shared" si="3"/>
        <v>，3893225</v>
      </c>
      <c r="I102" s="4" t="s">
        <v>1323</v>
      </c>
      <c r="J102" s="4" t="s">
        <v>1324</v>
      </c>
    </row>
    <row r="103" s="4" customFormat="1" hidden="1" spans="1:9">
      <c r="A103" s="5">
        <v>999226666734475</v>
      </c>
      <c r="B103" s="6">
        <v>45183</v>
      </c>
      <c r="C103" s="6">
        <v>45187</v>
      </c>
      <c r="D103" s="4">
        <v>1670.78</v>
      </c>
      <c r="E103" s="4" t="str">
        <f>VLOOKUP(A103,HOP!A:L,12,0)</f>
        <v>1670.78</v>
      </c>
      <c r="F103" s="4" t="str">
        <f>VLOOKUP(A103,HOP!A:L,3,0)</f>
        <v>3895459</v>
      </c>
      <c r="G103" s="4">
        <f t="shared" si="2"/>
        <v>0</v>
      </c>
      <c r="H103" s="4" t="str">
        <f t="shared" si="3"/>
        <v>，3895459</v>
      </c>
      <c r="I103" s="4" t="str">
        <f>VLOOKUP(A103,HOP!A:U,21,0)</f>
        <v>直采</v>
      </c>
    </row>
    <row r="104" s="4" customFormat="1" spans="1:9">
      <c r="A104" s="5">
        <v>999226704635577</v>
      </c>
      <c r="B104" s="6">
        <v>45184</v>
      </c>
      <c r="C104" s="6">
        <v>45187</v>
      </c>
      <c r="D104" s="4">
        <v>3118.66</v>
      </c>
      <c r="E104" s="4" t="str">
        <f>VLOOKUP(A104,HOP!A:L,12,0)</f>
        <v>3118.68</v>
      </c>
      <c r="F104" s="4" t="str">
        <f>VLOOKUP(A104,HOP!A:L,3,0)</f>
        <v>3899402</v>
      </c>
      <c r="G104" s="4">
        <f t="shared" si="2"/>
        <v>-0.0199999999999818</v>
      </c>
      <c r="H104" s="4" t="str">
        <f t="shared" si="3"/>
        <v>，3899402</v>
      </c>
      <c r="I104" s="4" t="str">
        <f>VLOOKUP(A104,HOP!A:U,21,0)</f>
        <v>直连</v>
      </c>
    </row>
    <row r="105" s="4" customFormat="1" hidden="1" spans="1:9">
      <c r="A105" s="5">
        <v>999226710269664</v>
      </c>
      <c r="B105" s="6">
        <v>45184</v>
      </c>
      <c r="C105" s="6">
        <v>45187</v>
      </c>
      <c r="D105" s="4">
        <v>1027.41</v>
      </c>
      <c r="E105" s="4" t="str">
        <f>VLOOKUP(A105,HOP!A:L,12,0)</f>
        <v>1027.41</v>
      </c>
      <c r="F105" s="4" t="str">
        <f>VLOOKUP(A105,HOP!A:L,3,0)</f>
        <v>3901134</v>
      </c>
      <c r="G105" s="4">
        <f t="shared" si="2"/>
        <v>0</v>
      </c>
      <c r="H105" s="4" t="str">
        <f t="shared" si="3"/>
        <v>，3901134</v>
      </c>
      <c r="I105" s="4" t="str">
        <f>VLOOKUP(A105,HOP!A:U,21,0)</f>
        <v>直采</v>
      </c>
    </row>
    <row r="106" s="4" customFormat="1" hidden="1" spans="1:9">
      <c r="A106" s="5">
        <v>999226323951832</v>
      </c>
      <c r="B106" s="6">
        <v>45184</v>
      </c>
      <c r="C106" s="6">
        <v>45187</v>
      </c>
      <c r="D106" s="4">
        <v>1241.79</v>
      </c>
      <c r="E106" s="4" t="str">
        <f>VLOOKUP(A106,HOP!A:L,12,0)</f>
        <v>1241.79</v>
      </c>
      <c r="F106" s="4" t="str">
        <f>VLOOKUP(A106,HOP!A:L,3,0)</f>
        <v>3825639</v>
      </c>
      <c r="G106" s="4">
        <f t="shared" si="2"/>
        <v>0</v>
      </c>
      <c r="H106" s="4" t="str">
        <f t="shared" si="3"/>
        <v>，3825639</v>
      </c>
      <c r="I106" s="4" t="str">
        <f>VLOOKUP(A106,HOP!A:U,21,0)</f>
        <v>直连</v>
      </c>
    </row>
    <row r="107" s="4" customFormat="1" hidden="1" spans="1:9">
      <c r="A107" s="5">
        <v>999226220699169</v>
      </c>
      <c r="B107" s="6">
        <v>45185</v>
      </c>
      <c r="C107" s="6">
        <v>45187</v>
      </c>
      <c r="D107" s="4">
        <v>2302.18</v>
      </c>
      <c r="E107" s="4" t="str">
        <f>VLOOKUP(A107,HOP!A:L,12,0)</f>
        <v>2302.18</v>
      </c>
      <c r="F107" s="4" t="str">
        <f>VLOOKUP(A107,HOP!A:L,3,0)</f>
        <v>3818114</v>
      </c>
      <c r="G107" s="4">
        <f t="shared" si="2"/>
        <v>0</v>
      </c>
      <c r="H107" s="4" t="str">
        <f t="shared" si="3"/>
        <v>，3818114</v>
      </c>
      <c r="I107" s="4" t="str">
        <f>VLOOKUP(A107,HOP!A:U,21,0)</f>
        <v>直连</v>
      </c>
    </row>
    <row r="108" s="4" customFormat="1" hidden="1" spans="1:9">
      <c r="A108" s="5">
        <v>999226713729336</v>
      </c>
      <c r="B108" s="6">
        <v>45184</v>
      </c>
      <c r="C108" s="6">
        <v>45187</v>
      </c>
      <c r="D108" s="4">
        <v>4561.53</v>
      </c>
      <c r="E108" s="4" t="str">
        <f>VLOOKUP(A108,HOP!A:L,12,0)</f>
        <v>4561.53</v>
      </c>
      <c r="F108" s="4" t="str">
        <f>VLOOKUP(A108,HOP!A:L,3,0)</f>
        <v>3902725</v>
      </c>
      <c r="G108" s="4">
        <f t="shared" si="2"/>
        <v>0</v>
      </c>
      <c r="H108" s="4" t="str">
        <f t="shared" si="3"/>
        <v>，3902725</v>
      </c>
      <c r="I108" s="4" t="str">
        <f>VLOOKUP(A108,HOP!A:U,21,0)</f>
        <v>直连</v>
      </c>
    </row>
    <row r="109" s="4" customFormat="1" hidden="1" spans="1:9">
      <c r="A109" s="5">
        <v>999226713888290</v>
      </c>
      <c r="B109" s="6">
        <v>45186</v>
      </c>
      <c r="C109" s="6">
        <v>45187</v>
      </c>
      <c r="D109" s="4">
        <v>431.47</v>
      </c>
      <c r="E109" s="4" t="str">
        <f>VLOOKUP(A109,HOP!A:L,12,0)</f>
        <v>431.47</v>
      </c>
      <c r="F109" s="4" t="str">
        <f>VLOOKUP(A109,HOP!A:L,3,0)</f>
        <v>3902798</v>
      </c>
      <c r="G109" s="4">
        <f t="shared" si="2"/>
        <v>0</v>
      </c>
      <c r="H109" s="4" t="str">
        <f t="shared" si="3"/>
        <v>，3902798</v>
      </c>
      <c r="I109" s="4" t="str">
        <f>VLOOKUP(A109,HOP!A:U,21,0)</f>
        <v>直连</v>
      </c>
    </row>
    <row r="110" s="4" customFormat="1" hidden="1" spans="1:9">
      <c r="A110" s="5">
        <v>999226714742922</v>
      </c>
      <c r="B110" s="6">
        <v>45186</v>
      </c>
      <c r="C110" s="6">
        <v>45187</v>
      </c>
      <c r="D110" s="4">
        <v>846.73</v>
      </c>
      <c r="E110" s="4" t="str">
        <f>VLOOKUP(A110,HOP!A:L,12,0)</f>
        <v>846.73</v>
      </c>
      <c r="F110" s="4" t="str">
        <f>VLOOKUP(A110,HOP!A:L,3,0)</f>
        <v>3903134</v>
      </c>
      <c r="G110" s="4">
        <f t="shared" si="2"/>
        <v>0</v>
      </c>
      <c r="H110" s="4" t="str">
        <f t="shared" si="3"/>
        <v>，3903134</v>
      </c>
      <c r="I110" s="4" t="str">
        <f>VLOOKUP(A110,HOP!A:U,21,0)</f>
        <v>直连</v>
      </c>
    </row>
    <row r="111" s="4" customFormat="1" hidden="1" spans="1:9">
      <c r="A111" s="5">
        <v>999226714922888</v>
      </c>
      <c r="B111" s="6">
        <v>45186</v>
      </c>
      <c r="C111" s="6">
        <v>45187</v>
      </c>
      <c r="D111" s="4">
        <v>1282.76</v>
      </c>
      <c r="E111" s="4" t="str">
        <f>VLOOKUP(A111,HOP!A:L,12,0)</f>
        <v>1282.76</v>
      </c>
      <c r="F111" s="4" t="str">
        <f>VLOOKUP(A111,HOP!A:L,3,0)</f>
        <v>3903261</v>
      </c>
      <c r="G111" s="4">
        <f t="shared" si="2"/>
        <v>0</v>
      </c>
      <c r="H111" s="4" t="str">
        <f t="shared" si="3"/>
        <v>，3903261</v>
      </c>
      <c r="I111" s="4" t="str">
        <f>VLOOKUP(A111,HOP!A:U,21,0)</f>
        <v>直连</v>
      </c>
    </row>
    <row r="112" s="4" customFormat="1" hidden="1" spans="1:9">
      <c r="A112" s="5">
        <v>999226714989301</v>
      </c>
      <c r="B112" s="6">
        <v>45182</v>
      </c>
      <c r="C112" s="6">
        <v>45187</v>
      </c>
      <c r="D112" s="4">
        <v>11456</v>
      </c>
      <c r="E112" s="4" t="str">
        <f>VLOOKUP(A112,HOP!A:L,12,0)</f>
        <v>11456.00</v>
      </c>
      <c r="F112" s="4" t="str">
        <f>VLOOKUP(A112,HOP!A:L,3,0)</f>
        <v>3903311</v>
      </c>
      <c r="G112" s="4">
        <f t="shared" si="2"/>
        <v>0</v>
      </c>
      <c r="H112" s="4" t="str">
        <f t="shared" si="3"/>
        <v>，3903311</v>
      </c>
      <c r="I112" s="4" t="str">
        <f>VLOOKUP(A112,HOP!A:U,21,0)</f>
        <v>直连</v>
      </c>
    </row>
    <row r="113" s="4" customFormat="1" hidden="1" spans="1:9">
      <c r="A113" s="5">
        <v>999226722307054</v>
      </c>
      <c r="B113" s="6">
        <v>45186</v>
      </c>
      <c r="C113" s="6">
        <v>45187</v>
      </c>
      <c r="D113" s="4">
        <v>692.22</v>
      </c>
      <c r="E113" s="4" t="str">
        <f>VLOOKUP(A113,HOP!A:L,12,0)</f>
        <v>692.22</v>
      </c>
      <c r="F113" s="4" t="str">
        <f>VLOOKUP(A113,HOP!A:L,3,0)</f>
        <v>3905006</v>
      </c>
      <c r="G113" s="4">
        <f t="shared" si="2"/>
        <v>0</v>
      </c>
      <c r="H113" s="4" t="str">
        <f t="shared" si="3"/>
        <v>，3905006</v>
      </c>
      <c r="I113" s="4" t="str">
        <f>VLOOKUP(A113,HOP!A:U,21,0)</f>
        <v>直采</v>
      </c>
    </row>
    <row r="114" s="4" customFormat="1" hidden="1" spans="1:9">
      <c r="A114" s="5">
        <v>999226322090736</v>
      </c>
      <c r="B114" s="6">
        <v>45185</v>
      </c>
      <c r="C114" s="6">
        <v>45187</v>
      </c>
      <c r="D114" s="4">
        <v>0</v>
      </c>
      <c r="E114" s="4" t="e">
        <f>VLOOKUP(A114,HOP!A:L,12,0)</f>
        <v>#N/A</v>
      </c>
      <c r="F114" s="4" t="e">
        <f>VLOOKUP(A114,HOP!A:L,3,0)</f>
        <v>#N/A</v>
      </c>
      <c r="G114" s="4" t="e">
        <f t="shared" si="2"/>
        <v>#N/A</v>
      </c>
      <c r="H114" s="4" t="e">
        <f t="shared" si="3"/>
        <v>#N/A</v>
      </c>
      <c r="I114" s="4" t="e">
        <f>VLOOKUP(A114,HOP!A:U,21,0)</f>
        <v>#N/A</v>
      </c>
    </row>
    <row r="115" s="4" customFormat="1" hidden="1" spans="1:9">
      <c r="A115" s="5">
        <v>999226725592995</v>
      </c>
      <c r="B115" s="6">
        <v>45186</v>
      </c>
      <c r="C115" s="6">
        <v>45187</v>
      </c>
      <c r="D115" s="4">
        <v>259.39</v>
      </c>
      <c r="E115" s="4" t="str">
        <f>VLOOKUP(A115,HOP!A:L,12,0)</f>
        <v>259.39</v>
      </c>
      <c r="F115" s="4" t="str">
        <f>VLOOKUP(A115,HOP!A:L,3,0)</f>
        <v>3906121</v>
      </c>
      <c r="G115" s="4">
        <f t="shared" si="2"/>
        <v>0</v>
      </c>
      <c r="H115" s="4" t="str">
        <f t="shared" si="3"/>
        <v>，3906121</v>
      </c>
      <c r="I115" s="4" t="str">
        <f>VLOOKUP(A115,HOP!A:U,21,0)</f>
        <v>直连</v>
      </c>
    </row>
    <row r="116" s="4" customFormat="1" hidden="1" spans="1:9">
      <c r="A116" s="5">
        <v>999226725888348</v>
      </c>
      <c r="B116" s="6">
        <v>45185</v>
      </c>
      <c r="C116" s="6">
        <v>45187</v>
      </c>
      <c r="D116" s="4">
        <v>3861.56</v>
      </c>
      <c r="E116" s="4" t="str">
        <f>VLOOKUP(A116,HOP!A:L,12,0)</f>
        <v>3861.56</v>
      </c>
      <c r="F116" s="4" t="str">
        <f>VLOOKUP(A116,HOP!A:L,3,0)</f>
        <v>3906347</v>
      </c>
      <c r="G116" s="4">
        <f t="shared" si="2"/>
        <v>0</v>
      </c>
      <c r="H116" s="4" t="str">
        <f t="shared" si="3"/>
        <v>，3906347</v>
      </c>
      <c r="I116" s="4" t="str">
        <f>VLOOKUP(A116,HOP!A:U,21,0)</f>
        <v>直采</v>
      </c>
    </row>
    <row r="117" s="4" customFormat="1" hidden="1" spans="1:9">
      <c r="A117" s="5">
        <v>999226728358183</v>
      </c>
      <c r="B117" s="6">
        <v>45185</v>
      </c>
      <c r="C117" s="6">
        <v>45187</v>
      </c>
      <c r="D117" s="4">
        <v>4661.94</v>
      </c>
      <c r="E117" s="4" t="str">
        <f>VLOOKUP(A117,HOP!A:L,12,0)</f>
        <v>4661.94</v>
      </c>
      <c r="F117" s="4" t="str">
        <f>VLOOKUP(A117,HOP!A:L,3,0)</f>
        <v>3907224</v>
      </c>
      <c r="G117" s="4">
        <f t="shared" si="2"/>
        <v>0</v>
      </c>
      <c r="H117" s="4" t="str">
        <f t="shared" si="3"/>
        <v>，3907224</v>
      </c>
      <c r="I117" s="4" t="str">
        <f>VLOOKUP(A117,HOP!A:U,21,0)</f>
        <v>直连</v>
      </c>
    </row>
    <row r="118" s="4" customFormat="1" hidden="1" spans="1:9">
      <c r="A118" s="5">
        <v>26729133486</v>
      </c>
      <c r="B118" s="6">
        <v>45186</v>
      </c>
      <c r="C118" s="6">
        <v>45187</v>
      </c>
      <c r="D118" s="4">
        <v>482.88</v>
      </c>
      <c r="E118" s="4" t="str">
        <f>VLOOKUP(A118,HOP!A:L,12,0)</f>
        <v>482.88</v>
      </c>
      <c r="F118" s="4" t="str">
        <f>VLOOKUP(A118,HOP!A:L,3,0)</f>
        <v>3907428</v>
      </c>
      <c r="G118" s="4">
        <f t="shared" si="2"/>
        <v>0</v>
      </c>
      <c r="H118" s="4" t="str">
        <f t="shared" si="3"/>
        <v>，3907428</v>
      </c>
      <c r="I118" s="4" t="str">
        <f>VLOOKUP(A118,HOP!A:U,21,0)</f>
        <v>直连</v>
      </c>
    </row>
    <row r="119" s="4" customFormat="1" hidden="1" spans="1:9">
      <c r="A119" s="5">
        <v>999226729847139</v>
      </c>
      <c r="B119" s="6">
        <v>45185</v>
      </c>
      <c r="C119" s="6">
        <v>45187</v>
      </c>
      <c r="D119" s="4">
        <v>824.96</v>
      </c>
      <c r="E119" s="4" t="str">
        <f>VLOOKUP(A119,HOP!A:L,12,0)</f>
        <v>824.96</v>
      </c>
      <c r="F119" s="4" t="str">
        <f>VLOOKUP(A119,HOP!A:L,3,0)</f>
        <v>3907815</v>
      </c>
      <c r="G119" s="4">
        <f t="shared" si="2"/>
        <v>0</v>
      </c>
      <c r="H119" s="4" t="str">
        <f t="shared" si="3"/>
        <v>，3907815</v>
      </c>
      <c r="I119" s="4" t="str">
        <f>VLOOKUP(A119,HOP!A:U,21,0)</f>
        <v>直连</v>
      </c>
    </row>
    <row r="120" s="4" customFormat="1" hidden="1" spans="1:9">
      <c r="A120" s="5">
        <v>999226730307155</v>
      </c>
      <c r="B120" s="6">
        <v>45185</v>
      </c>
      <c r="C120" s="6">
        <v>45187</v>
      </c>
      <c r="D120" s="4">
        <v>788.51</v>
      </c>
      <c r="E120" s="4" t="str">
        <f>VLOOKUP(A120,HOP!A:L,12,0)</f>
        <v>788.51</v>
      </c>
      <c r="F120" s="4" t="str">
        <f>VLOOKUP(A120,HOP!A:L,3,0)</f>
        <v>3908086</v>
      </c>
      <c r="G120" s="4">
        <f t="shared" si="2"/>
        <v>0</v>
      </c>
      <c r="H120" s="4" t="str">
        <f t="shared" si="3"/>
        <v>，3908086</v>
      </c>
      <c r="I120" s="4" t="str">
        <f>VLOOKUP(A120,HOP!A:U,21,0)</f>
        <v>直连</v>
      </c>
    </row>
    <row r="121" s="4" customFormat="1" hidden="1" spans="1:9">
      <c r="A121" s="5">
        <v>999226730792164</v>
      </c>
      <c r="B121" s="6">
        <v>45185</v>
      </c>
      <c r="C121" s="6">
        <v>45187</v>
      </c>
      <c r="D121" s="4">
        <v>2857.78</v>
      </c>
      <c r="E121" s="4" t="str">
        <f>VLOOKUP(A121,HOP!A:L,12,0)</f>
        <v>2857.78</v>
      </c>
      <c r="F121" s="4" t="str">
        <f>VLOOKUP(A121,HOP!A:L,3,0)</f>
        <v>3908373</v>
      </c>
      <c r="G121" s="4">
        <f t="shared" si="2"/>
        <v>0</v>
      </c>
      <c r="H121" s="4" t="str">
        <f t="shared" si="3"/>
        <v>，3908373</v>
      </c>
      <c r="I121" s="4" t="str">
        <f>VLOOKUP(A121,HOP!A:U,21,0)</f>
        <v>直连</v>
      </c>
    </row>
    <row r="122" s="4" customFormat="1" hidden="1" spans="1:9">
      <c r="A122" s="5">
        <v>999225587532008</v>
      </c>
      <c r="B122" s="6">
        <v>45186</v>
      </c>
      <c r="C122" s="6">
        <v>45187</v>
      </c>
      <c r="D122" s="4">
        <v>324.29</v>
      </c>
      <c r="E122" s="4" t="str">
        <f>VLOOKUP(A122,HOP!A:L,12,0)</f>
        <v>324.29</v>
      </c>
      <c r="F122" s="4" t="str">
        <f>VLOOKUP(A122,HOP!A:L,3,0)</f>
        <v>3685475</v>
      </c>
      <c r="G122" s="4">
        <f t="shared" si="2"/>
        <v>0</v>
      </c>
      <c r="H122" s="4" t="str">
        <f t="shared" si="3"/>
        <v>，3685475</v>
      </c>
      <c r="I122" s="4" t="str">
        <f>VLOOKUP(A122,HOP!A:U,21,0)</f>
        <v>直连</v>
      </c>
    </row>
    <row r="123" s="4" customFormat="1" spans="1:9">
      <c r="A123" s="5">
        <v>999225623003540</v>
      </c>
      <c r="B123" s="6">
        <v>45186</v>
      </c>
      <c r="C123" s="6">
        <v>45187</v>
      </c>
      <c r="D123" s="4">
        <v>327</v>
      </c>
      <c r="E123" s="4" t="str">
        <f>VLOOKUP(A123,HOP!A:L,12,0)</f>
        <v>327.01</v>
      </c>
      <c r="F123" s="4" t="str">
        <f>VLOOKUP(A123,HOP!A:L,3,0)</f>
        <v>3692752</v>
      </c>
      <c r="G123" s="4">
        <f t="shared" si="2"/>
        <v>-0.00999999999999091</v>
      </c>
      <c r="H123" s="4" t="str">
        <f t="shared" si="3"/>
        <v>，3692752</v>
      </c>
      <c r="I123" s="4" t="str">
        <f>VLOOKUP(A123,HOP!A:U,21,0)</f>
        <v>直连</v>
      </c>
    </row>
    <row r="124" s="4" customFormat="1" hidden="1" spans="1:9">
      <c r="A124" s="5">
        <v>999226733113152</v>
      </c>
      <c r="B124" s="6">
        <v>45186</v>
      </c>
      <c r="C124" s="6">
        <v>45187</v>
      </c>
      <c r="D124" s="4">
        <v>283.82</v>
      </c>
      <c r="E124" s="4" t="str">
        <f>VLOOKUP(A124,HOP!A:L,12,0)</f>
        <v>283.82</v>
      </c>
      <c r="F124" s="4" t="str">
        <f>VLOOKUP(A124,HOP!A:L,3,0)</f>
        <v>3909748</v>
      </c>
      <c r="G124" s="4">
        <f t="shared" si="2"/>
        <v>0</v>
      </c>
      <c r="H124" s="4" t="str">
        <f t="shared" si="3"/>
        <v>，3909748</v>
      </c>
      <c r="I124" s="4" t="str">
        <f>VLOOKUP(A124,HOP!A:U,21,0)</f>
        <v>直连</v>
      </c>
    </row>
    <row r="125" s="4" customFormat="1" hidden="1" spans="1:9">
      <c r="A125" s="5">
        <v>999226734217034</v>
      </c>
      <c r="B125" s="6">
        <v>45185</v>
      </c>
      <c r="C125" s="6">
        <v>45187</v>
      </c>
      <c r="D125" s="4">
        <v>926.52</v>
      </c>
      <c r="E125" s="4" t="str">
        <f>VLOOKUP(A125,HOP!A:L,12,0)</f>
        <v>926.52</v>
      </c>
      <c r="F125" s="4" t="str">
        <f>VLOOKUP(A125,HOP!A:L,3,0)</f>
        <v>3910448</v>
      </c>
      <c r="G125" s="4">
        <f t="shared" si="2"/>
        <v>0</v>
      </c>
      <c r="H125" s="4" t="str">
        <f t="shared" si="3"/>
        <v>，3910448</v>
      </c>
      <c r="I125" s="4" t="str">
        <f>VLOOKUP(A125,HOP!A:U,21,0)</f>
        <v>直采</v>
      </c>
    </row>
    <row r="126" s="4" customFormat="1" hidden="1" spans="1:9">
      <c r="A126" s="5">
        <v>999226735083754</v>
      </c>
      <c r="B126" s="6">
        <v>45186</v>
      </c>
      <c r="C126" s="6">
        <v>45187</v>
      </c>
      <c r="D126" s="4">
        <v>0</v>
      </c>
      <c r="E126" s="4" t="e">
        <f>VLOOKUP(A126,HOP!A:L,12,0)</f>
        <v>#N/A</v>
      </c>
      <c r="F126" s="4" t="e">
        <f>VLOOKUP(A126,HOP!A:L,3,0)</f>
        <v>#N/A</v>
      </c>
      <c r="G126" s="4" t="e">
        <f t="shared" si="2"/>
        <v>#N/A</v>
      </c>
      <c r="H126" s="4" t="e">
        <f t="shared" si="3"/>
        <v>#N/A</v>
      </c>
      <c r="I126" s="4" t="e">
        <f>VLOOKUP(A126,HOP!A:U,21,0)</f>
        <v>#N/A</v>
      </c>
    </row>
    <row r="127" s="4" customFormat="1" hidden="1" spans="1:9">
      <c r="A127" s="5">
        <v>26735497399</v>
      </c>
      <c r="B127" s="6">
        <v>45182</v>
      </c>
      <c r="C127" s="6">
        <v>45187</v>
      </c>
      <c r="D127" s="4">
        <v>1307.16</v>
      </c>
      <c r="E127" s="4" t="str">
        <f>VLOOKUP(A127,HOP!A:L,12,0)</f>
        <v>1307.16</v>
      </c>
      <c r="F127" s="4" t="str">
        <f>VLOOKUP(A127,HOP!A:L,3,0)</f>
        <v>3911644</v>
      </c>
      <c r="G127" s="4">
        <f t="shared" si="2"/>
        <v>0</v>
      </c>
      <c r="H127" s="4" t="str">
        <f t="shared" si="3"/>
        <v>，3911644</v>
      </c>
      <c r="I127" s="4" t="str">
        <f>VLOOKUP(A127,HOP!A:U,21,0)</f>
        <v>直连</v>
      </c>
    </row>
    <row r="128" s="4" customFormat="1" hidden="1" spans="1:9">
      <c r="A128" s="5">
        <v>999226735611066</v>
      </c>
      <c r="B128" s="6">
        <v>45180</v>
      </c>
      <c r="C128" s="6">
        <v>45187</v>
      </c>
      <c r="D128" s="4">
        <v>1104.46</v>
      </c>
      <c r="E128" s="4" t="str">
        <f>VLOOKUP(A128,HOP!A:L,12,0)</f>
        <v>1104.46</v>
      </c>
      <c r="F128" s="4" t="str">
        <f>VLOOKUP(A128,HOP!A:L,3,0)</f>
        <v>3911870</v>
      </c>
      <c r="G128" s="4">
        <f t="shared" si="2"/>
        <v>0</v>
      </c>
      <c r="H128" s="4" t="str">
        <f t="shared" si="3"/>
        <v>，3911870</v>
      </c>
      <c r="I128" s="4" t="str">
        <f>VLOOKUP(A128,HOP!A:U,21,0)</f>
        <v>直连</v>
      </c>
    </row>
    <row r="129" s="4" customFormat="1" hidden="1" spans="1:9">
      <c r="A129" s="5">
        <v>999226735669312</v>
      </c>
      <c r="B129" s="6">
        <v>45185</v>
      </c>
      <c r="C129" s="6">
        <v>45187</v>
      </c>
      <c r="D129" s="4">
        <v>0</v>
      </c>
      <c r="E129" s="4" t="e">
        <f>VLOOKUP(A129,HOP!A:L,12,0)</f>
        <v>#N/A</v>
      </c>
      <c r="F129" s="4" t="e">
        <f>VLOOKUP(A129,HOP!A:L,3,0)</f>
        <v>#N/A</v>
      </c>
      <c r="G129" s="4" t="e">
        <f t="shared" si="2"/>
        <v>#N/A</v>
      </c>
      <c r="H129" s="4" t="e">
        <f t="shared" si="3"/>
        <v>#N/A</v>
      </c>
      <c r="I129" s="4" t="e">
        <f>VLOOKUP(A129,HOP!A:U,21,0)</f>
        <v>#N/A</v>
      </c>
    </row>
    <row r="130" s="4" customFormat="1" hidden="1" spans="1:9">
      <c r="A130" s="5">
        <v>999226737879309</v>
      </c>
      <c r="B130" s="6">
        <v>45186</v>
      </c>
      <c r="C130" s="6">
        <v>45187</v>
      </c>
      <c r="D130" s="4">
        <v>2164.32</v>
      </c>
      <c r="E130" s="4" t="str">
        <f>VLOOKUP(A130,HOP!A:L,12,0)</f>
        <v>2164.32</v>
      </c>
      <c r="F130" s="4" t="str">
        <f>VLOOKUP(A130,HOP!A:L,3,0)</f>
        <v>3912479</v>
      </c>
      <c r="G130" s="4">
        <f t="shared" si="2"/>
        <v>0</v>
      </c>
      <c r="H130" s="4" t="str">
        <f t="shared" si="3"/>
        <v>，3912479</v>
      </c>
      <c r="I130" s="4" t="str">
        <f>VLOOKUP(A130,HOP!A:U,21,0)</f>
        <v>直连</v>
      </c>
    </row>
    <row r="131" s="4" customFormat="1" hidden="1" spans="1:9">
      <c r="A131" s="5">
        <v>999226741822383</v>
      </c>
      <c r="B131" s="6">
        <v>45183</v>
      </c>
      <c r="C131" s="6">
        <v>45187</v>
      </c>
      <c r="D131" s="4">
        <v>866.88</v>
      </c>
      <c r="E131" s="4" t="str">
        <f>VLOOKUP(A131,HOP!A:L,12,0)</f>
        <v>866.88</v>
      </c>
      <c r="F131" s="4" t="str">
        <f>VLOOKUP(A131,HOP!A:L,3,0)</f>
        <v>3913731</v>
      </c>
      <c r="G131" s="4">
        <f t="shared" ref="G131:G194" si="4">D131-E131</f>
        <v>0</v>
      </c>
      <c r="H131" s="4" t="str">
        <f t="shared" ref="H131:H194" si="5">$H$1&amp;F131</f>
        <v>，3913731</v>
      </c>
      <c r="I131" s="4" t="str">
        <f>VLOOKUP(A131,HOP!A:U,21,0)</f>
        <v>直连</v>
      </c>
    </row>
    <row r="132" s="4" customFormat="1" hidden="1" spans="1:9">
      <c r="A132" s="5">
        <v>999226744508788</v>
      </c>
      <c r="B132" s="6">
        <v>45186</v>
      </c>
      <c r="C132" s="6">
        <v>45187</v>
      </c>
      <c r="D132" s="4">
        <v>1984.21</v>
      </c>
      <c r="E132" s="4" t="str">
        <f>VLOOKUP(A132,HOP!A:L,12,0)</f>
        <v>1984.21</v>
      </c>
      <c r="F132" s="4" t="str">
        <f>VLOOKUP(A132,HOP!A:L,3,0)</f>
        <v>3914472</v>
      </c>
      <c r="G132" s="4">
        <f t="shared" si="4"/>
        <v>0</v>
      </c>
      <c r="H132" s="4" t="str">
        <f t="shared" si="5"/>
        <v>，3914472</v>
      </c>
      <c r="I132" s="4" t="str">
        <f>VLOOKUP(A132,HOP!A:U,21,0)</f>
        <v>直连</v>
      </c>
    </row>
    <row r="133" s="4" customFormat="1" hidden="1" spans="1:9">
      <c r="A133" s="5">
        <v>999226744712240</v>
      </c>
      <c r="B133" s="6">
        <v>45185</v>
      </c>
      <c r="C133" s="6">
        <v>45187</v>
      </c>
      <c r="D133" s="4">
        <v>1561.24</v>
      </c>
      <c r="E133" s="4" t="str">
        <f>VLOOKUP(A133,HOP!A:L,12,0)</f>
        <v>1561.24</v>
      </c>
      <c r="F133" s="4" t="str">
        <f>VLOOKUP(A133,HOP!A:L,3,0)</f>
        <v>3914523</v>
      </c>
      <c r="G133" s="4">
        <f t="shared" si="4"/>
        <v>0</v>
      </c>
      <c r="H133" s="4" t="str">
        <f t="shared" si="5"/>
        <v>，3914523</v>
      </c>
      <c r="I133" s="4" t="str">
        <f>VLOOKUP(A133,HOP!A:U,21,0)</f>
        <v>直采</v>
      </c>
    </row>
    <row r="134" s="4" customFormat="1" hidden="1" spans="1:9">
      <c r="A134" s="5">
        <v>999226745586884</v>
      </c>
      <c r="B134" s="6">
        <v>45184</v>
      </c>
      <c r="C134" s="6">
        <v>45187</v>
      </c>
      <c r="D134" s="4">
        <v>8231.61</v>
      </c>
      <c r="E134" s="4" t="str">
        <f>VLOOKUP(A134,HOP!A:L,12,0)</f>
        <v>8231.61</v>
      </c>
      <c r="F134" s="4" t="str">
        <f>VLOOKUP(A134,HOP!A:L,3,0)</f>
        <v>3914805</v>
      </c>
      <c r="G134" s="4">
        <f t="shared" si="4"/>
        <v>0</v>
      </c>
      <c r="H134" s="4" t="str">
        <f t="shared" si="5"/>
        <v>，3914805</v>
      </c>
      <c r="I134" s="4" t="str">
        <f>VLOOKUP(A134,HOP!A:U,21,0)</f>
        <v>直连</v>
      </c>
    </row>
    <row r="135" s="4" customFormat="1" hidden="1" spans="1:9">
      <c r="A135" s="5">
        <v>999226745883667</v>
      </c>
      <c r="B135" s="6">
        <v>45184</v>
      </c>
      <c r="C135" s="6">
        <v>45187</v>
      </c>
      <c r="D135" s="4">
        <v>8095.86</v>
      </c>
      <c r="E135" s="4" t="str">
        <f>VLOOKUP(A135,HOP!A:L,12,0)</f>
        <v>8095.86</v>
      </c>
      <c r="F135" s="4" t="str">
        <f>VLOOKUP(A135,HOP!A:L,3,0)</f>
        <v>3914855</v>
      </c>
      <c r="G135" s="4">
        <f t="shared" si="4"/>
        <v>0</v>
      </c>
      <c r="H135" s="4" t="str">
        <f t="shared" si="5"/>
        <v>，3914855</v>
      </c>
      <c r="I135" s="4" t="str">
        <f>VLOOKUP(A135,HOP!A:U,21,0)</f>
        <v>直采</v>
      </c>
    </row>
    <row r="136" s="4" customFormat="1" hidden="1" spans="1:9">
      <c r="A136" s="5">
        <v>999226747238296</v>
      </c>
      <c r="B136" s="6">
        <v>45186</v>
      </c>
      <c r="C136" s="6">
        <v>45187</v>
      </c>
      <c r="D136" s="4">
        <v>2696.26</v>
      </c>
      <c r="E136" s="4" t="str">
        <f>VLOOKUP(A136,HOP!A:L,12,0)</f>
        <v>2696.26</v>
      </c>
      <c r="F136" s="4" t="str">
        <f>VLOOKUP(A136,HOP!A:L,3,0)</f>
        <v>3915191</v>
      </c>
      <c r="G136" s="4">
        <f t="shared" si="4"/>
        <v>0</v>
      </c>
      <c r="H136" s="4" t="str">
        <f t="shared" si="5"/>
        <v>，3915191</v>
      </c>
      <c r="I136" s="4" t="str">
        <f>VLOOKUP(A136,HOP!A:U,21,0)</f>
        <v>直连</v>
      </c>
    </row>
    <row r="137" s="4" customFormat="1" hidden="1" spans="1:9">
      <c r="A137" s="5">
        <v>999226752801831</v>
      </c>
      <c r="B137" s="6">
        <v>45186</v>
      </c>
      <c r="C137" s="6">
        <v>45187</v>
      </c>
      <c r="D137" s="4">
        <v>484.34</v>
      </c>
      <c r="E137" s="4" t="str">
        <f>VLOOKUP(A137,HOP!A:L,12,0)</f>
        <v>484.34</v>
      </c>
      <c r="F137" s="4" t="str">
        <f>VLOOKUP(A137,HOP!A:L,3,0)</f>
        <v>3916991</v>
      </c>
      <c r="G137" s="4">
        <f t="shared" si="4"/>
        <v>0</v>
      </c>
      <c r="H137" s="4" t="str">
        <f t="shared" si="5"/>
        <v>，3916991</v>
      </c>
      <c r="I137" s="4" t="str">
        <f>VLOOKUP(A137,HOP!A:U,21,0)</f>
        <v>直连</v>
      </c>
    </row>
    <row r="138" s="4" customFormat="1" hidden="1" spans="1:9">
      <c r="A138" s="5">
        <v>999226753024004</v>
      </c>
      <c r="B138" s="6">
        <v>45185</v>
      </c>
      <c r="C138" s="6">
        <v>45187</v>
      </c>
      <c r="D138" s="4">
        <v>563.32</v>
      </c>
      <c r="E138" s="4" t="str">
        <f>VLOOKUP(A138,HOP!A:L,12,0)</f>
        <v>563.32</v>
      </c>
      <c r="F138" s="4" t="str">
        <f>VLOOKUP(A138,HOP!A:L,3,0)</f>
        <v>3917181</v>
      </c>
      <c r="G138" s="4">
        <f t="shared" si="4"/>
        <v>0</v>
      </c>
      <c r="H138" s="4" t="str">
        <f t="shared" si="5"/>
        <v>，3917181</v>
      </c>
      <c r="I138" s="4" t="str">
        <f>VLOOKUP(A138,HOP!A:U,21,0)</f>
        <v>直连</v>
      </c>
    </row>
    <row r="139" s="4" customFormat="1" hidden="1" spans="1:9">
      <c r="A139" s="5">
        <v>999226753643158</v>
      </c>
      <c r="B139" s="6">
        <v>45185</v>
      </c>
      <c r="C139" s="6">
        <v>45187</v>
      </c>
      <c r="D139" s="4">
        <v>1417.16</v>
      </c>
      <c r="E139" s="4" t="str">
        <f>VLOOKUP(A139,HOP!A:L,12,0)</f>
        <v>1417.16</v>
      </c>
      <c r="F139" s="4" t="str">
        <f>VLOOKUP(A139,HOP!A:L,3,0)</f>
        <v>3917364</v>
      </c>
      <c r="G139" s="4">
        <f t="shared" si="4"/>
        <v>0</v>
      </c>
      <c r="H139" s="4" t="str">
        <f t="shared" si="5"/>
        <v>，3917364</v>
      </c>
      <c r="I139" s="4" t="str">
        <f>VLOOKUP(A139,HOP!A:U,21,0)</f>
        <v>直连</v>
      </c>
    </row>
    <row r="140" s="4" customFormat="1" hidden="1" spans="1:9">
      <c r="A140" s="5">
        <v>999226754216628</v>
      </c>
      <c r="B140" s="6">
        <v>45186</v>
      </c>
      <c r="C140" s="6">
        <v>45187</v>
      </c>
      <c r="D140" s="4">
        <v>459.56</v>
      </c>
      <c r="E140" s="4" t="str">
        <f>VLOOKUP(A140,HOP!A:L,12,0)</f>
        <v>459.56</v>
      </c>
      <c r="F140" s="4" t="str">
        <f>VLOOKUP(A140,HOP!A:L,3,0)</f>
        <v>3917570</v>
      </c>
      <c r="G140" s="4">
        <f t="shared" si="4"/>
        <v>0</v>
      </c>
      <c r="H140" s="4" t="str">
        <f t="shared" si="5"/>
        <v>，3917570</v>
      </c>
      <c r="I140" s="4" t="str">
        <f>VLOOKUP(A140,HOP!A:U,21,0)</f>
        <v>直连</v>
      </c>
    </row>
    <row r="141" s="4" customFormat="1" hidden="1" spans="1:9">
      <c r="A141" s="5">
        <v>999226754995643</v>
      </c>
      <c r="B141" s="6">
        <v>45186</v>
      </c>
      <c r="C141" s="6">
        <v>45187</v>
      </c>
      <c r="D141" s="4">
        <v>0</v>
      </c>
      <c r="E141" s="4" t="e">
        <f>VLOOKUP(A141,HOP!A:L,12,0)</f>
        <v>#N/A</v>
      </c>
      <c r="F141" s="4" t="e">
        <f>VLOOKUP(A141,HOP!A:L,3,0)</f>
        <v>#N/A</v>
      </c>
      <c r="G141" s="4" t="e">
        <f t="shared" si="4"/>
        <v>#N/A</v>
      </c>
      <c r="H141" s="4" t="e">
        <f t="shared" si="5"/>
        <v>#N/A</v>
      </c>
      <c r="I141" s="4" t="e">
        <f>VLOOKUP(A141,HOP!A:U,21,0)</f>
        <v>#N/A</v>
      </c>
    </row>
    <row r="142" s="4" customFormat="1" hidden="1" spans="1:9">
      <c r="A142" s="5">
        <v>999226755362234</v>
      </c>
      <c r="B142" s="6">
        <v>45186</v>
      </c>
      <c r="C142" s="6">
        <v>45187</v>
      </c>
      <c r="D142" s="4">
        <v>279.02</v>
      </c>
      <c r="E142" s="4" t="str">
        <f>VLOOKUP(A142,HOP!A:L,12,0)</f>
        <v>279.02</v>
      </c>
      <c r="F142" s="4" t="str">
        <f>VLOOKUP(A142,HOP!A:L,3,0)</f>
        <v>3918058</v>
      </c>
      <c r="G142" s="4">
        <f t="shared" si="4"/>
        <v>0</v>
      </c>
      <c r="H142" s="4" t="str">
        <f t="shared" si="5"/>
        <v>，3918058</v>
      </c>
      <c r="I142" s="4" t="str">
        <f>VLOOKUP(A142,HOP!A:U,21,0)</f>
        <v>直连</v>
      </c>
    </row>
    <row r="143" s="4" customFormat="1" hidden="1" spans="1:9">
      <c r="A143" s="5">
        <v>999226757210645</v>
      </c>
      <c r="B143" s="6">
        <v>45185</v>
      </c>
      <c r="C143" s="6">
        <v>45187</v>
      </c>
      <c r="D143" s="4">
        <v>1246.12</v>
      </c>
      <c r="E143" s="4" t="str">
        <f>VLOOKUP(A143,HOP!A:L,12,0)</f>
        <v>1246.12</v>
      </c>
      <c r="F143" s="4" t="str">
        <f>VLOOKUP(A143,HOP!A:L,3,0)</f>
        <v>3918802</v>
      </c>
      <c r="G143" s="4">
        <f t="shared" si="4"/>
        <v>0</v>
      </c>
      <c r="H143" s="4" t="str">
        <f t="shared" si="5"/>
        <v>，3918802</v>
      </c>
      <c r="I143" s="4" t="str">
        <f>VLOOKUP(A143,HOP!A:U,21,0)</f>
        <v>直连</v>
      </c>
    </row>
    <row r="144" s="4" customFormat="1" hidden="1" spans="1:9">
      <c r="A144" s="5">
        <v>999226757615579</v>
      </c>
      <c r="B144" s="6">
        <v>45183</v>
      </c>
      <c r="C144" s="6">
        <v>45187</v>
      </c>
      <c r="D144" s="4">
        <v>1346.52</v>
      </c>
      <c r="E144" s="4" t="str">
        <f>VLOOKUP(A144,HOP!A:L,12,0)</f>
        <v>1346.52</v>
      </c>
      <c r="F144" s="4" t="str">
        <f>VLOOKUP(A144,HOP!A:L,3,0)</f>
        <v>3918902</v>
      </c>
      <c r="G144" s="4">
        <f t="shared" si="4"/>
        <v>0</v>
      </c>
      <c r="H144" s="4" t="str">
        <f t="shared" si="5"/>
        <v>，3918902</v>
      </c>
      <c r="I144" s="4" t="str">
        <f>VLOOKUP(A144,HOP!A:U,21,0)</f>
        <v>直连</v>
      </c>
    </row>
    <row r="145" s="4" customFormat="1" hidden="1" spans="1:9">
      <c r="A145" s="5">
        <v>999226758305059</v>
      </c>
      <c r="B145" s="6">
        <v>45181</v>
      </c>
      <c r="C145" s="6">
        <v>45187</v>
      </c>
      <c r="D145" s="4">
        <v>9968.74</v>
      </c>
      <c r="E145" s="4" t="str">
        <f>VLOOKUP(A145,HOP!A:L,12,0)</f>
        <v>9968.74</v>
      </c>
      <c r="F145" s="4" t="str">
        <f>VLOOKUP(A145,HOP!A:L,3,0)</f>
        <v>3919409</v>
      </c>
      <c r="G145" s="4">
        <f t="shared" si="4"/>
        <v>0</v>
      </c>
      <c r="H145" s="4" t="str">
        <f t="shared" si="5"/>
        <v>，3919409</v>
      </c>
      <c r="I145" s="4" t="str">
        <f>VLOOKUP(A145,HOP!A:U,21,0)</f>
        <v>直连</v>
      </c>
    </row>
    <row r="146" s="4" customFormat="1" hidden="1" spans="1:9">
      <c r="A146" s="5">
        <v>999226758971333</v>
      </c>
      <c r="B146" s="6">
        <v>45184</v>
      </c>
      <c r="C146" s="6">
        <v>45187</v>
      </c>
      <c r="D146" s="4">
        <v>682.06</v>
      </c>
      <c r="E146" s="4" t="str">
        <f>VLOOKUP(A146,HOP!A:L,12,0)</f>
        <v>682.06</v>
      </c>
      <c r="F146" s="4" t="str">
        <f>VLOOKUP(A146,HOP!A:L,3,0)</f>
        <v>3919724</v>
      </c>
      <c r="G146" s="4">
        <f t="shared" si="4"/>
        <v>0</v>
      </c>
      <c r="H146" s="4" t="str">
        <f t="shared" si="5"/>
        <v>，3919724</v>
      </c>
      <c r="I146" s="4" t="str">
        <f>VLOOKUP(A146,HOP!A:U,21,0)</f>
        <v>直连</v>
      </c>
    </row>
    <row r="147" s="4" customFormat="1" hidden="1" spans="1:9">
      <c r="A147" s="5">
        <v>999226762581186</v>
      </c>
      <c r="B147" s="6">
        <v>45185</v>
      </c>
      <c r="C147" s="6">
        <v>45187</v>
      </c>
      <c r="D147" s="4">
        <v>812.64</v>
      </c>
      <c r="E147" s="4" t="str">
        <f>VLOOKUP(A147,HOP!A:L,12,0)</f>
        <v>812.64</v>
      </c>
      <c r="F147" s="4" t="str">
        <f>VLOOKUP(A147,HOP!A:L,3,0)</f>
        <v>3921251</v>
      </c>
      <c r="G147" s="4">
        <f t="shared" si="4"/>
        <v>0</v>
      </c>
      <c r="H147" s="4" t="str">
        <f t="shared" si="5"/>
        <v>，3921251</v>
      </c>
      <c r="I147" s="4" t="str">
        <f>VLOOKUP(A147,HOP!A:U,21,0)</f>
        <v>直连</v>
      </c>
    </row>
    <row r="148" s="4" customFormat="1" hidden="1" spans="1:9">
      <c r="A148" s="5">
        <v>999226762727784</v>
      </c>
      <c r="B148" s="6">
        <v>45186</v>
      </c>
      <c r="C148" s="6">
        <v>45187</v>
      </c>
      <c r="D148" s="4">
        <v>401.51</v>
      </c>
      <c r="E148" s="4" t="str">
        <f>VLOOKUP(A148,HOP!A:L,12,0)</f>
        <v>401.51</v>
      </c>
      <c r="F148" s="4" t="str">
        <f>VLOOKUP(A148,HOP!A:L,3,0)</f>
        <v>3921297</v>
      </c>
      <c r="G148" s="4">
        <f t="shared" si="4"/>
        <v>0</v>
      </c>
      <c r="H148" s="4" t="str">
        <f t="shared" si="5"/>
        <v>，3921297</v>
      </c>
      <c r="I148" s="4" t="str">
        <f>VLOOKUP(A148,HOP!A:U,21,0)</f>
        <v>直连</v>
      </c>
    </row>
    <row r="149" s="4" customFormat="1" hidden="1" spans="1:9">
      <c r="A149" s="5">
        <v>999226763151939</v>
      </c>
      <c r="B149" s="6">
        <v>45186</v>
      </c>
      <c r="C149" s="6">
        <v>45187</v>
      </c>
      <c r="D149" s="4">
        <v>318.06</v>
      </c>
      <c r="E149" s="4" t="str">
        <f>VLOOKUP(A149,HOP!A:L,12,0)</f>
        <v>318.06</v>
      </c>
      <c r="F149" s="4" t="str">
        <f>VLOOKUP(A149,HOP!A:L,3,0)</f>
        <v>3921658</v>
      </c>
      <c r="G149" s="4">
        <f t="shared" si="4"/>
        <v>0</v>
      </c>
      <c r="H149" s="4" t="str">
        <f t="shared" si="5"/>
        <v>，3921658</v>
      </c>
      <c r="I149" s="4" t="str">
        <f>VLOOKUP(A149,HOP!A:U,21,0)</f>
        <v>直连</v>
      </c>
    </row>
    <row r="150" s="4" customFormat="1" hidden="1" spans="1:9">
      <c r="A150" s="5">
        <v>999226763570417</v>
      </c>
      <c r="B150" s="6">
        <v>45186</v>
      </c>
      <c r="C150" s="6">
        <v>45187</v>
      </c>
      <c r="D150" s="4">
        <v>184.09</v>
      </c>
      <c r="E150" s="4" t="str">
        <f>VLOOKUP(A150,HOP!A:L,12,0)</f>
        <v>184.09</v>
      </c>
      <c r="F150" s="4" t="str">
        <f>VLOOKUP(A150,HOP!A:L,3,0)</f>
        <v>3922018</v>
      </c>
      <c r="G150" s="4">
        <f t="shared" si="4"/>
        <v>0</v>
      </c>
      <c r="H150" s="4" t="str">
        <f t="shared" si="5"/>
        <v>，3922018</v>
      </c>
      <c r="I150" s="4" t="str">
        <f>VLOOKUP(A150,HOP!A:U,21,0)</f>
        <v>直连</v>
      </c>
    </row>
    <row r="151" s="4" customFormat="1" hidden="1" spans="1:9">
      <c r="A151" s="5">
        <v>999226767765325</v>
      </c>
      <c r="B151" s="6">
        <v>45184</v>
      </c>
      <c r="C151" s="6">
        <v>45187</v>
      </c>
      <c r="D151" s="4">
        <v>8553.09</v>
      </c>
      <c r="E151" s="4" t="str">
        <f>VLOOKUP(A151,HOP!A:L,12,0)</f>
        <v>8553.09</v>
      </c>
      <c r="F151" s="4" t="str">
        <f>VLOOKUP(A151,HOP!A:L,3,0)</f>
        <v>3924241</v>
      </c>
      <c r="G151" s="4">
        <f t="shared" si="4"/>
        <v>0</v>
      </c>
      <c r="H151" s="4" t="str">
        <f t="shared" si="5"/>
        <v>，3924241</v>
      </c>
      <c r="I151" s="4" t="str">
        <f>VLOOKUP(A151,HOP!A:U,21,0)</f>
        <v>直采</v>
      </c>
    </row>
    <row r="152" s="4" customFormat="1" hidden="1" spans="1:9">
      <c r="A152" s="5">
        <v>999226767821415</v>
      </c>
      <c r="B152" s="6">
        <v>45184</v>
      </c>
      <c r="C152" s="6">
        <v>45187</v>
      </c>
      <c r="D152" s="4">
        <v>789.54</v>
      </c>
      <c r="E152" s="4" t="str">
        <f>VLOOKUP(A152,HOP!A:L,12,0)</f>
        <v>789.54</v>
      </c>
      <c r="F152" s="4" t="str">
        <f>VLOOKUP(A152,HOP!A:L,3,0)</f>
        <v>3924257</v>
      </c>
      <c r="G152" s="4">
        <f t="shared" si="4"/>
        <v>0</v>
      </c>
      <c r="H152" s="4" t="str">
        <f t="shared" si="5"/>
        <v>，3924257</v>
      </c>
      <c r="I152" s="4" t="str">
        <f>VLOOKUP(A152,HOP!A:U,21,0)</f>
        <v>直连</v>
      </c>
    </row>
    <row r="153" s="4" customFormat="1" hidden="1" spans="1:9">
      <c r="A153" s="5">
        <v>999226769736299</v>
      </c>
      <c r="B153" s="6">
        <v>45186</v>
      </c>
      <c r="C153" s="6">
        <v>45187</v>
      </c>
      <c r="D153" s="4">
        <v>838.12</v>
      </c>
      <c r="E153" s="4" t="str">
        <f>VLOOKUP(A153,HOP!A:L,12,0)</f>
        <v>838.12</v>
      </c>
      <c r="F153" s="4" t="str">
        <f>VLOOKUP(A153,HOP!A:L,3,0)</f>
        <v>3925333</v>
      </c>
      <c r="G153" s="4">
        <f t="shared" si="4"/>
        <v>0</v>
      </c>
      <c r="H153" s="4" t="str">
        <f t="shared" si="5"/>
        <v>，3925333</v>
      </c>
      <c r="I153" s="4" t="str">
        <f>VLOOKUP(A153,HOP!A:U,21,0)</f>
        <v>直连</v>
      </c>
    </row>
    <row r="154" s="4" customFormat="1" hidden="1" spans="1:9">
      <c r="A154" s="5">
        <v>999226770361088</v>
      </c>
      <c r="B154" s="6">
        <v>45183</v>
      </c>
      <c r="C154" s="6">
        <v>45187</v>
      </c>
      <c r="D154" s="4">
        <v>5354.8</v>
      </c>
      <c r="E154" s="4" t="str">
        <f>VLOOKUP(A154,HOP!A:L,12,0)</f>
        <v>5354.80</v>
      </c>
      <c r="F154" s="4" t="str">
        <f>VLOOKUP(A154,HOP!A:L,3,0)</f>
        <v>3925648</v>
      </c>
      <c r="G154" s="4">
        <f t="shared" si="4"/>
        <v>0</v>
      </c>
      <c r="H154" s="4" t="str">
        <f t="shared" si="5"/>
        <v>，3925648</v>
      </c>
      <c r="I154" s="4" t="str">
        <f>VLOOKUP(A154,HOP!A:U,21,0)</f>
        <v>直连</v>
      </c>
    </row>
    <row r="155" s="4" customFormat="1" hidden="1" spans="1:9">
      <c r="A155" s="5">
        <v>999226770805686</v>
      </c>
      <c r="B155" s="6">
        <v>45184</v>
      </c>
      <c r="C155" s="6">
        <v>45187</v>
      </c>
      <c r="D155" s="4">
        <v>3032.32</v>
      </c>
      <c r="E155" s="4" t="str">
        <f>VLOOKUP(A155,HOP!A:L,12,0)</f>
        <v>3032.32</v>
      </c>
      <c r="F155" s="4" t="str">
        <f>VLOOKUP(A155,HOP!A:L,3,0)</f>
        <v>3925935</v>
      </c>
      <c r="G155" s="4">
        <f t="shared" si="4"/>
        <v>0</v>
      </c>
      <c r="H155" s="4" t="str">
        <f t="shared" si="5"/>
        <v>，3925935</v>
      </c>
      <c r="I155" s="4" t="str">
        <f>VLOOKUP(A155,HOP!A:U,21,0)</f>
        <v>直连</v>
      </c>
    </row>
    <row r="156" s="4" customFormat="1" hidden="1" spans="1:9">
      <c r="A156" s="5">
        <v>999226770937829</v>
      </c>
      <c r="B156" s="6">
        <v>45186</v>
      </c>
      <c r="C156" s="6">
        <v>45187</v>
      </c>
      <c r="D156" s="4">
        <v>498.02</v>
      </c>
      <c r="E156" s="4" t="str">
        <f>VLOOKUP(A156,HOP!A:L,12,0)</f>
        <v>498.02</v>
      </c>
      <c r="F156" s="4" t="str">
        <f>VLOOKUP(A156,HOP!A:L,3,0)</f>
        <v>3925959</v>
      </c>
      <c r="G156" s="4">
        <f t="shared" si="4"/>
        <v>0</v>
      </c>
      <c r="H156" s="4" t="str">
        <f t="shared" si="5"/>
        <v>，3925959</v>
      </c>
      <c r="I156" s="4" t="str">
        <f>VLOOKUP(A156,HOP!A:U,21,0)</f>
        <v>直连</v>
      </c>
    </row>
    <row r="157" s="4" customFormat="1" hidden="1" spans="1:9">
      <c r="A157" s="5">
        <v>26771263895</v>
      </c>
      <c r="B157" s="6">
        <v>45183</v>
      </c>
      <c r="C157" s="6">
        <v>45187</v>
      </c>
      <c r="D157" s="4">
        <v>2597.23</v>
      </c>
      <c r="E157" s="4" t="str">
        <f>VLOOKUP(A157,HOP!A:L,12,0)</f>
        <v>2597.23</v>
      </c>
      <c r="F157" s="4" t="str">
        <f>VLOOKUP(A157,HOP!A:L,3,0)</f>
        <v>3926219</v>
      </c>
      <c r="G157" s="4">
        <f t="shared" si="4"/>
        <v>0</v>
      </c>
      <c r="H157" s="4" t="str">
        <f t="shared" si="5"/>
        <v>，3926219</v>
      </c>
      <c r="I157" s="4" t="str">
        <f>VLOOKUP(A157,HOP!A:U,21,0)</f>
        <v>直连</v>
      </c>
    </row>
    <row r="158" s="4" customFormat="1" hidden="1" spans="1:9">
      <c r="A158" s="5">
        <v>999226772354700</v>
      </c>
      <c r="B158" s="6">
        <v>45185</v>
      </c>
      <c r="C158" s="6">
        <v>45187</v>
      </c>
      <c r="D158" s="4">
        <v>198.24</v>
      </c>
      <c r="E158" s="4" t="str">
        <f>VLOOKUP(A158,HOP!A:L,12,0)</f>
        <v>198.24</v>
      </c>
      <c r="F158" s="4" t="str">
        <f>VLOOKUP(A158,HOP!A:L,3,0)</f>
        <v>3926863</v>
      </c>
      <c r="G158" s="4">
        <f t="shared" si="4"/>
        <v>0</v>
      </c>
      <c r="H158" s="4" t="str">
        <f t="shared" si="5"/>
        <v>，3926863</v>
      </c>
      <c r="I158" s="4" t="str">
        <f>VLOOKUP(A158,HOP!A:U,21,0)</f>
        <v>直连</v>
      </c>
    </row>
    <row r="159" s="4" customFormat="1" hidden="1" spans="1:9">
      <c r="A159" s="5">
        <v>999226772402534</v>
      </c>
      <c r="B159" s="6">
        <v>45186</v>
      </c>
      <c r="C159" s="6">
        <v>45187</v>
      </c>
      <c r="D159" s="4">
        <v>825.85</v>
      </c>
      <c r="E159" s="4" t="str">
        <f>VLOOKUP(A159,HOP!A:L,12,0)</f>
        <v>825.85</v>
      </c>
      <c r="F159" s="4" t="str">
        <f>VLOOKUP(A159,HOP!A:L,3,0)</f>
        <v>3926876</v>
      </c>
      <c r="G159" s="4">
        <f t="shared" si="4"/>
        <v>0</v>
      </c>
      <c r="H159" s="4" t="str">
        <f t="shared" si="5"/>
        <v>，3926876</v>
      </c>
      <c r="I159" s="4" t="str">
        <f>VLOOKUP(A159,HOP!A:U,21,0)</f>
        <v>直连</v>
      </c>
    </row>
    <row r="160" s="4" customFormat="1" hidden="1" spans="1:9">
      <c r="A160" s="5">
        <v>999226773077128</v>
      </c>
      <c r="B160" s="6">
        <v>45185</v>
      </c>
      <c r="C160" s="6">
        <v>45187</v>
      </c>
      <c r="D160" s="4">
        <v>341.22</v>
      </c>
      <c r="E160" s="4" t="str">
        <f>VLOOKUP(A160,HOP!A:L,12,0)</f>
        <v>341.22</v>
      </c>
      <c r="F160" s="4" t="str">
        <f>VLOOKUP(A160,HOP!A:L,3,0)</f>
        <v>3927276</v>
      </c>
      <c r="G160" s="4">
        <f t="shared" si="4"/>
        <v>0</v>
      </c>
      <c r="H160" s="4" t="str">
        <f t="shared" si="5"/>
        <v>，3927276</v>
      </c>
      <c r="I160" s="4" t="str">
        <f>VLOOKUP(A160,HOP!A:U,21,0)</f>
        <v>直连</v>
      </c>
    </row>
    <row r="161" s="4" customFormat="1" hidden="1" spans="1:9">
      <c r="A161" s="5">
        <v>999226773838894</v>
      </c>
      <c r="B161" s="6">
        <v>45184</v>
      </c>
      <c r="C161" s="6">
        <v>45187</v>
      </c>
      <c r="D161" s="4">
        <v>1546.71</v>
      </c>
      <c r="E161" s="4" t="str">
        <f>VLOOKUP(A161,HOP!A:L,12,0)</f>
        <v>1546.71</v>
      </c>
      <c r="F161" s="4" t="str">
        <f>VLOOKUP(A161,HOP!A:L,3,0)</f>
        <v>3927768</v>
      </c>
      <c r="G161" s="4">
        <f t="shared" si="4"/>
        <v>0</v>
      </c>
      <c r="H161" s="4" t="str">
        <f t="shared" si="5"/>
        <v>，3927768</v>
      </c>
      <c r="I161" s="4" t="str">
        <f>VLOOKUP(A161,HOP!A:U,21,0)</f>
        <v>直连</v>
      </c>
    </row>
    <row r="162" s="4" customFormat="1" hidden="1" spans="1:9">
      <c r="A162" s="5">
        <v>999226774252838</v>
      </c>
      <c r="B162" s="6">
        <v>45185</v>
      </c>
      <c r="C162" s="6">
        <v>45187</v>
      </c>
      <c r="D162" s="4">
        <v>7389.96</v>
      </c>
      <c r="E162" s="4" t="str">
        <f>VLOOKUP(A162,HOP!A:L,12,0)</f>
        <v>7389.96</v>
      </c>
      <c r="F162" s="4" t="str">
        <f>VLOOKUP(A162,HOP!A:L,3,0)</f>
        <v>3927966</v>
      </c>
      <c r="G162" s="4">
        <f t="shared" si="4"/>
        <v>0</v>
      </c>
      <c r="H162" s="4" t="str">
        <f t="shared" si="5"/>
        <v>，3927966</v>
      </c>
      <c r="I162" s="4" t="str">
        <f>VLOOKUP(A162,HOP!A:U,21,0)</f>
        <v>直连</v>
      </c>
    </row>
    <row r="163" s="4" customFormat="1" hidden="1" spans="1:9">
      <c r="A163" s="5">
        <v>999226774325400</v>
      </c>
      <c r="B163" s="6">
        <v>45186</v>
      </c>
      <c r="C163" s="6">
        <v>45187</v>
      </c>
      <c r="D163" s="4">
        <v>231.11</v>
      </c>
      <c r="E163" s="4" t="str">
        <f>VLOOKUP(A163,HOP!A:L,12,0)</f>
        <v>231.11</v>
      </c>
      <c r="F163" s="4" t="str">
        <f>VLOOKUP(A163,HOP!A:L,3,0)</f>
        <v>3928009</v>
      </c>
      <c r="G163" s="4">
        <f t="shared" si="4"/>
        <v>0</v>
      </c>
      <c r="H163" s="4" t="str">
        <f t="shared" si="5"/>
        <v>，3928009</v>
      </c>
      <c r="I163" s="4" t="str">
        <f>VLOOKUP(A163,HOP!A:U,21,0)</f>
        <v>直连</v>
      </c>
    </row>
    <row r="164" s="4" customFormat="1" hidden="1" spans="1:9">
      <c r="A164" s="5">
        <v>26774414326</v>
      </c>
      <c r="B164" s="6">
        <v>45185</v>
      </c>
      <c r="C164" s="6">
        <v>45187</v>
      </c>
      <c r="D164" s="4">
        <v>2136.44</v>
      </c>
      <c r="E164" s="4" t="str">
        <f>VLOOKUP(A164,HOP!A:L,12,0)</f>
        <v>2136.44</v>
      </c>
      <c r="F164" s="4" t="str">
        <f>VLOOKUP(A164,HOP!A:L,3,0)</f>
        <v>3928087</v>
      </c>
      <c r="G164" s="4">
        <f t="shared" si="4"/>
        <v>0</v>
      </c>
      <c r="H164" s="4" t="str">
        <f t="shared" si="5"/>
        <v>，3928087</v>
      </c>
      <c r="I164" s="4" t="str">
        <f>VLOOKUP(A164,HOP!A:U,21,0)</f>
        <v>直连</v>
      </c>
    </row>
    <row r="165" s="4" customFormat="1" hidden="1" spans="1:9">
      <c r="A165" s="5">
        <v>999226775746557</v>
      </c>
      <c r="B165" s="6">
        <v>45186</v>
      </c>
      <c r="C165" s="6">
        <v>45187</v>
      </c>
      <c r="D165" s="4">
        <v>630.17</v>
      </c>
      <c r="E165" s="4" t="str">
        <f>VLOOKUP(A165,HOP!A:L,12,0)</f>
        <v>630.17</v>
      </c>
      <c r="F165" s="4" t="str">
        <f>VLOOKUP(A165,HOP!A:L,3,0)</f>
        <v>3928778</v>
      </c>
      <c r="G165" s="4">
        <f t="shared" si="4"/>
        <v>0</v>
      </c>
      <c r="H165" s="4" t="str">
        <f t="shared" si="5"/>
        <v>，3928778</v>
      </c>
      <c r="I165" s="4" t="str">
        <f>VLOOKUP(A165,HOP!A:U,21,0)</f>
        <v>直采</v>
      </c>
    </row>
    <row r="166" s="4" customFormat="1" hidden="1" spans="1:9">
      <c r="A166" s="5">
        <v>999226777003882</v>
      </c>
      <c r="B166" s="6">
        <v>45186</v>
      </c>
      <c r="C166" s="6">
        <v>45187</v>
      </c>
      <c r="D166" s="4">
        <v>434.66</v>
      </c>
      <c r="E166" s="4" t="str">
        <f>VLOOKUP(A166,HOP!A:L,12,0)</f>
        <v>434.66</v>
      </c>
      <c r="F166" s="4" t="str">
        <f>VLOOKUP(A166,HOP!A:L,3,0)</f>
        <v>3929483</v>
      </c>
      <c r="G166" s="4">
        <f t="shared" si="4"/>
        <v>0</v>
      </c>
      <c r="H166" s="4" t="str">
        <f t="shared" si="5"/>
        <v>，3929483</v>
      </c>
      <c r="I166" s="4" t="str">
        <f>VLOOKUP(A166,HOP!A:U,21,0)</f>
        <v>直连</v>
      </c>
    </row>
    <row r="167" s="4" customFormat="1" hidden="1" spans="1:9">
      <c r="A167" s="5">
        <v>999226778585684</v>
      </c>
      <c r="B167" s="6">
        <v>45185</v>
      </c>
      <c r="C167" s="6">
        <v>45187</v>
      </c>
      <c r="D167" s="4">
        <v>601.69</v>
      </c>
      <c r="E167" s="4" t="str">
        <f>VLOOKUP(A167,HOP!A:L,12,0)</f>
        <v>601.69</v>
      </c>
      <c r="F167" s="4" t="str">
        <f>VLOOKUP(A167,HOP!A:L,3,0)</f>
        <v>3930195</v>
      </c>
      <c r="G167" s="4">
        <f t="shared" si="4"/>
        <v>0</v>
      </c>
      <c r="H167" s="4" t="str">
        <f t="shared" si="5"/>
        <v>，3930195</v>
      </c>
      <c r="I167" s="4" t="str">
        <f>VLOOKUP(A167,HOP!A:U,21,0)</f>
        <v>直连</v>
      </c>
    </row>
    <row r="168" s="4" customFormat="1" hidden="1" spans="1:9">
      <c r="A168" s="5">
        <v>999226779197976</v>
      </c>
      <c r="B168" s="6">
        <v>45183</v>
      </c>
      <c r="C168" s="6">
        <v>45187</v>
      </c>
      <c r="D168" s="4">
        <v>690.28</v>
      </c>
      <c r="E168" s="4" t="str">
        <f>VLOOKUP(A168,HOP!A:L,12,0)</f>
        <v>690.28</v>
      </c>
      <c r="F168" s="4" t="str">
        <f>VLOOKUP(A168,HOP!A:L,3,0)</f>
        <v>3930503</v>
      </c>
      <c r="G168" s="4">
        <f t="shared" si="4"/>
        <v>0</v>
      </c>
      <c r="H168" s="4" t="str">
        <f t="shared" si="5"/>
        <v>，3930503</v>
      </c>
      <c r="I168" s="4" t="str">
        <f>VLOOKUP(A168,HOP!A:U,21,0)</f>
        <v>直连</v>
      </c>
    </row>
    <row r="169" s="4" customFormat="1" hidden="1" spans="1:9">
      <c r="A169" s="5">
        <v>999226779738353</v>
      </c>
      <c r="B169" s="6">
        <v>45185</v>
      </c>
      <c r="C169" s="6">
        <v>45187</v>
      </c>
      <c r="D169" s="4">
        <v>507.37</v>
      </c>
      <c r="E169" s="4" t="str">
        <f>VLOOKUP(A169,HOP!A:L,12,0)</f>
        <v>507.37</v>
      </c>
      <c r="F169" s="4" t="str">
        <f>VLOOKUP(A169,HOP!A:L,3,0)</f>
        <v>3930796</v>
      </c>
      <c r="G169" s="4">
        <f t="shared" si="4"/>
        <v>0</v>
      </c>
      <c r="H169" s="4" t="str">
        <f t="shared" si="5"/>
        <v>，3930796</v>
      </c>
      <c r="I169" s="4" t="str">
        <f>VLOOKUP(A169,HOP!A:U,21,0)</f>
        <v>直连</v>
      </c>
    </row>
    <row r="170" s="4" customFormat="1" hidden="1" spans="1:9">
      <c r="A170" s="5">
        <v>999226780112350</v>
      </c>
      <c r="B170" s="6">
        <v>45186</v>
      </c>
      <c r="C170" s="6">
        <v>45187</v>
      </c>
      <c r="D170" s="4">
        <v>367.15</v>
      </c>
      <c r="E170" s="4" t="str">
        <f>VLOOKUP(A170,HOP!A:L,12,0)</f>
        <v>367.15</v>
      </c>
      <c r="F170" s="4" t="str">
        <f>VLOOKUP(A170,HOP!A:L,3,0)</f>
        <v>3930879</v>
      </c>
      <c r="G170" s="4">
        <f t="shared" si="4"/>
        <v>0</v>
      </c>
      <c r="H170" s="4" t="str">
        <f t="shared" si="5"/>
        <v>，3930879</v>
      </c>
      <c r="I170" s="4" t="str">
        <f>VLOOKUP(A170,HOP!A:U,21,0)</f>
        <v>直采</v>
      </c>
    </row>
    <row r="171" s="4" customFormat="1" hidden="1" spans="1:9">
      <c r="A171" s="5">
        <v>999226780413578</v>
      </c>
      <c r="B171" s="6">
        <v>45185</v>
      </c>
      <c r="C171" s="6">
        <v>45187</v>
      </c>
      <c r="D171" s="4">
        <v>1392.34</v>
      </c>
      <c r="E171" s="4" t="str">
        <f>VLOOKUP(A171,HOP!A:L,12,0)</f>
        <v>1392.34</v>
      </c>
      <c r="F171" s="4" t="str">
        <f>VLOOKUP(A171,HOP!A:L,3,0)</f>
        <v>3931106</v>
      </c>
      <c r="G171" s="4">
        <f t="shared" si="4"/>
        <v>0</v>
      </c>
      <c r="H171" s="4" t="str">
        <f t="shared" si="5"/>
        <v>，3931106</v>
      </c>
      <c r="I171" s="4" t="str">
        <f>VLOOKUP(A171,HOP!A:U,21,0)</f>
        <v>直连</v>
      </c>
    </row>
    <row r="172" s="4" customFormat="1" hidden="1" spans="1:9">
      <c r="A172" s="5">
        <v>999226782070822</v>
      </c>
      <c r="B172" s="6">
        <v>45184</v>
      </c>
      <c r="C172" s="6">
        <v>45187</v>
      </c>
      <c r="D172" s="4">
        <v>988.74</v>
      </c>
      <c r="E172" s="4" t="str">
        <f>VLOOKUP(A172,HOP!A:L,12,0)</f>
        <v>988.74</v>
      </c>
      <c r="F172" s="4" t="str">
        <f>VLOOKUP(A172,HOP!A:L,3,0)</f>
        <v>3931824</v>
      </c>
      <c r="G172" s="4">
        <f t="shared" si="4"/>
        <v>0</v>
      </c>
      <c r="H172" s="4" t="str">
        <f t="shared" si="5"/>
        <v>，3931824</v>
      </c>
      <c r="I172" s="4" t="str">
        <f>VLOOKUP(A172,HOP!A:U,21,0)</f>
        <v>直采</v>
      </c>
    </row>
    <row r="173" s="4" customFormat="1" hidden="1" spans="1:9">
      <c r="A173" s="5">
        <v>999226782172646</v>
      </c>
      <c r="B173" s="6">
        <v>45185</v>
      </c>
      <c r="C173" s="6">
        <v>45187</v>
      </c>
      <c r="D173" s="4">
        <v>0</v>
      </c>
      <c r="E173" s="4" t="e">
        <f>VLOOKUP(A173,HOP!A:L,12,0)</f>
        <v>#N/A</v>
      </c>
      <c r="F173" s="4" t="e">
        <f>VLOOKUP(A173,HOP!A:L,3,0)</f>
        <v>#N/A</v>
      </c>
      <c r="G173" s="4" t="e">
        <f t="shared" si="4"/>
        <v>#N/A</v>
      </c>
      <c r="H173" s="4" t="e">
        <f t="shared" si="5"/>
        <v>#N/A</v>
      </c>
      <c r="I173" s="4" t="e">
        <f>VLOOKUP(A173,HOP!A:U,21,0)</f>
        <v>#N/A</v>
      </c>
    </row>
    <row r="174" s="4" customFormat="1" hidden="1" spans="1:9">
      <c r="A174" s="5">
        <v>999226783113180</v>
      </c>
      <c r="B174" s="6">
        <v>45184</v>
      </c>
      <c r="C174" s="6">
        <v>45187</v>
      </c>
      <c r="D174" s="4">
        <v>429.96</v>
      </c>
      <c r="E174" s="4" t="str">
        <f>VLOOKUP(A174,HOP!A:L,12,0)</f>
        <v>429.96</v>
      </c>
      <c r="F174" s="4" t="str">
        <f>VLOOKUP(A174,HOP!A:L,3,0)</f>
        <v>3932394</v>
      </c>
      <c r="G174" s="4">
        <f t="shared" si="4"/>
        <v>0</v>
      </c>
      <c r="H174" s="4" t="str">
        <f t="shared" si="5"/>
        <v>，3932394</v>
      </c>
      <c r="I174" s="4" t="str">
        <f>VLOOKUP(A174,HOP!A:U,21,0)</f>
        <v>直连</v>
      </c>
    </row>
    <row r="175" s="4" customFormat="1" hidden="1" spans="1:9">
      <c r="A175" s="5">
        <v>999226783594079</v>
      </c>
      <c r="B175" s="6">
        <v>45186</v>
      </c>
      <c r="C175" s="6">
        <v>45187</v>
      </c>
      <c r="D175" s="4">
        <v>257.17</v>
      </c>
      <c r="E175" s="4" t="str">
        <f>VLOOKUP(A175,HOP!A:L,12,0)</f>
        <v>257.17</v>
      </c>
      <c r="F175" s="4" t="str">
        <f>VLOOKUP(A175,HOP!A:L,3,0)</f>
        <v>3932634</v>
      </c>
      <c r="G175" s="4">
        <f t="shared" si="4"/>
        <v>0</v>
      </c>
      <c r="H175" s="4" t="str">
        <f t="shared" si="5"/>
        <v>，3932634</v>
      </c>
      <c r="I175" s="4" t="str">
        <f>VLOOKUP(A175,HOP!A:U,21,0)</f>
        <v>直连</v>
      </c>
    </row>
    <row r="176" s="4" customFormat="1" hidden="1" spans="1:9">
      <c r="A176" s="5">
        <v>999226783759183</v>
      </c>
      <c r="B176" s="6">
        <v>45185</v>
      </c>
      <c r="C176" s="6">
        <v>45187</v>
      </c>
      <c r="D176" s="4">
        <v>1339.06</v>
      </c>
      <c r="E176" s="4" t="str">
        <f>VLOOKUP(A176,HOP!A:L,12,0)</f>
        <v>1339.06</v>
      </c>
      <c r="F176" s="4" t="str">
        <f>VLOOKUP(A176,HOP!A:L,3,0)</f>
        <v>3932763</v>
      </c>
      <c r="G176" s="4">
        <f t="shared" si="4"/>
        <v>0</v>
      </c>
      <c r="H176" s="4" t="str">
        <f t="shared" si="5"/>
        <v>，3932763</v>
      </c>
      <c r="I176" s="4" t="str">
        <f>VLOOKUP(A176,HOP!A:U,21,0)</f>
        <v>直连</v>
      </c>
    </row>
    <row r="177" s="4" customFormat="1" hidden="1" spans="1:9">
      <c r="A177" s="5">
        <v>999226783845136</v>
      </c>
      <c r="B177" s="6">
        <v>45186</v>
      </c>
      <c r="C177" s="6">
        <v>45187</v>
      </c>
      <c r="D177" s="4">
        <v>904.21</v>
      </c>
      <c r="E177" s="4" t="str">
        <f>VLOOKUP(A177,HOP!A:L,12,0)</f>
        <v>904.21</v>
      </c>
      <c r="F177" s="4" t="str">
        <f>VLOOKUP(A177,HOP!A:L,3,0)</f>
        <v>3932845</v>
      </c>
      <c r="G177" s="4">
        <f t="shared" si="4"/>
        <v>0</v>
      </c>
      <c r="H177" s="4" t="str">
        <f t="shared" si="5"/>
        <v>，3932845</v>
      </c>
      <c r="I177" s="4" t="str">
        <f>VLOOKUP(A177,HOP!A:U,21,0)</f>
        <v>直连</v>
      </c>
    </row>
    <row r="178" s="4" customFormat="1" spans="1:9">
      <c r="A178" s="5">
        <v>999226783949801</v>
      </c>
      <c r="B178" s="6">
        <v>45186</v>
      </c>
      <c r="C178" s="6">
        <v>45187</v>
      </c>
      <c r="D178" s="4">
        <v>504.03</v>
      </c>
      <c r="E178" s="4" t="str">
        <f>VLOOKUP(A178,HOP!A:L,12,0)</f>
        <v>504.06</v>
      </c>
      <c r="F178" s="4" t="str">
        <f>VLOOKUP(A178,HOP!A:L,3,0)</f>
        <v>3932901</v>
      </c>
      <c r="G178" s="4">
        <f t="shared" si="4"/>
        <v>-0.0300000000000296</v>
      </c>
      <c r="H178" s="4" t="str">
        <f t="shared" si="5"/>
        <v>，3932901</v>
      </c>
      <c r="I178" s="4" t="str">
        <f>VLOOKUP(A178,HOP!A:U,21,0)</f>
        <v>直连</v>
      </c>
    </row>
    <row r="179" s="4" customFormat="1" hidden="1" spans="1:9">
      <c r="A179" s="5">
        <v>999226783960774</v>
      </c>
      <c r="B179" s="6">
        <v>45185</v>
      </c>
      <c r="C179" s="6">
        <v>45187</v>
      </c>
      <c r="D179" s="4">
        <v>759.58</v>
      </c>
      <c r="E179" s="4" t="str">
        <f>VLOOKUP(A179,HOP!A:L,12,0)</f>
        <v>759.58</v>
      </c>
      <c r="F179" s="4" t="str">
        <f>VLOOKUP(A179,HOP!A:L,3,0)</f>
        <v>3932904</v>
      </c>
      <c r="G179" s="4">
        <f t="shared" si="4"/>
        <v>0</v>
      </c>
      <c r="H179" s="4" t="str">
        <f t="shared" si="5"/>
        <v>，3932904</v>
      </c>
      <c r="I179" s="4" t="str">
        <f>VLOOKUP(A179,HOP!A:U,21,0)</f>
        <v>直连</v>
      </c>
    </row>
    <row r="180" s="4" customFormat="1" hidden="1" spans="1:9">
      <c r="A180" s="5">
        <v>999226784987405</v>
      </c>
      <c r="B180" s="6">
        <v>45186</v>
      </c>
      <c r="C180" s="6">
        <v>45187</v>
      </c>
      <c r="D180" s="4">
        <v>287.43</v>
      </c>
      <c r="E180" s="4" t="str">
        <f>VLOOKUP(A180,HOP!A:L,12,0)</f>
        <v>287.43</v>
      </c>
      <c r="F180" s="4" t="str">
        <f>VLOOKUP(A180,HOP!A:L,3,0)</f>
        <v>3933373</v>
      </c>
      <c r="G180" s="4">
        <f t="shared" si="4"/>
        <v>0</v>
      </c>
      <c r="H180" s="4" t="str">
        <f t="shared" si="5"/>
        <v>，3933373</v>
      </c>
      <c r="I180" s="4" t="str">
        <f>VLOOKUP(A180,HOP!A:U,21,0)</f>
        <v>直采</v>
      </c>
    </row>
    <row r="181" s="4" customFormat="1" hidden="1" spans="1:9">
      <c r="A181" s="5">
        <v>999226786111183</v>
      </c>
      <c r="B181" s="6">
        <v>45184</v>
      </c>
      <c r="C181" s="6">
        <v>45187</v>
      </c>
      <c r="D181" s="4">
        <v>302.37</v>
      </c>
      <c r="E181" s="4" t="str">
        <f>VLOOKUP(A181,HOP!A:L,12,0)</f>
        <v>302.37</v>
      </c>
      <c r="F181" s="4" t="str">
        <f>VLOOKUP(A181,HOP!A:L,3,0)</f>
        <v>3933888</v>
      </c>
      <c r="G181" s="4">
        <f t="shared" si="4"/>
        <v>0</v>
      </c>
      <c r="H181" s="4" t="str">
        <f t="shared" si="5"/>
        <v>，3933888</v>
      </c>
      <c r="I181" s="4" t="str">
        <f>VLOOKUP(A181,HOP!A:U,21,0)</f>
        <v>直连</v>
      </c>
    </row>
    <row r="182" s="4" customFormat="1" hidden="1" spans="1:9">
      <c r="A182" s="5">
        <v>999226786847845</v>
      </c>
      <c r="B182" s="6">
        <v>45186</v>
      </c>
      <c r="C182" s="6">
        <v>45187</v>
      </c>
      <c r="D182" s="4">
        <v>310.51</v>
      </c>
      <c r="E182" s="4" t="str">
        <f>VLOOKUP(A182,HOP!A:L,12,0)</f>
        <v>310.51</v>
      </c>
      <c r="F182" s="4" t="str">
        <f>VLOOKUP(A182,HOP!A:L,3,0)</f>
        <v>3934248</v>
      </c>
      <c r="G182" s="4">
        <f t="shared" si="4"/>
        <v>0</v>
      </c>
      <c r="H182" s="4" t="str">
        <f t="shared" si="5"/>
        <v>，3934248</v>
      </c>
      <c r="I182" s="4" t="str">
        <f>VLOOKUP(A182,HOP!A:U,21,0)</f>
        <v>直连</v>
      </c>
    </row>
    <row r="183" s="4" customFormat="1" hidden="1" spans="1:9">
      <c r="A183" s="5">
        <v>999226786932838</v>
      </c>
      <c r="B183" s="6">
        <v>45185</v>
      </c>
      <c r="C183" s="6">
        <v>45187</v>
      </c>
      <c r="D183" s="4">
        <v>616.46</v>
      </c>
      <c r="E183" s="4" t="str">
        <f>VLOOKUP(A183,HOP!A:L,12,0)</f>
        <v>616.46</v>
      </c>
      <c r="F183" s="4" t="str">
        <f>VLOOKUP(A183,HOP!A:L,3,0)</f>
        <v>3934275</v>
      </c>
      <c r="G183" s="4">
        <f t="shared" si="4"/>
        <v>0</v>
      </c>
      <c r="H183" s="4" t="str">
        <f t="shared" si="5"/>
        <v>，3934275</v>
      </c>
      <c r="I183" s="4" t="str">
        <f>VLOOKUP(A183,HOP!A:U,21,0)</f>
        <v>直连</v>
      </c>
    </row>
    <row r="184" s="4" customFormat="1" hidden="1" spans="1:9">
      <c r="A184" s="5">
        <v>999226788513117</v>
      </c>
      <c r="B184" s="6">
        <v>45186</v>
      </c>
      <c r="C184" s="6">
        <v>45187</v>
      </c>
      <c r="D184" s="4">
        <v>273.38</v>
      </c>
      <c r="E184" s="4" t="str">
        <f>VLOOKUP(A184,HOP!A:L,12,0)</f>
        <v>273.38</v>
      </c>
      <c r="F184" s="4" t="str">
        <f>VLOOKUP(A184,HOP!A:L,3,0)</f>
        <v>3935218</v>
      </c>
      <c r="G184" s="4">
        <f t="shared" si="4"/>
        <v>0</v>
      </c>
      <c r="H184" s="4" t="str">
        <f t="shared" si="5"/>
        <v>，3935218</v>
      </c>
      <c r="I184" s="4" t="str">
        <f>VLOOKUP(A184,HOP!A:U,21,0)</f>
        <v>直连</v>
      </c>
    </row>
    <row r="185" s="4" customFormat="1" hidden="1" spans="1:9">
      <c r="A185" s="5">
        <v>999226788725668</v>
      </c>
      <c r="B185" s="6">
        <v>45185</v>
      </c>
      <c r="C185" s="6">
        <v>45187</v>
      </c>
      <c r="D185" s="4">
        <v>812.3</v>
      </c>
      <c r="E185" s="4" t="str">
        <f>VLOOKUP(A185,HOP!A:L,12,0)</f>
        <v>812.30</v>
      </c>
      <c r="F185" s="4" t="str">
        <f>VLOOKUP(A185,HOP!A:L,3,0)</f>
        <v>3935466</v>
      </c>
      <c r="G185" s="4">
        <f t="shared" si="4"/>
        <v>0</v>
      </c>
      <c r="H185" s="4" t="str">
        <f t="shared" si="5"/>
        <v>，3935466</v>
      </c>
      <c r="I185" s="4" t="str">
        <f>VLOOKUP(A185,HOP!A:U,21,0)</f>
        <v>直连</v>
      </c>
    </row>
    <row r="186" s="4" customFormat="1" hidden="1" spans="1:9">
      <c r="A186" s="5">
        <v>999226789372432</v>
      </c>
      <c r="B186" s="6">
        <v>45184</v>
      </c>
      <c r="C186" s="6">
        <v>45187</v>
      </c>
      <c r="D186" s="4">
        <v>3027.84</v>
      </c>
      <c r="E186" s="4" t="str">
        <f>VLOOKUP(A186,HOP!A:L,12,0)</f>
        <v>3027.84</v>
      </c>
      <c r="F186" s="4" t="str">
        <f>VLOOKUP(A186,HOP!A:L,3,0)</f>
        <v>3935848</v>
      </c>
      <c r="G186" s="4">
        <f t="shared" si="4"/>
        <v>0</v>
      </c>
      <c r="H186" s="4" t="str">
        <f t="shared" si="5"/>
        <v>，3935848</v>
      </c>
      <c r="I186" s="4" t="str">
        <f>VLOOKUP(A186,HOP!A:U,21,0)</f>
        <v>直连</v>
      </c>
    </row>
    <row r="187" s="4" customFormat="1" hidden="1" spans="1:9">
      <c r="A187" s="5">
        <v>999226790554466</v>
      </c>
      <c r="B187" s="6">
        <v>45185</v>
      </c>
      <c r="C187" s="6">
        <v>45187</v>
      </c>
      <c r="D187" s="4">
        <v>1339.08</v>
      </c>
      <c r="E187" s="4" t="str">
        <f>VLOOKUP(A187,HOP!A:L,12,0)</f>
        <v>1339.08</v>
      </c>
      <c r="F187" s="4" t="str">
        <f>VLOOKUP(A187,HOP!A:L,3,0)</f>
        <v>3936542</v>
      </c>
      <c r="G187" s="4">
        <f t="shared" si="4"/>
        <v>0</v>
      </c>
      <c r="H187" s="4" t="str">
        <f t="shared" si="5"/>
        <v>，3936542</v>
      </c>
      <c r="I187" s="4" t="str">
        <f>VLOOKUP(A187,HOP!A:U,21,0)</f>
        <v>直连</v>
      </c>
    </row>
    <row r="188" s="4" customFormat="1" hidden="1" spans="1:9">
      <c r="A188" s="5">
        <v>999226790770023</v>
      </c>
      <c r="B188" s="6">
        <v>45185</v>
      </c>
      <c r="C188" s="6">
        <v>45187</v>
      </c>
      <c r="D188" s="4">
        <v>391.66</v>
      </c>
      <c r="E188" s="4" t="str">
        <f>VLOOKUP(A188,HOP!A:L,12,0)</f>
        <v>391.66</v>
      </c>
      <c r="F188" s="4" t="str">
        <f>VLOOKUP(A188,HOP!A:L,3,0)</f>
        <v>3936591</v>
      </c>
      <c r="G188" s="4">
        <f t="shared" si="4"/>
        <v>0</v>
      </c>
      <c r="H188" s="4" t="str">
        <f t="shared" si="5"/>
        <v>，3936591</v>
      </c>
      <c r="I188" s="4" t="str">
        <f>VLOOKUP(A188,HOP!A:U,21,0)</f>
        <v>直连</v>
      </c>
    </row>
    <row r="189" s="4" customFormat="1" hidden="1" spans="1:9">
      <c r="A189" s="5">
        <v>999226791239114</v>
      </c>
      <c r="B189" s="6">
        <v>45184</v>
      </c>
      <c r="C189" s="6">
        <v>45187</v>
      </c>
      <c r="D189" s="4">
        <v>3811.02</v>
      </c>
      <c r="E189" s="4" t="str">
        <f>VLOOKUP(A189,HOP!A:L,12,0)</f>
        <v>3811.02</v>
      </c>
      <c r="F189" s="4" t="str">
        <f>VLOOKUP(A189,HOP!A:L,3,0)</f>
        <v>3936845</v>
      </c>
      <c r="G189" s="4">
        <f t="shared" si="4"/>
        <v>0</v>
      </c>
      <c r="H189" s="4" t="str">
        <f t="shared" si="5"/>
        <v>，3936845</v>
      </c>
      <c r="I189" s="4" t="str">
        <f>VLOOKUP(A189,HOP!A:U,21,0)</f>
        <v>直连</v>
      </c>
    </row>
    <row r="190" s="4" customFormat="1" hidden="1" spans="1:9">
      <c r="A190" s="5">
        <v>999226791342574</v>
      </c>
      <c r="B190" s="6">
        <v>45185</v>
      </c>
      <c r="C190" s="6">
        <v>45187</v>
      </c>
      <c r="D190" s="4">
        <v>280.74</v>
      </c>
      <c r="E190" s="4" t="str">
        <f>VLOOKUP(A190,HOP!A:L,12,0)</f>
        <v>280.74</v>
      </c>
      <c r="F190" s="4" t="str">
        <f>VLOOKUP(A190,HOP!A:L,3,0)</f>
        <v>3936873</v>
      </c>
      <c r="G190" s="4">
        <f t="shared" si="4"/>
        <v>0</v>
      </c>
      <c r="H190" s="4" t="str">
        <f t="shared" si="5"/>
        <v>，3936873</v>
      </c>
      <c r="I190" s="4" t="str">
        <f>VLOOKUP(A190,HOP!A:U,21,0)</f>
        <v>直连</v>
      </c>
    </row>
    <row r="191" s="4" customFormat="1" hidden="1" spans="1:9">
      <c r="A191" s="5">
        <v>999226792029693</v>
      </c>
      <c r="B191" s="6">
        <v>45186</v>
      </c>
      <c r="C191" s="6">
        <v>45187</v>
      </c>
      <c r="D191" s="4">
        <v>815.1</v>
      </c>
      <c r="E191" s="4" t="str">
        <f>VLOOKUP(A191,HOP!A:L,12,0)</f>
        <v>815.10</v>
      </c>
      <c r="F191" s="4" t="str">
        <f>VLOOKUP(A191,HOP!A:L,3,0)</f>
        <v>3937160</v>
      </c>
      <c r="G191" s="4">
        <f t="shared" si="4"/>
        <v>0</v>
      </c>
      <c r="H191" s="4" t="str">
        <f t="shared" si="5"/>
        <v>，3937160</v>
      </c>
      <c r="I191" s="4" t="str">
        <f>VLOOKUP(A191,HOP!A:U,21,0)</f>
        <v>直采</v>
      </c>
    </row>
    <row r="192" s="4" customFormat="1" hidden="1" spans="1:9">
      <c r="A192" s="5">
        <v>999226792408255</v>
      </c>
      <c r="B192" s="6">
        <v>45186</v>
      </c>
      <c r="C192" s="6">
        <v>45187</v>
      </c>
      <c r="D192" s="4">
        <v>240.52</v>
      </c>
      <c r="E192" s="4" t="str">
        <f>VLOOKUP(A192,HOP!A:L,12,0)</f>
        <v>240.52</v>
      </c>
      <c r="F192" s="4" t="str">
        <f>VLOOKUP(A192,HOP!A:L,3,0)</f>
        <v>3937281</v>
      </c>
      <c r="G192" s="4">
        <f t="shared" si="4"/>
        <v>0</v>
      </c>
      <c r="H192" s="4" t="str">
        <f t="shared" si="5"/>
        <v>，3937281</v>
      </c>
      <c r="I192" s="4" t="str">
        <f>VLOOKUP(A192,HOP!A:U,21,0)</f>
        <v>直连</v>
      </c>
    </row>
    <row r="193" s="4" customFormat="1" hidden="1" spans="1:9">
      <c r="A193" s="5">
        <v>999226792623082</v>
      </c>
      <c r="B193" s="6">
        <v>45185</v>
      </c>
      <c r="C193" s="6">
        <v>45187</v>
      </c>
      <c r="D193" s="4">
        <v>1728.32</v>
      </c>
      <c r="E193" s="4" t="str">
        <f>VLOOKUP(A193,HOP!A:L,12,0)</f>
        <v>1728.32</v>
      </c>
      <c r="F193" s="4" t="str">
        <f>VLOOKUP(A193,HOP!A:L,3,0)</f>
        <v>3937342</v>
      </c>
      <c r="G193" s="4">
        <f t="shared" si="4"/>
        <v>0</v>
      </c>
      <c r="H193" s="4" t="str">
        <f t="shared" si="5"/>
        <v>，3937342</v>
      </c>
      <c r="I193" s="4" t="str">
        <f>VLOOKUP(A193,HOP!A:U,21,0)</f>
        <v>直连</v>
      </c>
    </row>
    <row r="194" s="4" customFormat="1" hidden="1" spans="1:9">
      <c r="A194" s="5">
        <v>999226792695179</v>
      </c>
      <c r="B194" s="6">
        <v>45186</v>
      </c>
      <c r="C194" s="6">
        <v>45187</v>
      </c>
      <c r="D194" s="4">
        <v>290.14</v>
      </c>
      <c r="E194" s="4" t="str">
        <f>VLOOKUP(A194,HOP!A:L,12,0)</f>
        <v>290.14</v>
      </c>
      <c r="F194" s="4" t="str">
        <f>VLOOKUP(A194,HOP!A:L,3,0)</f>
        <v>3937371</v>
      </c>
      <c r="G194" s="4">
        <f t="shared" si="4"/>
        <v>0</v>
      </c>
      <c r="H194" s="4" t="str">
        <f t="shared" si="5"/>
        <v>，3937371</v>
      </c>
      <c r="I194" s="4" t="str">
        <f>VLOOKUP(A194,HOP!A:U,21,0)</f>
        <v>直连</v>
      </c>
    </row>
    <row r="195" s="4" customFormat="1" hidden="1" spans="1:9">
      <c r="A195" s="5">
        <v>999226792759542</v>
      </c>
      <c r="B195" s="6">
        <v>45186</v>
      </c>
      <c r="C195" s="6">
        <v>45187</v>
      </c>
      <c r="D195" s="4">
        <v>240.52</v>
      </c>
      <c r="E195" s="4" t="str">
        <f>VLOOKUP(A195,HOP!A:L,12,0)</f>
        <v>240.52</v>
      </c>
      <c r="F195" s="4" t="str">
        <f>VLOOKUP(A195,HOP!A:L,3,0)</f>
        <v>3937391</v>
      </c>
      <c r="G195" s="4">
        <f t="shared" ref="G195:G244" si="6">D195-E195</f>
        <v>0</v>
      </c>
      <c r="H195" s="4" t="str">
        <f t="shared" ref="H195:H244" si="7">$H$1&amp;F195</f>
        <v>，3937391</v>
      </c>
      <c r="I195" s="4" t="str">
        <f>VLOOKUP(A195,HOP!A:U,21,0)</f>
        <v>直连</v>
      </c>
    </row>
    <row r="196" s="4" customFormat="1" spans="1:9">
      <c r="A196" s="5">
        <v>999226792886717</v>
      </c>
      <c r="B196" s="6">
        <v>45186</v>
      </c>
      <c r="C196" s="6">
        <v>45187</v>
      </c>
      <c r="D196" s="4">
        <v>306.28</v>
      </c>
      <c r="E196" s="4" t="str">
        <f>VLOOKUP(A196,HOP!A:L,12,0)</f>
        <v>306.32</v>
      </c>
      <c r="F196" s="4" t="str">
        <f>VLOOKUP(A196,HOP!A:L,3,0)</f>
        <v>3937425</v>
      </c>
      <c r="G196" s="4">
        <f t="shared" si="6"/>
        <v>-0.0400000000000205</v>
      </c>
      <c r="H196" s="4" t="str">
        <f t="shared" si="7"/>
        <v>，3937425</v>
      </c>
      <c r="I196" s="4" t="str">
        <f>VLOOKUP(A196,HOP!A:U,21,0)</f>
        <v>直连</v>
      </c>
    </row>
    <row r="197" s="4" customFormat="1" hidden="1" spans="1:9">
      <c r="A197" s="5">
        <v>999226793370677</v>
      </c>
      <c r="B197" s="6">
        <v>45186</v>
      </c>
      <c r="C197" s="6">
        <v>45187</v>
      </c>
      <c r="D197" s="4">
        <v>293.56</v>
      </c>
      <c r="E197" s="4" t="str">
        <f>VLOOKUP(A197,HOP!A:L,12,0)</f>
        <v>293.56</v>
      </c>
      <c r="F197" s="4" t="str">
        <f>VLOOKUP(A197,HOP!A:L,3,0)</f>
        <v>3937661</v>
      </c>
      <c r="G197" s="4">
        <f t="shared" si="6"/>
        <v>0</v>
      </c>
      <c r="H197" s="4" t="str">
        <f t="shared" si="7"/>
        <v>，3937661</v>
      </c>
      <c r="I197" s="4" t="str">
        <f>VLOOKUP(A197,HOP!A:U,21,0)</f>
        <v>直连</v>
      </c>
    </row>
    <row r="198" s="4" customFormat="1" hidden="1" spans="1:9">
      <c r="A198" s="5">
        <v>999226793674772</v>
      </c>
      <c r="B198" s="6">
        <v>45185</v>
      </c>
      <c r="C198" s="6">
        <v>45187</v>
      </c>
      <c r="D198" s="4">
        <v>2224.34</v>
      </c>
      <c r="E198" s="4" t="str">
        <f>VLOOKUP(A198,HOP!A:L,12,0)</f>
        <v>2224.34</v>
      </c>
      <c r="F198" s="4" t="str">
        <f>VLOOKUP(A198,HOP!A:L,3,0)</f>
        <v>3937855</v>
      </c>
      <c r="G198" s="4">
        <f t="shared" si="6"/>
        <v>0</v>
      </c>
      <c r="H198" s="4" t="str">
        <f t="shared" si="7"/>
        <v>，3937855</v>
      </c>
      <c r="I198" s="4" t="str">
        <f>VLOOKUP(A198,HOP!A:U,21,0)</f>
        <v>直连</v>
      </c>
    </row>
    <row r="199" s="4" customFormat="1" hidden="1" spans="1:9">
      <c r="A199" s="5">
        <v>999226793735180</v>
      </c>
      <c r="B199" s="6">
        <v>45186</v>
      </c>
      <c r="C199" s="6">
        <v>45187</v>
      </c>
      <c r="D199" s="4">
        <v>915.36</v>
      </c>
      <c r="E199" s="4" t="str">
        <f>VLOOKUP(A199,HOP!A:L,12,0)</f>
        <v>915.36</v>
      </c>
      <c r="F199" s="4" t="str">
        <f>VLOOKUP(A199,HOP!A:L,3,0)</f>
        <v>3937906</v>
      </c>
      <c r="G199" s="4">
        <f t="shared" si="6"/>
        <v>0</v>
      </c>
      <c r="H199" s="4" t="str">
        <f t="shared" si="7"/>
        <v>，3937906</v>
      </c>
      <c r="I199" s="4" t="str">
        <f>VLOOKUP(A199,HOP!A:U,21,0)</f>
        <v>直连</v>
      </c>
    </row>
    <row r="200" s="4" customFormat="1" hidden="1" spans="1:9">
      <c r="A200" s="5">
        <v>999226793929844</v>
      </c>
      <c r="B200" s="6">
        <v>45186</v>
      </c>
      <c r="C200" s="6">
        <v>45187</v>
      </c>
      <c r="D200" s="4">
        <v>146.23</v>
      </c>
      <c r="E200" s="4" t="str">
        <f>VLOOKUP(A200,HOP!A:L,12,0)</f>
        <v>146.23</v>
      </c>
      <c r="F200" s="4" t="str">
        <f>VLOOKUP(A200,HOP!A:L,3,0)</f>
        <v>3937980</v>
      </c>
      <c r="G200" s="4">
        <f t="shared" si="6"/>
        <v>0</v>
      </c>
      <c r="H200" s="4" t="str">
        <f t="shared" si="7"/>
        <v>，3937980</v>
      </c>
      <c r="I200" s="4" t="str">
        <f>VLOOKUP(A200,HOP!A:U,21,0)</f>
        <v>直连</v>
      </c>
    </row>
    <row r="201" s="4" customFormat="1" hidden="1" spans="1:9">
      <c r="A201" s="5">
        <v>999226794573340</v>
      </c>
      <c r="B201" s="6">
        <v>45186</v>
      </c>
      <c r="C201" s="6">
        <v>45187</v>
      </c>
      <c r="D201" s="4">
        <v>340.35</v>
      </c>
      <c r="E201" s="4" t="str">
        <f>VLOOKUP(A201,HOP!A:L,12,0)</f>
        <v>340.35</v>
      </c>
      <c r="F201" s="4" t="str">
        <f>VLOOKUP(A201,HOP!A:L,3,0)</f>
        <v>3938283</v>
      </c>
      <c r="G201" s="4">
        <f t="shared" si="6"/>
        <v>0</v>
      </c>
      <c r="H201" s="4" t="str">
        <f t="shared" si="7"/>
        <v>，3938283</v>
      </c>
      <c r="I201" s="4" t="str">
        <f>VLOOKUP(A201,HOP!A:U,21,0)</f>
        <v>直连</v>
      </c>
    </row>
    <row r="202" s="4" customFormat="1" hidden="1" spans="1:9">
      <c r="A202" s="5">
        <v>999226795031819</v>
      </c>
      <c r="B202" s="6">
        <v>45186</v>
      </c>
      <c r="C202" s="6">
        <v>45187</v>
      </c>
      <c r="D202" s="4">
        <v>517.72</v>
      </c>
      <c r="E202" s="4" t="str">
        <f>VLOOKUP(A202,HOP!A:L,12,0)</f>
        <v>517.72</v>
      </c>
      <c r="F202" s="4" t="str">
        <f>VLOOKUP(A202,HOP!A:L,3,0)</f>
        <v>3938472</v>
      </c>
      <c r="G202" s="4">
        <f t="shared" si="6"/>
        <v>0</v>
      </c>
      <c r="H202" s="4" t="str">
        <f t="shared" si="7"/>
        <v>，3938472</v>
      </c>
      <c r="I202" s="4" t="str">
        <f>VLOOKUP(A202,HOP!A:U,21,0)</f>
        <v>直连</v>
      </c>
    </row>
    <row r="203" s="4" customFormat="1" hidden="1" spans="1:9">
      <c r="A203" s="5">
        <v>999226795733695</v>
      </c>
      <c r="B203" s="6">
        <v>45185</v>
      </c>
      <c r="C203" s="6">
        <v>45187</v>
      </c>
      <c r="D203" s="4">
        <v>2307.44</v>
      </c>
      <c r="E203" s="4" t="str">
        <f>VLOOKUP(A203,HOP!A:L,12,0)</f>
        <v>2307.44</v>
      </c>
      <c r="F203" s="4" t="str">
        <f>VLOOKUP(A203,HOP!A:L,3,0)</f>
        <v>3938880</v>
      </c>
      <c r="G203" s="4">
        <f t="shared" si="6"/>
        <v>0</v>
      </c>
      <c r="H203" s="4" t="str">
        <f t="shared" si="7"/>
        <v>，3938880</v>
      </c>
      <c r="I203" s="4" t="str">
        <f>VLOOKUP(A203,HOP!A:U,21,0)</f>
        <v>直连</v>
      </c>
    </row>
    <row r="204" s="4" customFormat="1" hidden="1" spans="1:9">
      <c r="A204" s="5">
        <v>999226796327317</v>
      </c>
      <c r="B204" s="6">
        <v>45186</v>
      </c>
      <c r="C204" s="6">
        <v>45187</v>
      </c>
      <c r="D204" s="4">
        <v>168.46</v>
      </c>
      <c r="E204" s="4" t="str">
        <f>VLOOKUP(A204,HOP!A:L,12,0)</f>
        <v>168.46</v>
      </c>
      <c r="F204" s="4" t="str">
        <f>VLOOKUP(A204,HOP!A:L,3,0)</f>
        <v>3939210</v>
      </c>
      <c r="G204" s="4">
        <f t="shared" si="6"/>
        <v>0</v>
      </c>
      <c r="H204" s="4" t="str">
        <f t="shared" si="7"/>
        <v>，3939210</v>
      </c>
      <c r="I204" s="4" t="str">
        <f>VLOOKUP(A204,HOP!A:U,21,0)</f>
        <v>直连</v>
      </c>
    </row>
    <row r="205" s="4" customFormat="1" hidden="1" spans="1:9">
      <c r="A205" s="5">
        <v>999226796560593</v>
      </c>
      <c r="B205" s="6">
        <v>45186</v>
      </c>
      <c r="C205" s="6">
        <v>45187</v>
      </c>
      <c r="D205" s="4">
        <v>532.75</v>
      </c>
      <c r="E205" s="4" t="str">
        <f>VLOOKUP(A205,HOP!A:L,12,0)</f>
        <v>532.75</v>
      </c>
      <c r="F205" s="4" t="str">
        <f>VLOOKUP(A205,HOP!A:L,3,0)</f>
        <v>3939288</v>
      </c>
      <c r="G205" s="4">
        <f t="shared" si="6"/>
        <v>0</v>
      </c>
      <c r="H205" s="4" t="str">
        <f t="shared" si="7"/>
        <v>，3939288</v>
      </c>
      <c r="I205" s="4" t="str">
        <f>VLOOKUP(A205,HOP!A:U,21,0)</f>
        <v>直连</v>
      </c>
    </row>
    <row r="206" s="4" customFormat="1" hidden="1" spans="1:9">
      <c r="A206" s="5">
        <v>999226797318165</v>
      </c>
      <c r="B206" s="6">
        <v>45185</v>
      </c>
      <c r="C206" s="6">
        <v>45187</v>
      </c>
      <c r="D206" s="4">
        <v>1614.54</v>
      </c>
      <c r="E206" s="4" t="str">
        <f>VLOOKUP(A206,HOP!A:L,12,0)</f>
        <v>1614.54</v>
      </c>
      <c r="F206" s="4" t="str">
        <f>VLOOKUP(A206,HOP!A:L,3,0)</f>
        <v>3939807</v>
      </c>
      <c r="G206" s="4">
        <f t="shared" si="6"/>
        <v>0</v>
      </c>
      <c r="H206" s="4" t="str">
        <f t="shared" si="7"/>
        <v>，3939807</v>
      </c>
      <c r="I206" s="4" t="str">
        <f>VLOOKUP(A206,HOP!A:U,21,0)</f>
        <v>直连</v>
      </c>
    </row>
    <row r="207" s="4" customFormat="1" hidden="1" spans="1:9">
      <c r="A207" s="5">
        <v>999226797406526</v>
      </c>
      <c r="B207" s="6">
        <v>45186</v>
      </c>
      <c r="C207" s="6">
        <v>45187</v>
      </c>
      <c r="D207" s="4">
        <v>904.11</v>
      </c>
      <c r="E207" s="4" t="str">
        <f>VLOOKUP(A207,HOP!A:L,12,0)</f>
        <v>904.11</v>
      </c>
      <c r="F207" s="4" t="str">
        <f>VLOOKUP(A207,HOP!A:L,3,0)</f>
        <v>3940014</v>
      </c>
      <c r="G207" s="4">
        <f t="shared" si="6"/>
        <v>0</v>
      </c>
      <c r="H207" s="4" t="str">
        <f t="shared" si="7"/>
        <v>，3940014</v>
      </c>
      <c r="I207" s="4" t="str">
        <f>VLOOKUP(A207,HOP!A:U,21,0)</f>
        <v>直连</v>
      </c>
    </row>
    <row r="208" s="4" customFormat="1" hidden="1" spans="1:9">
      <c r="A208" s="5">
        <v>999226797528263</v>
      </c>
      <c r="B208" s="6">
        <v>45186</v>
      </c>
      <c r="C208" s="6">
        <v>45187</v>
      </c>
      <c r="D208" s="4">
        <v>303.74</v>
      </c>
      <c r="E208" s="4" t="str">
        <f>VLOOKUP(A208,HOP!A:L,12,0)</f>
        <v>303.74</v>
      </c>
      <c r="F208" s="4" t="str">
        <f>VLOOKUP(A208,HOP!A:L,3,0)</f>
        <v>3940098</v>
      </c>
      <c r="G208" s="4">
        <f t="shared" si="6"/>
        <v>0</v>
      </c>
      <c r="H208" s="4" t="str">
        <f t="shared" si="7"/>
        <v>，3940098</v>
      </c>
      <c r="I208" s="4" t="str">
        <f>VLOOKUP(A208,HOP!A:U,21,0)</f>
        <v>直连</v>
      </c>
    </row>
    <row r="209" s="4" customFormat="1" hidden="1" spans="1:9">
      <c r="A209" s="5">
        <v>999226797541096</v>
      </c>
      <c r="B209" s="6">
        <v>45185</v>
      </c>
      <c r="C209" s="6">
        <v>45187</v>
      </c>
      <c r="D209" s="4">
        <v>1903.04</v>
      </c>
      <c r="E209" s="4" t="str">
        <f>VLOOKUP(A209,HOP!A:L,12,0)</f>
        <v>1903.04</v>
      </c>
      <c r="F209" s="4" t="str">
        <f>VLOOKUP(A209,HOP!A:L,3,0)</f>
        <v>3940110</v>
      </c>
      <c r="G209" s="4">
        <f t="shared" si="6"/>
        <v>0</v>
      </c>
      <c r="H209" s="4" t="str">
        <f t="shared" si="7"/>
        <v>，3940110</v>
      </c>
      <c r="I209" s="4" t="str">
        <f>VLOOKUP(A209,HOP!A:U,21,0)</f>
        <v>直连</v>
      </c>
    </row>
    <row r="210" s="4" customFormat="1" hidden="1" spans="1:9">
      <c r="A210" s="5">
        <v>999226798149926</v>
      </c>
      <c r="B210" s="6">
        <v>45185</v>
      </c>
      <c r="C210" s="6">
        <v>45187</v>
      </c>
      <c r="D210" s="4">
        <v>562.11</v>
      </c>
      <c r="E210" s="4" t="str">
        <f>VLOOKUP(A210,HOP!A:L,12,0)</f>
        <v>562.11</v>
      </c>
      <c r="F210" s="4" t="str">
        <f>VLOOKUP(A210,HOP!A:L,3,0)</f>
        <v>3940672</v>
      </c>
      <c r="G210" s="4">
        <f t="shared" si="6"/>
        <v>0</v>
      </c>
      <c r="H210" s="4" t="str">
        <f t="shared" si="7"/>
        <v>，3940672</v>
      </c>
      <c r="I210" s="4" t="str">
        <f>VLOOKUP(A210,HOP!A:U,21,0)</f>
        <v>直连</v>
      </c>
    </row>
    <row r="211" s="4" customFormat="1" hidden="1" spans="1:9">
      <c r="A211" s="5">
        <v>999226798275234</v>
      </c>
      <c r="B211" s="6">
        <v>45186</v>
      </c>
      <c r="C211" s="6">
        <v>45187</v>
      </c>
      <c r="D211" s="4">
        <v>453.63</v>
      </c>
      <c r="E211" s="4" t="str">
        <f>VLOOKUP(A211,HOP!A:L,12,0)</f>
        <v>453.63</v>
      </c>
      <c r="F211" s="4" t="str">
        <f>VLOOKUP(A211,HOP!A:L,3,0)</f>
        <v>3940937</v>
      </c>
      <c r="G211" s="4">
        <f t="shared" si="6"/>
        <v>0</v>
      </c>
      <c r="H211" s="4" t="str">
        <f t="shared" si="7"/>
        <v>，3940937</v>
      </c>
      <c r="I211" s="4" t="str">
        <f>VLOOKUP(A211,HOP!A:U,21,0)</f>
        <v>直连</v>
      </c>
    </row>
    <row r="212" s="4" customFormat="1" hidden="1" spans="1:9">
      <c r="A212" s="5">
        <v>999226798480184</v>
      </c>
      <c r="B212" s="6">
        <v>45186</v>
      </c>
      <c r="C212" s="6">
        <v>45187</v>
      </c>
      <c r="D212" s="4">
        <v>494.72</v>
      </c>
      <c r="E212" s="4" t="str">
        <f>VLOOKUP(A212,HOP!A:L,12,0)</f>
        <v>494.72</v>
      </c>
      <c r="F212" s="4" t="str">
        <f>VLOOKUP(A212,HOP!A:L,3,0)</f>
        <v>3941059</v>
      </c>
      <c r="G212" s="4">
        <f t="shared" si="6"/>
        <v>0</v>
      </c>
      <c r="H212" s="4" t="str">
        <f t="shared" si="7"/>
        <v>，3941059</v>
      </c>
      <c r="I212" s="4" t="str">
        <f>VLOOKUP(A212,HOP!A:U,21,0)</f>
        <v>直连</v>
      </c>
    </row>
    <row r="213" s="4" customFormat="1" hidden="1" spans="1:9">
      <c r="A213" s="5">
        <v>999226798644407</v>
      </c>
      <c r="B213" s="6">
        <v>45186</v>
      </c>
      <c r="C213" s="6">
        <v>45187</v>
      </c>
      <c r="D213" s="4">
        <v>210.45</v>
      </c>
      <c r="E213" s="4" t="str">
        <f>VLOOKUP(A213,HOP!A:L,12,0)</f>
        <v>210.45</v>
      </c>
      <c r="F213" s="4" t="str">
        <f>VLOOKUP(A213,HOP!A:L,3,0)</f>
        <v>3941319</v>
      </c>
      <c r="G213" s="4">
        <f t="shared" si="6"/>
        <v>0</v>
      </c>
      <c r="H213" s="4" t="str">
        <f t="shared" si="7"/>
        <v>，3941319</v>
      </c>
      <c r="I213" s="4" t="str">
        <f>VLOOKUP(A213,HOP!A:U,21,0)</f>
        <v>直连</v>
      </c>
    </row>
    <row r="214" s="4" customFormat="1" hidden="1" spans="1:9">
      <c r="A214" s="5">
        <v>999226798664802</v>
      </c>
      <c r="B214" s="6">
        <v>45185</v>
      </c>
      <c r="C214" s="6">
        <v>45187</v>
      </c>
      <c r="D214" s="4">
        <v>984.74</v>
      </c>
      <c r="E214" s="4" t="str">
        <f>VLOOKUP(A214,HOP!A:L,12,0)</f>
        <v>984.74</v>
      </c>
      <c r="F214" s="4" t="str">
        <f>VLOOKUP(A214,HOP!A:L,3,0)</f>
        <v>3941332</v>
      </c>
      <c r="G214" s="4">
        <f t="shared" si="6"/>
        <v>0</v>
      </c>
      <c r="H214" s="4" t="str">
        <f t="shared" si="7"/>
        <v>，3941332</v>
      </c>
      <c r="I214" s="4" t="str">
        <f>VLOOKUP(A214,HOP!A:U,21,0)</f>
        <v>直连</v>
      </c>
    </row>
    <row r="215" s="4" customFormat="1" hidden="1" spans="1:9">
      <c r="A215" s="5">
        <v>999226798867963</v>
      </c>
      <c r="B215" s="6">
        <v>45186</v>
      </c>
      <c r="C215" s="6">
        <v>45187</v>
      </c>
      <c r="D215" s="4">
        <v>426.2</v>
      </c>
      <c r="E215" s="4" t="str">
        <f>VLOOKUP(A215,HOP!A:L,12,0)</f>
        <v>426.20</v>
      </c>
      <c r="F215" s="4" t="str">
        <f>VLOOKUP(A215,HOP!A:L,3,0)</f>
        <v>3941633</v>
      </c>
      <c r="G215" s="4">
        <f t="shared" si="6"/>
        <v>0</v>
      </c>
      <c r="H215" s="4" t="str">
        <f t="shared" si="7"/>
        <v>，3941633</v>
      </c>
      <c r="I215" s="4" t="str">
        <f>VLOOKUP(A215,HOP!A:U,21,0)</f>
        <v>直连</v>
      </c>
    </row>
    <row r="216" s="4" customFormat="1" hidden="1" spans="1:9">
      <c r="A216" s="5">
        <v>999226799096821</v>
      </c>
      <c r="B216" s="6">
        <v>45185</v>
      </c>
      <c r="C216" s="6">
        <v>45187</v>
      </c>
      <c r="D216" s="4">
        <v>844.47</v>
      </c>
      <c r="E216" s="4" t="str">
        <f>VLOOKUP(A216,HOP!A:L,12,0)</f>
        <v>844.47</v>
      </c>
      <c r="F216" s="4" t="str">
        <f>VLOOKUP(A216,HOP!A:L,3,0)</f>
        <v>3941787</v>
      </c>
      <c r="G216" s="4">
        <f t="shared" si="6"/>
        <v>0</v>
      </c>
      <c r="H216" s="4" t="str">
        <f t="shared" si="7"/>
        <v>，3941787</v>
      </c>
      <c r="I216" s="4" t="str">
        <f>VLOOKUP(A216,HOP!A:U,21,0)</f>
        <v>直连</v>
      </c>
    </row>
    <row r="217" s="4" customFormat="1" hidden="1" spans="1:9">
      <c r="A217" s="5">
        <v>999226799654127</v>
      </c>
      <c r="B217" s="6">
        <v>45185</v>
      </c>
      <c r="C217" s="6">
        <v>45187</v>
      </c>
      <c r="D217" s="4">
        <v>2778.68</v>
      </c>
      <c r="E217" s="4" t="str">
        <f>VLOOKUP(A217,HOP!A:L,12,0)</f>
        <v>2778.68</v>
      </c>
      <c r="F217" s="4" t="str">
        <f>VLOOKUP(A217,HOP!A:L,3,0)</f>
        <v>3942136</v>
      </c>
      <c r="G217" s="4">
        <f t="shared" si="6"/>
        <v>0</v>
      </c>
      <c r="H217" s="4" t="str">
        <f t="shared" si="7"/>
        <v>，3942136</v>
      </c>
      <c r="I217" s="4" t="str">
        <f>VLOOKUP(A217,HOP!A:U,21,0)</f>
        <v>直连</v>
      </c>
    </row>
    <row r="218" s="4" customFormat="1" hidden="1" spans="1:9">
      <c r="A218" s="5">
        <v>999226799802034</v>
      </c>
      <c r="B218" s="6">
        <v>45186</v>
      </c>
      <c r="C218" s="6">
        <v>45187</v>
      </c>
      <c r="D218" s="4">
        <v>188.82</v>
      </c>
      <c r="E218" s="4" t="str">
        <f>VLOOKUP(A218,HOP!A:L,12,0)</f>
        <v>188.82</v>
      </c>
      <c r="F218" s="4" t="str">
        <f>VLOOKUP(A218,HOP!A:L,3,0)</f>
        <v>3942483</v>
      </c>
      <c r="G218" s="4">
        <f t="shared" si="6"/>
        <v>0</v>
      </c>
      <c r="H218" s="4" t="str">
        <f t="shared" si="7"/>
        <v>，3942483</v>
      </c>
      <c r="I218" s="4" t="str">
        <f>VLOOKUP(A218,HOP!A:U,21,0)</f>
        <v>直连</v>
      </c>
    </row>
    <row r="219" s="4" customFormat="1" hidden="1" spans="1:9">
      <c r="A219" s="5">
        <v>999226799995957</v>
      </c>
      <c r="B219" s="6">
        <v>45186</v>
      </c>
      <c r="C219" s="6">
        <v>45187</v>
      </c>
      <c r="D219" s="4">
        <v>199.3</v>
      </c>
      <c r="E219" s="4" t="str">
        <f>VLOOKUP(A219,HOP!A:L,12,0)</f>
        <v>199.30</v>
      </c>
      <c r="F219" s="4" t="str">
        <f>VLOOKUP(A219,HOP!A:L,3,0)</f>
        <v>3942735</v>
      </c>
      <c r="G219" s="4">
        <f t="shared" si="6"/>
        <v>0</v>
      </c>
      <c r="H219" s="4" t="str">
        <f t="shared" si="7"/>
        <v>，3942735</v>
      </c>
      <c r="I219" s="4" t="str">
        <f>VLOOKUP(A219,HOP!A:U,21,0)</f>
        <v>直连</v>
      </c>
    </row>
    <row r="220" s="4" customFormat="1" hidden="1" spans="1:9">
      <c r="A220" s="5">
        <v>999226800063194</v>
      </c>
      <c r="B220" s="6">
        <v>45186</v>
      </c>
      <c r="C220" s="6">
        <v>45187</v>
      </c>
      <c r="D220" s="4">
        <v>680.34</v>
      </c>
      <c r="E220" s="4" t="str">
        <f>VLOOKUP(A220,HOP!A:L,12,0)</f>
        <v>680.34</v>
      </c>
      <c r="F220" s="4" t="str">
        <f>VLOOKUP(A220,HOP!A:L,3,0)</f>
        <v>3942861</v>
      </c>
      <c r="G220" s="4">
        <f t="shared" si="6"/>
        <v>0</v>
      </c>
      <c r="H220" s="4" t="str">
        <f t="shared" si="7"/>
        <v>，3942861</v>
      </c>
      <c r="I220" s="4" t="str">
        <f>VLOOKUP(A220,HOP!A:U,21,0)</f>
        <v>直连</v>
      </c>
    </row>
    <row r="221" s="4" customFormat="1" hidden="1" spans="1:9">
      <c r="A221" s="5">
        <v>999226800067345</v>
      </c>
      <c r="B221" s="6">
        <v>45186</v>
      </c>
      <c r="C221" s="6">
        <v>45187</v>
      </c>
      <c r="D221" s="4">
        <v>680.34</v>
      </c>
      <c r="E221" s="4" t="str">
        <f>VLOOKUP(A221,HOP!A:L,12,0)</f>
        <v>680.34</v>
      </c>
      <c r="F221" s="4" t="str">
        <f>VLOOKUP(A221,HOP!A:L,3,0)</f>
        <v>3942864</v>
      </c>
      <c r="G221" s="4">
        <f t="shared" si="6"/>
        <v>0</v>
      </c>
      <c r="H221" s="4" t="str">
        <f t="shared" si="7"/>
        <v>，3942864</v>
      </c>
      <c r="I221" s="4" t="str">
        <f>VLOOKUP(A221,HOP!A:U,21,0)</f>
        <v>直连</v>
      </c>
    </row>
    <row r="222" s="4" customFormat="1" hidden="1" spans="1:9">
      <c r="A222" s="5">
        <v>999226800076264</v>
      </c>
      <c r="B222" s="6">
        <v>45186</v>
      </c>
      <c r="C222" s="6">
        <v>45187</v>
      </c>
      <c r="D222" s="4">
        <v>216.53</v>
      </c>
      <c r="E222" s="4" t="str">
        <f>VLOOKUP(A222,HOP!A:L,12,0)</f>
        <v>216.53</v>
      </c>
      <c r="F222" s="4" t="str">
        <f>VLOOKUP(A222,HOP!A:L,3,0)</f>
        <v>3942874</v>
      </c>
      <c r="G222" s="4">
        <f t="shared" si="6"/>
        <v>0</v>
      </c>
      <c r="H222" s="4" t="str">
        <f t="shared" si="7"/>
        <v>，3942874</v>
      </c>
      <c r="I222" s="4" t="str">
        <f>VLOOKUP(A222,HOP!A:U,21,0)</f>
        <v>直连</v>
      </c>
    </row>
    <row r="223" s="4" customFormat="1" hidden="1" spans="1:9">
      <c r="A223" s="5">
        <v>999226800444979</v>
      </c>
      <c r="B223" s="6">
        <v>45186</v>
      </c>
      <c r="C223" s="6">
        <v>45187</v>
      </c>
      <c r="D223" s="4">
        <v>494.74</v>
      </c>
      <c r="E223" s="4" t="str">
        <f>VLOOKUP(A223,HOP!A:L,12,0)</f>
        <v>494.74</v>
      </c>
      <c r="F223" s="4" t="str">
        <f>VLOOKUP(A223,HOP!A:L,3,0)</f>
        <v>3943290</v>
      </c>
      <c r="G223" s="4">
        <f t="shared" si="6"/>
        <v>0</v>
      </c>
      <c r="H223" s="4" t="str">
        <f t="shared" si="7"/>
        <v>，3943290</v>
      </c>
      <c r="I223" s="4" t="str">
        <f>VLOOKUP(A223,HOP!A:U,21,0)</f>
        <v>直连</v>
      </c>
    </row>
    <row r="224" s="4" customFormat="1" hidden="1" spans="1:9">
      <c r="A224" s="5">
        <v>999226800550366</v>
      </c>
      <c r="B224" s="6">
        <v>45186</v>
      </c>
      <c r="C224" s="6">
        <v>45187</v>
      </c>
      <c r="D224" s="4">
        <v>492.24</v>
      </c>
      <c r="E224" s="4" t="str">
        <f>VLOOKUP(A224,HOP!A:L,12,0)</f>
        <v>492.24</v>
      </c>
      <c r="F224" s="4" t="str">
        <f>VLOOKUP(A224,HOP!A:L,3,0)</f>
        <v>3943365</v>
      </c>
      <c r="G224" s="4">
        <f t="shared" si="6"/>
        <v>0</v>
      </c>
      <c r="H224" s="4" t="str">
        <f t="shared" si="7"/>
        <v>，3943365</v>
      </c>
      <c r="I224" s="4" t="str">
        <f>VLOOKUP(A224,HOP!A:U,21,0)</f>
        <v>直连</v>
      </c>
    </row>
    <row r="225" s="4" customFormat="1" hidden="1" spans="1:9">
      <c r="A225" s="5">
        <v>999226800944306</v>
      </c>
      <c r="B225" s="6">
        <v>45186</v>
      </c>
      <c r="C225" s="6">
        <v>45187</v>
      </c>
      <c r="D225" s="4">
        <v>583.8</v>
      </c>
      <c r="E225" s="4" t="str">
        <f>VLOOKUP(A225,HOP!A:L,12,0)</f>
        <v>583.80</v>
      </c>
      <c r="F225" s="4" t="str">
        <f>VLOOKUP(A225,HOP!A:L,3,0)</f>
        <v>3943801</v>
      </c>
      <c r="G225" s="4">
        <f t="shared" si="6"/>
        <v>0</v>
      </c>
      <c r="H225" s="4" t="str">
        <f t="shared" si="7"/>
        <v>，3943801</v>
      </c>
      <c r="I225" s="4" t="str">
        <f>VLOOKUP(A225,HOP!A:U,21,0)</f>
        <v>直连</v>
      </c>
    </row>
    <row r="226" s="4" customFormat="1" hidden="1" spans="1:9">
      <c r="A226" s="5">
        <v>999226825294842</v>
      </c>
      <c r="B226" s="6">
        <v>45186</v>
      </c>
      <c r="C226" s="6">
        <v>45187</v>
      </c>
      <c r="D226" s="4">
        <v>326.53</v>
      </c>
      <c r="E226" s="4" t="str">
        <f>VLOOKUP(A226,HOP!A:L,12,0)</f>
        <v>326.53</v>
      </c>
      <c r="F226" s="4" t="str">
        <f>VLOOKUP(A226,HOP!A:L,3,0)</f>
        <v>3944057</v>
      </c>
      <c r="G226" s="4">
        <f t="shared" si="6"/>
        <v>0</v>
      </c>
      <c r="H226" s="4" t="str">
        <f t="shared" si="7"/>
        <v>，3944057</v>
      </c>
      <c r="I226" s="4" t="str">
        <f>VLOOKUP(A226,HOP!A:U,21,0)</f>
        <v>直连</v>
      </c>
    </row>
    <row r="227" s="4" customFormat="1" hidden="1" spans="1:9">
      <c r="A227" s="5">
        <v>999226826255596</v>
      </c>
      <c r="B227" s="6">
        <v>45186</v>
      </c>
      <c r="C227" s="6">
        <v>45187</v>
      </c>
      <c r="D227" s="4">
        <v>118.02</v>
      </c>
      <c r="E227" s="4" t="str">
        <f>VLOOKUP(A227,HOP!A:L,12,0)</f>
        <v>118.02</v>
      </c>
      <c r="F227" s="4" t="str">
        <f>VLOOKUP(A227,HOP!A:L,3,0)</f>
        <v>3944099</v>
      </c>
      <c r="G227" s="4">
        <f t="shared" si="6"/>
        <v>0</v>
      </c>
      <c r="H227" s="4" t="str">
        <f t="shared" si="7"/>
        <v>，3944099</v>
      </c>
      <c r="I227" s="4" t="str">
        <f>VLOOKUP(A227,HOP!A:U,21,0)</f>
        <v>直连</v>
      </c>
    </row>
    <row r="228" s="4" customFormat="1" hidden="1" spans="1:9">
      <c r="A228" s="5">
        <v>999226826395690</v>
      </c>
      <c r="B228" s="6">
        <v>45186</v>
      </c>
      <c r="C228" s="6">
        <v>45187</v>
      </c>
      <c r="D228" s="4">
        <v>936.84</v>
      </c>
      <c r="E228" s="4" t="str">
        <f>VLOOKUP(A228,HOP!A:L,12,0)</f>
        <v>936.84</v>
      </c>
      <c r="F228" s="4" t="str">
        <f>VLOOKUP(A228,HOP!A:L,3,0)</f>
        <v>3944107</v>
      </c>
      <c r="G228" s="4">
        <f t="shared" si="6"/>
        <v>0</v>
      </c>
      <c r="H228" s="4" t="str">
        <f t="shared" si="7"/>
        <v>，3944107</v>
      </c>
      <c r="I228" s="4" t="str">
        <f>VLOOKUP(A228,HOP!A:U,21,0)</f>
        <v>直连</v>
      </c>
    </row>
    <row r="229" s="4" customFormat="1" spans="1:9">
      <c r="A229" s="5">
        <v>999226826578085</v>
      </c>
      <c r="B229" s="6">
        <v>45186</v>
      </c>
      <c r="C229" s="6">
        <v>45187</v>
      </c>
      <c r="D229" s="4">
        <v>231.24</v>
      </c>
      <c r="E229" s="4" t="str">
        <f>VLOOKUP(A229,HOP!A:L,12,0)</f>
        <v>231.27</v>
      </c>
      <c r="F229" s="4" t="str">
        <f>VLOOKUP(A229,HOP!A:L,3,0)</f>
        <v>3944118</v>
      </c>
      <c r="G229" s="4">
        <f t="shared" si="6"/>
        <v>-0.0300000000000011</v>
      </c>
      <c r="H229" s="4" t="str">
        <f t="shared" si="7"/>
        <v>，3944118</v>
      </c>
      <c r="I229" s="4" t="str">
        <f>VLOOKUP(A229,HOP!A:U,21,0)</f>
        <v>直连</v>
      </c>
    </row>
    <row r="230" s="4" customFormat="1" hidden="1" spans="1:9">
      <c r="A230" s="5">
        <v>999226827510594</v>
      </c>
      <c r="B230" s="6">
        <v>45186</v>
      </c>
      <c r="C230" s="6">
        <v>45187</v>
      </c>
      <c r="D230" s="4">
        <v>279.15</v>
      </c>
      <c r="E230" s="4" t="str">
        <f>VLOOKUP(A230,HOP!A:L,12,0)</f>
        <v>279.15</v>
      </c>
      <c r="F230" s="4" t="str">
        <f>VLOOKUP(A230,HOP!A:L,3,0)</f>
        <v>3944351</v>
      </c>
      <c r="G230" s="4">
        <f t="shared" si="6"/>
        <v>0</v>
      </c>
      <c r="H230" s="4" t="str">
        <f t="shared" si="7"/>
        <v>，3944351</v>
      </c>
      <c r="I230" s="4" t="str">
        <f>VLOOKUP(A230,HOP!A:U,21,0)</f>
        <v>直连</v>
      </c>
    </row>
    <row r="231" s="4" customFormat="1" hidden="1" spans="1:9">
      <c r="A231" s="5">
        <v>999226827589278</v>
      </c>
      <c r="B231" s="6">
        <v>45186</v>
      </c>
      <c r="C231" s="6">
        <v>45187</v>
      </c>
      <c r="D231" s="4">
        <v>595.22</v>
      </c>
      <c r="E231" s="4" t="str">
        <f>VLOOKUP(A231,HOP!A:L,12,0)</f>
        <v>595.22</v>
      </c>
      <c r="F231" s="4" t="str">
        <f>VLOOKUP(A231,HOP!A:L,3,0)</f>
        <v>3944359</v>
      </c>
      <c r="G231" s="4">
        <f t="shared" si="6"/>
        <v>0</v>
      </c>
      <c r="H231" s="4" t="str">
        <f t="shared" si="7"/>
        <v>，3944359</v>
      </c>
      <c r="I231" s="4" t="str">
        <f>VLOOKUP(A231,HOP!A:U,21,0)</f>
        <v>直连</v>
      </c>
    </row>
    <row r="232" s="4" customFormat="1" hidden="1" spans="1:9">
      <c r="A232" s="5">
        <v>999226828007231</v>
      </c>
      <c r="B232" s="6">
        <v>45186</v>
      </c>
      <c r="C232" s="6">
        <v>45187</v>
      </c>
      <c r="D232" s="4">
        <v>761.59</v>
      </c>
      <c r="E232" s="4" t="str">
        <f>VLOOKUP(A232,HOP!A:L,12,0)</f>
        <v>761.59</v>
      </c>
      <c r="F232" s="4" t="str">
        <f>VLOOKUP(A232,HOP!A:L,3,0)</f>
        <v>3944394</v>
      </c>
      <c r="G232" s="4">
        <f t="shared" si="6"/>
        <v>0</v>
      </c>
      <c r="H232" s="4" t="str">
        <f t="shared" si="7"/>
        <v>，3944394</v>
      </c>
      <c r="I232" s="4" t="str">
        <f>VLOOKUP(A232,HOP!A:U,21,0)</f>
        <v>直连</v>
      </c>
    </row>
    <row r="233" s="4" customFormat="1" hidden="1" spans="1:9">
      <c r="A233" s="5">
        <v>999226828811041</v>
      </c>
      <c r="B233" s="6">
        <v>45186</v>
      </c>
      <c r="C233" s="6">
        <v>45187</v>
      </c>
      <c r="D233" s="4">
        <v>961.43</v>
      </c>
      <c r="E233" s="4" t="str">
        <f>VLOOKUP(A233,HOP!A:L,12,0)</f>
        <v>961.43</v>
      </c>
      <c r="F233" s="4" t="str">
        <f>VLOOKUP(A233,HOP!A:L,3,0)</f>
        <v>3944466</v>
      </c>
      <c r="G233" s="4">
        <f t="shared" si="6"/>
        <v>0</v>
      </c>
      <c r="H233" s="4" t="str">
        <f t="shared" si="7"/>
        <v>，3944466</v>
      </c>
      <c r="I233" s="4" t="str">
        <f>VLOOKUP(A233,HOP!A:U,21,0)</f>
        <v>直连</v>
      </c>
    </row>
    <row r="234" s="4" customFormat="1" hidden="1" spans="1:9">
      <c r="A234" s="5">
        <v>999226830805250</v>
      </c>
      <c r="B234" s="6">
        <v>45186</v>
      </c>
      <c r="C234" s="6">
        <v>45187</v>
      </c>
      <c r="D234" s="4">
        <v>684.71</v>
      </c>
      <c r="E234" s="4" t="str">
        <f>VLOOKUP(A234,HOP!A:L,12,0)</f>
        <v>684.71</v>
      </c>
      <c r="F234" s="4" t="str">
        <f>VLOOKUP(A234,HOP!A:L,3,0)</f>
        <v>3944956</v>
      </c>
      <c r="G234" s="4">
        <f t="shared" si="6"/>
        <v>0</v>
      </c>
      <c r="H234" s="4" t="str">
        <f t="shared" si="7"/>
        <v>，3944956</v>
      </c>
      <c r="I234" s="4" t="str">
        <f>VLOOKUP(A234,HOP!A:U,21,0)</f>
        <v>直连</v>
      </c>
    </row>
    <row r="235" s="4" customFormat="1" hidden="1" spans="1:9">
      <c r="A235" s="5">
        <v>999226831526975</v>
      </c>
      <c r="B235" s="6">
        <v>45186</v>
      </c>
      <c r="C235" s="6">
        <v>45187</v>
      </c>
      <c r="D235" s="4">
        <v>309.26</v>
      </c>
      <c r="E235" s="4" t="str">
        <f>VLOOKUP(A235,HOP!A:L,12,0)</f>
        <v>309.26</v>
      </c>
      <c r="F235" s="4" t="str">
        <f>VLOOKUP(A235,HOP!A:L,3,0)</f>
        <v>3945060</v>
      </c>
      <c r="G235" s="4">
        <f t="shared" si="6"/>
        <v>0</v>
      </c>
      <c r="H235" s="4" t="str">
        <f t="shared" si="7"/>
        <v>，3945060</v>
      </c>
      <c r="I235" s="4" t="str">
        <f>VLOOKUP(A235,HOP!A:U,21,0)</f>
        <v>直连</v>
      </c>
    </row>
    <row r="236" s="4" customFormat="1" hidden="1" spans="1:9">
      <c r="A236" s="5">
        <v>999226831704931</v>
      </c>
      <c r="B236" s="6">
        <v>45186</v>
      </c>
      <c r="C236" s="6">
        <v>45187</v>
      </c>
      <c r="D236" s="4">
        <v>877.35</v>
      </c>
      <c r="E236" s="4" t="str">
        <f>VLOOKUP(A236,HOP!A:L,12,0)</f>
        <v>877.35</v>
      </c>
      <c r="F236" s="4" t="str">
        <f>VLOOKUP(A236,HOP!A:L,3,0)</f>
        <v>3945081</v>
      </c>
      <c r="G236" s="4">
        <f t="shared" si="6"/>
        <v>0</v>
      </c>
      <c r="H236" s="4" t="str">
        <f t="shared" si="7"/>
        <v>，3945081</v>
      </c>
      <c r="I236" s="4" t="str">
        <f>VLOOKUP(A236,HOP!A:U,21,0)</f>
        <v>直连</v>
      </c>
    </row>
    <row r="237" s="4" customFormat="1" hidden="1" spans="1:9">
      <c r="A237" s="5">
        <v>999226831958445</v>
      </c>
      <c r="B237" s="6">
        <v>45186</v>
      </c>
      <c r="C237" s="6">
        <v>45187</v>
      </c>
      <c r="D237" s="4">
        <v>387.21</v>
      </c>
      <c r="E237" s="4" t="str">
        <f>VLOOKUP(A237,HOP!A:L,12,0)</f>
        <v>387.21</v>
      </c>
      <c r="F237" s="4" t="str">
        <f>VLOOKUP(A237,HOP!A:L,3,0)</f>
        <v>3945113</v>
      </c>
      <c r="G237" s="4">
        <f t="shared" si="6"/>
        <v>0</v>
      </c>
      <c r="H237" s="4" t="str">
        <f t="shared" si="7"/>
        <v>，3945113</v>
      </c>
      <c r="I237" s="4" t="str">
        <f>VLOOKUP(A237,HOP!A:U,21,0)</f>
        <v>直连</v>
      </c>
    </row>
    <row r="238" s="4" customFormat="1" hidden="1" spans="1:9">
      <c r="A238" s="5">
        <v>999226832499117</v>
      </c>
      <c r="B238" s="6">
        <v>45186</v>
      </c>
      <c r="C238" s="6">
        <v>45187</v>
      </c>
      <c r="D238" s="4">
        <v>682.16</v>
      </c>
      <c r="E238" s="4" t="str">
        <f>VLOOKUP(A238,HOP!A:L,12,0)</f>
        <v>682.16</v>
      </c>
      <c r="F238" s="4" t="str">
        <f>VLOOKUP(A238,HOP!A:L,3,0)</f>
        <v>3945353</v>
      </c>
      <c r="G238" s="4">
        <f t="shared" si="6"/>
        <v>0</v>
      </c>
      <c r="H238" s="4" t="str">
        <f t="shared" si="7"/>
        <v>，3945353</v>
      </c>
      <c r="I238" s="4" t="str">
        <f>VLOOKUP(A238,HOP!A:U,21,0)</f>
        <v>直连</v>
      </c>
    </row>
    <row r="239" s="4" customFormat="1" hidden="1" spans="1:9">
      <c r="A239" s="5">
        <v>999226833017003</v>
      </c>
      <c r="B239" s="6">
        <v>45186</v>
      </c>
      <c r="C239" s="6">
        <v>45187</v>
      </c>
      <c r="D239" s="4">
        <v>967.77</v>
      </c>
      <c r="E239" s="4" t="str">
        <f>VLOOKUP(A239,HOP!A:L,12,0)</f>
        <v>967.77</v>
      </c>
      <c r="F239" s="4" t="str">
        <f>VLOOKUP(A239,HOP!A:L,3,0)</f>
        <v>3945487</v>
      </c>
      <c r="G239" s="4">
        <f t="shared" si="6"/>
        <v>0</v>
      </c>
      <c r="H239" s="4" t="str">
        <f t="shared" si="7"/>
        <v>，3945487</v>
      </c>
      <c r="I239" s="4" t="str">
        <f>VLOOKUP(A239,HOP!A:U,21,0)</f>
        <v>直连</v>
      </c>
    </row>
    <row r="240" s="4" customFormat="1" hidden="1" spans="1:9">
      <c r="A240" s="5">
        <v>999226833214938</v>
      </c>
      <c r="B240" s="6">
        <v>45186</v>
      </c>
      <c r="C240" s="6">
        <v>45187</v>
      </c>
      <c r="D240" s="4">
        <v>466.09</v>
      </c>
      <c r="E240" s="4" t="str">
        <f>VLOOKUP(A240,HOP!A:L,12,0)</f>
        <v>466.09</v>
      </c>
      <c r="F240" s="4" t="str">
        <f>VLOOKUP(A240,HOP!A:L,3,0)</f>
        <v>3945516</v>
      </c>
      <c r="G240" s="4">
        <f t="shared" si="6"/>
        <v>0</v>
      </c>
      <c r="H240" s="4" t="str">
        <f t="shared" si="7"/>
        <v>，3945516</v>
      </c>
      <c r="I240" s="4" t="str">
        <f>VLOOKUP(A240,HOP!A:U,21,0)</f>
        <v>直连</v>
      </c>
    </row>
    <row r="241" s="4" customFormat="1" hidden="1" spans="1:9">
      <c r="A241" s="5">
        <v>999226834463393</v>
      </c>
      <c r="B241" s="6">
        <v>45186</v>
      </c>
      <c r="C241" s="6">
        <v>45187</v>
      </c>
      <c r="D241" s="4">
        <v>898.13</v>
      </c>
      <c r="E241" s="4" t="str">
        <f>VLOOKUP(A241,HOP!A:L,12,0)</f>
        <v>898.13</v>
      </c>
      <c r="F241" s="4" t="str">
        <f>VLOOKUP(A241,HOP!A:L,3,0)</f>
        <v>3945868</v>
      </c>
      <c r="G241" s="4">
        <f t="shared" si="6"/>
        <v>0</v>
      </c>
      <c r="H241" s="4" t="str">
        <f t="shared" si="7"/>
        <v>，3945868</v>
      </c>
      <c r="I241" s="4" t="str">
        <f>VLOOKUP(A241,HOP!A:U,21,0)</f>
        <v>直连</v>
      </c>
    </row>
    <row r="242" s="4" customFormat="1" hidden="1" spans="1:9">
      <c r="A242" s="5">
        <v>999226834516089</v>
      </c>
      <c r="B242" s="6">
        <v>45186</v>
      </c>
      <c r="C242" s="6">
        <v>45187</v>
      </c>
      <c r="D242" s="4">
        <v>898.13</v>
      </c>
      <c r="E242" s="4" t="str">
        <f>VLOOKUP(A242,HOP!A:L,12,0)</f>
        <v>898.13</v>
      </c>
      <c r="F242" s="4" t="str">
        <f>VLOOKUP(A242,HOP!A:L,3,0)</f>
        <v>3945878</v>
      </c>
      <c r="G242" s="4">
        <f t="shared" si="6"/>
        <v>0</v>
      </c>
      <c r="H242" s="4" t="str">
        <f t="shared" si="7"/>
        <v>，3945878</v>
      </c>
      <c r="I242" s="4" t="str">
        <f>VLOOKUP(A242,HOP!A:U,21,0)</f>
        <v>直连</v>
      </c>
    </row>
    <row r="243" s="4" customFormat="1" hidden="1" spans="1:9">
      <c r="A243" s="5">
        <v>26834970914</v>
      </c>
      <c r="B243" s="6">
        <v>45186</v>
      </c>
      <c r="C243" s="6">
        <v>45187</v>
      </c>
      <c r="D243" s="4">
        <v>1627.98</v>
      </c>
      <c r="E243" s="4" t="str">
        <f>VLOOKUP(A243,HOP!A:L,12,0)</f>
        <v>1627.98</v>
      </c>
      <c r="F243" s="4" t="str">
        <f>VLOOKUP(A243,HOP!A:L,3,0)</f>
        <v>3945953</v>
      </c>
      <c r="G243" s="4">
        <f t="shared" si="6"/>
        <v>0</v>
      </c>
      <c r="H243" s="4" t="str">
        <f t="shared" si="7"/>
        <v>，3945953</v>
      </c>
      <c r="I243" s="4" t="str">
        <f>VLOOKUP(A243,HOP!A:U,21,0)</f>
        <v>直连</v>
      </c>
    </row>
    <row r="244" s="4" customFormat="1" hidden="1" spans="1:9">
      <c r="A244" s="5">
        <v>999226836295905</v>
      </c>
      <c r="B244" s="6">
        <v>45186</v>
      </c>
      <c r="C244" s="6">
        <v>45187</v>
      </c>
      <c r="D244" s="4">
        <v>232.82</v>
      </c>
      <c r="E244" s="4" t="str">
        <f>VLOOKUP(A244,HOP!A:L,12,0)</f>
        <v>232.82</v>
      </c>
      <c r="F244" s="4" t="str">
        <f>VLOOKUP(A244,HOP!A:L,3,0)</f>
        <v>3946480</v>
      </c>
      <c r="G244" s="4">
        <f t="shared" si="6"/>
        <v>0</v>
      </c>
      <c r="H244" s="4" t="str">
        <f t="shared" si="7"/>
        <v>，3946480</v>
      </c>
      <c r="I244" s="4" t="str">
        <f>VLOOKUP(A244,HOP!A:U,21,0)</f>
        <v>直连</v>
      </c>
    </row>
    <row r="246" spans="4:4">
      <c r="D246" s="4">
        <f>SUM(D2:D245)</f>
        <v>439423.69</v>
      </c>
    </row>
    <row r="248" spans="4:4">
      <c r="D248" s="4" t="s">
        <v>1325</v>
      </c>
    </row>
    <row r="252" spans="1:3">
      <c r="A252" s="4" t="s">
        <v>1326</v>
      </c>
      <c r="C252" s="4">
        <v>84125.61</v>
      </c>
    </row>
    <row r="253" spans="1:3">
      <c r="A253" s="4" t="s">
        <v>1327</v>
      </c>
      <c r="C253" s="4">
        <v>355298.08</v>
      </c>
    </row>
    <row r="254" spans="1:3">
      <c r="A254" s="4" t="s">
        <v>1328</v>
      </c>
      <c r="C254" s="4">
        <f>SUBTOTAL(9,C252:C253)</f>
        <v>439423.69</v>
      </c>
    </row>
  </sheetData>
  <autoFilter ref="A1:X244">
    <filterColumn colId="3">
      <filters>
        <filter val="3811.02"/>
        <filter val="1903.04"/>
        <filter val="4951.04"/>
        <filter val="1339.06"/>
        <filter val="1339.08"/>
        <filter val="2362.08"/>
        <filter val="3470.08"/>
        <filter val="7360.08"/>
        <filter val="8553.09"/>
        <filter val="430.1"/>
        <filter val="451.1"/>
        <filter val="815.1"/>
        <filter val="2700.1"/>
        <filter val="426.2"/>
        <filter val="839.2"/>
        <filter val="1187.2"/>
        <filter val="199.3"/>
        <filter val="812.3"/>
        <filter val="2295.3"/>
        <filter val="533.4"/>
        <filter val="4916.4"/>
        <filter val="8494.4"/>
        <filter val="1024.6"/>
        <filter val="1453.6"/>
        <filter val="14994.26"/>
        <filter val="328.8"/>
        <filter val="583.8"/>
        <filter val="4907.8"/>
        <filter val="5354.8"/>
        <filter val="1999.9"/>
        <filter val="14361.3"/>
        <filter val="174.01"/>
        <filter val="118.02"/>
        <filter val="279.02"/>
        <filter val="498.02"/>
        <filter val="959.02"/>
        <filter val="504.03"/>
        <filter val="663.03"/>
        <filter val="261.04"/>
        <filter val="993.04"/>
        <filter val="318.06"/>
        <filter val="682.06"/>
        <filter val="184.09"/>
        <filter val="466.09"/>
        <filter val="26188.39"/>
        <filter val="231.11"/>
        <filter val="562.11"/>
        <filter val="904.11"/>
        <filter val="1027.41"/>
        <filter val="838.12"/>
        <filter val="1857.42"/>
        <filter val="898.13"/>
        <filter val="290.14"/>
        <filter val="2136.44"/>
        <filter val="2307.44"/>
        <filter val="279.15"/>
        <filter val="367.15"/>
        <filter val="682.16"/>
        <filter val="1104.46"/>
        <filter val="2432.46"/>
        <filter val="257.17"/>
        <filter val="630.17"/>
        <filter val="387.21"/>
        <filter val="904.21"/>
        <filter val="341.22"/>
        <filter val="595.22"/>
        <filter val="692.22"/>
        <filter val="1728.32"/>
        <filter val="2164.32"/>
        <filter val="3032.32"/>
        <filter val="146.23"/>
        <filter val="5535.33"/>
        <filter val="198.24"/>
        <filter val="231.24"/>
        <filter val="492.24"/>
        <filter val="1392.34"/>
        <filter val="2224.34"/>
        <filter val="2450.34"/>
        <filter val="451.25"/>
        <filter val="309.26"/>
        <filter val="327"/>
        <filter val="306.28"/>
        <filter val="690.28"/>
        <filter val="1110.38"/>
        <filter val="2476.38"/>
        <filter val="324.29"/>
        <filter val="1984.21"/>
        <filter val="563.32"/>
        <filter val="2597.23"/>
        <filter val="484.34"/>
        <filter val="680.34"/>
        <filter val="1561.24"/>
        <filter val="2311.24"/>
        <filter val="340.35"/>
        <filter val="877.35"/>
        <filter val="1451.25"/>
        <filter val="8036"/>
        <filter val="629.36"/>
        <filter val="915.36"/>
        <filter val="2696.26"/>
        <filter val="302.37"/>
        <filter val="507.37"/>
        <filter val="273.38"/>
        <filter val="259.39"/>
        <filter val="1246.12"/>
        <filter val="8376.12"/>
        <filter val="287.43"/>
        <filter val="961.43"/>
        <filter val="6925.13"/>
        <filter val="1015.14"/>
        <filter val="210.45"/>
        <filter val="168.46"/>
        <filter val="616.46"/>
        <filter val="1307.16"/>
        <filter val="1417.16"/>
        <filter val="3874.16"/>
        <filter val="6271.16"/>
        <filter val="431.47"/>
        <filter val="844.47"/>
        <filter val="439.48"/>
        <filter val="2302.18"/>
        <filter val="379.49"/>
        <filter val="725.49"/>
        <filter val="310.51"/>
        <filter val="401.51"/>
        <filter val="788.51"/>
        <filter val="240.52"/>
        <filter val="926.52"/>
        <filter val="1589.82"/>
        <filter val="4974.82"/>
        <filter val="216.53"/>
        <filter val="326.53"/>
        <filter val="789.54"/>
        <filter val="1505.84"/>
        <filter val="2041.84"/>
        <filter val="3027.84"/>
        <filter val="3742.84"/>
        <filter val="3888.85"/>
        <filter val="11456"/>
        <filter val="293.56"/>
        <filter val="459.56"/>
        <filter val="823.56"/>
        <filter val="8095.86"/>
        <filter val="759.58"/>
        <filter val="761.59"/>
        <filter val="1242.89"/>
        <filter val="1717.89"/>
        <filter val="1546.71"/>
        <filter val="1657.71"/>
        <filter val="810.62"/>
        <filter val="3705.72"/>
        <filter val="6911.72"/>
        <filter val="453.63"/>
        <filter val="3287.73"/>
        <filter val="812.64"/>
        <filter val="981.64"/>
        <filter val="2095.74"/>
        <filter val="4682.74"/>
        <filter val="9968.74"/>
        <filter val="391.66"/>
        <filter val="434.66"/>
        <filter val="1282.76"/>
        <filter val="434.68"/>
        <filter val="812.68"/>
        <filter val="932.68"/>
        <filter val="1670.78"/>
        <filter val="2857.78"/>
        <filter val="601.69"/>
        <filter val="1241.79"/>
        <filter val="684.71"/>
        <filter val="1251.61"/>
        <filter val="7171.61"/>
        <filter val="8231.61"/>
        <filter val="494.72"/>
        <filter val="517.72"/>
        <filter val="810.72"/>
        <filter val="846.73"/>
        <filter val="280.74"/>
        <filter val="303.74"/>
        <filter val="494.74"/>
        <filter val="984.74"/>
        <filter val="988.74"/>
        <filter val="532.75"/>
        <filter val="1834.65"/>
        <filter val="650.76"/>
        <filter val="3118.66"/>
        <filter val="967.77"/>
        <filter val="971.78"/>
        <filter val="2778.68"/>
        <filter val="188.82"/>
        <filter val="232.82"/>
        <filter val="283.82"/>
        <filter val="1346.52"/>
        <filter val="1827.52"/>
        <filter val="481.83"/>
        <filter val="4561.53"/>
        <filter val="936.84"/>
        <filter val="1614.54"/>
        <filter val="7680.54"/>
        <filter val="228.85"/>
        <filter val="825.85"/>
        <filter val="3861.56"/>
        <filter val="482.88"/>
        <filter val="866.88"/>
        <filter val="2891.59"/>
        <filter val="322.92"/>
        <filter val="677.94"/>
        <filter val="429.96"/>
        <filter val="747.96"/>
        <filter val="824.96"/>
        <filter val="498"/>
        <filter val="1885.94"/>
        <filter val="2479.94"/>
        <filter val="4661.94"/>
        <filter val="1189.96"/>
        <filter val="7389.96"/>
        <filter val="1627.98"/>
        <filter val="1231.99"/>
      </filters>
    </filterColumn>
    <filterColumn colId="6">
      <filters>
        <filter val="#N/A"/>
        <filter val="-0.01"/>
        <filter val="0.02"/>
        <filter val="-0.02"/>
        <filter val="-0.12"/>
        <filter val="-0.03"/>
        <filter val="-0.04"/>
        <filter val="-0.08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25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1329</v>
      </c>
      <c r="B1" s="2" t="s">
        <v>1330</v>
      </c>
      <c r="C1" s="2" t="s">
        <v>1331</v>
      </c>
      <c r="D1" s="2" t="s">
        <v>1332</v>
      </c>
      <c r="E1" s="2" t="s">
        <v>13</v>
      </c>
      <c r="F1" s="2" t="s">
        <v>5</v>
      </c>
      <c r="G1" s="2" t="s">
        <v>6</v>
      </c>
      <c r="H1" s="2" t="s">
        <v>1333</v>
      </c>
      <c r="I1" s="2" t="s">
        <v>1334</v>
      </c>
      <c r="J1" s="2" t="s">
        <v>1335</v>
      </c>
      <c r="K1" s="2" t="s">
        <v>1336</v>
      </c>
      <c r="L1" s="2" t="s">
        <v>1337</v>
      </c>
      <c r="M1" s="2" t="s">
        <v>1338</v>
      </c>
      <c r="N1" s="2" t="s">
        <v>1339</v>
      </c>
      <c r="O1" s="2" t="s">
        <v>1340</v>
      </c>
      <c r="P1" s="2" t="s">
        <v>1341</v>
      </c>
      <c r="Q1" s="2" t="s">
        <v>1342</v>
      </c>
      <c r="R1" s="2" t="s">
        <v>1343</v>
      </c>
      <c r="S1" s="2" t="s">
        <v>1344</v>
      </c>
      <c r="T1" s="2" t="s">
        <v>1345</v>
      </c>
      <c r="U1" s="2" t="s">
        <v>1346</v>
      </c>
      <c r="V1" s="2" t="s">
        <v>1347</v>
      </c>
    </row>
    <row r="2" s="1" customFormat="1" spans="1:22">
      <c r="A2" s="3">
        <v>26834970914</v>
      </c>
      <c r="B2" s="1" t="s">
        <v>1348</v>
      </c>
      <c r="C2" s="1" t="s">
        <v>1349</v>
      </c>
      <c r="D2" s="1" t="s">
        <v>1350</v>
      </c>
      <c r="E2" s="1" t="s">
        <v>1351</v>
      </c>
      <c r="F2" s="1" t="s">
        <v>1348</v>
      </c>
      <c r="G2" s="1" t="s">
        <v>1352</v>
      </c>
      <c r="H2" s="1" t="s">
        <v>1353</v>
      </c>
      <c r="I2" s="1" t="s">
        <v>1354</v>
      </c>
      <c r="J2" s="1" t="s">
        <v>30</v>
      </c>
      <c r="K2" s="1" t="s">
        <v>1355</v>
      </c>
      <c r="L2" s="1" t="s">
        <v>1355</v>
      </c>
      <c r="M2" s="1" t="s">
        <v>1356</v>
      </c>
      <c r="N2" s="1" t="s">
        <v>1356</v>
      </c>
      <c r="O2" s="1" t="s">
        <v>1357</v>
      </c>
      <c r="P2" s="1" t="s">
        <v>1358</v>
      </c>
      <c r="Q2" s="1" t="s">
        <v>1359</v>
      </c>
      <c r="R2" s="1" t="s">
        <v>1360</v>
      </c>
      <c r="S2" s="1" t="s">
        <v>1361</v>
      </c>
      <c r="T2" s="1" t="s">
        <v>1362</v>
      </c>
      <c r="U2" s="1" t="s">
        <v>1363</v>
      </c>
      <c r="V2" s="1" t="s">
        <v>1364</v>
      </c>
    </row>
    <row r="3" s="1" customFormat="1" spans="1:22">
      <c r="A3" s="3">
        <v>999226834516089</v>
      </c>
      <c r="B3" s="1" t="s">
        <v>1348</v>
      </c>
      <c r="C3" s="1" t="s">
        <v>1365</v>
      </c>
      <c r="D3" s="1" t="s">
        <v>1366</v>
      </c>
      <c r="E3" s="1" t="s">
        <v>1367</v>
      </c>
      <c r="F3" s="1" t="s">
        <v>1348</v>
      </c>
      <c r="G3" s="1" t="s">
        <v>1352</v>
      </c>
      <c r="H3" s="1" t="s">
        <v>1353</v>
      </c>
      <c r="I3" s="1" t="s">
        <v>1368</v>
      </c>
      <c r="J3" s="1" t="s">
        <v>30</v>
      </c>
      <c r="K3" s="1" t="s">
        <v>1369</v>
      </c>
      <c r="L3" s="1" t="s">
        <v>1369</v>
      </c>
      <c r="M3" s="1" t="s">
        <v>1356</v>
      </c>
      <c r="N3" s="1" t="s">
        <v>1356</v>
      </c>
      <c r="O3" s="1" t="s">
        <v>1357</v>
      </c>
      <c r="P3" s="1" t="s">
        <v>1358</v>
      </c>
      <c r="Q3" s="1" t="s">
        <v>1359</v>
      </c>
      <c r="R3" s="1" t="s">
        <v>1370</v>
      </c>
      <c r="S3" s="1" t="s">
        <v>1361</v>
      </c>
      <c r="T3" s="1" t="s">
        <v>1362</v>
      </c>
      <c r="U3" s="1" t="s">
        <v>1363</v>
      </c>
      <c r="V3" s="1" t="s">
        <v>1371</v>
      </c>
    </row>
    <row r="4" s="1" customFormat="1" spans="1:22">
      <c r="A4" s="3">
        <v>999226834463393</v>
      </c>
      <c r="B4" s="1" t="s">
        <v>1348</v>
      </c>
      <c r="C4" s="1" t="s">
        <v>1372</v>
      </c>
      <c r="D4" s="1" t="s">
        <v>1366</v>
      </c>
      <c r="E4" s="1" t="s">
        <v>1373</v>
      </c>
      <c r="F4" s="1" t="s">
        <v>1348</v>
      </c>
      <c r="G4" s="1" t="s">
        <v>1352</v>
      </c>
      <c r="H4" s="1" t="s">
        <v>1353</v>
      </c>
      <c r="I4" s="1" t="s">
        <v>1368</v>
      </c>
      <c r="J4" s="1" t="s">
        <v>30</v>
      </c>
      <c r="K4" s="1" t="s">
        <v>1369</v>
      </c>
      <c r="L4" s="1" t="s">
        <v>1369</v>
      </c>
      <c r="M4" s="1" t="s">
        <v>1356</v>
      </c>
      <c r="N4" s="1" t="s">
        <v>1356</v>
      </c>
      <c r="O4" s="1" t="s">
        <v>1357</v>
      </c>
      <c r="P4" s="1" t="s">
        <v>1358</v>
      </c>
      <c r="Q4" s="1" t="s">
        <v>1359</v>
      </c>
      <c r="R4" s="1" t="s">
        <v>1374</v>
      </c>
      <c r="S4" s="1" t="s">
        <v>1361</v>
      </c>
      <c r="T4" s="1" t="s">
        <v>1362</v>
      </c>
      <c r="U4" s="1" t="s">
        <v>1363</v>
      </c>
      <c r="V4" s="1" t="s">
        <v>1371</v>
      </c>
    </row>
    <row r="5" s="1" customFormat="1" spans="1:22">
      <c r="A5" s="3">
        <v>999226833214938</v>
      </c>
      <c r="B5" s="1" t="s">
        <v>1348</v>
      </c>
      <c r="C5" s="1" t="s">
        <v>1375</v>
      </c>
      <c r="D5" s="1" t="s">
        <v>1376</v>
      </c>
      <c r="E5" s="1" t="s">
        <v>1377</v>
      </c>
      <c r="F5" s="1" t="s">
        <v>1348</v>
      </c>
      <c r="G5" s="1" t="s">
        <v>1352</v>
      </c>
      <c r="H5" s="1" t="s">
        <v>1353</v>
      </c>
      <c r="I5" s="1" t="s">
        <v>1378</v>
      </c>
      <c r="J5" s="1" t="s">
        <v>30</v>
      </c>
      <c r="K5" s="1" t="s">
        <v>1379</v>
      </c>
      <c r="L5" s="1" t="s">
        <v>1379</v>
      </c>
      <c r="M5" s="1" t="s">
        <v>1356</v>
      </c>
      <c r="N5" s="1" t="s">
        <v>1356</v>
      </c>
      <c r="O5" s="1" t="s">
        <v>1357</v>
      </c>
      <c r="P5" s="1" t="s">
        <v>1358</v>
      </c>
      <c r="Q5" s="1" t="s">
        <v>1359</v>
      </c>
      <c r="R5" s="1" t="s">
        <v>1380</v>
      </c>
      <c r="S5" s="1" t="s">
        <v>1361</v>
      </c>
      <c r="T5" s="1" t="s">
        <v>1362</v>
      </c>
      <c r="U5" s="1" t="s">
        <v>1363</v>
      </c>
      <c r="V5" s="1" t="s">
        <v>1381</v>
      </c>
    </row>
    <row r="6" s="1" customFormat="1" spans="1:22">
      <c r="A6" s="3">
        <v>999226833017003</v>
      </c>
      <c r="B6" s="1" t="s">
        <v>1348</v>
      </c>
      <c r="C6" s="1" t="s">
        <v>1382</v>
      </c>
      <c r="D6" s="1" t="s">
        <v>1383</v>
      </c>
      <c r="E6" s="1" t="s">
        <v>1384</v>
      </c>
      <c r="F6" s="1" t="s">
        <v>1348</v>
      </c>
      <c r="G6" s="1" t="s">
        <v>1352</v>
      </c>
      <c r="H6" s="1" t="s">
        <v>1353</v>
      </c>
      <c r="I6" s="1" t="s">
        <v>1385</v>
      </c>
      <c r="J6" s="1" t="s">
        <v>30</v>
      </c>
      <c r="K6" s="1" t="s">
        <v>1386</v>
      </c>
      <c r="L6" s="1" t="s">
        <v>1386</v>
      </c>
      <c r="M6" s="1" t="s">
        <v>1356</v>
      </c>
      <c r="N6" s="1" t="s">
        <v>1356</v>
      </c>
      <c r="O6" s="1" t="s">
        <v>1357</v>
      </c>
      <c r="P6" s="1" t="s">
        <v>1358</v>
      </c>
      <c r="Q6" s="1" t="s">
        <v>1359</v>
      </c>
      <c r="R6" s="1" t="s">
        <v>1387</v>
      </c>
      <c r="S6" s="1" t="s">
        <v>1361</v>
      </c>
      <c r="T6" s="1" t="s">
        <v>1362</v>
      </c>
      <c r="U6" s="1" t="s">
        <v>1363</v>
      </c>
      <c r="V6" s="1" t="s">
        <v>1388</v>
      </c>
    </row>
    <row r="7" s="1" customFormat="1" spans="1:22">
      <c r="A7" s="3">
        <v>999226832499117</v>
      </c>
      <c r="B7" s="1" t="s">
        <v>1348</v>
      </c>
      <c r="C7" s="1" t="s">
        <v>1389</v>
      </c>
      <c r="D7" s="1" t="s">
        <v>1390</v>
      </c>
      <c r="E7" s="1" t="s">
        <v>1391</v>
      </c>
      <c r="F7" s="1" t="s">
        <v>1348</v>
      </c>
      <c r="G7" s="1" t="s">
        <v>1352</v>
      </c>
      <c r="H7" s="1" t="s">
        <v>1353</v>
      </c>
      <c r="I7" s="1" t="s">
        <v>1392</v>
      </c>
      <c r="J7" s="1" t="s">
        <v>30</v>
      </c>
      <c r="K7" s="1" t="s">
        <v>1393</v>
      </c>
      <c r="L7" s="1" t="s">
        <v>1393</v>
      </c>
      <c r="M7" s="1" t="s">
        <v>1356</v>
      </c>
      <c r="N7" s="1" t="s">
        <v>1356</v>
      </c>
      <c r="O7" s="1" t="s">
        <v>1357</v>
      </c>
      <c r="P7" s="1" t="s">
        <v>1358</v>
      </c>
      <c r="Q7" s="1" t="s">
        <v>1359</v>
      </c>
      <c r="R7" s="1" t="s">
        <v>1394</v>
      </c>
      <c r="S7" s="1" t="s">
        <v>1361</v>
      </c>
      <c r="T7" s="1" t="s">
        <v>1362</v>
      </c>
      <c r="U7" s="1" t="s">
        <v>1363</v>
      </c>
      <c r="V7" s="1" t="s">
        <v>1395</v>
      </c>
    </row>
    <row r="8" s="1" customFormat="1" spans="1:22">
      <c r="A8" s="3">
        <v>999226831958445</v>
      </c>
      <c r="B8" s="1" t="s">
        <v>1348</v>
      </c>
      <c r="C8" s="1" t="s">
        <v>1396</v>
      </c>
      <c r="D8" s="1" t="s">
        <v>1397</v>
      </c>
      <c r="E8" s="1" t="s">
        <v>1398</v>
      </c>
      <c r="F8" s="1" t="s">
        <v>1348</v>
      </c>
      <c r="G8" s="1" t="s">
        <v>1352</v>
      </c>
      <c r="H8" s="1" t="s">
        <v>1353</v>
      </c>
      <c r="I8" s="1" t="s">
        <v>1399</v>
      </c>
      <c r="J8" s="1" t="s">
        <v>30</v>
      </c>
      <c r="K8" s="1" t="s">
        <v>1400</v>
      </c>
      <c r="L8" s="1" t="s">
        <v>1400</v>
      </c>
      <c r="M8" s="1" t="s">
        <v>1356</v>
      </c>
      <c r="N8" s="1" t="s">
        <v>1356</v>
      </c>
      <c r="O8" s="1" t="s">
        <v>1357</v>
      </c>
      <c r="P8" s="1" t="s">
        <v>1358</v>
      </c>
      <c r="Q8" s="1" t="s">
        <v>1359</v>
      </c>
      <c r="R8" s="1" t="s">
        <v>1401</v>
      </c>
      <c r="S8" s="1" t="s">
        <v>1361</v>
      </c>
      <c r="T8" s="1" t="s">
        <v>1362</v>
      </c>
      <c r="U8" s="1" t="s">
        <v>1363</v>
      </c>
      <c r="V8" s="1" t="s">
        <v>1402</v>
      </c>
    </row>
    <row r="9" s="1" customFormat="1" spans="1:22">
      <c r="A9" s="3">
        <v>999226831704931</v>
      </c>
      <c r="B9" s="1" t="s">
        <v>1348</v>
      </c>
      <c r="C9" s="1" t="s">
        <v>1403</v>
      </c>
      <c r="D9" s="1" t="s">
        <v>1404</v>
      </c>
      <c r="E9" s="1" t="s">
        <v>1405</v>
      </c>
      <c r="F9" s="1" t="s">
        <v>1348</v>
      </c>
      <c r="G9" s="1" t="s">
        <v>1352</v>
      </c>
      <c r="H9" s="1" t="s">
        <v>1353</v>
      </c>
      <c r="I9" s="1" t="s">
        <v>1406</v>
      </c>
      <c r="J9" s="1" t="s">
        <v>30</v>
      </c>
      <c r="K9" s="1" t="s">
        <v>1407</v>
      </c>
      <c r="L9" s="1" t="s">
        <v>1407</v>
      </c>
      <c r="M9" s="1" t="s">
        <v>1356</v>
      </c>
      <c r="N9" s="1" t="s">
        <v>1356</v>
      </c>
      <c r="O9" s="1" t="s">
        <v>1357</v>
      </c>
      <c r="P9" s="1" t="s">
        <v>1358</v>
      </c>
      <c r="Q9" s="1" t="s">
        <v>1359</v>
      </c>
      <c r="R9" s="1" t="s">
        <v>1408</v>
      </c>
      <c r="S9" s="1" t="s">
        <v>1361</v>
      </c>
      <c r="T9" s="1" t="s">
        <v>1362</v>
      </c>
      <c r="U9" s="1" t="s">
        <v>1363</v>
      </c>
      <c r="V9" s="1" t="s">
        <v>1409</v>
      </c>
    </row>
    <row r="10" s="1" customFormat="1" spans="1:22">
      <c r="A10" s="3">
        <v>999226831526975</v>
      </c>
      <c r="B10" s="1" t="s">
        <v>1348</v>
      </c>
      <c r="C10" s="1" t="s">
        <v>1410</v>
      </c>
      <c r="D10" s="1" t="s">
        <v>1411</v>
      </c>
      <c r="E10" s="1" t="s">
        <v>1412</v>
      </c>
      <c r="F10" s="1" t="s">
        <v>1348</v>
      </c>
      <c r="G10" s="1" t="s">
        <v>1352</v>
      </c>
      <c r="H10" s="1" t="s">
        <v>1353</v>
      </c>
      <c r="I10" s="1" t="s">
        <v>1413</v>
      </c>
      <c r="J10" s="1" t="s">
        <v>30</v>
      </c>
      <c r="K10" s="1" t="s">
        <v>1414</v>
      </c>
      <c r="L10" s="1" t="s">
        <v>1414</v>
      </c>
      <c r="M10" s="1" t="s">
        <v>1356</v>
      </c>
      <c r="N10" s="1" t="s">
        <v>1356</v>
      </c>
      <c r="O10" s="1" t="s">
        <v>1357</v>
      </c>
      <c r="P10" s="1" t="s">
        <v>1358</v>
      </c>
      <c r="Q10" s="1" t="s">
        <v>1359</v>
      </c>
      <c r="R10" s="1" t="s">
        <v>1415</v>
      </c>
      <c r="S10" s="1" t="s">
        <v>1361</v>
      </c>
      <c r="T10" s="1" t="s">
        <v>1362</v>
      </c>
      <c r="U10" s="1" t="s">
        <v>1363</v>
      </c>
      <c r="V10" s="1" t="s">
        <v>1409</v>
      </c>
    </row>
    <row r="11" s="1" customFormat="1" spans="1:22">
      <c r="A11" s="3">
        <v>999226830805250</v>
      </c>
      <c r="B11" s="1" t="s">
        <v>1348</v>
      </c>
      <c r="C11" s="1" t="s">
        <v>1416</v>
      </c>
      <c r="D11" s="1" t="s">
        <v>1417</v>
      </c>
      <c r="E11" s="1" t="s">
        <v>1418</v>
      </c>
      <c r="F11" s="1" t="s">
        <v>1348</v>
      </c>
      <c r="G11" s="1" t="s">
        <v>1352</v>
      </c>
      <c r="H11" s="1" t="s">
        <v>1353</v>
      </c>
      <c r="I11" s="1" t="s">
        <v>1419</v>
      </c>
      <c r="J11" s="1" t="s">
        <v>30</v>
      </c>
      <c r="K11" s="1" t="s">
        <v>1420</v>
      </c>
      <c r="L11" s="1" t="s">
        <v>1420</v>
      </c>
      <c r="M11" s="1" t="s">
        <v>1356</v>
      </c>
      <c r="N11" s="1" t="s">
        <v>1356</v>
      </c>
      <c r="O11" s="1" t="s">
        <v>1357</v>
      </c>
      <c r="P11" s="1" t="s">
        <v>1358</v>
      </c>
      <c r="Q11" s="1" t="s">
        <v>1359</v>
      </c>
      <c r="R11" s="1" t="s">
        <v>1421</v>
      </c>
      <c r="S11" s="1" t="s">
        <v>1361</v>
      </c>
      <c r="T11" s="1" t="s">
        <v>1362</v>
      </c>
      <c r="U11" s="1" t="s">
        <v>1363</v>
      </c>
      <c r="V11" s="1" t="s">
        <v>1422</v>
      </c>
    </row>
    <row r="12" s="1" customFormat="1" spans="1:22">
      <c r="A12" s="3">
        <v>999226828811041</v>
      </c>
      <c r="B12" s="1" t="s">
        <v>1348</v>
      </c>
      <c r="C12" s="1" t="s">
        <v>1423</v>
      </c>
      <c r="D12" s="1" t="s">
        <v>1424</v>
      </c>
      <c r="E12" s="1" t="s">
        <v>1425</v>
      </c>
      <c r="F12" s="1" t="s">
        <v>1348</v>
      </c>
      <c r="G12" s="1" t="s">
        <v>1352</v>
      </c>
      <c r="H12" s="1" t="s">
        <v>1353</v>
      </c>
      <c r="I12" s="1" t="s">
        <v>1426</v>
      </c>
      <c r="J12" s="1" t="s">
        <v>30</v>
      </c>
      <c r="K12" s="1" t="s">
        <v>1427</v>
      </c>
      <c r="L12" s="1" t="s">
        <v>1427</v>
      </c>
      <c r="M12" s="1" t="s">
        <v>1356</v>
      </c>
      <c r="N12" s="1" t="s">
        <v>1356</v>
      </c>
      <c r="O12" s="1" t="s">
        <v>1357</v>
      </c>
      <c r="P12" s="1" t="s">
        <v>1358</v>
      </c>
      <c r="Q12" s="1" t="s">
        <v>1359</v>
      </c>
      <c r="R12" s="1" t="s">
        <v>1428</v>
      </c>
      <c r="S12" s="1" t="s">
        <v>1361</v>
      </c>
      <c r="T12" s="1" t="s">
        <v>1362</v>
      </c>
      <c r="U12" s="1" t="s">
        <v>1363</v>
      </c>
      <c r="V12" s="1" t="s">
        <v>1409</v>
      </c>
    </row>
    <row r="13" s="1" customFormat="1" spans="1:22">
      <c r="A13" s="3">
        <v>999226827589278</v>
      </c>
      <c r="B13" s="1" t="s">
        <v>1348</v>
      </c>
      <c r="C13" s="1" t="s">
        <v>1429</v>
      </c>
      <c r="D13" s="1" t="s">
        <v>1430</v>
      </c>
      <c r="E13" s="1" t="s">
        <v>1431</v>
      </c>
      <c r="F13" s="1" t="s">
        <v>1348</v>
      </c>
      <c r="G13" s="1" t="s">
        <v>1352</v>
      </c>
      <c r="H13" s="1" t="s">
        <v>1353</v>
      </c>
      <c r="I13" s="1" t="s">
        <v>1432</v>
      </c>
      <c r="J13" s="1" t="s">
        <v>30</v>
      </c>
      <c r="K13" s="1" t="s">
        <v>1433</v>
      </c>
      <c r="L13" s="1" t="s">
        <v>1433</v>
      </c>
      <c r="M13" s="1" t="s">
        <v>1356</v>
      </c>
      <c r="N13" s="1" t="s">
        <v>1356</v>
      </c>
      <c r="O13" s="1" t="s">
        <v>1357</v>
      </c>
      <c r="P13" s="1" t="s">
        <v>1358</v>
      </c>
      <c r="Q13" s="1" t="s">
        <v>1359</v>
      </c>
      <c r="R13" s="1" t="s">
        <v>1434</v>
      </c>
      <c r="S13" s="1" t="s">
        <v>1361</v>
      </c>
      <c r="T13" s="1" t="s">
        <v>1362</v>
      </c>
      <c r="U13" s="1" t="s">
        <v>1363</v>
      </c>
      <c r="V13" s="1" t="s">
        <v>1381</v>
      </c>
    </row>
    <row r="14" s="1" customFormat="1" spans="1:22">
      <c r="A14" s="3">
        <v>999226827510594</v>
      </c>
      <c r="B14" s="1" t="s">
        <v>1348</v>
      </c>
      <c r="C14" s="1" t="s">
        <v>1435</v>
      </c>
      <c r="D14" s="1" t="s">
        <v>1436</v>
      </c>
      <c r="E14" s="1" t="s">
        <v>1437</v>
      </c>
      <c r="F14" s="1" t="s">
        <v>1348</v>
      </c>
      <c r="G14" s="1" t="s">
        <v>1352</v>
      </c>
      <c r="H14" s="1" t="s">
        <v>1353</v>
      </c>
      <c r="I14" s="1" t="s">
        <v>1438</v>
      </c>
      <c r="J14" s="1" t="s">
        <v>30</v>
      </c>
      <c r="K14" s="1" t="s">
        <v>1439</v>
      </c>
      <c r="L14" s="1" t="s">
        <v>1439</v>
      </c>
      <c r="M14" s="1" t="s">
        <v>1356</v>
      </c>
      <c r="N14" s="1" t="s">
        <v>1356</v>
      </c>
      <c r="O14" s="1" t="s">
        <v>1357</v>
      </c>
      <c r="P14" s="1" t="s">
        <v>1358</v>
      </c>
      <c r="Q14" s="1" t="s">
        <v>1359</v>
      </c>
      <c r="R14" s="1" t="s">
        <v>1440</v>
      </c>
      <c r="S14" s="1" t="s">
        <v>1361</v>
      </c>
      <c r="T14" s="1" t="s">
        <v>1362</v>
      </c>
      <c r="U14" s="1" t="s">
        <v>1363</v>
      </c>
      <c r="V14" s="1" t="s">
        <v>1409</v>
      </c>
    </row>
    <row r="15" s="1" customFormat="1" spans="1:22">
      <c r="A15" s="3">
        <v>999226826578085</v>
      </c>
      <c r="B15" s="1" t="s">
        <v>1348</v>
      </c>
      <c r="C15" s="1" t="s">
        <v>1441</v>
      </c>
      <c r="D15" s="1" t="s">
        <v>1442</v>
      </c>
      <c r="E15" s="1" t="s">
        <v>1443</v>
      </c>
      <c r="F15" s="1" t="s">
        <v>1348</v>
      </c>
      <c r="G15" s="1" t="s">
        <v>1352</v>
      </c>
      <c r="H15" s="1" t="s">
        <v>1353</v>
      </c>
      <c r="I15" s="1" t="s">
        <v>1444</v>
      </c>
      <c r="J15" s="1" t="s">
        <v>30</v>
      </c>
      <c r="K15" s="1" t="s">
        <v>1445</v>
      </c>
      <c r="L15" s="1" t="s">
        <v>1445</v>
      </c>
      <c r="M15" s="1" t="s">
        <v>1356</v>
      </c>
      <c r="N15" s="1" t="s">
        <v>1356</v>
      </c>
      <c r="O15" s="1" t="s">
        <v>1357</v>
      </c>
      <c r="P15" s="1" t="s">
        <v>1358</v>
      </c>
      <c r="Q15" s="1" t="s">
        <v>1359</v>
      </c>
      <c r="R15" s="1" t="s">
        <v>1446</v>
      </c>
      <c r="S15" s="1" t="s">
        <v>1361</v>
      </c>
      <c r="T15" s="1" t="s">
        <v>1362</v>
      </c>
      <c r="U15" s="1" t="s">
        <v>1363</v>
      </c>
      <c r="V15" s="1" t="s">
        <v>1422</v>
      </c>
    </row>
    <row r="16" s="1" customFormat="1" spans="1:22">
      <c r="A16" s="3">
        <v>999226826395690</v>
      </c>
      <c r="B16" s="1" t="s">
        <v>1348</v>
      </c>
      <c r="C16" s="1" t="s">
        <v>1447</v>
      </c>
      <c r="D16" s="1" t="s">
        <v>1448</v>
      </c>
      <c r="E16" s="1" t="s">
        <v>1449</v>
      </c>
      <c r="F16" s="1" t="s">
        <v>1348</v>
      </c>
      <c r="G16" s="1" t="s">
        <v>1352</v>
      </c>
      <c r="H16" s="1" t="s">
        <v>1353</v>
      </c>
      <c r="I16" s="1" t="s">
        <v>1450</v>
      </c>
      <c r="J16" s="1" t="s">
        <v>30</v>
      </c>
      <c r="K16" s="1" t="s">
        <v>1451</v>
      </c>
      <c r="L16" s="1" t="s">
        <v>1451</v>
      </c>
      <c r="M16" s="1" t="s">
        <v>1356</v>
      </c>
      <c r="N16" s="1" t="s">
        <v>1356</v>
      </c>
      <c r="O16" s="1" t="s">
        <v>1357</v>
      </c>
      <c r="P16" s="1" t="s">
        <v>1358</v>
      </c>
      <c r="Q16" s="1" t="s">
        <v>1359</v>
      </c>
      <c r="R16" s="1" t="s">
        <v>1452</v>
      </c>
      <c r="S16" s="1" t="s">
        <v>1361</v>
      </c>
      <c r="T16" s="1" t="s">
        <v>1362</v>
      </c>
      <c r="U16" s="1" t="s">
        <v>1363</v>
      </c>
      <c r="V16" s="1" t="s">
        <v>1409</v>
      </c>
    </row>
    <row r="17" s="1" customFormat="1" spans="1:22">
      <c r="A17" s="3">
        <v>999226836295905</v>
      </c>
      <c r="B17" s="1" t="s">
        <v>1348</v>
      </c>
      <c r="C17" s="1" t="s">
        <v>1453</v>
      </c>
      <c r="D17" s="1" t="s">
        <v>1454</v>
      </c>
      <c r="E17" s="1" t="s">
        <v>1455</v>
      </c>
      <c r="F17" s="1" t="s">
        <v>1348</v>
      </c>
      <c r="G17" s="1" t="s">
        <v>1352</v>
      </c>
      <c r="H17" s="1" t="s">
        <v>1353</v>
      </c>
      <c r="I17" s="1" t="s">
        <v>1456</v>
      </c>
      <c r="J17" s="1" t="s">
        <v>30</v>
      </c>
      <c r="K17" s="1" t="s">
        <v>1457</v>
      </c>
      <c r="L17" s="1" t="s">
        <v>1457</v>
      </c>
      <c r="M17" s="1" t="s">
        <v>1356</v>
      </c>
      <c r="N17" s="1" t="s">
        <v>1356</v>
      </c>
      <c r="O17" s="1" t="s">
        <v>1357</v>
      </c>
      <c r="P17" s="1" t="s">
        <v>1358</v>
      </c>
      <c r="Q17" s="1" t="s">
        <v>1359</v>
      </c>
      <c r="R17" s="1" t="s">
        <v>1458</v>
      </c>
      <c r="S17" s="1" t="s">
        <v>1361</v>
      </c>
      <c r="T17" s="1" t="s">
        <v>1362</v>
      </c>
      <c r="U17" s="1" t="s">
        <v>1363</v>
      </c>
      <c r="V17" s="1" t="s">
        <v>1409</v>
      </c>
    </row>
    <row r="18" s="1" customFormat="1" spans="1:22">
      <c r="A18" s="3">
        <v>999226800944306</v>
      </c>
      <c r="B18" s="1" t="s">
        <v>1348</v>
      </c>
      <c r="C18" s="1" t="s">
        <v>1459</v>
      </c>
      <c r="D18" s="1" t="s">
        <v>1460</v>
      </c>
      <c r="E18" s="1" t="s">
        <v>1461</v>
      </c>
      <c r="F18" s="1" t="s">
        <v>1348</v>
      </c>
      <c r="G18" s="1" t="s">
        <v>1352</v>
      </c>
      <c r="H18" s="1" t="s">
        <v>1353</v>
      </c>
      <c r="I18" s="1" t="s">
        <v>1462</v>
      </c>
      <c r="J18" s="1" t="s">
        <v>30</v>
      </c>
      <c r="K18" s="1" t="s">
        <v>1463</v>
      </c>
      <c r="L18" s="1" t="s">
        <v>1463</v>
      </c>
      <c r="M18" s="1" t="s">
        <v>1356</v>
      </c>
      <c r="N18" s="1" t="s">
        <v>1356</v>
      </c>
      <c r="O18" s="1" t="s">
        <v>1357</v>
      </c>
      <c r="P18" s="1" t="s">
        <v>1358</v>
      </c>
      <c r="Q18" s="1" t="s">
        <v>1359</v>
      </c>
      <c r="R18" s="1" t="s">
        <v>1464</v>
      </c>
      <c r="S18" s="1" t="s">
        <v>1361</v>
      </c>
      <c r="T18" s="1" t="s">
        <v>1362</v>
      </c>
      <c r="U18" s="1" t="s">
        <v>1363</v>
      </c>
      <c r="V18" s="1" t="s">
        <v>1409</v>
      </c>
    </row>
    <row r="19" s="1" customFormat="1" spans="1:22">
      <c r="A19" s="3">
        <v>999226825294842</v>
      </c>
      <c r="B19" s="1" t="s">
        <v>1348</v>
      </c>
      <c r="C19" s="1" t="s">
        <v>1465</v>
      </c>
      <c r="D19" s="1" t="s">
        <v>1466</v>
      </c>
      <c r="E19" s="1" t="s">
        <v>1467</v>
      </c>
      <c r="F19" s="1" t="s">
        <v>1348</v>
      </c>
      <c r="G19" s="1" t="s">
        <v>1352</v>
      </c>
      <c r="H19" s="1" t="s">
        <v>1353</v>
      </c>
      <c r="I19" s="1" t="s">
        <v>1468</v>
      </c>
      <c r="J19" s="1" t="s">
        <v>30</v>
      </c>
      <c r="K19" s="1" t="s">
        <v>1469</v>
      </c>
      <c r="L19" s="1" t="s">
        <v>1469</v>
      </c>
      <c r="M19" s="1" t="s">
        <v>1356</v>
      </c>
      <c r="N19" s="1" t="s">
        <v>1356</v>
      </c>
      <c r="O19" s="1" t="s">
        <v>1357</v>
      </c>
      <c r="P19" s="1" t="s">
        <v>1358</v>
      </c>
      <c r="Q19" s="1" t="s">
        <v>1359</v>
      </c>
      <c r="R19" s="1" t="s">
        <v>1470</v>
      </c>
      <c r="S19" s="1" t="s">
        <v>1361</v>
      </c>
      <c r="T19" s="1" t="s">
        <v>1362</v>
      </c>
      <c r="U19" s="1" t="s">
        <v>1363</v>
      </c>
      <c r="V19" s="1" t="s">
        <v>1409</v>
      </c>
    </row>
    <row r="20" s="1" customFormat="1" spans="1:22">
      <c r="A20" s="3">
        <v>999226800444979</v>
      </c>
      <c r="B20" s="1" t="s">
        <v>1348</v>
      </c>
      <c r="C20" s="1" t="s">
        <v>1471</v>
      </c>
      <c r="D20" s="1" t="s">
        <v>1472</v>
      </c>
      <c r="E20" s="1" t="s">
        <v>1473</v>
      </c>
      <c r="F20" s="1" t="s">
        <v>1348</v>
      </c>
      <c r="G20" s="1" t="s">
        <v>1352</v>
      </c>
      <c r="H20" s="1" t="s">
        <v>1353</v>
      </c>
      <c r="I20" s="1" t="s">
        <v>1474</v>
      </c>
      <c r="J20" s="1" t="s">
        <v>30</v>
      </c>
      <c r="K20" s="1" t="s">
        <v>1475</v>
      </c>
      <c r="L20" s="1" t="s">
        <v>1475</v>
      </c>
      <c r="M20" s="1" t="s">
        <v>1356</v>
      </c>
      <c r="N20" s="1" t="s">
        <v>1356</v>
      </c>
      <c r="O20" s="1" t="s">
        <v>1357</v>
      </c>
      <c r="P20" s="1" t="s">
        <v>1358</v>
      </c>
      <c r="Q20" s="1" t="s">
        <v>1359</v>
      </c>
      <c r="R20" s="1" t="s">
        <v>1476</v>
      </c>
      <c r="S20" s="1" t="s">
        <v>1361</v>
      </c>
      <c r="T20" s="1" t="s">
        <v>1362</v>
      </c>
      <c r="U20" s="1" t="s">
        <v>1363</v>
      </c>
      <c r="V20" s="1" t="s">
        <v>1477</v>
      </c>
    </row>
    <row r="21" s="1" customFormat="1" spans="1:22">
      <c r="A21" s="3">
        <v>999226826255596</v>
      </c>
      <c r="B21" s="1" t="s">
        <v>1348</v>
      </c>
      <c r="C21" s="1" t="s">
        <v>1478</v>
      </c>
      <c r="D21" s="1" t="s">
        <v>1479</v>
      </c>
      <c r="E21" s="1" t="s">
        <v>1480</v>
      </c>
      <c r="F21" s="1" t="s">
        <v>1348</v>
      </c>
      <c r="G21" s="1" t="s">
        <v>1352</v>
      </c>
      <c r="H21" s="1" t="s">
        <v>1353</v>
      </c>
      <c r="I21" s="1" t="s">
        <v>1481</v>
      </c>
      <c r="J21" s="1" t="s">
        <v>30</v>
      </c>
      <c r="K21" s="1" t="s">
        <v>1482</v>
      </c>
      <c r="L21" s="1" t="s">
        <v>1482</v>
      </c>
      <c r="M21" s="1" t="s">
        <v>1356</v>
      </c>
      <c r="N21" s="1" t="s">
        <v>1356</v>
      </c>
      <c r="O21" s="1" t="s">
        <v>1357</v>
      </c>
      <c r="P21" s="1" t="s">
        <v>1358</v>
      </c>
      <c r="Q21" s="1" t="s">
        <v>1359</v>
      </c>
      <c r="R21" s="1" t="s">
        <v>1483</v>
      </c>
      <c r="S21" s="1" t="s">
        <v>1361</v>
      </c>
      <c r="T21" s="1" t="s">
        <v>1362</v>
      </c>
      <c r="U21" s="1" t="s">
        <v>1363</v>
      </c>
      <c r="V21" s="1" t="s">
        <v>1381</v>
      </c>
    </row>
    <row r="22" s="1" customFormat="1" spans="1:22">
      <c r="A22" s="3">
        <v>999226800067345</v>
      </c>
      <c r="B22" s="1" t="s">
        <v>1348</v>
      </c>
      <c r="C22" s="1" t="s">
        <v>1484</v>
      </c>
      <c r="D22" s="1" t="s">
        <v>1485</v>
      </c>
      <c r="E22" s="1" t="s">
        <v>1486</v>
      </c>
      <c r="F22" s="1" t="s">
        <v>1348</v>
      </c>
      <c r="G22" s="1" t="s">
        <v>1352</v>
      </c>
      <c r="H22" s="1" t="s">
        <v>1353</v>
      </c>
      <c r="I22" s="1" t="s">
        <v>1487</v>
      </c>
      <c r="J22" s="1" t="s">
        <v>30</v>
      </c>
      <c r="K22" s="1" t="s">
        <v>1488</v>
      </c>
      <c r="L22" s="1" t="s">
        <v>1488</v>
      </c>
      <c r="M22" s="1" t="s">
        <v>1356</v>
      </c>
      <c r="N22" s="1" t="s">
        <v>1356</v>
      </c>
      <c r="O22" s="1" t="s">
        <v>1357</v>
      </c>
      <c r="P22" s="1" t="s">
        <v>1358</v>
      </c>
      <c r="Q22" s="1" t="s">
        <v>1359</v>
      </c>
      <c r="R22" s="1" t="s">
        <v>1489</v>
      </c>
      <c r="S22" s="1" t="s">
        <v>1361</v>
      </c>
      <c r="T22" s="1" t="s">
        <v>1362</v>
      </c>
      <c r="U22" s="1" t="s">
        <v>1363</v>
      </c>
      <c r="V22" s="1" t="s">
        <v>1402</v>
      </c>
    </row>
    <row r="23" s="1" customFormat="1" spans="1:22">
      <c r="A23" s="3">
        <v>999226800063194</v>
      </c>
      <c r="B23" s="1" t="s">
        <v>1348</v>
      </c>
      <c r="C23" s="1" t="s">
        <v>1490</v>
      </c>
      <c r="D23" s="1" t="s">
        <v>1485</v>
      </c>
      <c r="E23" s="1" t="s">
        <v>1491</v>
      </c>
      <c r="F23" s="1" t="s">
        <v>1348</v>
      </c>
      <c r="G23" s="1" t="s">
        <v>1352</v>
      </c>
      <c r="H23" s="1" t="s">
        <v>1353</v>
      </c>
      <c r="I23" s="1" t="s">
        <v>1487</v>
      </c>
      <c r="J23" s="1" t="s">
        <v>30</v>
      </c>
      <c r="K23" s="1" t="s">
        <v>1488</v>
      </c>
      <c r="L23" s="1" t="s">
        <v>1488</v>
      </c>
      <c r="M23" s="1" t="s">
        <v>1356</v>
      </c>
      <c r="N23" s="1" t="s">
        <v>1356</v>
      </c>
      <c r="O23" s="1" t="s">
        <v>1357</v>
      </c>
      <c r="P23" s="1" t="s">
        <v>1358</v>
      </c>
      <c r="Q23" s="1" t="s">
        <v>1359</v>
      </c>
      <c r="R23" s="1" t="s">
        <v>1492</v>
      </c>
      <c r="S23" s="1" t="s">
        <v>1361</v>
      </c>
      <c r="T23" s="1" t="s">
        <v>1362</v>
      </c>
      <c r="U23" s="1" t="s">
        <v>1363</v>
      </c>
      <c r="V23" s="1" t="s">
        <v>1402</v>
      </c>
    </row>
    <row r="24" s="1" customFormat="1" spans="1:22">
      <c r="A24" s="3">
        <v>999226828007231</v>
      </c>
      <c r="B24" s="1" t="s">
        <v>1348</v>
      </c>
      <c r="C24" s="1" t="s">
        <v>1493</v>
      </c>
      <c r="D24" s="1" t="s">
        <v>1494</v>
      </c>
      <c r="E24" s="1" t="s">
        <v>1495</v>
      </c>
      <c r="F24" s="1" t="s">
        <v>1348</v>
      </c>
      <c r="G24" s="1" t="s">
        <v>1352</v>
      </c>
      <c r="H24" s="1" t="s">
        <v>1353</v>
      </c>
      <c r="I24" s="1" t="s">
        <v>1496</v>
      </c>
      <c r="J24" s="1" t="s">
        <v>30</v>
      </c>
      <c r="K24" s="1" t="s">
        <v>1497</v>
      </c>
      <c r="L24" s="1" t="s">
        <v>1497</v>
      </c>
      <c r="M24" s="1" t="s">
        <v>1356</v>
      </c>
      <c r="N24" s="1" t="s">
        <v>1356</v>
      </c>
      <c r="O24" s="1" t="s">
        <v>1357</v>
      </c>
      <c r="P24" s="1" t="s">
        <v>1358</v>
      </c>
      <c r="Q24" s="1" t="s">
        <v>1359</v>
      </c>
      <c r="R24" s="1" t="s">
        <v>1498</v>
      </c>
      <c r="S24" s="1" t="s">
        <v>1361</v>
      </c>
      <c r="T24" s="1" t="s">
        <v>1362</v>
      </c>
      <c r="U24" s="1" t="s">
        <v>1363</v>
      </c>
      <c r="V24" s="1" t="s">
        <v>1499</v>
      </c>
    </row>
    <row r="25" s="1" customFormat="1" spans="1:22">
      <c r="A25" s="3">
        <v>999226800076264</v>
      </c>
      <c r="B25" s="1" t="s">
        <v>1348</v>
      </c>
      <c r="C25" s="1" t="s">
        <v>1500</v>
      </c>
      <c r="D25" s="1" t="s">
        <v>1501</v>
      </c>
      <c r="E25" s="1" t="s">
        <v>1502</v>
      </c>
      <c r="F25" s="1" t="s">
        <v>1348</v>
      </c>
      <c r="G25" s="1" t="s">
        <v>1352</v>
      </c>
      <c r="H25" s="1" t="s">
        <v>1353</v>
      </c>
      <c r="I25" s="1" t="s">
        <v>1503</v>
      </c>
      <c r="J25" s="1" t="s">
        <v>30</v>
      </c>
      <c r="K25" s="1" t="s">
        <v>1504</v>
      </c>
      <c r="L25" s="1" t="s">
        <v>1504</v>
      </c>
      <c r="M25" s="1" t="s">
        <v>1356</v>
      </c>
      <c r="N25" s="1" t="s">
        <v>1356</v>
      </c>
      <c r="O25" s="1" t="s">
        <v>1357</v>
      </c>
      <c r="P25" s="1" t="s">
        <v>1358</v>
      </c>
      <c r="Q25" s="1" t="s">
        <v>1359</v>
      </c>
      <c r="R25" s="1" t="s">
        <v>1505</v>
      </c>
      <c r="S25" s="1" t="s">
        <v>1361</v>
      </c>
      <c r="T25" s="1" t="s">
        <v>1362</v>
      </c>
      <c r="U25" s="1" t="s">
        <v>1363</v>
      </c>
      <c r="V25" s="1" t="s">
        <v>1402</v>
      </c>
    </row>
    <row r="26" s="1" customFormat="1" spans="1:22">
      <c r="A26" s="3">
        <v>999226799654127</v>
      </c>
      <c r="B26" s="1" t="s">
        <v>1348</v>
      </c>
      <c r="C26" s="1" t="s">
        <v>1506</v>
      </c>
      <c r="D26" s="1" t="s">
        <v>1507</v>
      </c>
      <c r="E26" s="1" t="s">
        <v>1508</v>
      </c>
      <c r="F26" s="1" t="s">
        <v>1509</v>
      </c>
      <c r="G26" s="1" t="s">
        <v>1352</v>
      </c>
      <c r="H26" s="1" t="s">
        <v>1353</v>
      </c>
      <c r="I26" s="1" t="s">
        <v>1510</v>
      </c>
      <c r="J26" s="1" t="s">
        <v>30</v>
      </c>
      <c r="K26" s="1" t="s">
        <v>1511</v>
      </c>
      <c r="L26" s="1" t="s">
        <v>1511</v>
      </c>
      <c r="M26" s="1" t="s">
        <v>1356</v>
      </c>
      <c r="N26" s="1" t="s">
        <v>1356</v>
      </c>
      <c r="O26" s="1" t="s">
        <v>1357</v>
      </c>
      <c r="P26" s="1" t="s">
        <v>1358</v>
      </c>
      <c r="Q26" s="1" t="s">
        <v>1359</v>
      </c>
      <c r="R26" s="1" t="s">
        <v>1512</v>
      </c>
      <c r="S26" s="1" t="s">
        <v>1361</v>
      </c>
      <c r="T26" s="1" t="s">
        <v>1362</v>
      </c>
      <c r="U26" s="1" t="s">
        <v>1363</v>
      </c>
      <c r="V26" s="1" t="s">
        <v>1477</v>
      </c>
    </row>
    <row r="27" s="1" customFormat="1" spans="1:22">
      <c r="A27" s="3">
        <v>999226799995957</v>
      </c>
      <c r="B27" s="1" t="s">
        <v>1348</v>
      </c>
      <c r="C27" s="1" t="s">
        <v>1513</v>
      </c>
      <c r="D27" s="1" t="s">
        <v>1514</v>
      </c>
      <c r="E27" s="1" t="s">
        <v>1515</v>
      </c>
      <c r="F27" s="1" t="s">
        <v>1348</v>
      </c>
      <c r="G27" s="1" t="s">
        <v>1352</v>
      </c>
      <c r="H27" s="1" t="s">
        <v>1353</v>
      </c>
      <c r="I27" s="1" t="s">
        <v>1516</v>
      </c>
      <c r="J27" s="1" t="s">
        <v>30</v>
      </c>
      <c r="K27" s="1" t="s">
        <v>1517</v>
      </c>
      <c r="L27" s="1" t="s">
        <v>1517</v>
      </c>
      <c r="M27" s="1" t="s">
        <v>1356</v>
      </c>
      <c r="N27" s="1" t="s">
        <v>1356</v>
      </c>
      <c r="O27" s="1" t="s">
        <v>1357</v>
      </c>
      <c r="P27" s="1" t="s">
        <v>1358</v>
      </c>
      <c r="Q27" s="1" t="s">
        <v>1359</v>
      </c>
      <c r="R27" s="1" t="s">
        <v>1518</v>
      </c>
      <c r="S27" s="1" t="s">
        <v>1361</v>
      </c>
      <c r="T27" s="1" t="s">
        <v>1362</v>
      </c>
      <c r="U27" s="1" t="s">
        <v>1363</v>
      </c>
      <c r="V27" s="1" t="s">
        <v>1519</v>
      </c>
    </row>
    <row r="28" s="1" customFormat="1" spans="1:22">
      <c r="A28" s="3">
        <v>999226798867963</v>
      </c>
      <c r="B28" s="1" t="s">
        <v>1509</v>
      </c>
      <c r="C28" s="1" t="s">
        <v>1520</v>
      </c>
      <c r="D28" s="1" t="s">
        <v>1521</v>
      </c>
      <c r="E28" s="1" t="s">
        <v>1522</v>
      </c>
      <c r="F28" s="1" t="s">
        <v>1348</v>
      </c>
      <c r="G28" s="1" t="s">
        <v>1352</v>
      </c>
      <c r="H28" s="1" t="s">
        <v>1353</v>
      </c>
      <c r="I28" s="1" t="s">
        <v>1523</v>
      </c>
      <c r="J28" s="1" t="s">
        <v>30</v>
      </c>
      <c r="K28" s="1" t="s">
        <v>1524</v>
      </c>
      <c r="L28" s="1" t="s">
        <v>1524</v>
      </c>
      <c r="M28" s="1" t="s">
        <v>1356</v>
      </c>
      <c r="N28" s="1" t="s">
        <v>1356</v>
      </c>
      <c r="O28" s="1" t="s">
        <v>1357</v>
      </c>
      <c r="P28" s="1" t="s">
        <v>1358</v>
      </c>
      <c r="Q28" s="1" t="s">
        <v>1359</v>
      </c>
      <c r="R28" s="1" t="s">
        <v>1525</v>
      </c>
      <c r="S28" s="1" t="s">
        <v>1361</v>
      </c>
      <c r="T28" s="1" t="s">
        <v>1362</v>
      </c>
      <c r="U28" s="1" t="s">
        <v>1363</v>
      </c>
      <c r="V28" s="1" t="s">
        <v>1409</v>
      </c>
    </row>
    <row r="29" s="1" customFormat="1" spans="1:22">
      <c r="A29" s="3">
        <v>999226798664802</v>
      </c>
      <c r="B29" s="1" t="s">
        <v>1509</v>
      </c>
      <c r="C29" s="1" t="s">
        <v>1526</v>
      </c>
      <c r="D29" s="1" t="s">
        <v>1527</v>
      </c>
      <c r="E29" s="1" t="s">
        <v>1528</v>
      </c>
      <c r="F29" s="1" t="s">
        <v>1509</v>
      </c>
      <c r="G29" s="1" t="s">
        <v>1352</v>
      </c>
      <c r="H29" s="1" t="s">
        <v>1353</v>
      </c>
      <c r="I29" s="1" t="s">
        <v>1529</v>
      </c>
      <c r="J29" s="1" t="s">
        <v>30</v>
      </c>
      <c r="K29" s="1" t="s">
        <v>1530</v>
      </c>
      <c r="L29" s="1" t="s">
        <v>1530</v>
      </c>
      <c r="M29" s="1" t="s">
        <v>1356</v>
      </c>
      <c r="N29" s="1" t="s">
        <v>1356</v>
      </c>
      <c r="O29" s="1" t="s">
        <v>1357</v>
      </c>
      <c r="P29" s="1" t="s">
        <v>1358</v>
      </c>
      <c r="Q29" s="1" t="s">
        <v>1359</v>
      </c>
      <c r="R29" s="1" t="s">
        <v>1531</v>
      </c>
      <c r="S29" s="1" t="s">
        <v>1361</v>
      </c>
      <c r="T29" s="1" t="s">
        <v>1362</v>
      </c>
      <c r="U29" s="1" t="s">
        <v>1363</v>
      </c>
      <c r="V29" s="1" t="s">
        <v>1402</v>
      </c>
    </row>
    <row r="30" s="1" customFormat="1" spans="1:22">
      <c r="A30" s="3">
        <v>999226798644407</v>
      </c>
      <c r="B30" s="1" t="s">
        <v>1509</v>
      </c>
      <c r="C30" s="1" t="s">
        <v>1532</v>
      </c>
      <c r="D30" s="1" t="s">
        <v>1533</v>
      </c>
      <c r="E30" s="1" t="s">
        <v>1534</v>
      </c>
      <c r="F30" s="1" t="s">
        <v>1348</v>
      </c>
      <c r="G30" s="1" t="s">
        <v>1352</v>
      </c>
      <c r="H30" s="1" t="s">
        <v>1353</v>
      </c>
      <c r="I30" s="1" t="s">
        <v>1535</v>
      </c>
      <c r="J30" s="1" t="s">
        <v>30</v>
      </c>
      <c r="K30" s="1" t="s">
        <v>1536</v>
      </c>
      <c r="L30" s="1" t="s">
        <v>1536</v>
      </c>
      <c r="M30" s="1" t="s">
        <v>1356</v>
      </c>
      <c r="N30" s="1" t="s">
        <v>1356</v>
      </c>
      <c r="O30" s="1" t="s">
        <v>1357</v>
      </c>
      <c r="P30" s="1" t="s">
        <v>1358</v>
      </c>
      <c r="Q30" s="1" t="s">
        <v>1359</v>
      </c>
      <c r="R30" s="1" t="s">
        <v>1537</v>
      </c>
      <c r="S30" s="1" t="s">
        <v>1361</v>
      </c>
      <c r="T30" s="1" t="s">
        <v>1362</v>
      </c>
      <c r="U30" s="1" t="s">
        <v>1363</v>
      </c>
      <c r="V30" s="1" t="s">
        <v>1381</v>
      </c>
    </row>
    <row r="31" s="1" customFormat="1" spans="1:22">
      <c r="A31" s="3">
        <v>999226798480184</v>
      </c>
      <c r="B31" s="1" t="s">
        <v>1509</v>
      </c>
      <c r="C31" s="1" t="s">
        <v>1538</v>
      </c>
      <c r="D31" s="1" t="s">
        <v>1539</v>
      </c>
      <c r="E31" s="1" t="s">
        <v>1540</v>
      </c>
      <c r="F31" s="1" t="s">
        <v>1348</v>
      </c>
      <c r="G31" s="1" t="s">
        <v>1352</v>
      </c>
      <c r="H31" s="1" t="s">
        <v>1353</v>
      </c>
      <c r="I31" s="1" t="s">
        <v>1541</v>
      </c>
      <c r="J31" s="1" t="s">
        <v>30</v>
      </c>
      <c r="K31" s="1" t="s">
        <v>1542</v>
      </c>
      <c r="L31" s="1" t="s">
        <v>1542</v>
      </c>
      <c r="M31" s="1" t="s">
        <v>1356</v>
      </c>
      <c r="N31" s="1" t="s">
        <v>1356</v>
      </c>
      <c r="O31" s="1" t="s">
        <v>1357</v>
      </c>
      <c r="P31" s="1" t="s">
        <v>1358</v>
      </c>
      <c r="Q31" s="1" t="s">
        <v>1359</v>
      </c>
      <c r="R31" s="1" t="s">
        <v>1543</v>
      </c>
      <c r="S31" s="1" t="s">
        <v>1361</v>
      </c>
      <c r="T31" s="1" t="s">
        <v>1362</v>
      </c>
      <c r="U31" s="1" t="s">
        <v>1363</v>
      </c>
      <c r="V31" s="1" t="s">
        <v>1409</v>
      </c>
    </row>
    <row r="32" s="1" customFormat="1" spans="1:22">
      <c r="A32" s="3">
        <v>999226800550366</v>
      </c>
      <c r="B32" s="1" t="s">
        <v>1348</v>
      </c>
      <c r="C32" s="1" t="s">
        <v>1544</v>
      </c>
      <c r="D32" s="1" t="s">
        <v>1527</v>
      </c>
      <c r="E32" s="1" t="s">
        <v>1545</v>
      </c>
      <c r="F32" s="1" t="s">
        <v>1348</v>
      </c>
      <c r="G32" s="1" t="s">
        <v>1352</v>
      </c>
      <c r="H32" s="1" t="s">
        <v>1353</v>
      </c>
      <c r="I32" s="1" t="s">
        <v>1546</v>
      </c>
      <c r="J32" s="1" t="s">
        <v>30</v>
      </c>
      <c r="K32" s="1" t="s">
        <v>1547</v>
      </c>
      <c r="L32" s="1" t="s">
        <v>1547</v>
      </c>
      <c r="M32" s="1" t="s">
        <v>1356</v>
      </c>
      <c r="N32" s="1" t="s">
        <v>1356</v>
      </c>
      <c r="O32" s="1" t="s">
        <v>1357</v>
      </c>
      <c r="P32" s="1" t="s">
        <v>1358</v>
      </c>
      <c r="Q32" s="1" t="s">
        <v>1359</v>
      </c>
      <c r="R32" s="1" t="s">
        <v>1548</v>
      </c>
      <c r="S32" s="1" t="s">
        <v>1361</v>
      </c>
      <c r="T32" s="1" t="s">
        <v>1362</v>
      </c>
      <c r="U32" s="1" t="s">
        <v>1363</v>
      </c>
      <c r="V32" s="1" t="s">
        <v>1402</v>
      </c>
    </row>
    <row r="33" s="1" customFormat="1" spans="1:22">
      <c r="A33" s="3">
        <v>999226798149926</v>
      </c>
      <c r="B33" s="1" t="s">
        <v>1509</v>
      </c>
      <c r="C33" s="1" t="s">
        <v>1549</v>
      </c>
      <c r="D33" s="1" t="s">
        <v>1550</v>
      </c>
      <c r="E33" s="1" t="s">
        <v>1551</v>
      </c>
      <c r="F33" s="1" t="s">
        <v>1509</v>
      </c>
      <c r="G33" s="1" t="s">
        <v>1352</v>
      </c>
      <c r="H33" s="1" t="s">
        <v>1353</v>
      </c>
      <c r="I33" s="1" t="s">
        <v>1552</v>
      </c>
      <c r="J33" s="1" t="s">
        <v>30</v>
      </c>
      <c r="K33" s="1" t="s">
        <v>1553</v>
      </c>
      <c r="L33" s="1" t="s">
        <v>1553</v>
      </c>
      <c r="M33" s="1" t="s">
        <v>1356</v>
      </c>
      <c r="N33" s="1" t="s">
        <v>1356</v>
      </c>
      <c r="O33" s="1" t="s">
        <v>1357</v>
      </c>
      <c r="P33" s="1" t="s">
        <v>1358</v>
      </c>
      <c r="Q33" s="1" t="s">
        <v>1359</v>
      </c>
      <c r="R33" s="1" t="s">
        <v>1554</v>
      </c>
      <c r="S33" s="1" t="s">
        <v>1361</v>
      </c>
      <c r="T33" s="1" t="s">
        <v>1362</v>
      </c>
      <c r="U33" s="1" t="s">
        <v>1363</v>
      </c>
      <c r="V33" s="1" t="s">
        <v>1409</v>
      </c>
    </row>
    <row r="34" s="1" customFormat="1" spans="1:22">
      <c r="A34" s="3">
        <v>999226797541096</v>
      </c>
      <c r="B34" s="1" t="s">
        <v>1509</v>
      </c>
      <c r="C34" s="1" t="s">
        <v>1555</v>
      </c>
      <c r="D34" s="1" t="s">
        <v>1424</v>
      </c>
      <c r="E34" s="1" t="s">
        <v>1556</v>
      </c>
      <c r="F34" s="1" t="s">
        <v>1509</v>
      </c>
      <c r="G34" s="1" t="s">
        <v>1352</v>
      </c>
      <c r="H34" s="1" t="s">
        <v>1353</v>
      </c>
      <c r="I34" s="1" t="s">
        <v>1557</v>
      </c>
      <c r="J34" s="1" t="s">
        <v>30</v>
      </c>
      <c r="K34" s="1" t="s">
        <v>1558</v>
      </c>
      <c r="L34" s="1" t="s">
        <v>1558</v>
      </c>
      <c r="M34" s="1" t="s">
        <v>1356</v>
      </c>
      <c r="N34" s="1" t="s">
        <v>1356</v>
      </c>
      <c r="O34" s="1" t="s">
        <v>1357</v>
      </c>
      <c r="P34" s="1" t="s">
        <v>1358</v>
      </c>
      <c r="Q34" s="1" t="s">
        <v>1359</v>
      </c>
      <c r="R34" s="1" t="s">
        <v>1559</v>
      </c>
      <c r="S34" s="1" t="s">
        <v>1361</v>
      </c>
      <c r="T34" s="1" t="s">
        <v>1362</v>
      </c>
      <c r="U34" s="1" t="s">
        <v>1363</v>
      </c>
      <c r="V34" s="1" t="s">
        <v>1409</v>
      </c>
    </row>
    <row r="35" s="1" customFormat="1" spans="1:22">
      <c r="A35" s="3">
        <v>999226797528263</v>
      </c>
      <c r="B35" s="1" t="s">
        <v>1509</v>
      </c>
      <c r="C35" s="1" t="s">
        <v>1560</v>
      </c>
      <c r="D35" s="1" t="s">
        <v>1561</v>
      </c>
      <c r="E35" s="1" t="s">
        <v>1562</v>
      </c>
      <c r="F35" s="1" t="s">
        <v>1348</v>
      </c>
      <c r="G35" s="1" t="s">
        <v>1352</v>
      </c>
      <c r="H35" s="1" t="s">
        <v>1353</v>
      </c>
      <c r="I35" s="1" t="s">
        <v>1563</v>
      </c>
      <c r="J35" s="1" t="s">
        <v>30</v>
      </c>
      <c r="K35" s="1" t="s">
        <v>1564</v>
      </c>
      <c r="L35" s="1" t="s">
        <v>1564</v>
      </c>
      <c r="M35" s="1" t="s">
        <v>1356</v>
      </c>
      <c r="N35" s="1" t="s">
        <v>1356</v>
      </c>
      <c r="O35" s="1" t="s">
        <v>1357</v>
      </c>
      <c r="P35" s="1" t="s">
        <v>1358</v>
      </c>
      <c r="Q35" s="1" t="s">
        <v>1359</v>
      </c>
      <c r="R35" s="1" t="s">
        <v>1565</v>
      </c>
      <c r="S35" s="1" t="s">
        <v>1361</v>
      </c>
      <c r="T35" s="1" t="s">
        <v>1362</v>
      </c>
      <c r="U35" s="1" t="s">
        <v>1363</v>
      </c>
      <c r="V35" s="1" t="s">
        <v>1381</v>
      </c>
    </row>
    <row r="36" s="1" customFormat="1" spans="1:22">
      <c r="A36" s="3">
        <v>999226797406526</v>
      </c>
      <c r="B36" s="1" t="s">
        <v>1509</v>
      </c>
      <c r="C36" s="1" t="s">
        <v>1566</v>
      </c>
      <c r="D36" s="1" t="s">
        <v>1567</v>
      </c>
      <c r="E36" s="1" t="s">
        <v>1568</v>
      </c>
      <c r="F36" s="1" t="s">
        <v>1348</v>
      </c>
      <c r="G36" s="1" t="s">
        <v>1352</v>
      </c>
      <c r="H36" s="1" t="s">
        <v>1353</v>
      </c>
      <c r="I36" s="1" t="s">
        <v>1569</v>
      </c>
      <c r="J36" s="1" t="s">
        <v>30</v>
      </c>
      <c r="K36" s="1" t="s">
        <v>1570</v>
      </c>
      <c r="L36" s="1" t="s">
        <v>1570</v>
      </c>
      <c r="M36" s="1" t="s">
        <v>1356</v>
      </c>
      <c r="N36" s="1" t="s">
        <v>1356</v>
      </c>
      <c r="O36" s="1" t="s">
        <v>1357</v>
      </c>
      <c r="P36" s="1" t="s">
        <v>1358</v>
      </c>
      <c r="Q36" s="1" t="s">
        <v>1359</v>
      </c>
      <c r="R36" s="1" t="s">
        <v>1571</v>
      </c>
      <c r="S36" s="1" t="s">
        <v>1361</v>
      </c>
      <c r="T36" s="1" t="s">
        <v>1362</v>
      </c>
      <c r="U36" s="1" t="s">
        <v>1363</v>
      </c>
      <c r="V36" s="1" t="s">
        <v>1477</v>
      </c>
    </row>
    <row r="37" s="1" customFormat="1" spans="1:22">
      <c r="A37" s="3">
        <v>999226799096821</v>
      </c>
      <c r="B37" s="1" t="s">
        <v>1509</v>
      </c>
      <c r="C37" s="1" t="s">
        <v>1572</v>
      </c>
      <c r="D37" s="1" t="s">
        <v>1573</v>
      </c>
      <c r="E37" s="1" t="s">
        <v>1574</v>
      </c>
      <c r="F37" s="1" t="s">
        <v>1509</v>
      </c>
      <c r="G37" s="1" t="s">
        <v>1352</v>
      </c>
      <c r="H37" s="1" t="s">
        <v>1353</v>
      </c>
      <c r="I37" s="1" t="s">
        <v>1575</v>
      </c>
      <c r="J37" s="1" t="s">
        <v>30</v>
      </c>
      <c r="K37" s="1" t="s">
        <v>1576</v>
      </c>
      <c r="L37" s="1" t="s">
        <v>1576</v>
      </c>
      <c r="M37" s="1" t="s">
        <v>1356</v>
      </c>
      <c r="N37" s="1" t="s">
        <v>1356</v>
      </c>
      <c r="O37" s="1" t="s">
        <v>1357</v>
      </c>
      <c r="P37" s="1" t="s">
        <v>1358</v>
      </c>
      <c r="Q37" s="1" t="s">
        <v>1359</v>
      </c>
      <c r="R37" s="1" t="s">
        <v>1577</v>
      </c>
      <c r="S37" s="1" t="s">
        <v>1361</v>
      </c>
      <c r="T37" s="1" t="s">
        <v>1362</v>
      </c>
      <c r="U37" s="1" t="s">
        <v>1363</v>
      </c>
      <c r="V37" s="1" t="s">
        <v>1477</v>
      </c>
    </row>
    <row r="38" s="1" customFormat="1" spans="1:22">
      <c r="A38" s="3">
        <v>999226796560593</v>
      </c>
      <c r="B38" s="1" t="s">
        <v>1509</v>
      </c>
      <c r="C38" s="1" t="s">
        <v>1578</v>
      </c>
      <c r="D38" s="1" t="s">
        <v>1579</v>
      </c>
      <c r="E38" s="1" t="s">
        <v>1580</v>
      </c>
      <c r="F38" s="1" t="s">
        <v>1348</v>
      </c>
      <c r="G38" s="1" t="s">
        <v>1352</v>
      </c>
      <c r="H38" s="1" t="s">
        <v>1353</v>
      </c>
      <c r="I38" s="1" t="s">
        <v>1581</v>
      </c>
      <c r="J38" s="1" t="s">
        <v>30</v>
      </c>
      <c r="K38" s="1" t="s">
        <v>1582</v>
      </c>
      <c r="L38" s="1" t="s">
        <v>1582</v>
      </c>
      <c r="M38" s="1" t="s">
        <v>1356</v>
      </c>
      <c r="N38" s="1" t="s">
        <v>1356</v>
      </c>
      <c r="O38" s="1" t="s">
        <v>1357</v>
      </c>
      <c r="P38" s="1" t="s">
        <v>1358</v>
      </c>
      <c r="Q38" s="1" t="s">
        <v>1359</v>
      </c>
      <c r="R38" s="1" t="s">
        <v>1583</v>
      </c>
      <c r="S38" s="1" t="s">
        <v>1361</v>
      </c>
      <c r="T38" s="1" t="s">
        <v>1362</v>
      </c>
      <c r="U38" s="1" t="s">
        <v>1363</v>
      </c>
      <c r="V38" s="1" t="s">
        <v>1409</v>
      </c>
    </row>
    <row r="39" s="1" customFormat="1" spans="1:22">
      <c r="A39" s="3">
        <v>999226799802034</v>
      </c>
      <c r="B39" s="1" t="s">
        <v>1348</v>
      </c>
      <c r="C39" s="1" t="s">
        <v>1584</v>
      </c>
      <c r="D39" s="1" t="s">
        <v>1585</v>
      </c>
      <c r="E39" s="1" t="s">
        <v>1586</v>
      </c>
      <c r="F39" s="1" t="s">
        <v>1348</v>
      </c>
      <c r="G39" s="1" t="s">
        <v>1352</v>
      </c>
      <c r="H39" s="1" t="s">
        <v>1353</v>
      </c>
      <c r="I39" s="1" t="s">
        <v>1587</v>
      </c>
      <c r="J39" s="1" t="s">
        <v>30</v>
      </c>
      <c r="K39" s="1" t="s">
        <v>1588</v>
      </c>
      <c r="L39" s="1" t="s">
        <v>1588</v>
      </c>
      <c r="M39" s="1" t="s">
        <v>1356</v>
      </c>
      <c r="N39" s="1" t="s">
        <v>1356</v>
      </c>
      <c r="O39" s="1" t="s">
        <v>1357</v>
      </c>
      <c r="P39" s="1" t="s">
        <v>1358</v>
      </c>
      <c r="Q39" s="1" t="s">
        <v>1359</v>
      </c>
      <c r="R39" s="1" t="s">
        <v>1589</v>
      </c>
      <c r="S39" s="1" t="s">
        <v>1361</v>
      </c>
      <c r="T39" s="1" t="s">
        <v>1362</v>
      </c>
      <c r="U39" s="1" t="s">
        <v>1363</v>
      </c>
      <c r="V39" s="1" t="s">
        <v>1519</v>
      </c>
    </row>
    <row r="40" s="1" customFormat="1" spans="1:22">
      <c r="A40" s="3">
        <v>999226795733695</v>
      </c>
      <c r="B40" s="1" t="s">
        <v>1509</v>
      </c>
      <c r="C40" s="1" t="s">
        <v>1590</v>
      </c>
      <c r="D40" s="1" t="s">
        <v>1591</v>
      </c>
      <c r="E40" s="1" t="s">
        <v>1592</v>
      </c>
      <c r="F40" s="1" t="s">
        <v>1509</v>
      </c>
      <c r="G40" s="1" t="s">
        <v>1352</v>
      </c>
      <c r="H40" s="1" t="s">
        <v>1353</v>
      </c>
      <c r="I40" s="1" t="s">
        <v>1593</v>
      </c>
      <c r="J40" s="1" t="s">
        <v>30</v>
      </c>
      <c r="K40" s="1" t="s">
        <v>1594</v>
      </c>
      <c r="L40" s="1" t="s">
        <v>1594</v>
      </c>
      <c r="M40" s="1" t="s">
        <v>1356</v>
      </c>
      <c r="N40" s="1" t="s">
        <v>1356</v>
      </c>
      <c r="O40" s="1" t="s">
        <v>1357</v>
      </c>
      <c r="P40" s="1" t="s">
        <v>1358</v>
      </c>
      <c r="Q40" s="1" t="s">
        <v>1359</v>
      </c>
      <c r="R40" s="1" t="s">
        <v>1595</v>
      </c>
      <c r="S40" s="1" t="s">
        <v>1361</v>
      </c>
      <c r="T40" s="1" t="s">
        <v>1362</v>
      </c>
      <c r="U40" s="1" t="s">
        <v>1363</v>
      </c>
      <c r="V40" s="1" t="s">
        <v>1596</v>
      </c>
    </row>
    <row r="41" s="1" customFormat="1" spans="1:22">
      <c r="A41" s="3">
        <v>999226795031819</v>
      </c>
      <c r="B41" s="1" t="s">
        <v>1509</v>
      </c>
      <c r="C41" s="1" t="s">
        <v>1597</v>
      </c>
      <c r="D41" s="1" t="s">
        <v>1598</v>
      </c>
      <c r="E41" s="1" t="s">
        <v>1599</v>
      </c>
      <c r="F41" s="1" t="s">
        <v>1348</v>
      </c>
      <c r="G41" s="1" t="s">
        <v>1352</v>
      </c>
      <c r="H41" s="1" t="s">
        <v>1353</v>
      </c>
      <c r="I41" s="1" t="s">
        <v>1600</v>
      </c>
      <c r="J41" s="1" t="s">
        <v>30</v>
      </c>
      <c r="K41" s="1" t="s">
        <v>1601</v>
      </c>
      <c r="L41" s="1" t="s">
        <v>1601</v>
      </c>
      <c r="M41" s="1" t="s">
        <v>1356</v>
      </c>
      <c r="N41" s="1" t="s">
        <v>1356</v>
      </c>
      <c r="O41" s="1" t="s">
        <v>1357</v>
      </c>
      <c r="P41" s="1" t="s">
        <v>1358</v>
      </c>
      <c r="Q41" s="1" t="s">
        <v>1359</v>
      </c>
      <c r="R41" s="1" t="s">
        <v>1602</v>
      </c>
      <c r="S41" s="1" t="s">
        <v>1361</v>
      </c>
      <c r="T41" s="1" t="s">
        <v>1362</v>
      </c>
      <c r="U41" s="1" t="s">
        <v>1363</v>
      </c>
      <c r="V41" s="1" t="s">
        <v>1603</v>
      </c>
    </row>
    <row r="42" s="1" customFormat="1" spans="1:22">
      <c r="A42" s="3">
        <v>999226794573340</v>
      </c>
      <c r="B42" s="1" t="s">
        <v>1509</v>
      </c>
      <c r="C42" s="1" t="s">
        <v>1604</v>
      </c>
      <c r="D42" s="1" t="s">
        <v>1605</v>
      </c>
      <c r="E42" s="1" t="s">
        <v>1606</v>
      </c>
      <c r="F42" s="1" t="s">
        <v>1348</v>
      </c>
      <c r="G42" s="1" t="s">
        <v>1352</v>
      </c>
      <c r="H42" s="1" t="s">
        <v>1353</v>
      </c>
      <c r="I42" s="1" t="s">
        <v>1607</v>
      </c>
      <c r="J42" s="1" t="s">
        <v>30</v>
      </c>
      <c r="K42" s="1" t="s">
        <v>1608</v>
      </c>
      <c r="L42" s="1" t="s">
        <v>1608</v>
      </c>
      <c r="M42" s="1" t="s">
        <v>1356</v>
      </c>
      <c r="N42" s="1" t="s">
        <v>1356</v>
      </c>
      <c r="O42" s="1" t="s">
        <v>1357</v>
      </c>
      <c r="P42" s="1" t="s">
        <v>1358</v>
      </c>
      <c r="Q42" s="1" t="s">
        <v>1359</v>
      </c>
      <c r="R42" s="1" t="s">
        <v>1609</v>
      </c>
      <c r="S42" s="1" t="s">
        <v>1361</v>
      </c>
      <c r="T42" s="1" t="s">
        <v>1362</v>
      </c>
      <c r="U42" s="1" t="s">
        <v>1363</v>
      </c>
      <c r="V42" s="1" t="s">
        <v>1381</v>
      </c>
    </row>
    <row r="43" s="1" customFormat="1" spans="1:22">
      <c r="A43" s="3">
        <v>999226796327317</v>
      </c>
      <c r="B43" s="1" t="s">
        <v>1509</v>
      </c>
      <c r="C43" s="1" t="s">
        <v>1610</v>
      </c>
      <c r="D43" s="1" t="s">
        <v>1611</v>
      </c>
      <c r="E43" s="1" t="s">
        <v>1612</v>
      </c>
      <c r="F43" s="1" t="s">
        <v>1348</v>
      </c>
      <c r="G43" s="1" t="s">
        <v>1352</v>
      </c>
      <c r="H43" s="1" t="s">
        <v>1353</v>
      </c>
      <c r="I43" s="1" t="s">
        <v>1613</v>
      </c>
      <c r="J43" s="1" t="s">
        <v>30</v>
      </c>
      <c r="K43" s="1" t="s">
        <v>1614</v>
      </c>
      <c r="L43" s="1" t="s">
        <v>1614</v>
      </c>
      <c r="M43" s="1" t="s">
        <v>1356</v>
      </c>
      <c r="N43" s="1" t="s">
        <v>1356</v>
      </c>
      <c r="O43" s="1" t="s">
        <v>1357</v>
      </c>
      <c r="P43" s="1" t="s">
        <v>1358</v>
      </c>
      <c r="Q43" s="1" t="s">
        <v>1359</v>
      </c>
      <c r="R43" s="1" t="s">
        <v>1615</v>
      </c>
      <c r="S43" s="1" t="s">
        <v>1361</v>
      </c>
      <c r="T43" s="1" t="s">
        <v>1362</v>
      </c>
      <c r="U43" s="1" t="s">
        <v>1363</v>
      </c>
      <c r="V43" s="1" t="s">
        <v>1381</v>
      </c>
    </row>
    <row r="44" s="1" customFormat="1" spans="1:22">
      <c r="A44" s="3">
        <v>999226798275234</v>
      </c>
      <c r="B44" s="1" t="s">
        <v>1509</v>
      </c>
      <c r="C44" s="1" t="s">
        <v>1616</v>
      </c>
      <c r="D44" s="1" t="s">
        <v>1617</v>
      </c>
      <c r="E44" s="1" t="s">
        <v>1618</v>
      </c>
      <c r="F44" s="1" t="s">
        <v>1348</v>
      </c>
      <c r="G44" s="1" t="s">
        <v>1352</v>
      </c>
      <c r="H44" s="1" t="s">
        <v>1353</v>
      </c>
      <c r="I44" s="1" t="s">
        <v>1619</v>
      </c>
      <c r="J44" s="1" t="s">
        <v>30</v>
      </c>
      <c r="K44" s="1" t="s">
        <v>1620</v>
      </c>
      <c r="L44" s="1" t="s">
        <v>1620</v>
      </c>
      <c r="M44" s="1" t="s">
        <v>1356</v>
      </c>
      <c r="N44" s="1" t="s">
        <v>1356</v>
      </c>
      <c r="O44" s="1" t="s">
        <v>1357</v>
      </c>
      <c r="P44" s="1" t="s">
        <v>1358</v>
      </c>
      <c r="Q44" s="1" t="s">
        <v>1359</v>
      </c>
      <c r="R44" s="1" t="s">
        <v>1621</v>
      </c>
      <c r="S44" s="1" t="s">
        <v>1361</v>
      </c>
      <c r="T44" s="1" t="s">
        <v>1362</v>
      </c>
      <c r="U44" s="1" t="s">
        <v>1363</v>
      </c>
      <c r="V44" s="1" t="s">
        <v>1622</v>
      </c>
    </row>
    <row r="45" s="1" customFormat="1" spans="1:22">
      <c r="A45" s="3">
        <v>999226793674772</v>
      </c>
      <c r="B45" s="1" t="s">
        <v>1509</v>
      </c>
      <c r="C45" s="1" t="s">
        <v>1623</v>
      </c>
      <c r="D45" s="1" t="s">
        <v>1624</v>
      </c>
      <c r="E45" s="1" t="s">
        <v>1625</v>
      </c>
      <c r="F45" s="1" t="s">
        <v>1509</v>
      </c>
      <c r="G45" s="1" t="s">
        <v>1352</v>
      </c>
      <c r="H45" s="1" t="s">
        <v>1353</v>
      </c>
      <c r="I45" s="1" t="s">
        <v>1626</v>
      </c>
      <c r="J45" s="1" t="s">
        <v>30</v>
      </c>
      <c r="K45" s="1" t="s">
        <v>1627</v>
      </c>
      <c r="L45" s="1" t="s">
        <v>1627</v>
      </c>
      <c r="M45" s="1" t="s">
        <v>1356</v>
      </c>
      <c r="N45" s="1" t="s">
        <v>1356</v>
      </c>
      <c r="O45" s="1" t="s">
        <v>1357</v>
      </c>
      <c r="P45" s="1" t="s">
        <v>1358</v>
      </c>
      <c r="Q45" s="1" t="s">
        <v>1359</v>
      </c>
      <c r="R45" s="1" t="s">
        <v>1628</v>
      </c>
      <c r="S45" s="1" t="s">
        <v>1361</v>
      </c>
      <c r="T45" s="1" t="s">
        <v>1362</v>
      </c>
      <c r="U45" s="1" t="s">
        <v>1363</v>
      </c>
      <c r="V45" s="1" t="s">
        <v>1409</v>
      </c>
    </row>
    <row r="46" s="1" customFormat="1" spans="1:22">
      <c r="A46" s="3">
        <v>999226793370677</v>
      </c>
      <c r="B46" s="1" t="s">
        <v>1509</v>
      </c>
      <c r="C46" s="1" t="s">
        <v>1629</v>
      </c>
      <c r="D46" s="1" t="s">
        <v>1630</v>
      </c>
      <c r="E46" s="1" t="s">
        <v>1631</v>
      </c>
      <c r="F46" s="1" t="s">
        <v>1348</v>
      </c>
      <c r="G46" s="1" t="s">
        <v>1352</v>
      </c>
      <c r="H46" s="1" t="s">
        <v>1353</v>
      </c>
      <c r="I46" s="1" t="s">
        <v>1632</v>
      </c>
      <c r="J46" s="1" t="s">
        <v>30</v>
      </c>
      <c r="K46" s="1" t="s">
        <v>1633</v>
      </c>
      <c r="L46" s="1" t="s">
        <v>1633</v>
      </c>
      <c r="M46" s="1" t="s">
        <v>1356</v>
      </c>
      <c r="N46" s="1" t="s">
        <v>1356</v>
      </c>
      <c r="O46" s="1" t="s">
        <v>1357</v>
      </c>
      <c r="P46" s="1" t="s">
        <v>1358</v>
      </c>
      <c r="Q46" s="1" t="s">
        <v>1359</v>
      </c>
      <c r="R46" s="1" t="s">
        <v>1634</v>
      </c>
      <c r="S46" s="1" t="s">
        <v>1361</v>
      </c>
      <c r="T46" s="1" t="s">
        <v>1362</v>
      </c>
      <c r="U46" s="1" t="s">
        <v>1363</v>
      </c>
      <c r="V46" s="1" t="s">
        <v>1381</v>
      </c>
    </row>
    <row r="47" s="1" customFormat="1" spans="1:22">
      <c r="A47" s="3">
        <v>999226792886717</v>
      </c>
      <c r="B47" s="1" t="s">
        <v>1509</v>
      </c>
      <c r="C47" s="1" t="s">
        <v>1635</v>
      </c>
      <c r="D47" s="1" t="s">
        <v>1636</v>
      </c>
      <c r="E47" s="1" t="s">
        <v>1637</v>
      </c>
      <c r="F47" s="1" t="s">
        <v>1348</v>
      </c>
      <c r="G47" s="1" t="s">
        <v>1352</v>
      </c>
      <c r="H47" s="1" t="s">
        <v>1353</v>
      </c>
      <c r="I47" s="1" t="s">
        <v>1638</v>
      </c>
      <c r="J47" s="1" t="s">
        <v>30</v>
      </c>
      <c r="K47" s="1" t="s">
        <v>1639</v>
      </c>
      <c r="L47" s="1" t="s">
        <v>1639</v>
      </c>
      <c r="M47" s="1" t="s">
        <v>1356</v>
      </c>
      <c r="N47" s="1" t="s">
        <v>1356</v>
      </c>
      <c r="O47" s="1" t="s">
        <v>1357</v>
      </c>
      <c r="P47" s="1" t="s">
        <v>1358</v>
      </c>
      <c r="Q47" s="1" t="s">
        <v>1359</v>
      </c>
      <c r="R47" s="1" t="s">
        <v>1640</v>
      </c>
      <c r="S47" s="1" t="s">
        <v>1361</v>
      </c>
      <c r="T47" s="1" t="s">
        <v>1362</v>
      </c>
      <c r="U47" s="1" t="s">
        <v>1363</v>
      </c>
      <c r="V47" s="1" t="s">
        <v>1641</v>
      </c>
    </row>
    <row r="48" s="1" customFormat="1" spans="1:22">
      <c r="A48" s="3">
        <v>999226797318165</v>
      </c>
      <c r="B48" s="1" t="s">
        <v>1509</v>
      </c>
      <c r="C48" s="1" t="s">
        <v>1642</v>
      </c>
      <c r="D48" s="1" t="s">
        <v>1643</v>
      </c>
      <c r="E48" s="1" t="s">
        <v>1644</v>
      </c>
      <c r="F48" s="1" t="s">
        <v>1509</v>
      </c>
      <c r="G48" s="1" t="s">
        <v>1352</v>
      </c>
      <c r="H48" s="1" t="s">
        <v>1353</v>
      </c>
      <c r="I48" s="1" t="s">
        <v>1645</v>
      </c>
      <c r="J48" s="1" t="s">
        <v>30</v>
      </c>
      <c r="K48" s="1" t="s">
        <v>1646</v>
      </c>
      <c r="L48" s="1" t="s">
        <v>1646</v>
      </c>
      <c r="M48" s="1" t="s">
        <v>1356</v>
      </c>
      <c r="N48" s="1" t="s">
        <v>1356</v>
      </c>
      <c r="O48" s="1" t="s">
        <v>1357</v>
      </c>
      <c r="P48" s="1" t="s">
        <v>1358</v>
      </c>
      <c r="Q48" s="1" t="s">
        <v>1359</v>
      </c>
      <c r="R48" s="1" t="s">
        <v>1647</v>
      </c>
      <c r="S48" s="1" t="s">
        <v>1361</v>
      </c>
      <c r="T48" s="1" t="s">
        <v>1362</v>
      </c>
      <c r="U48" s="1" t="s">
        <v>1363</v>
      </c>
      <c r="V48" s="1" t="s">
        <v>1381</v>
      </c>
    </row>
    <row r="49" s="1" customFormat="1" spans="1:22">
      <c r="A49" s="3">
        <v>999226792695179</v>
      </c>
      <c r="B49" s="1" t="s">
        <v>1648</v>
      </c>
      <c r="C49" s="1" t="s">
        <v>1649</v>
      </c>
      <c r="D49" s="1" t="s">
        <v>1650</v>
      </c>
      <c r="E49" s="1" t="s">
        <v>1651</v>
      </c>
      <c r="F49" s="1" t="s">
        <v>1348</v>
      </c>
      <c r="G49" s="1" t="s">
        <v>1352</v>
      </c>
      <c r="H49" s="1" t="s">
        <v>1353</v>
      </c>
      <c r="I49" s="1" t="s">
        <v>1652</v>
      </c>
      <c r="J49" s="1" t="s">
        <v>30</v>
      </c>
      <c r="K49" s="1" t="s">
        <v>1653</v>
      </c>
      <c r="L49" s="1" t="s">
        <v>1653</v>
      </c>
      <c r="M49" s="1" t="s">
        <v>1356</v>
      </c>
      <c r="N49" s="1" t="s">
        <v>1356</v>
      </c>
      <c r="O49" s="1" t="s">
        <v>1357</v>
      </c>
      <c r="P49" s="1" t="s">
        <v>1358</v>
      </c>
      <c r="Q49" s="1" t="s">
        <v>1359</v>
      </c>
      <c r="R49" s="1" t="s">
        <v>1654</v>
      </c>
      <c r="S49" s="1" t="s">
        <v>1361</v>
      </c>
      <c r="T49" s="1" t="s">
        <v>1362</v>
      </c>
      <c r="U49" s="1" t="s">
        <v>1363</v>
      </c>
      <c r="V49" s="1" t="s">
        <v>1409</v>
      </c>
    </row>
    <row r="50" s="1" customFormat="1" spans="1:22">
      <c r="A50" s="3">
        <v>999226792623082</v>
      </c>
      <c r="B50" s="1" t="s">
        <v>1648</v>
      </c>
      <c r="C50" s="1" t="s">
        <v>1655</v>
      </c>
      <c r="D50" s="1" t="s">
        <v>1656</v>
      </c>
      <c r="E50" s="1" t="s">
        <v>1657</v>
      </c>
      <c r="F50" s="1" t="s">
        <v>1509</v>
      </c>
      <c r="G50" s="1" t="s">
        <v>1352</v>
      </c>
      <c r="H50" s="1" t="s">
        <v>1353</v>
      </c>
      <c r="I50" s="1" t="s">
        <v>1658</v>
      </c>
      <c r="J50" s="1" t="s">
        <v>30</v>
      </c>
      <c r="K50" s="1" t="s">
        <v>1659</v>
      </c>
      <c r="L50" s="1" t="s">
        <v>1659</v>
      </c>
      <c r="M50" s="1" t="s">
        <v>1356</v>
      </c>
      <c r="N50" s="1" t="s">
        <v>1356</v>
      </c>
      <c r="O50" s="1" t="s">
        <v>1357</v>
      </c>
      <c r="P50" s="1" t="s">
        <v>1358</v>
      </c>
      <c r="Q50" s="1" t="s">
        <v>1359</v>
      </c>
      <c r="R50" s="1" t="s">
        <v>1660</v>
      </c>
      <c r="S50" s="1" t="s">
        <v>1361</v>
      </c>
      <c r="T50" s="1" t="s">
        <v>1362</v>
      </c>
      <c r="U50" s="1" t="s">
        <v>1363</v>
      </c>
      <c r="V50" s="1" t="s">
        <v>1409</v>
      </c>
    </row>
    <row r="51" s="1" customFormat="1" spans="1:22">
      <c r="A51" s="3">
        <v>999226793735180</v>
      </c>
      <c r="B51" s="1" t="s">
        <v>1509</v>
      </c>
      <c r="C51" s="1" t="s">
        <v>1661</v>
      </c>
      <c r="D51" s="1" t="s">
        <v>1662</v>
      </c>
      <c r="E51" s="1" t="s">
        <v>1663</v>
      </c>
      <c r="F51" s="1" t="s">
        <v>1348</v>
      </c>
      <c r="G51" s="1" t="s">
        <v>1352</v>
      </c>
      <c r="H51" s="1" t="s">
        <v>1353</v>
      </c>
      <c r="I51" s="1" t="s">
        <v>1664</v>
      </c>
      <c r="J51" s="1" t="s">
        <v>30</v>
      </c>
      <c r="K51" s="1" t="s">
        <v>1665</v>
      </c>
      <c r="L51" s="1" t="s">
        <v>1665</v>
      </c>
      <c r="M51" s="1" t="s">
        <v>1356</v>
      </c>
      <c r="N51" s="1" t="s">
        <v>1356</v>
      </c>
      <c r="O51" s="1" t="s">
        <v>1357</v>
      </c>
      <c r="P51" s="1" t="s">
        <v>1358</v>
      </c>
      <c r="Q51" s="1" t="s">
        <v>1359</v>
      </c>
      <c r="R51" s="1" t="s">
        <v>1666</v>
      </c>
      <c r="S51" s="1" t="s">
        <v>1361</v>
      </c>
      <c r="T51" s="1" t="s">
        <v>1362</v>
      </c>
      <c r="U51" s="1" t="s">
        <v>1363</v>
      </c>
      <c r="V51" s="1" t="s">
        <v>1596</v>
      </c>
    </row>
    <row r="52" s="1" customFormat="1" spans="1:22">
      <c r="A52" s="3">
        <v>999226792029693</v>
      </c>
      <c r="B52" s="1" t="s">
        <v>1648</v>
      </c>
      <c r="C52" s="1" t="s">
        <v>1667</v>
      </c>
      <c r="D52" s="1" t="s">
        <v>1668</v>
      </c>
      <c r="E52" s="1" t="s">
        <v>1669</v>
      </c>
      <c r="F52" s="1" t="s">
        <v>1348</v>
      </c>
      <c r="G52" s="1" t="s">
        <v>1352</v>
      </c>
      <c r="H52" s="1" t="s">
        <v>1353</v>
      </c>
      <c r="I52" s="1" t="s">
        <v>1670</v>
      </c>
      <c r="J52" s="1" t="s">
        <v>30</v>
      </c>
      <c r="K52" s="1" t="s">
        <v>1671</v>
      </c>
      <c r="L52" s="1" t="s">
        <v>1671</v>
      </c>
      <c r="M52" s="1" t="s">
        <v>1356</v>
      </c>
      <c r="N52" s="1" t="s">
        <v>1356</v>
      </c>
      <c r="O52" s="1" t="s">
        <v>1357</v>
      </c>
      <c r="P52" s="1" t="s">
        <v>1358</v>
      </c>
      <c r="Q52" s="1" t="s">
        <v>1359</v>
      </c>
      <c r="R52" s="1" t="s">
        <v>1672</v>
      </c>
      <c r="S52" s="1" t="s">
        <v>1361</v>
      </c>
      <c r="T52" s="1" t="s">
        <v>1362</v>
      </c>
      <c r="U52" s="1" t="s">
        <v>1323</v>
      </c>
      <c r="V52" s="1" t="s">
        <v>1381</v>
      </c>
    </row>
    <row r="53" s="1" customFormat="1" spans="1:22">
      <c r="A53" s="3">
        <v>999226791342574</v>
      </c>
      <c r="B53" s="1" t="s">
        <v>1648</v>
      </c>
      <c r="C53" s="1" t="s">
        <v>1673</v>
      </c>
      <c r="D53" s="1" t="s">
        <v>1674</v>
      </c>
      <c r="E53" s="1" t="s">
        <v>1675</v>
      </c>
      <c r="F53" s="1" t="s">
        <v>1509</v>
      </c>
      <c r="G53" s="1" t="s">
        <v>1352</v>
      </c>
      <c r="H53" s="1" t="s">
        <v>1353</v>
      </c>
      <c r="I53" s="1" t="s">
        <v>1676</v>
      </c>
      <c r="J53" s="1" t="s">
        <v>30</v>
      </c>
      <c r="K53" s="1" t="s">
        <v>1677</v>
      </c>
      <c r="L53" s="1" t="s">
        <v>1677</v>
      </c>
      <c r="M53" s="1" t="s">
        <v>1356</v>
      </c>
      <c r="N53" s="1" t="s">
        <v>1356</v>
      </c>
      <c r="O53" s="1" t="s">
        <v>1357</v>
      </c>
      <c r="P53" s="1" t="s">
        <v>1358</v>
      </c>
      <c r="Q53" s="1" t="s">
        <v>1359</v>
      </c>
      <c r="R53" s="1" t="s">
        <v>1678</v>
      </c>
      <c r="S53" s="1" t="s">
        <v>1361</v>
      </c>
      <c r="T53" s="1" t="s">
        <v>1362</v>
      </c>
      <c r="U53" s="1" t="s">
        <v>1363</v>
      </c>
      <c r="V53" s="1" t="s">
        <v>1381</v>
      </c>
    </row>
    <row r="54" s="1" customFormat="1" spans="1:22">
      <c r="A54" s="3">
        <v>999226791239114</v>
      </c>
      <c r="B54" s="1" t="s">
        <v>1648</v>
      </c>
      <c r="C54" s="1" t="s">
        <v>1679</v>
      </c>
      <c r="D54" s="1" t="s">
        <v>1680</v>
      </c>
      <c r="E54" s="1" t="s">
        <v>1681</v>
      </c>
      <c r="F54" s="1" t="s">
        <v>1648</v>
      </c>
      <c r="G54" s="1" t="s">
        <v>1352</v>
      </c>
      <c r="H54" s="1" t="s">
        <v>1353</v>
      </c>
      <c r="I54" s="1" t="s">
        <v>1682</v>
      </c>
      <c r="J54" s="1" t="s">
        <v>30</v>
      </c>
      <c r="K54" s="1" t="s">
        <v>1683</v>
      </c>
      <c r="L54" s="1" t="s">
        <v>1683</v>
      </c>
      <c r="M54" s="1" t="s">
        <v>1356</v>
      </c>
      <c r="N54" s="1" t="s">
        <v>1356</v>
      </c>
      <c r="O54" s="1" t="s">
        <v>1357</v>
      </c>
      <c r="P54" s="1" t="s">
        <v>1358</v>
      </c>
      <c r="Q54" s="1" t="s">
        <v>1359</v>
      </c>
      <c r="R54" s="1" t="s">
        <v>1684</v>
      </c>
      <c r="S54" s="1" t="s">
        <v>1361</v>
      </c>
      <c r="T54" s="1" t="s">
        <v>1362</v>
      </c>
      <c r="U54" s="1" t="s">
        <v>1363</v>
      </c>
      <c r="V54" s="1" t="s">
        <v>1477</v>
      </c>
    </row>
    <row r="55" s="1" customFormat="1" spans="1:22">
      <c r="A55" s="3">
        <v>999226790770023</v>
      </c>
      <c r="B55" s="1" t="s">
        <v>1648</v>
      </c>
      <c r="C55" s="1" t="s">
        <v>1685</v>
      </c>
      <c r="D55" s="1" t="s">
        <v>1686</v>
      </c>
      <c r="E55" s="1" t="s">
        <v>1687</v>
      </c>
      <c r="F55" s="1" t="s">
        <v>1509</v>
      </c>
      <c r="G55" s="1" t="s">
        <v>1352</v>
      </c>
      <c r="H55" s="1" t="s">
        <v>1353</v>
      </c>
      <c r="I55" s="1" t="s">
        <v>1688</v>
      </c>
      <c r="J55" s="1" t="s">
        <v>30</v>
      </c>
      <c r="K55" s="1" t="s">
        <v>1689</v>
      </c>
      <c r="L55" s="1" t="s">
        <v>1689</v>
      </c>
      <c r="M55" s="1" t="s">
        <v>1356</v>
      </c>
      <c r="N55" s="1" t="s">
        <v>1356</v>
      </c>
      <c r="O55" s="1" t="s">
        <v>1357</v>
      </c>
      <c r="P55" s="1" t="s">
        <v>1358</v>
      </c>
      <c r="Q55" s="1" t="s">
        <v>1359</v>
      </c>
      <c r="R55" s="1" t="s">
        <v>1690</v>
      </c>
      <c r="S55" s="1" t="s">
        <v>1361</v>
      </c>
      <c r="T55" s="1" t="s">
        <v>1362</v>
      </c>
      <c r="U55" s="1" t="s">
        <v>1363</v>
      </c>
      <c r="V55" s="1" t="s">
        <v>1409</v>
      </c>
    </row>
    <row r="56" s="1" customFormat="1" spans="1:22">
      <c r="A56" s="3">
        <v>999226790554466</v>
      </c>
      <c r="B56" s="1" t="s">
        <v>1648</v>
      </c>
      <c r="C56" s="1" t="s">
        <v>1691</v>
      </c>
      <c r="D56" s="1" t="s">
        <v>1692</v>
      </c>
      <c r="E56" s="1" t="s">
        <v>1693</v>
      </c>
      <c r="F56" s="1" t="s">
        <v>1509</v>
      </c>
      <c r="G56" s="1" t="s">
        <v>1352</v>
      </c>
      <c r="H56" s="1" t="s">
        <v>1353</v>
      </c>
      <c r="I56" s="1" t="s">
        <v>1694</v>
      </c>
      <c r="J56" s="1" t="s">
        <v>30</v>
      </c>
      <c r="K56" s="1" t="s">
        <v>1695</v>
      </c>
      <c r="L56" s="1" t="s">
        <v>1695</v>
      </c>
      <c r="M56" s="1" t="s">
        <v>1356</v>
      </c>
      <c r="N56" s="1" t="s">
        <v>1356</v>
      </c>
      <c r="O56" s="1" t="s">
        <v>1357</v>
      </c>
      <c r="P56" s="1" t="s">
        <v>1358</v>
      </c>
      <c r="Q56" s="1" t="s">
        <v>1359</v>
      </c>
      <c r="R56" s="1" t="s">
        <v>1696</v>
      </c>
      <c r="S56" s="1" t="s">
        <v>1361</v>
      </c>
      <c r="T56" s="1" t="s">
        <v>1362</v>
      </c>
      <c r="U56" s="1" t="s">
        <v>1363</v>
      </c>
      <c r="V56" s="1" t="s">
        <v>1402</v>
      </c>
    </row>
    <row r="57" s="1" customFormat="1" spans="1:22">
      <c r="A57" s="3">
        <v>999226793929844</v>
      </c>
      <c r="B57" s="1" t="s">
        <v>1509</v>
      </c>
      <c r="C57" s="1" t="s">
        <v>1697</v>
      </c>
      <c r="D57" s="1" t="s">
        <v>1698</v>
      </c>
      <c r="E57" s="1" t="s">
        <v>1699</v>
      </c>
      <c r="F57" s="1" t="s">
        <v>1348</v>
      </c>
      <c r="G57" s="1" t="s">
        <v>1352</v>
      </c>
      <c r="H57" s="1" t="s">
        <v>1353</v>
      </c>
      <c r="I57" s="1" t="s">
        <v>1700</v>
      </c>
      <c r="J57" s="1" t="s">
        <v>30</v>
      </c>
      <c r="K57" s="1" t="s">
        <v>1701</v>
      </c>
      <c r="L57" s="1" t="s">
        <v>1701</v>
      </c>
      <c r="M57" s="1" t="s">
        <v>1356</v>
      </c>
      <c r="N57" s="1" t="s">
        <v>1356</v>
      </c>
      <c r="O57" s="1" t="s">
        <v>1357</v>
      </c>
      <c r="P57" s="1" t="s">
        <v>1358</v>
      </c>
      <c r="Q57" s="1" t="s">
        <v>1359</v>
      </c>
      <c r="R57" s="1" t="s">
        <v>1702</v>
      </c>
      <c r="S57" s="1" t="s">
        <v>1361</v>
      </c>
      <c r="T57" s="1" t="s">
        <v>1362</v>
      </c>
      <c r="U57" s="1" t="s">
        <v>1363</v>
      </c>
      <c r="V57" s="1" t="s">
        <v>1402</v>
      </c>
    </row>
    <row r="58" s="1" customFormat="1" spans="1:22">
      <c r="A58" s="3">
        <v>999226788725668</v>
      </c>
      <c r="B58" s="1" t="s">
        <v>1648</v>
      </c>
      <c r="C58" s="1" t="s">
        <v>1703</v>
      </c>
      <c r="D58" s="1" t="s">
        <v>1704</v>
      </c>
      <c r="E58" s="1" t="s">
        <v>1705</v>
      </c>
      <c r="F58" s="1" t="s">
        <v>1509</v>
      </c>
      <c r="G58" s="1" t="s">
        <v>1352</v>
      </c>
      <c r="H58" s="1" t="s">
        <v>1353</v>
      </c>
      <c r="I58" s="1" t="s">
        <v>1706</v>
      </c>
      <c r="J58" s="1" t="s">
        <v>30</v>
      </c>
      <c r="K58" s="1" t="s">
        <v>1707</v>
      </c>
      <c r="L58" s="1" t="s">
        <v>1707</v>
      </c>
      <c r="M58" s="1" t="s">
        <v>1356</v>
      </c>
      <c r="N58" s="1" t="s">
        <v>1356</v>
      </c>
      <c r="O58" s="1" t="s">
        <v>1357</v>
      </c>
      <c r="P58" s="1" t="s">
        <v>1358</v>
      </c>
      <c r="Q58" s="1" t="s">
        <v>1359</v>
      </c>
      <c r="R58" s="1" t="s">
        <v>1708</v>
      </c>
      <c r="S58" s="1" t="s">
        <v>1361</v>
      </c>
      <c r="T58" s="1" t="s">
        <v>1362</v>
      </c>
      <c r="U58" s="1" t="s">
        <v>1363</v>
      </c>
      <c r="V58" s="1" t="s">
        <v>1402</v>
      </c>
    </row>
    <row r="59" s="1" customFormat="1" spans="1:22">
      <c r="A59" s="3">
        <v>999226788513117</v>
      </c>
      <c r="B59" s="1" t="s">
        <v>1648</v>
      </c>
      <c r="C59" s="1" t="s">
        <v>1709</v>
      </c>
      <c r="D59" s="1" t="s">
        <v>1710</v>
      </c>
      <c r="E59" s="1" t="s">
        <v>1711</v>
      </c>
      <c r="F59" s="1" t="s">
        <v>1348</v>
      </c>
      <c r="G59" s="1" t="s">
        <v>1352</v>
      </c>
      <c r="H59" s="1" t="s">
        <v>1353</v>
      </c>
      <c r="I59" s="1" t="s">
        <v>1712</v>
      </c>
      <c r="J59" s="1" t="s">
        <v>30</v>
      </c>
      <c r="K59" s="1" t="s">
        <v>1713</v>
      </c>
      <c r="L59" s="1" t="s">
        <v>1713</v>
      </c>
      <c r="M59" s="1" t="s">
        <v>1356</v>
      </c>
      <c r="N59" s="1" t="s">
        <v>1356</v>
      </c>
      <c r="O59" s="1" t="s">
        <v>1357</v>
      </c>
      <c r="P59" s="1" t="s">
        <v>1358</v>
      </c>
      <c r="Q59" s="1" t="s">
        <v>1359</v>
      </c>
      <c r="R59" s="1" t="s">
        <v>1714</v>
      </c>
      <c r="S59" s="1" t="s">
        <v>1361</v>
      </c>
      <c r="T59" s="1" t="s">
        <v>1362</v>
      </c>
      <c r="U59" s="1" t="s">
        <v>1363</v>
      </c>
      <c r="V59" s="1" t="s">
        <v>1519</v>
      </c>
    </row>
    <row r="60" s="1" customFormat="1" spans="1:22">
      <c r="A60" s="3">
        <v>999226786932838</v>
      </c>
      <c r="B60" s="1" t="s">
        <v>1648</v>
      </c>
      <c r="C60" s="1" t="s">
        <v>1715</v>
      </c>
      <c r="D60" s="1" t="s">
        <v>1716</v>
      </c>
      <c r="E60" s="1" t="s">
        <v>1717</v>
      </c>
      <c r="F60" s="1" t="s">
        <v>1509</v>
      </c>
      <c r="G60" s="1" t="s">
        <v>1352</v>
      </c>
      <c r="H60" s="1" t="s">
        <v>1353</v>
      </c>
      <c r="I60" s="1" t="s">
        <v>1718</v>
      </c>
      <c r="J60" s="1" t="s">
        <v>30</v>
      </c>
      <c r="K60" s="1" t="s">
        <v>1719</v>
      </c>
      <c r="L60" s="1" t="s">
        <v>1719</v>
      </c>
      <c r="M60" s="1" t="s">
        <v>1356</v>
      </c>
      <c r="N60" s="1" t="s">
        <v>1356</v>
      </c>
      <c r="O60" s="1" t="s">
        <v>1357</v>
      </c>
      <c r="P60" s="1" t="s">
        <v>1358</v>
      </c>
      <c r="Q60" s="1" t="s">
        <v>1359</v>
      </c>
      <c r="R60" s="1" t="s">
        <v>1720</v>
      </c>
      <c r="S60" s="1" t="s">
        <v>1361</v>
      </c>
      <c r="T60" s="1" t="s">
        <v>1362</v>
      </c>
      <c r="U60" s="1" t="s">
        <v>1363</v>
      </c>
      <c r="V60" s="1" t="s">
        <v>1422</v>
      </c>
    </row>
    <row r="61" s="1" customFormat="1" spans="1:22">
      <c r="A61" s="3">
        <v>999226786847845</v>
      </c>
      <c r="B61" s="1" t="s">
        <v>1648</v>
      </c>
      <c r="C61" s="1" t="s">
        <v>1721</v>
      </c>
      <c r="D61" s="1" t="s">
        <v>1704</v>
      </c>
      <c r="E61" s="1" t="s">
        <v>1722</v>
      </c>
      <c r="F61" s="1" t="s">
        <v>1348</v>
      </c>
      <c r="G61" s="1" t="s">
        <v>1352</v>
      </c>
      <c r="H61" s="1" t="s">
        <v>1353</v>
      </c>
      <c r="I61" s="1" t="s">
        <v>1723</v>
      </c>
      <c r="J61" s="1" t="s">
        <v>30</v>
      </c>
      <c r="K61" s="1" t="s">
        <v>1724</v>
      </c>
      <c r="L61" s="1" t="s">
        <v>1724</v>
      </c>
      <c r="M61" s="1" t="s">
        <v>1356</v>
      </c>
      <c r="N61" s="1" t="s">
        <v>1356</v>
      </c>
      <c r="O61" s="1" t="s">
        <v>1357</v>
      </c>
      <c r="P61" s="1" t="s">
        <v>1358</v>
      </c>
      <c r="Q61" s="1" t="s">
        <v>1359</v>
      </c>
      <c r="R61" s="1" t="s">
        <v>1725</v>
      </c>
      <c r="S61" s="1" t="s">
        <v>1361</v>
      </c>
      <c r="T61" s="1" t="s">
        <v>1362</v>
      </c>
      <c r="U61" s="1" t="s">
        <v>1363</v>
      </c>
      <c r="V61" s="1" t="s">
        <v>1402</v>
      </c>
    </row>
    <row r="62" s="1" customFormat="1" spans="1:22">
      <c r="A62" s="3">
        <v>999226789372432</v>
      </c>
      <c r="B62" s="1" t="s">
        <v>1648</v>
      </c>
      <c r="C62" s="1" t="s">
        <v>1726</v>
      </c>
      <c r="D62" s="1" t="s">
        <v>1727</v>
      </c>
      <c r="E62" s="1" t="s">
        <v>1728</v>
      </c>
      <c r="F62" s="1" t="s">
        <v>1648</v>
      </c>
      <c r="G62" s="1" t="s">
        <v>1352</v>
      </c>
      <c r="H62" s="1" t="s">
        <v>1353</v>
      </c>
      <c r="I62" s="1" t="s">
        <v>1729</v>
      </c>
      <c r="J62" s="1" t="s">
        <v>30</v>
      </c>
      <c r="K62" s="1" t="s">
        <v>1730</v>
      </c>
      <c r="L62" s="1" t="s">
        <v>1730</v>
      </c>
      <c r="M62" s="1" t="s">
        <v>1356</v>
      </c>
      <c r="N62" s="1" t="s">
        <v>1356</v>
      </c>
      <c r="O62" s="1" t="s">
        <v>1357</v>
      </c>
      <c r="P62" s="1" t="s">
        <v>1358</v>
      </c>
      <c r="Q62" s="1" t="s">
        <v>1359</v>
      </c>
      <c r="R62" s="1" t="s">
        <v>1731</v>
      </c>
      <c r="S62" s="1" t="s">
        <v>1361</v>
      </c>
      <c r="T62" s="1" t="s">
        <v>1362</v>
      </c>
      <c r="U62" s="1" t="s">
        <v>1363</v>
      </c>
      <c r="V62" s="1" t="s">
        <v>1732</v>
      </c>
    </row>
    <row r="63" s="1" customFormat="1" spans="1:22">
      <c r="A63" s="3">
        <v>999226784987405</v>
      </c>
      <c r="B63" s="1" t="s">
        <v>1648</v>
      </c>
      <c r="C63" s="1" t="s">
        <v>1733</v>
      </c>
      <c r="D63" s="1" t="s">
        <v>1734</v>
      </c>
      <c r="E63" s="1" t="s">
        <v>1735</v>
      </c>
      <c r="F63" s="1" t="s">
        <v>1348</v>
      </c>
      <c r="G63" s="1" t="s">
        <v>1352</v>
      </c>
      <c r="H63" s="1" t="s">
        <v>1353</v>
      </c>
      <c r="I63" s="1" t="s">
        <v>1736</v>
      </c>
      <c r="J63" s="1" t="s">
        <v>30</v>
      </c>
      <c r="K63" s="1" t="s">
        <v>1737</v>
      </c>
      <c r="L63" s="1" t="s">
        <v>1737</v>
      </c>
      <c r="M63" s="1" t="s">
        <v>1356</v>
      </c>
      <c r="N63" s="1" t="s">
        <v>1356</v>
      </c>
      <c r="O63" s="1" t="s">
        <v>1357</v>
      </c>
      <c r="P63" s="1" t="s">
        <v>1358</v>
      </c>
      <c r="Q63" s="1" t="s">
        <v>1359</v>
      </c>
      <c r="R63" s="1" t="s">
        <v>1738</v>
      </c>
      <c r="S63" s="1" t="s">
        <v>1361</v>
      </c>
      <c r="T63" s="1" t="s">
        <v>1362</v>
      </c>
      <c r="U63" s="1" t="s">
        <v>1323</v>
      </c>
      <c r="V63" s="1" t="s">
        <v>1381</v>
      </c>
    </row>
    <row r="64" s="1" customFormat="1" spans="1:22">
      <c r="A64" s="3">
        <v>999226783960774</v>
      </c>
      <c r="B64" s="1" t="s">
        <v>1648</v>
      </c>
      <c r="C64" s="1" t="s">
        <v>1739</v>
      </c>
      <c r="D64" s="1" t="s">
        <v>1740</v>
      </c>
      <c r="E64" s="1" t="s">
        <v>1741</v>
      </c>
      <c r="F64" s="1" t="s">
        <v>1509</v>
      </c>
      <c r="G64" s="1" t="s">
        <v>1352</v>
      </c>
      <c r="H64" s="1" t="s">
        <v>1353</v>
      </c>
      <c r="I64" s="1" t="s">
        <v>1742</v>
      </c>
      <c r="J64" s="1" t="s">
        <v>30</v>
      </c>
      <c r="K64" s="1" t="s">
        <v>1743</v>
      </c>
      <c r="L64" s="1" t="s">
        <v>1743</v>
      </c>
      <c r="M64" s="1" t="s">
        <v>1356</v>
      </c>
      <c r="N64" s="1" t="s">
        <v>1356</v>
      </c>
      <c r="O64" s="1" t="s">
        <v>1357</v>
      </c>
      <c r="P64" s="1" t="s">
        <v>1358</v>
      </c>
      <c r="Q64" s="1" t="s">
        <v>1359</v>
      </c>
      <c r="R64" s="1" t="s">
        <v>1744</v>
      </c>
      <c r="S64" s="1" t="s">
        <v>1361</v>
      </c>
      <c r="T64" s="1" t="s">
        <v>1362</v>
      </c>
      <c r="U64" s="1" t="s">
        <v>1363</v>
      </c>
      <c r="V64" s="1" t="s">
        <v>1409</v>
      </c>
    </row>
    <row r="65" s="1" customFormat="1" spans="1:22">
      <c r="A65" s="3">
        <v>999226783949801</v>
      </c>
      <c r="B65" s="1" t="s">
        <v>1648</v>
      </c>
      <c r="C65" s="1" t="s">
        <v>1745</v>
      </c>
      <c r="D65" s="1" t="s">
        <v>1746</v>
      </c>
      <c r="E65" s="1" t="s">
        <v>1747</v>
      </c>
      <c r="F65" s="1" t="s">
        <v>1348</v>
      </c>
      <c r="G65" s="1" t="s">
        <v>1352</v>
      </c>
      <c r="H65" s="1" t="s">
        <v>1353</v>
      </c>
      <c r="I65" s="1" t="s">
        <v>1748</v>
      </c>
      <c r="J65" s="1" t="s">
        <v>30</v>
      </c>
      <c r="K65" s="1" t="s">
        <v>1749</v>
      </c>
      <c r="L65" s="1" t="s">
        <v>1749</v>
      </c>
      <c r="M65" s="1" t="s">
        <v>1356</v>
      </c>
      <c r="N65" s="1" t="s">
        <v>1356</v>
      </c>
      <c r="O65" s="1" t="s">
        <v>1357</v>
      </c>
      <c r="P65" s="1" t="s">
        <v>1358</v>
      </c>
      <c r="Q65" s="1" t="s">
        <v>1359</v>
      </c>
      <c r="R65" s="1" t="s">
        <v>1750</v>
      </c>
      <c r="S65" s="1" t="s">
        <v>1361</v>
      </c>
      <c r="T65" s="1" t="s">
        <v>1362</v>
      </c>
      <c r="U65" s="1" t="s">
        <v>1363</v>
      </c>
      <c r="V65" s="1" t="s">
        <v>1751</v>
      </c>
    </row>
    <row r="66" s="1" customFormat="1" spans="1:22">
      <c r="A66" s="3">
        <v>999226783845136</v>
      </c>
      <c r="B66" s="1" t="s">
        <v>1648</v>
      </c>
      <c r="C66" s="1" t="s">
        <v>1752</v>
      </c>
      <c r="D66" s="1" t="s">
        <v>1567</v>
      </c>
      <c r="E66" s="1" t="s">
        <v>1753</v>
      </c>
      <c r="F66" s="1" t="s">
        <v>1348</v>
      </c>
      <c r="G66" s="1" t="s">
        <v>1352</v>
      </c>
      <c r="H66" s="1" t="s">
        <v>1353</v>
      </c>
      <c r="I66" s="1" t="s">
        <v>1754</v>
      </c>
      <c r="J66" s="1" t="s">
        <v>30</v>
      </c>
      <c r="K66" s="1" t="s">
        <v>1755</v>
      </c>
      <c r="L66" s="1" t="s">
        <v>1755</v>
      </c>
      <c r="M66" s="1" t="s">
        <v>1356</v>
      </c>
      <c r="N66" s="1" t="s">
        <v>1356</v>
      </c>
      <c r="O66" s="1" t="s">
        <v>1357</v>
      </c>
      <c r="P66" s="1" t="s">
        <v>1358</v>
      </c>
      <c r="Q66" s="1" t="s">
        <v>1359</v>
      </c>
      <c r="R66" s="1" t="s">
        <v>1756</v>
      </c>
      <c r="S66" s="1" t="s">
        <v>1361</v>
      </c>
      <c r="T66" s="1" t="s">
        <v>1362</v>
      </c>
      <c r="U66" s="1" t="s">
        <v>1363</v>
      </c>
      <c r="V66" s="1" t="s">
        <v>1477</v>
      </c>
    </row>
    <row r="67" s="1" customFormat="1" spans="1:22">
      <c r="A67" s="3">
        <v>999226792759542</v>
      </c>
      <c r="B67" s="1" t="s">
        <v>1648</v>
      </c>
      <c r="C67" s="1" t="s">
        <v>1757</v>
      </c>
      <c r="D67" s="1" t="s">
        <v>1758</v>
      </c>
      <c r="E67" s="1" t="s">
        <v>1759</v>
      </c>
      <c r="F67" s="1" t="s">
        <v>1348</v>
      </c>
      <c r="G67" s="1" t="s">
        <v>1352</v>
      </c>
      <c r="H67" s="1" t="s">
        <v>1353</v>
      </c>
      <c r="I67" s="1" t="s">
        <v>1760</v>
      </c>
      <c r="J67" s="1" t="s">
        <v>30</v>
      </c>
      <c r="K67" s="1" t="s">
        <v>1761</v>
      </c>
      <c r="L67" s="1" t="s">
        <v>1761</v>
      </c>
      <c r="M67" s="1" t="s">
        <v>1356</v>
      </c>
      <c r="N67" s="1" t="s">
        <v>1356</v>
      </c>
      <c r="O67" s="1" t="s">
        <v>1357</v>
      </c>
      <c r="P67" s="1" t="s">
        <v>1358</v>
      </c>
      <c r="Q67" s="1" t="s">
        <v>1359</v>
      </c>
      <c r="R67" s="1" t="s">
        <v>1762</v>
      </c>
      <c r="S67" s="1" t="s">
        <v>1361</v>
      </c>
      <c r="T67" s="1" t="s">
        <v>1362</v>
      </c>
      <c r="U67" s="1" t="s">
        <v>1363</v>
      </c>
      <c r="V67" s="1" t="s">
        <v>1751</v>
      </c>
    </row>
    <row r="68" s="1" customFormat="1" spans="1:22">
      <c r="A68" s="3">
        <v>999226783594079</v>
      </c>
      <c r="B68" s="1" t="s">
        <v>1648</v>
      </c>
      <c r="C68" s="1" t="s">
        <v>1763</v>
      </c>
      <c r="D68" s="1" t="s">
        <v>1740</v>
      </c>
      <c r="E68" s="1" t="s">
        <v>1764</v>
      </c>
      <c r="F68" s="1" t="s">
        <v>1348</v>
      </c>
      <c r="G68" s="1" t="s">
        <v>1352</v>
      </c>
      <c r="H68" s="1" t="s">
        <v>1353</v>
      </c>
      <c r="I68" s="1" t="s">
        <v>1765</v>
      </c>
      <c r="J68" s="1" t="s">
        <v>30</v>
      </c>
      <c r="K68" s="1" t="s">
        <v>1766</v>
      </c>
      <c r="L68" s="1" t="s">
        <v>1766</v>
      </c>
      <c r="M68" s="1" t="s">
        <v>1356</v>
      </c>
      <c r="N68" s="1" t="s">
        <v>1356</v>
      </c>
      <c r="O68" s="1" t="s">
        <v>1357</v>
      </c>
      <c r="P68" s="1" t="s">
        <v>1358</v>
      </c>
      <c r="Q68" s="1" t="s">
        <v>1359</v>
      </c>
      <c r="R68" s="1" t="s">
        <v>1767</v>
      </c>
      <c r="S68" s="1" t="s">
        <v>1361</v>
      </c>
      <c r="T68" s="1" t="s">
        <v>1362</v>
      </c>
      <c r="U68" s="1" t="s">
        <v>1363</v>
      </c>
      <c r="V68" s="1" t="s">
        <v>1409</v>
      </c>
    </row>
    <row r="69" s="1" customFormat="1" spans="1:22">
      <c r="A69" s="3">
        <v>999226783113180</v>
      </c>
      <c r="B69" s="1" t="s">
        <v>1648</v>
      </c>
      <c r="C69" s="1" t="s">
        <v>1768</v>
      </c>
      <c r="D69" s="1" t="s">
        <v>1674</v>
      </c>
      <c r="E69" s="1" t="s">
        <v>1769</v>
      </c>
      <c r="F69" s="1" t="s">
        <v>1648</v>
      </c>
      <c r="G69" s="1" t="s">
        <v>1352</v>
      </c>
      <c r="H69" s="1" t="s">
        <v>1353</v>
      </c>
      <c r="I69" s="1" t="s">
        <v>1770</v>
      </c>
      <c r="J69" s="1" t="s">
        <v>30</v>
      </c>
      <c r="K69" s="1" t="s">
        <v>1771</v>
      </c>
      <c r="L69" s="1" t="s">
        <v>1771</v>
      </c>
      <c r="M69" s="1" t="s">
        <v>1356</v>
      </c>
      <c r="N69" s="1" t="s">
        <v>1356</v>
      </c>
      <c r="O69" s="1" t="s">
        <v>1357</v>
      </c>
      <c r="P69" s="1" t="s">
        <v>1358</v>
      </c>
      <c r="Q69" s="1" t="s">
        <v>1359</v>
      </c>
      <c r="R69" s="1" t="s">
        <v>1772</v>
      </c>
      <c r="S69" s="1" t="s">
        <v>1361</v>
      </c>
      <c r="T69" s="1" t="s">
        <v>1362</v>
      </c>
      <c r="U69" s="1" t="s">
        <v>1363</v>
      </c>
      <c r="V69" s="1" t="s">
        <v>1381</v>
      </c>
    </row>
    <row r="70" s="1" customFormat="1" spans="1:22">
      <c r="A70" s="3">
        <v>999226792408255</v>
      </c>
      <c r="B70" s="1" t="s">
        <v>1648</v>
      </c>
      <c r="C70" s="1" t="s">
        <v>1773</v>
      </c>
      <c r="D70" s="1" t="s">
        <v>1758</v>
      </c>
      <c r="E70" s="1" t="s">
        <v>1774</v>
      </c>
      <c r="F70" s="1" t="s">
        <v>1348</v>
      </c>
      <c r="G70" s="1" t="s">
        <v>1352</v>
      </c>
      <c r="H70" s="1" t="s">
        <v>1353</v>
      </c>
      <c r="I70" s="1" t="s">
        <v>1760</v>
      </c>
      <c r="J70" s="1" t="s">
        <v>30</v>
      </c>
      <c r="K70" s="1" t="s">
        <v>1761</v>
      </c>
      <c r="L70" s="1" t="s">
        <v>1761</v>
      </c>
      <c r="M70" s="1" t="s">
        <v>1356</v>
      </c>
      <c r="N70" s="1" t="s">
        <v>1356</v>
      </c>
      <c r="O70" s="1" t="s">
        <v>1357</v>
      </c>
      <c r="P70" s="1" t="s">
        <v>1358</v>
      </c>
      <c r="Q70" s="1" t="s">
        <v>1359</v>
      </c>
      <c r="R70" s="1" t="s">
        <v>1775</v>
      </c>
      <c r="S70" s="1" t="s">
        <v>1361</v>
      </c>
      <c r="T70" s="1" t="s">
        <v>1362</v>
      </c>
      <c r="U70" s="1" t="s">
        <v>1363</v>
      </c>
      <c r="V70" s="1" t="s">
        <v>1751</v>
      </c>
    </row>
    <row r="71" s="1" customFormat="1" spans="1:22">
      <c r="A71" s="3">
        <v>999226780413578</v>
      </c>
      <c r="B71" s="1" t="s">
        <v>1776</v>
      </c>
      <c r="C71" s="1" t="s">
        <v>1777</v>
      </c>
      <c r="D71" s="1" t="s">
        <v>1448</v>
      </c>
      <c r="E71" s="1" t="s">
        <v>1778</v>
      </c>
      <c r="F71" s="1" t="s">
        <v>1509</v>
      </c>
      <c r="G71" s="1" t="s">
        <v>1352</v>
      </c>
      <c r="H71" s="1" t="s">
        <v>1353</v>
      </c>
      <c r="I71" s="1" t="s">
        <v>1779</v>
      </c>
      <c r="J71" s="1" t="s">
        <v>30</v>
      </c>
      <c r="K71" s="1" t="s">
        <v>1780</v>
      </c>
      <c r="L71" s="1" t="s">
        <v>1780</v>
      </c>
      <c r="M71" s="1" t="s">
        <v>1356</v>
      </c>
      <c r="N71" s="1" t="s">
        <v>1356</v>
      </c>
      <c r="O71" s="1" t="s">
        <v>1357</v>
      </c>
      <c r="P71" s="1" t="s">
        <v>1358</v>
      </c>
      <c r="Q71" s="1" t="s">
        <v>1359</v>
      </c>
      <c r="R71" s="1" t="s">
        <v>1781</v>
      </c>
      <c r="S71" s="1" t="s">
        <v>1361</v>
      </c>
      <c r="T71" s="1" t="s">
        <v>1362</v>
      </c>
      <c r="U71" s="1" t="s">
        <v>1363</v>
      </c>
      <c r="V71" s="1" t="s">
        <v>1409</v>
      </c>
    </row>
    <row r="72" s="1" customFormat="1" spans="1:22">
      <c r="A72" s="3">
        <v>999226780112350</v>
      </c>
      <c r="B72" s="1" t="s">
        <v>1776</v>
      </c>
      <c r="C72" s="1" t="s">
        <v>1782</v>
      </c>
      <c r="D72" s="1" t="s">
        <v>1783</v>
      </c>
      <c r="E72" s="1" t="s">
        <v>1784</v>
      </c>
      <c r="F72" s="1" t="s">
        <v>1348</v>
      </c>
      <c r="G72" s="1" t="s">
        <v>1352</v>
      </c>
      <c r="H72" s="1" t="s">
        <v>1353</v>
      </c>
      <c r="I72" s="1" t="s">
        <v>1785</v>
      </c>
      <c r="J72" s="1" t="s">
        <v>30</v>
      </c>
      <c r="K72" s="1" t="s">
        <v>1786</v>
      </c>
      <c r="L72" s="1" t="s">
        <v>1786</v>
      </c>
      <c r="M72" s="1" t="s">
        <v>1356</v>
      </c>
      <c r="N72" s="1" t="s">
        <v>1356</v>
      </c>
      <c r="O72" s="1" t="s">
        <v>1357</v>
      </c>
      <c r="P72" s="1" t="s">
        <v>1358</v>
      </c>
      <c r="Q72" s="1" t="s">
        <v>1359</v>
      </c>
      <c r="R72" s="1" t="s">
        <v>1787</v>
      </c>
      <c r="S72" s="1" t="s">
        <v>1361</v>
      </c>
      <c r="T72" s="1" t="s">
        <v>1362</v>
      </c>
      <c r="U72" s="1" t="s">
        <v>1323</v>
      </c>
      <c r="V72" s="1" t="s">
        <v>1381</v>
      </c>
    </row>
    <row r="73" s="1" customFormat="1" spans="1:22">
      <c r="A73" s="3">
        <v>999226779738353</v>
      </c>
      <c r="B73" s="1" t="s">
        <v>1776</v>
      </c>
      <c r="C73" s="1" t="s">
        <v>1788</v>
      </c>
      <c r="D73" s="1" t="s">
        <v>1550</v>
      </c>
      <c r="E73" s="1" t="s">
        <v>1789</v>
      </c>
      <c r="F73" s="1" t="s">
        <v>1509</v>
      </c>
      <c r="G73" s="1" t="s">
        <v>1352</v>
      </c>
      <c r="H73" s="1" t="s">
        <v>1353</v>
      </c>
      <c r="I73" s="1" t="s">
        <v>1790</v>
      </c>
      <c r="J73" s="1" t="s">
        <v>30</v>
      </c>
      <c r="K73" s="1" t="s">
        <v>1791</v>
      </c>
      <c r="L73" s="1" t="s">
        <v>1791</v>
      </c>
      <c r="M73" s="1" t="s">
        <v>1356</v>
      </c>
      <c r="N73" s="1" t="s">
        <v>1356</v>
      </c>
      <c r="O73" s="1" t="s">
        <v>1357</v>
      </c>
      <c r="P73" s="1" t="s">
        <v>1358</v>
      </c>
      <c r="Q73" s="1" t="s">
        <v>1359</v>
      </c>
      <c r="R73" s="1" t="s">
        <v>1792</v>
      </c>
      <c r="S73" s="1" t="s">
        <v>1361</v>
      </c>
      <c r="T73" s="1" t="s">
        <v>1362</v>
      </c>
      <c r="U73" s="1" t="s">
        <v>1363</v>
      </c>
      <c r="V73" s="1" t="s">
        <v>1409</v>
      </c>
    </row>
    <row r="74" s="1" customFormat="1" spans="1:22">
      <c r="A74" s="3">
        <v>999226783759183</v>
      </c>
      <c r="B74" s="1" t="s">
        <v>1648</v>
      </c>
      <c r="C74" s="1" t="s">
        <v>1793</v>
      </c>
      <c r="D74" s="1" t="s">
        <v>1794</v>
      </c>
      <c r="E74" s="1" t="s">
        <v>1795</v>
      </c>
      <c r="F74" s="1" t="s">
        <v>1509</v>
      </c>
      <c r="G74" s="1" t="s">
        <v>1352</v>
      </c>
      <c r="H74" s="1" t="s">
        <v>1353</v>
      </c>
      <c r="I74" s="1" t="s">
        <v>1796</v>
      </c>
      <c r="J74" s="1" t="s">
        <v>30</v>
      </c>
      <c r="K74" s="1" t="s">
        <v>1797</v>
      </c>
      <c r="L74" s="1" t="s">
        <v>1797</v>
      </c>
      <c r="M74" s="1" t="s">
        <v>1356</v>
      </c>
      <c r="N74" s="1" t="s">
        <v>1356</v>
      </c>
      <c r="O74" s="1" t="s">
        <v>1357</v>
      </c>
      <c r="P74" s="1" t="s">
        <v>1358</v>
      </c>
      <c r="Q74" s="1" t="s">
        <v>1359</v>
      </c>
      <c r="R74" s="1" t="s">
        <v>1798</v>
      </c>
      <c r="S74" s="1" t="s">
        <v>1361</v>
      </c>
      <c r="T74" s="1" t="s">
        <v>1362</v>
      </c>
      <c r="U74" s="1" t="s">
        <v>1363</v>
      </c>
      <c r="V74" s="1" t="s">
        <v>1799</v>
      </c>
    </row>
    <row r="75" s="1" customFormat="1" spans="1:22">
      <c r="A75" s="3">
        <v>999226786111183</v>
      </c>
      <c r="B75" s="1" t="s">
        <v>1648</v>
      </c>
      <c r="C75" s="1" t="s">
        <v>1800</v>
      </c>
      <c r="D75" s="1" t="s">
        <v>1801</v>
      </c>
      <c r="E75" s="1" t="s">
        <v>1802</v>
      </c>
      <c r="F75" s="1" t="s">
        <v>1648</v>
      </c>
      <c r="G75" s="1" t="s">
        <v>1352</v>
      </c>
      <c r="H75" s="1" t="s">
        <v>1353</v>
      </c>
      <c r="I75" s="1" t="s">
        <v>1803</v>
      </c>
      <c r="J75" s="1" t="s">
        <v>30</v>
      </c>
      <c r="K75" s="1" t="s">
        <v>1804</v>
      </c>
      <c r="L75" s="1" t="s">
        <v>1804</v>
      </c>
      <c r="M75" s="1" t="s">
        <v>1356</v>
      </c>
      <c r="N75" s="1" t="s">
        <v>1356</v>
      </c>
      <c r="O75" s="1" t="s">
        <v>1357</v>
      </c>
      <c r="P75" s="1" t="s">
        <v>1358</v>
      </c>
      <c r="Q75" s="1" t="s">
        <v>1359</v>
      </c>
      <c r="R75" s="1" t="s">
        <v>1805</v>
      </c>
      <c r="S75" s="1" t="s">
        <v>1361</v>
      </c>
      <c r="T75" s="1" t="s">
        <v>1362</v>
      </c>
      <c r="U75" s="1" t="s">
        <v>1363</v>
      </c>
      <c r="V75" s="1" t="s">
        <v>1806</v>
      </c>
    </row>
    <row r="76" s="1" customFormat="1" spans="1:22">
      <c r="A76" s="3">
        <v>999226777003882</v>
      </c>
      <c r="B76" s="1" t="s">
        <v>1776</v>
      </c>
      <c r="C76" s="1" t="s">
        <v>1807</v>
      </c>
      <c r="D76" s="1" t="s">
        <v>1808</v>
      </c>
      <c r="E76" s="1" t="s">
        <v>1809</v>
      </c>
      <c r="F76" s="1" t="s">
        <v>1348</v>
      </c>
      <c r="G76" s="1" t="s">
        <v>1352</v>
      </c>
      <c r="H76" s="1" t="s">
        <v>1353</v>
      </c>
      <c r="I76" s="1" t="s">
        <v>1810</v>
      </c>
      <c r="J76" s="1" t="s">
        <v>30</v>
      </c>
      <c r="K76" s="1" t="s">
        <v>1811</v>
      </c>
      <c r="L76" s="1" t="s">
        <v>1811</v>
      </c>
      <c r="M76" s="1" t="s">
        <v>1356</v>
      </c>
      <c r="N76" s="1" t="s">
        <v>1356</v>
      </c>
      <c r="O76" s="1" t="s">
        <v>1357</v>
      </c>
      <c r="P76" s="1" t="s">
        <v>1358</v>
      </c>
      <c r="Q76" s="1" t="s">
        <v>1359</v>
      </c>
      <c r="R76" s="1" t="s">
        <v>1812</v>
      </c>
      <c r="S76" s="1" t="s">
        <v>1361</v>
      </c>
      <c r="T76" s="1" t="s">
        <v>1362</v>
      </c>
      <c r="U76" s="1" t="s">
        <v>1363</v>
      </c>
      <c r="V76" s="1" t="s">
        <v>1381</v>
      </c>
    </row>
    <row r="77" s="1" customFormat="1" spans="1:22">
      <c r="A77" s="3">
        <v>999226775746557</v>
      </c>
      <c r="B77" s="1" t="s">
        <v>1776</v>
      </c>
      <c r="C77" s="1" t="s">
        <v>1813</v>
      </c>
      <c r="D77" s="1" t="s">
        <v>1814</v>
      </c>
      <c r="E77" s="1" t="s">
        <v>1815</v>
      </c>
      <c r="F77" s="1" t="s">
        <v>1348</v>
      </c>
      <c r="G77" s="1" t="s">
        <v>1352</v>
      </c>
      <c r="H77" s="1" t="s">
        <v>1353</v>
      </c>
      <c r="I77" s="1" t="s">
        <v>1816</v>
      </c>
      <c r="J77" s="1" t="s">
        <v>30</v>
      </c>
      <c r="K77" s="1" t="s">
        <v>1817</v>
      </c>
      <c r="L77" s="1" t="s">
        <v>1817</v>
      </c>
      <c r="M77" s="1" t="s">
        <v>1356</v>
      </c>
      <c r="N77" s="1" t="s">
        <v>1356</v>
      </c>
      <c r="O77" s="1" t="s">
        <v>1357</v>
      </c>
      <c r="P77" s="1" t="s">
        <v>1358</v>
      </c>
      <c r="Q77" s="1" t="s">
        <v>1359</v>
      </c>
      <c r="R77" s="1" t="s">
        <v>1818</v>
      </c>
      <c r="S77" s="1" t="s">
        <v>1361</v>
      </c>
      <c r="T77" s="1" t="s">
        <v>1362</v>
      </c>
      <c r="U77" s="1" t="s">
        <v>1323</v>
      </c>
      <c r="V77" s="1" t="s">
        <v>1409</v>
      </c>
    </row>
    <row r="78" s="1" customFormat="1" spans="1:22">
      <c r="A78" s="3">
        <v>26774414326</v>
      </c>
      <c r="B78" s="1" t="s">
        <v>1776</v>
      </c>
      <c r="C78" s="1" t="s">
        <v>1819</v>
      </c>
      <c r="D78" s="1" t="s">
        <v>1820</v>
      </c>
      <c r="E78" s="1" t="s">
        <v>1821</v>
      </c>
      <c r="F78" s="1" t="s">
        <v>1509</v>
      </c>
      <c r="G78" s="1" t="s">
        <v>1352</v>
      </c>
      <c r="H78" s="1" t="s">
        <v>1353</v>
      </c>
      <c r="I78" s="1" t="s">
        <v>1822</v>
      </c>
      <c r="J78" s="1" t="s">
        <v>30</v>
      </c>
      <c r="K78" s="1" t="s">
        <v>1823</v>
      </c>
      <c r="L78" s="1" t="s">
        <v>1823</v>
      </c>
      <c r="M78" s="1" t="s">
        <v>1356</v>
      </c>
      <c r="N78" s="1" t="s">
        <v>1356</v>
      </c>
      <c r="O78" s="1" t="s">
        <v>1357</v>
      </c>
      <c r="P78" s="1" t="s">
        <v>1358</v>
      </c>
      <c r="Q78" s="1" t="s">
        <v>1359</v>
      </c>
      <c r="R78" s="1" t="s">
        <v>1824</v>
      </c>
      <c r="S78" s="1" t="s">
        <v>1361</v>
      </c>
      <c r="T78" s="1" t="s">
        <v>1362</v>
      </c>
      <c r="U78" s="1" t="s">
        <v>1363</v>
      </c>
      <c r="V78" s="1" t="s">
        <v>1409</v>
      </c>
    </row>
    <row r="79" s="1" customFormat="1" spans="1:22">
      <c r="A79" s="3">
        <v>999226774325400</v>
      </c>
      <c r="B79" s="1" t="s">
        <v>1776</v>
      </c>
      <c r="C79" s="1" t="s">
        <v>1825</v>
      </c>
      <c r="D79" s="1" t="s">
        <v>1826</v>
      </c>
      <c r="E79" s="1" t="s">
        <v>1827</v>
      </c>
      <c r="F79" s="1" t="s">
        <v>1348</v>
      </c>
      <c r="G79" s="1" t="s">
        <v>1352</v>
      </c>
      <c r="H79" s="1" t="s">
        <v>1353</v>
      </c>
      <c r="I79" s="1" t="s">
        <v>1828</v>
      </c>
      <c r="J79" s="1" t="s">
        <v>30</v>
      </c>
      <c r="K79" s="1" t="s">
        <v>1829</v>
      </c>
      <c r="L79" s="1" t="s">
        <v>1829</v>
      </c>
      <c r="M79" s="1" t="s">
        <v>1356</v>
      </c>
      <c r="N79" s="1" t="s">
        <v>1356</v>
      </c>
      <c r="O79" s="1" t="s">
        <v>1357</v>
      </c>
      <c r="P79" s="1" t="s">
        <v>1358</v>
      </c>
      <c r="Q79" s="1" t="s">
        <v>1359</v>
      </c>
      <c r="R79" s="1" t="s">
        <v>1830</v>
      </c>
      <c r="S79" s="1" t="s">
        <v>1361</v>
      </c>
      <c r="T79" s="1" t="s">
        <v>1362</v>
      </c>
      <c r="U79" s="1" t="s">
        <v>1363</v>
      </c>
      <c r="V79" s="1" t="s">
        <v>1409</v>
      </c>
    </row>
    <row r="80" s="1" customFormat="1" spans="1:22">
      <c r="A80" s="3">
        <v>999226774252838</v>
      </c>
      <c r="B80" s="1" t="s">
        <v>1776</v>
      </c>
      <c r="C80" s="1" t="s">
        <v>1831</v>
      </c>
      <c r="D80" s="1" t="s">
        <v>1832</v>
      </c>
      <c r="E80" s="1" t="s">
        <v>1833</v>
      </c>
      <c r="F80" s="1" t="s">
        <v>1509</v>
      </c>
      <c r="G80" s="1" t="s">
        <v>1352</v>
      </c>
      <c r="H80" s="1" t="s">
        <v>1353</v>
      </c>
      <c r="I80" s="1" t="s">
        <v>1834</v>
      </c>
      <c r="J80" s="1" t="s">
        <v>30</v>
      </c>
      <c r="K80" s="1" t="s">
        <v>1835</v>
      </c>
      <c r="L80" s="1" t="s">
        <v>1835</v>
      </c>
      <c r="M80" s="1" t="s">
        <v>1356</v>
      </c>
      <c r="N80" s="1" t="s">
        <v>1356</v>
      </c>
      <c r="O80" s="1" t="s">
        <v>1357</v>
      </c>
      <c r="P80" s="1" t="s">
        <v>1358</v>
      </c>
      <c r="Q80" s="1" t="s">
        <v>1359</v>
      </c>
      <c r="R80" s="1" t="s">
        <v>1836</v>
      </c>
      <c r="S80" s="1" t="s">
        <v>1361</v>
      </c>
      <c r="T80" s="1" t="s">
        <v>1362</v>
      </c>
      <c r="U80" s="1" t="s">
        <v>1363</v>
      </c>
      <c r="V80" s="1" t="s">
        <v>1837</v>
      </c>
    </row>
    <row r="81" s="1" customFormat="1" spans="1:22">
      <c r="A81" s="3">
        <v>999226773838894</v>
      </c>
      <c r="B81" s="1" t="s">
        <v>1776</v>
      </c>
      <c r="C81" s="1" t="s">
        <v>1838</v>
      </c>
      <c r="D81" s="1" t="s">
        <v>1839</v>
      </c>
      <c r="E81" s="1" t="s">
        <v>1840</v>
      </c>
      <c r="F81" s="1" t="s">
        <v>1648</v>
      </c>
      <c r="G81" s="1" t="s">
        <v>1352</v>
      </c>
      <c r="H81" s="1" t="s">
        <v>1353</v>
      </c>
      <c r="I81" s="1" t="s">
        <v>1841</v>
      </c>
      <c r="J81" s="1" t="s">
        <v>30</v>
      </c>
      <c r="K81" s="1" t="s">
        <v>1842</v>
      </c>
      <c r="L81" s="1" t="s">
        <v>1842</v>
      </c>
      <c r="M81" s="1" t="s">
        <v>1356</v>
      </c>
      <c r="N81" s="1" t="s">
        <v>1356</v>
      </c>
      <c r="O81" s="1" t="s">
        <v>1357</v>
      </c>
      <c r="P81" s="1" t="s">
        <v>1358</v>
      </c>
      <c r="Q81" s="1" t="s">
        <v>1359</v>
      </c>
      <c r="R81" s="1" t="s">
        <v>1843</v>
      </c>
      <c r="S81" s="1" t="s">
        <v>1361</v>
      </c>
      <c r="T81" s="1" t="s">
        <v>1362</v>
      </c>
      <c r="U81" s="1" t="s">
        <v>1363</v>
      </c>
      <c r="V81" s="1" t="s">
        <v>1409</v>
      </c>
    </row>
    <row r="82" s="1" customFormat="1" spans="1:22">
      <c r="A82" s="3">
        <v>999226778585684</v>
      </c>
      <c r="B82" s="1" t="s">
        <v>1776</v>
      </c>
      <c r="C82" s="1" t="s">
        <v>1844</v>
      </c>
      <c r="D82" s="1" t="s">
        <v>1845</v>
      </c>
      <c r="E82" s="1" t="s">
        <v>1846</v>
      </c>
      <c r="F82" s="1" t="s">
        <v>1509</v>
      </c>
      <c r="G82" s="1" t="s">
        <v>1352</v>
      </c>
      <c r="H82" s="1" t="s">
        <v>1353</v>
      </c>
      <c r="I82" s="1" t="s">
        <v>1847</v>
      </c>
      <c r="J82" s="1" t="s">
        <v>30</v>
      </c>
      <c r="K82" s="1" t="s">
        <v>1848</v>
      </c>
      <c r="L82" s="1" t="s">
        <v>1848</v>
      </c>
      <c r="M82" s="1" t="s">
        <v>1356</v>
      </c>
      <c r="N82" s="1" t="s">
        <v>1356</v>
      </c>
      <c r="O82" s="1" t="s">
        <v>1357</v>
      </c>
      <c r="P82" s="1" t="s">
        <v>1358</v>
      </c>
      <c r="Q82" s="1" t="s">
        <v>1359</v>
      </c>
      <c r="R82" s="1" t="s">
        <v>1849</v>
      </c>
      <c r="S82" s="1" t="s">
        <v>1361</v>
      </c>
      <c r="T82" s="1" t="s">
        <v>1362</v>
      </c>
      <c r="U82" s="1" t="s">
        <v>1363</v>
      </c>
      <c r="V82" s="1" t="s">
        <v>1381</v>
      </c>
    </row>
    <row r="83" s="1" customFormat="1" spans="1:22">
      <c r="A83" s="3">
        <v>999226772402534</v>
      </c>
      <c r="B83" s="1" t="s">
        <v>1850</v>
      </c>
      <c r="C83" s="1" t="s">
        <v>1851</v>
      </c>
      <c r="D83" s="1" t="s">
        <v>1852</v>
      </c>
      <c r="E83" s="1" t="s">
        <v>1853</v>
      </c>
      <c r="F83" s="1" t="s">
        <v>1348</v>
      </c>
      <c r="G83" s="1" t="s">
        <v>1352</v>
      </c>
      <c r="H83" s="1" t="s">
        <v>1353</v>
      </c>
      <c r="I83" s="1" t="s">
        <v>1854</v>
      </c>
      <c r="J83" s="1" t="s">
        <v>30</v>
      </c>
      <c r="K83" s="1" t="s">
        <v>1855</v>
      </c>
      <c r="L83" s="1" t="s">
        <v>1855</v>
      </c>
      <c r="M83" s="1" t="s">
        <v>1356</v>
      </c>
      <c r="N83" s="1" t="s">
        <v>1356</v>
      </c>
      <c r="O83" s="1" t="s">
        <v>1357</v>
      </c>
      <c r="P83" s="1" t="s">
        <v>1358</v>
      </c>
      <c r="Q83" s="1" t="s">
        <v>1359</v>
      </c>
      <c r="R83" s="1" t="s">
        <v>1856</v>
      </c>
      <c r="S83" s="1" t="s">
        <v>1361</v>
      </c>
      <c r="T83" s="1" t="s">
        <v>1362</v>
      </c>
      <c r="U83" s="1" t="s">
        <v>1363</v>
      </c>
      <c r="V83" s="1" t="s">
        <v>1603</v>
      </c>
    </row>
    <row r="84" s="1" customFormat="1" spans="1:22">
      <c r="A84" s="3">
        <v>999226772354700</v>
      </c>
      <c r="B84" s="1" t="s">
        <v>1850</v>
      </c>
      <c r="C84" s="1" t="s">
        <v>1857</v>
      </c>
      <c r="D84" s="1" t="s">
        <v>1858</v>
      </c>
      <c r="E84" s="1" t="s">
        <v>1859</v>
      </c>
      <c r="F84" s="1" t="s">
        <v>1509</v>
      </c>
      <c r="G84" s="1" t="s">
        <v>1352</v>
      </c>
      <c r="H84" s="1" t="s">
        <v>1353</v>
      </c>
      <c r="I84" s="1" t="s">
        <v>1860</v>
      </c>
      <c r="J84" s="1" t="s">
        <v>30</v>
      </c>
      <c r="K84" s="1" t="s">
        <v>1861</v>
      </c>
      <c r="L84" s="1" t="s">
        <v>1861</v>
      </c>
      <c r="M84" s="1" t="s">
        <v>1356</v>
      </c>
      <c r="N84" s="1" t="s">
        <v>1356</v>
      </c>
      <c r="O84" s="1" t="s">
        <v>1357</v>
      </c>
      <c r="P84" s="1" t="s">
        <v>1358</v>
      </c>
      <c r="Q84" s="1" t="s">
        <v>1359</v>
      </c>
      <c r="R84" s="1" t="s">
        <v>1862</v>
      </c>
      <c r="S84" s="1" t="s">
        <v>1361</v>
      </c>
      <c r="T84" s="1" t="s">
        <v>1362</v>
      </c>
      <c r="U84" s="1" t="s">
        <v>1363</v>
      </c>
      <c r="V84" s="1" t="s">
        <v>1409</v>
      </c>
    </row>
    <row r="85" s="1" customFormat="1" spans="1:22">
      <c r="A85" s="3">
        <v>26771263895</v>
      </c>
      <c r="B85" s="1" t="s">
        <v>1850</v>
      </c>
      <c r="C85" s="1" t="s">
        <v>1863</v>
      </c>
      <c r="D85" s="1" t="s">
        <v>1864</v>
      </c>
      <c r="E85" s="1" t="s">
        <v>1865</v>
      </c>
      <c r="F85" s="1" t="s">
        <v>1776</v>
      </c>
      <c r="G85" s="1" t="s">
        <v>1352</v>
      </c>
      <c r="H85" s="1" t="s">
        <v>1353</v>
      </c>
      <c r="I85" s="1" t="s">
        <v>1866</v>
      </c>
      <c r="J85" s="1" t="s">
        <v>30</v>
      </c>
      <c r="K85" s="1" t="s">
        <v>1867</v>
      </c>
      <c r="L85" s="1" t="s">
        <v>1867</v>
      </c>
      <c r="M85" s="1" t="s">
        <v>1356</v>
      </c>
      <c r="N85" s="1" t="s">
        <v>1356</v>
      </c>
      <c r="O85" s="1" t="s">
        <v>1357</v>
      </c>
      <c r="P85" s="1" t="s">
        <v>1358</v>
      </c>
      <c r="Q85" s="1" t="s">
        <v>1359</v>
      </c>
      <c r="R85" s="1" t="s">
        <v>1868</v>
      </c>
      <c r="S85" s="1" t="s">
        <v>1361</v>
      </c>
      <c r="T85" s="1" t="s">
        <v>1362</v>
      </c>
      <c r="U85" s="1" t="s">
        <v>1363</v>
      </c>
      <c r="V85" s="1" t="s">
        <v>1409</v>
      </c>
    </row>
    <row r="86" s="1" customFormat="1" spans="1:22">
      <c r="A86" s="3">
        <v>999226770937829</v>
      </c>
      <c r="B86" s="1" t="s">
        <v>1850</v>
      </c>
      <c r="C86" s="1" t="s">
        <v>1869</v>
      </c>
      <c r="D86" s="1" t="s">
        <v>1870</v>
      </c>
      <c r="E86" s="1" t="s">
        <v>1871</v>
      </c>
      <c r="F86" s="1" t="s">
        <v>1348</v>
      </c>
      <c r="G86" s="1" t="s">
        <v>1352</v>
      </c>
      <c r="H86" s="1" t="s">
        <v>1353</v>
      </c>
      <c r="I86" s="1" t="s">
        <v>1872</v>
      </c>
      <c r="J86" s="1" t="s">
        <v>30</v>
      </c>
      <c r="K86" s="1" t="s">
        <v>1873</v>
      </c>
      <c r="L86" s="1" t="s">
        <v>1873</v>
      </c>
      <c r="M86" s="1" t="s">
        <v>1356</v>
      </c>
      <c r="N86" s="1" t="s">
        <v>1356</v>
      </c>
      <c r="O86" s="1" t="s">
        <v>1357</v>
      </c>
      <c r="P86" s="1" t="s">
        <v>1358</v>
      </c>
      <c r="Q86" s="1" t="s">
        <v>1359</v>
      </c>
      <c r="R86" s="1" t="s">
        <v>1874</v>
      </c>
      <c r="S86" s="1" t="s">
        <v>1361</v>
      </c>
      <c r="T86" s="1" t="s">
        <v>1362</v>
      </c>
      <c r="U86" s="1" t="s">
        <v>1363</v>
      </c>
      <c r="V86" s="1" t="s">
        <v>1603</v>
      </c>
    </row>
    <row r="87" s="1" customFormat="1" spans="1:22">
      <c r="A87" s="3">
        <v>999226770805686</v>
      </c>
      <c r="B87" s="1" t="s">
        <v>1850</v>
      </c>
      <c r="C87" s="1" t="s">
        <v>1875</v>
      </c>
      <c r="D87" s="1" t="s">
        <v>1876</v>
      </c>
      <c r="E87" s="1" t="s">
        <v>1877</v>
      </c>
      <c r="F87" s="1" t="s">
        <v>1648</v>
      </c>
      <c r="G87" s="1" t="s">
        <v>1352</v>
      </c>
      <c r="H87" s="1" t="s">
        <v>1353</v>
      </c>
      <c r="I87" s="1" t="s">
        <v>1878</v>
      </c>
      <c r="J87" s="1" t="s">
        <v>30</v>
      </c>
      <c r="K87" s="1" t="s">
        <v>1879</v>
      </c>
      <c r="L87" s="1" t="s">
        <v>1879</v>
      </c>
      <c r="M87" s="1" t="s">
        <v>1356</v>
      </c>
      <c r="N87" s="1" t="s">
        <v>1356</v>
      </c>
      <c r="O87" s="1" t="s">
        <v>1357</v>
      </c>
      <c r="P87" s="1" t="s">
        <v>1358</v>
      </c>
      <c r="Q87" s="1" t="s">
        <v>1359</v>
      </c>
      <c r="R87" s="1" t="s">
        <v>1880</v>
      </c>
      <c r="S87" s="1" t="s">
        <v>1361</v>
      </c>
      <c r="T87" s="1" t="s">
        <v>1362</v>
      </c>
      <c r="U87" s="1" t="s">
        <v>1363</v>
      </c>
      <c r="V87" s="1" t="s">
        <v>1409</v>
      </c>
    </row>
    <row r="88" s="1" customFormat="1" spans="1:22">
      <c r="A88" s="3">
        <v>999226770361088</v>
      </c>
      <c r="B88" s="1" t="s">
        <v>1850</v>
      </c>
      <c r="C88" s="1" t="s">
        <v>1881</v>
      </c>
      <c r="D88" s="1" t="s">
        <v>1882</v>
      </c>
      <c r="E88" s="1" t="s">
        <v>1883</v>
      </c>
      <c r="F88" s="1" t="s">
        <v>1776</v>
      </c>
      <c r="G88" s="1" t="s">
        <v>1352</v>
      </c>
      <c r="H88" s="1" t="s">
        <v>1353</v>
      </c>
      <c r="I88" s="1" t="s">
        <v>1884</v>
      </c>
      <c r="J88" s="1" t="s">
        <v>30</v>
      </c>
      <c r="K88" s="1" t="s">
        <v>1885</v>
      </c>
      <c r="L88" s="1" t="s">
        <v>1885</v>
      </c>
      <c r="M88" s="1" t="s">
        <v>1356</v>
      </c>
      <c r="N88" s="1" t="s">
        <v>1356</v>
      </c>
      <c r="O88" s="1" t="s">
        <v>1357</v>
      </c>
      <c r="P88" s="1" t="s">
        <v>1358</v>
      </c>
      <c r="Q88" s="1" t="s">
        <v>1359</v>
      </c>
      <c r="R88" s="1" t="s">
        <v>1886</v>
      </c>
      <c r="S88" s="1" t="s">
        <v>1361</v>
      </c>
      <c r="T88" s="1" t="s">
        <v>1362</v>
      </c>
      <c r="U88" s="1" t="s">
        <v>1363</v>
      </c>
      <c r="V88" s="1" t="s">
        <v>1596</v>
      </c>
    </row>
    <row r="89" s="1" customFormat="1" spans="1:22">
      <c r="A89" s="3">
        <v>999226769736299</v>
      </c>
      <c r="B89" s="1" t="s">
        <v>1850</v>
      </c>
      <c r="C89" s="1" t="s">
        <v>1887</v>
      </c>
      <c r="D89" s="1" t="s">
        <v>1888</v>
      </c>
      <c r="E89" s="1" t="s">
        <v>1889</v>
      </c>
      <c r="F89" s="1" t="s">
        <v>1348</v>
      </c>
      <c r="G89" s="1" t="s">
        <v>1352</v>
      </c>
      <c r="H89" s="1" t="s">
        <v>1353</v>
      </c>
      <c r="I89" s="1" t="s">
        <v>1890</v>
      </c>
      <c r="J89" s="1" t="s">
        <v>30</v>
      </c>
      <c r="K89" s="1" t="s">
        <v>1891</v>
      </c>
      <c r="L89" s="1" t="s">
        <v>1891</v>
      </c>
      <c r="M89" s="1" t="s">
        <v>1356</v>
      </c>
      <c r="N89" s="1" t="s">
        <v>1356</v>
      </c>
      <c r="O89" s="1" t="s">
        <v>1357</v>
      </c>
      <c r="P89" s="1" t="s">
        <v>1358</v>
      </c>
      <c r="Q89" s="1" t="s">
        <v>1359</v>
      </c>
      <c r="R89" s="1" t="s">
        <v>1892</v>
      </c>
      <c r="S89" s="1" t="s">
        <v>1361</v>
      </c>
      <c r="T89" s="1" t="s">
        <v>1362</v>
      </c>
      <c r="U89" s="1" t="s">
        <v>1363</v>
      </c>
      <c r="V89" s="1" t="s">
        <v>1409</v>
      </c>
    </row>
    <row r="90" s="1" customFormat="1" spans="1:22">
      <c r="A90" s="3">
        <v>999226767821415</v>
      </c>
      <c r="B90" s="1" t="s">
        <v>1850</v>
      </c>
      <c r="C90" s="1" t="s">
        <v>1893</v>
      </c>
      <c r="D90" s="1" t="s">
        <v>1894</v>
      </c>
      <c r="E90" s="1" t="s">
        <v>1895</v>
      </c>
      <c r="F90" s="1" t="s">
        <v>1648</v>
      </c>
      <c r="G90" s="1" t="s">
        <v>1352</v>
      </c>
      <c r="H90" s="1" t="s">
        <v>1353</v>
      </c>
      <c r="I90" s="1" t="s">
        <v>1896</v>
      </c>
      <c r="J90" s="1" t="s">
        <v>30</v>
      </c>
      <c r="K90" s="1" t="s">
        <v>1897</v>
      </c>
      <c r="L90" s="1" t="s">
        <v>1897</v>
      </c>
      <c r="M90" s="1" t="s">
        <v>1356</v>
      </c>
      <c r="N90" s="1" t="s">
        <v>1356</v>
      </c>
      <c r="O90" s="1" t="s">
        <v>1357</v>
      </c>
      <c r="P90" s="1" t="s">
        <v>1358</v>
      </c>
      <c r="Q90" s="1" t="s">
        <v>1359</v>
      </c>
      <c r="R90" s="1" t="s">
        <v>1898</v>
      </c>
      <c r="S90" s="1" t="s">
        <v>1361</v>
      </c>
      <c r="T90" s="1" t="s">
        <v>1362</v>
      </c>
      <c r="U90" s="1" t="s">
        <v>1363</v>
      </c>
      <c r="V90" s="1" t="s">
        <v>1409</v>
      </c>
    </row>
    <row r="91" s="1" customFormat="1" spans="1:22">
      <c r="A91" s="3">
        <v>999226767765325</v>
      </c>
      <c r="B91" s="1" t="s">
        <v>1850</v>
      </c>
      <c r="C91" s="1" t="s">
        <v>1899</v>
      </c>
      <c r="D91" s="1" t="s">
        <v>1900</v>
      </c>
      <c r="E91" s="1" t="s">
        <v>1901</v>
      </c>
      <c r="F91" s="1" t="s">
        <v>1648</v>
      </c>
      <c r="G91" s="1" t="s">
        <v>1352</v>
      </c>
      <c r="H91" s="1" t="s">
        <v>1353</v>
      </c>
      <c r="I91" s="1" t="s">
        <v>1902</v>
      </c>
      <c r="J91" s="1" t="s">
        <v>30</v>
      </c>
      <c r="K91" s="1" t="s">
        <v>1903</v>
      </c>
      <c r="L91" s="1" t="s">
        <v>1903</v>
      </c>
      <c r="M91" s="1" t="s">
        <v>1356</v>
      </c>
      <c r="N91" s="1" t="s">
        <v>1356</v>
      </c>
      <c r="O91" s="1" t="s">
        <v>1357</v>
      </c>
      <c r="P91" s="1" t="s">
        <v>1358</v>
      </c>
      <c r="Q91" s="1" t="s">
        <v>1359</v>
      </c>
      <c r="R91" s="1" t="s">
        <v>1904</v>
      </c>
      <c r="S91" s="1" t="s">
        <v>1361</v>
      </c>
      <c r="T91" s="1" t="s">
        <v>1362</v>
      </c>
      <c r="U91" s="1" t="s">
        <v>1323</v>
      </c>
      <c r="V91" s="1" t="s">
        <v>1905</v>
      </c>
    </row>
    <row r="92" s="1" customFormat="1" spans="1:22">
      <c r="A92" s="3">
        <v>999226782070822</v>
      </c>
      <c r="B92" s="1" t="s">
        <v>1776</v>
      </c>
      <c r="C92" s="1" t="s">
        <v>1906</v>
      </c>
      <c r="D92" s="1" t="s">
        <v>1907</v>
      </c>
      <c r="E92" s="1" t="s">
        <v>1908</v>
      </c>
      <c r="F92" s="1" t="s">
        <v>1648</v>
      </c>
      <c r="G92" s="1" t="s">
        <v>1352</v>
      </c>
      <c r="H92" s="1" t="s">
        <v>1353</v>
      </c>
      <c r="I92" s="1" t="s">
        <v>1909</v>
      </c>
      <c r="J92" s="1" t="s">
        <v>30</v>
      </c>
      <c r="K92" s="1" t="s">
        <v>1910</v>
      </c>
      <c r="L92" s="1" t="s">
        <v>1910</v>
      </c>
      <c r="M92" s="1" t="s">
        <v>1356</v>
      </c>
      <c r="N92" s="1" t="s">
        <v>1356</v>
      </c>
      <c r="O92" s="1" t="s">
        <v>1357</v>
      </c>
      <c r="P92" s="1" t="s">
        <v>1358</v>
      </c>
      <c r="Q92" s="1" t="s">
        <v>1359</v>
      </c>
      <c r="R92" s="1" t="s">
        <v>1911</v>
      </c>
      <c r="S92" s="1" t="s">
        <v>1361</v>
      </c>
      <c r="T92" s="1" t="s">
        <v>1362</v>
      </c>
      <c r="U92" s="1" t="s">
        <v>1323</v>
      </c>
      <c r="V92" s="1" t="s">
        <v>1519</v>
      </c>
    </row>
    <row r="93" s="1" customFormat="1" spans="1:22">
      <c r="A93" s="3">
        <v>999226779197976</v>
      </c>
      <c r="B93" s="1" t="s">
        <v>1776</v>
      </c>
      <c r="C93" s="1" t="s">
        <v>1912</v>
      </c>
      <c r="D93" s="1" t="s">
        <v>1913</v>
      </c>
      <c r="E93" s="1" t="s">
        <v>1914</v>
      </c>
      <c r="F93" s="1" t="s">
        <v>1776</v>
      </c>
      <c r="G93" s="1" t="s">
        <v>1352</v>
      </c>
      <c r="H93" s="1" t="s">
        <v>1353</v>
      </c>
      <c r="I93" s="1" t="s">
        <v>1915</v>
      </c>
      <c r="J93" s="1" t="s">
        <v>30</v>
      </c>
      <c r="K93" s="1" t="s">
        <v>1916</v>
      </c>
      <c r="L93" s="1" t="s">
        <v>1916</v>
      </c>
      <c r="M93" s="1" t="s">
        <v>1356</v>
      </c>
      <c r="N93" s="1" t="s">
        <v>1356</v>
      </c>
      <c r="O93" s="1" t="s">
        <v>1357</v>
      </c>
      <c r="P93" s="1" t="s">
        <v>1358</v>
      </c>
      <c r="Q93" s="1" t="s">
        <v>1359</v>
      </c>
      <c r="R93" s="1" t="s">
        <v>1917</v>
      </c>
      <c r="S93" s="1" t="s">
        <v>1361</v>
      </c>
      <c r="T93" s="1" t="s">
        <v>1362</v>
      </c>
      <c r="U93" s="1" t="s">
        <v>1363</v>
      </c>
      <c r="V93" s="1" t="s">
        <v>1806</v>
      </c>
    </row>
    <row r="94" s="1" customFormat="1" spans="1:22">
      <c r="A94" s="3">
        <v>999226762727784</v>
      </c>
      <c r="B94" s="1" t="s">
        <v>1918</v>
      </c>
      <c r="C94" s="1" t="s">
        <v>1919</v>
      </c>
      <c r="D94" s="1" t="s">
        <v>1920</v>
      </c>
      <c r="E94" s="1" t="s">
        <v>1921</v>
      </c>
      <c r="F94" s="1" t="s">
        <v>1348</v>
      </c>
      <c r="G94" s="1" t="s">
        <v>1352</v>
      </c>
      <c r="H94" s="1" t="s">
        <v>1353</v>
      </c>
      <c r="I94" s="1" t="s">
        <v>1922</v>
      </c>
      <c r="J94" s="1" t="s">
        <v>30</v>
      </c>
      <c r="K94" s="1" t="s">
        <v>1923</v>
      </c>
      <c r="L94" s="1" t="s">
        <v>1923</v>
      </c>
      <c r="M94" s="1" t="s">
        <v>1356</v>
      </c>
      <c r="N94" s="1" t="s">
        <v>1356</v>
      </c>
      <c r="O94" s="1" t="s">
        <v>1357</v>
      </c>
      <c r="P94" s="1" t="s">
        <v>1358</v>
      </c>
      <c r="Q94" s="1" t="s">
        <v>1359</v>
      </c>
      <c r="R94" s="1" t="s">
        <v>1924</v>
      </c>
      <c r="S94" s="1" t="s">
        <v>1361</v>
      </c>
      <c r="T94" s="1" t="s">
        <v>1362</v>
      </c>
      <c r="U94" s="1" t="s">
        <v>1363</v>
      </c>
      <c r="V94" s="1" t="s">
        <v>1409</v>
      </c>
    </row>
    <row r="95" s="1" customFormat="1" spans="1:22">
      <c r="A95" s="3">
        <v>999226762581186</v>
      </c>
      <c r="B95" s="1" t="s">
        <v>1918</v>
      </c>
      <c r="C95" s="1" t="s">
        <v>1925</v>
      </c>
      <c r="D95" s="1" t="s">
        <v>1926</v>
      </c>
      <c r="E95" s="1" t="s">
        <v>1927</v>
      </c>
      <c r="F95" s="1" t="s">
        <v>1509</v>
      </c>
      <c r="G95" s="1" t="s">
        <v>1352</v>
      </c>
      <c r="H95" s="1" t="s">
        <v>1353</v>
      </c>
      <c r="I95" s="1" t="s">
        <v>1928</v>
      </c>
      <c r="J95" s="1" t="s">
        <v>30</v>
      </c>
      <c r="K95" s="1" t="s">
        <v>1929</v>
      </c>
      <c r="L95" s="1" t="s">
        <v>1929</v>
      </c>
      <c r="M95" s="1" t="s">
        <v>1356</v>
      </c>
      <c r="N95" s="1" t="s">
        <v>1356</v>
      </c>
      <c r="O95" s="1" t="s">
        <v>1357</v>
      </c>
      <c r="P95" s="1" t="s">
        <v>1358</v>
      </c>
      <c r="Q95" s="1" t="s">
        <v>1359</v>
      </c>
      <c r="R95" s="1" t="s">
        <v>1930</v>
      </c>
      <c r="S95" s="1" t="s">
        <v>1361</v>
      </c>
      <c r="T95" s="1" t="s">
        <v>1362</v>
      </c>
      <c r="U95" s="1" t="s">
        <v>1363</v>
      </c>
      <c r="V95" s="1" t="s">
        <v>1409</v>
      </c>
    </row>
    <row r="96" s="1" customFormat="1" spans="1:22">
      <c r="A96" s="3">
        <v>999226758971333</v>
      </c>
      <c r="B96" s="1" t="s">
        <v>1918</v>
      </c>
      <c r="C96" s="1" t="s">
        <v>1931</v>
      </c>
      <c r="D96" s="1" t="s">
        <v>1926</v>
      </c>
      <c r="E96" s="1" t="s">
        <v>1932</v>
      </c>
      <c r="F96" s="1" t="s">
        <v>1648</v>
      </c>
      <c r="G96" s="1" t="s">
        <v>1352</v>
      </c>
      <c r="H96" s="1" t="s">
        <v>1353</v>
      </c>
      <c r="I96" s="1" t="s">
        <v>1933</v>
      </c>
      <c r="J96" s="1" t="s">
        <v>30</v>
      </c>
      <c r="K96" s="1" t="s">
        <v>1934</v>
      </c>
      <c r="L96" s="1" t="s">
        <v>1934</v>
      </c>
      <c r="M96" s="1" t="s">
        <v>1356</v>
      </c>
      <c r="N96" s="1" t="s">
        <v>1356</v>
      </c>
      <c r="O96" s="1" t="s">
        <v>1357</v>
      </c>
      <c r="P96" s="1" t="s">
        <v>1358</v>
      </c>
      <c r="Q96" s="1" t="s">
        <v>1359</v>
      </c>
      <c r="R96" s="1" t="s">
        <v>1935</v>
      </c>
      <c r="S96" s="1" t="s">
        <v>1361</v>
      </c>
      <c r="T96" s="1" t="s">
        <v>1362</v>
      </c>
      <c r="U96" s="1" t="s">
        <v>1363</v>
      </c>
      <c r="V96" s="1" t="s">
        <v>1409</v>
      </c>
    </row>
    <row r="97" s="1" customFormat="1" spans="1:22">
      <c r="A97" s="3">
        <v>999226758305059</v>
      </c>
      <c r="B97" s="1" t="s">
        <v>1918</v>
      </c>
      <c r="C97" s="1" t="s">
        <v>1936</v>
      </c>
      <c r="D97" s="1" t="s">
        <v>1937</v>
      </c>
      <c r="E97" s="1" t="s">
        <v>1938</v>
      </c>
      <c r="F97" s="1" t="s">
        <v>1918</v>
      </c>
      <c r="G97" s="1" t="s">
        <v>1352</v>
      </c>
      <c r="H97" s="1" t="s">
        <v>1353</v>
      </c>
      <c r="I97" s="1" t="s">
        <v>1939</v>
      </c>
      <c r="J97" s="1" t="s">
        <v>30</v>
      </c>
      <c r="K97" s="1" t="s">
        <v>1940</v>
      </c>
      <c r="L97" s="1" t="s">
        <v>1940</v>
      </c>
      <c r="M97" s="1" t="s">
        <v>1356</v>
      </c>
      <c r="N97" s="1" t="s">
        <v>1356</v>
      </c>
      <c r="O97" s="1" t="s">
        <v>1357</v>
      </c>
      <c r="P97" s="1" t="s">
        <v>1358</v>
      </c>
      <c r="Q97" s="1" t="s">
        <v>1359</v>
      </c>
      <c r="R97" s="1" t="s">
        <v>1941</v>
      </c>
      <c r="S97" s="1" t="s">
        <v>1361</v>
      </c>
      <c r="T97" s="1" t="s">
        <v>1362</v>
      </c>
      <c r="U97" s="1" t="s">
        <v>1363</v>
      </c>
      <c r="V97" s="1" t="s">
        <v>1422</v>
      </c>
    </row>
    <row r="98" s="1" customFormat="1" spans="1:22">
      <c r="A98" s="3">
        <v>999226757615579</v>
      </c>
      <c r="B98" s="1" t="s">
        <v>1918</v>
      </c>
      <c r="C98" s="1" t="s">
        <v>1942</v>
      </c>
      <c r="D98" s="1" t="s">
        <v>1692</v>
      </c>
      <c r="E98" s="1" t="s">
        <v>1943</v>
      </c>
      <c r="F98" s="1" t="s">
        <v>1776</v>
      </c>
      <c r="G98" s="1" t="s">
        <v>1352</v>
      </c>
      <c r="H98" s="1" t="s">
        <v>1353</v>
      </c>
      <c r="I98" s="1" t="s">
        <v>1944</v>
      </c>
      <c r="J98" s="1" t="s">
        <v>30</v>
      </c>
      <c r="K98" s="1" t="s">
        <v>1945</v>
      </c>
      <c r="L98" s="1" t="s">
        <v>1945</v>
      </c>
      <c r="M98" s="1" t="s">
        <v>1356</v>
      </c>
      <c r="N98" s="1" t="s">
        <v>1356</v>
      </c>
      <c r="O98" s="1" t="s">
        <v>1357</v>
      </c>
      <c r="P98" s="1" t="s">
        <v>1358</v>
      </c>
      <c r="Q98" s="1" t="s">
        <v>1359</v>
      </c>
      <c r="R98" s="1" t="s">
        <v>1946</v>
      </c>
      <c r="S98" s="1" t="s">
        <v>1361</v>
      </c>
      <c r="T98" s="1" t="s">
        <v>1362</v>
      </c>
      <c r="U98" s="1" t="s">
        <v>1363</v>
      </c>
      <c r="V98" s="1" t="s">
        <v>1402</v>
      </c>
    </row>
    <row r="99" s="1" customFormat="1" spans="1:22">
      <c r="A99" s="3">
        <v>999226757210645</v>
      </c>
      <c r="B99" s="1" t="s">
        <v>1918</v>
      </c>
      <c r="C99" s="1" t="s">
        <v>1947</v>
      </c>
      <c r="D99" s="1" t="s">
        <v>1948</v>
      </c>
      <c r="E99" s="1" t="s">
        <v>1949</v>
      </c>
      <c r="F99" s="1" t="s">
        <v>1509</v>
      </c>
      <c r="G99" s="1" t="s">
        <v>1352</v>
      </c>
      <c r="H99" s="1" t="s">
        <v>1353</v>
      </c>
      <c r="I99" s="1" t="s">
        <v>1950</v>
      </c>
      <c r="J99" s="1" t="s">
        <v>30</v>
      </c>
      <c r="K99" s="1" t="s">
        <v>1951</v>
      </c>
      <c r="L99" s="1" t="s">
        <v>1951</v>
      </c>
      <c r="M99" s="1" t="s">
        <v>1356</v>
      </c>
      <c r="N99" s="1" t="s">
        <v>1356</v>
      </c>
      <c r="O99" s="1" t="s">
        <v>1357</v>
      </c>
      <c r="P99" s="1" t="s">
        <v>1358</v>
      </c>
      <c r="Q99" s="1" t="s">
        <v>1359</v>
      </c>
      <c r="R99" s="1" t="s">
        <v>1952</v>
      </c>
      <c r="S99" s="1" t="s">
        <v>1361</v>
      </c>
      <c r="T99" s="1" t="s">
        <v>1362</v>
      </c>
      <c r="U99" s="1" t="s">
        <v>1363</v>
      </c>
      <c r="V99" s="1" t="s">
        <v>1381</v>
      </c>
    </row>
    <row r="100" s="1" customFormat="1" spans="1:22">
      <c r="A100" s="3">
        <v>999226755362234</v>
      </c>
      <c r="B100" s="1" t="s">
        <v>1918</v>
      </c>
      <c r="C100" s="1" t="s">
        <v>1953</v>
      </c>
      <c r="D100" s="1" t="s">
        <v>1954</v>
      </c>
      <c r="E100" s="1" t="s">
        <v>1955</v>
      </c>
      <c r="F100" s="1" t="s">
        <v>1348</v>
      </c>
      <c r="G100" s="1" t="s">
        <v>1352</v>
      </c>
      <c r="H100" s="1" t="s">
        <v>1353</v>
      </c>
      <c r="I100" s="1" t="s">
        <v>1956</v>
      </c>
      <c r="J100" s="1" t="s">
        <v>30</v>
      </c>
      <c r="K100" s="1" t="s">
        <v>1957</v>
      </c>
      <c r="L100" s="1" t="s">
        <v>1957</v>
      </c>
      <c r="M100" s="1" t="s">
        <v>1356</v>
      </c>
      <c r="N100" s="1" t="s">
        <v>1356</v>
      </c>
      <c r="O100" s="1" t="s">
        <v>1357</v>
      </c>
      <c r="P100" s="1" t="s">
        <v>1358</v>
      </c>
      <c r="Q100" s="1" t="s">
        <v>1359</v>
      </c>
      <c r="R100" s="1" t="s">
        <v>1958</v>
      </c>
      <c r="S100" s="1" t="s">
        <v>1361</v>
      </c>
      <c r="T100" s="1" t="s">
        <v>1362</v>
      </c>
      <c r="U100" s="1" t="s">
        <v>1363</v>
      </c>
      <c r="V100" s="1" t="s">
        <v>1519</v>
      </c>
    </row>
    <row r="101" s="1" customFormat="1" spans="1:22">
      <c r="A101" s="3">
        <v>999226754216628</v>
      </c>
      <c r="B101" s="1" t="s">
        <v>1959</v>
      </c>
      <c r="C101" s="1" t="s">
        <v>1960</v>
      </c>
      <c r="D101" s="1" t="s">
        <v>1961</v>
      </c>
      <c r="E101" s="1" t="s">
        <v>1962</v>
      </c>
      <c r="F101" s="1" t="s">
        <v>1348</v>
      </c>
      <c r="G101" s="1" t="s">
        <v>1352</v>
      </c>
      <c r="H101" s="1" t="s">
        <v>1353</v>
      </c>
      <c r="I101" s="1" t="s">
        <v>1963</v>
      </c>
      <c r="J101" s="1" t="s">
        <v>30</v>
      </c>
      <c r="K101" s="1" t="s">
        <v>1964</v>
      </c>
      <c r="L101" s="1" t="s">
        <v>1964</v>
      </c>
      <c r="M101" s="1" t="s">
        <v>1356</v>
      </c>
      <c r="N101" s="1" t="s">
        <v>1356</v>
      </c>
      <c r="O101" s="1" t="s">
        <v>1357</v>
      </c>
      <c r="P101" s="1" t="s">
        <v>1358</v>
      </c>
      <c r="Q101" s="1" t="s">
        <v>1359</v>
      </c>
      <c r="R101" s="1" t="s">
        <v>1965</v>
      </c>
      <c r="S101" s="1" t="s">
        <v>1361</v>
      </c>
      <c r="T101" s="1" t="s">
        <v>1362</v>
      </c>
      <c r="U101" s="1" t="s">
        <v>1363</v>
      </c>
      <c r="V101" s="1" t="s">
        <v>1409</v>
      </c>
    </row>
    <row r="102" s="1" customFormat="1" spans="1:22">
      <c r="A102" s="3">
        <v>999226753643158</v>
      </c>
      <c r="B102" s="1" t="s">
        <v>1959</v>
      </c>
      <c r="C102" s="1" t="s">
        <v>1966</v>
      </c>
      <c r="D102" s="1" t="s">
        <v>1967</v>
      </c>
      <c r="E102" s="1" t="s">
        <v>1968</v>
      </c>
      <c r="F102" s="1" t="s">
        <v>1509</v>
      </c>
      <c r="G102" s="1" t="s">
        <v>1352</v>
      </c>
      <c r="H102" s="1" t="s">
        <v>1353</v>
      </c>
      <c r="I102" s="1" t="s">
        <v>1969</v>
      </c>
      <c r="J102" s="1" t="s">
        <v>30</v>
      </c>
      <c r="K102" s="1" t="s">
        <v>1970</v>
      </c>
      <c r="L102" s="1" t="s">
        <v>1970</v>
      </c>
      <c r="M102" s="1" t="s">
        <v>1356</v>
      </c>
      <c r="N102" s="1" t="s">
        <v>1356</v>
      </c>
      <c r="O102" s="1" t="s">
        <v>1357</v>
      </c>
      <c r="P102" s="1" t="s">
        <v>1358</v>
      </c>
      <c r="Q102" s="1" t="s">
        <v>1359</v>
      </c>
      <c r="R102" s="1" t="s">
        <v>1971</v>
      </c>
      <c r="S102" s="1" t="s">
        <v>1361</v>
      </c>
      <c r="T102" s="1" t="s">
        <v>1362</v>
      </c>
      <c r="U102" s="1" t="s">
        <v>1363</v>
      </c>
      <c r="V102" s="1" t="s">
        <v>1622</v>
      </c>
    </row>
    <row r="103" s="1" customFormat="1" spans="1:22">
      <c r="A103" s="3">
        <v>999226753024004</v>
      </c>
      <c r="B103" s="1" t="s">
        <v>1959</v>
      </c>
      <c r="C103" s="1" t="s">
        <v>1972</v>
      </c>
      <c r="D103" s="1" t="s">
        <v>1973</v>
      </c>
      <c r="E103" s="1" t="s">
        <v>1974</v>
      </c>
      <c r="F103" s="1" t="s">
        <v>1509</v>
      </c>
      <c r="G103" s="1" t="s">
        <v>1352</v>
      </c>
      <c r="H103" s="1" t="s">
        <v>1353</v>
      </c>
      <c r="I103" s="1" t="s">
        <v>1975</v>
      </c>
      <c r="J103" s="1" t="s">
        <v>30</v>
      </c>
      <c r="K103" s="1" t="s">
        <v>1976</v>
      </c>
      <c r="L103" s="1" t="s">
        <v>1976</v>
      </c>
      <c r="M103" s="1" t="s">
        <v>1356</v>
      </c>
      <c r="N103" s="1" t="s">
        <v>1356</v>
      </c>
      <c r="O103" s="1" t="s">
        <v>1357</v>
      </c>
      <c r="P103" s="1" t="s">
        <v>1358</v>
      </c>
      <c r="Q103" s="1" t="s">
        <v>1359</v>
      </c>
      <c r="R103" s="1" t="s">
        <v>1977</v>
      </c>
      <c r="S103" s="1" t="s">
        <v>1361</v>
      </c>
      <c r="T103" s="1" t="s">
        <v>1362</v>
      </c>
      <c r="U103" s="1" t="s">
        <v>1363</v>
      </c>
      <c r="V103" s="1" t="s">
        <v>1603</v>
      </c>
    </row>
    <row r="104" s="1" customFormat="1" spans="1:22">
      <c r="A104" s="3">
        <v>999226752801831</v>
      </c>
      <c r="B104" s="1" t="s">
        <v>1959</v>
      </c>
      <c r="C104" s="1" t="s">
        <v>1978</v>
      </c>
      <c r="D104" s="1" t="s">
        <v>1460</v>
      </c>
      <c r="E104" s="1" t="s">
        <v>1979</v>
      </c>
      <c r="F104" s="1" t="s">
        <v>1348</v>
      </c>
      <c r="G104" s="1" t="s">
        <v>1352</v>
      </c>
      <c r="H104" s="1" t="s">
        <v>1353</v>
      </c>
      <c r="I104" s="1" t="s">
        <v>1980</v>
      </c>
      <c r="J104" s="1" t="s">
        <v>30</v>
      </c>
      <c r="K104" s="1" t="s">
        <v>1981</v>
      </c>
      <c r="L104" s="1" t="s">
        <v>1981</v>
      </c>
      <c r="M104" s="1" t="s">
        <v>1356</v>
      </c>
      <c r="N104" s="1" t="s">
        <v>1356</v>
      </c>
      <c r="O104" s="1" t="s">
        <v>1357</v>
      </c>
      <c r="P104" s="1" t="s">
        <v>1358</v>
      </c>
      <c r="Q104" s="1" t="s">
        <v>1359</v>
      </c>
      <c r="R104" s="1" t="s">
        <v>1982</v>
      </c>
      <c r="S104" s="1" t="s">
        <v>1361</v>
      </c>
      <c r="T104" s="1" t="s">
        <v>1362</v>
      </c>
      <c r="U104" s="1" t="s">
        <v>1363</v>
      </c>
      <c r="V104" s="1" t="s">
        <v>1409</v>
      </c>
    </row>
    <row r="105" s="1" customFormat="1" spans="1:22">
      <c r="A105" s="3">
        <v>999226747238296</v>
      </c>
      <c r="B105" s="1" t="s">
        <v>1959</v>
      </c>
      <c r="C105" s="1" t="s">
        <v>1983</v>
      </c>
      <c r="D105" s="1" t="s">
        <v>1984</v>
      </c>
      <c r="E105" s="1" t="s">
        <v>1985</v>
      </c>
      <c r="F105" s="1" t="s">
        <v>1348</v>
      </c>
      <c r="G105" s="1" t="s">
        <v>1352</v>
      </c>
      <c r="H105" s="1" t="s">
        <v>1353</v>
      </c>
      <c r="I105" s="1" t="s">
        <v>1986</v>
      </c>
      <c r="J105" s="1" t="s">
        <v>30</v>
      </c>
      <c r="K105" s="1" t="s">
        <v>1987</v>
      </c>
      <c r="L105" s="1" t="s">
        <v>1987</v>
      </c>
      <c r="M105" s="1" t="s">
        <v>1356</v>
      </c>
      <c r="N105" s="1" t="s">
        <v>1356</v>
      </c>
      <c r="O105" s="1" t="s">
        <v>1357</v>
      </c>
      <c r="P105" s="1" t="s">
        <v>1358</v>
      </c>
      <c r="Q105" s="1" t="s">
        <v>1359</v>
      </c>
      <c r="R105" s="1" t="s">
        <v>1988</v>
      </c>
      <c r="S105" s="1" t="s">
        <v>1361</v>
      </c>
      <c r="T105" s="1" t="s">
        <v>1362</v>
      </c>
      <c r="U105" s="1" t="s">
        <v>1363</v>
      </c>
      <c r="V105" s="1" t="s">
        <v>1905</v>
      </c>
    </row>
    <row r="106" s="1" customFormat="1" spans="1:22">
      <c r="A106" s="3">
        <v>999226745883667</v>
      </c>
      <c r="B106" s="1" t="s">
        <v>1959</v>
      </c>
      <c r="C106" s="1" t="s">
        <v>1989</v>
      </c>
      <c r="D106" s="1" t="s">
        <v>1900</v>
      </c>
      <c r="E106" s="1" t="s">
        <v>1990</v>
      </c>
      <c r="F106" s="1" t="s">
        <v>1648</v>
      </c>
      <c r="G106" s="1" t="s">
        <v>1352</v>
      </c>
      <c r="H106" s="1" t="s">
        <v>1353</v>
      </c>
      <c r="I106" s="1" t="s">
        <v>1991</v>
      </c>
      <c r="J106" s="1" t="s">
        <v>30</v>
      </c>
      <c r="K106" s="1" t="s">
        <v>1992</v>
      </c>
      <c r="L106" s="1" t="s">
        <v>1992</v>
      </c>
      <c r="M106" s="1" t="s">
        <v>1356</v>
      </c>
      <c r="N106" s="1" t="s">
        <v>1356</v>
      </c>
      <c r="O106" s="1" t="s">
        <v>1357</v>
      </c>
      <c r="P106" s="1" t="s">
        <v>1358</v>
      </c>
      <c r="Q106" s="1" t="s">
        <v>1359</v>
      </c>
      <c r="R106" s="1" t="s">
        <v>1993</v>
      </c>
      <c r="S106" s="1" t="s">
        <v>1361</v>
      </c>
      <c r="T106" s="1" t="s">
        <v>1362</v>
      </c>
      <c r="U106" s="1" t="s">
        <v>1323</v>
      </c>
      <c r="V106" s="1" t="s">
        <v>1905</v>
      </c>
    </row>
    <row r="107" s="1" customFormat="1" spans="1:22">
      <c r="A107" s="3">
        <v>999226745586884</v>
      </c>
      <c r="B107" s="1" t="s">
        <v>1959</v>
      </c>
      <c r="C107" s="1" t="s">
        <v>1994</v>
      </c>
      <c r="D107" s="1" t="s">
        <v>1995</v>
      </c>
      <c r="E107" s="1" t="s">
        <v>1996</v>
      </c>
      <c r="F107" s="1" t="s">
        <v>1648</v>
      </c>
      <c r="G107" s="1" t="s">
        <v>1352</v>
      </c>
      <c r="H107" s="1" t="s">
        <v>1353</v>
      </c>
      <c r="I107" s="1" t="s">
        <v>1997</v>
      </c>
      <c r="J107" s="1" t="s">
        <v>30</v>
      </c>
      <c r="K107" s="1" t="s">
        <v>1998</v>
      </c>
      <c r="L107" s="1" t="s">
        <v>1998</v>
      </c>
      <c r="M107" s="1" t="s">
        <v>1356</v>
      </c>
      <c r="N107" s="1" t="s">
        <v>1356</v>
      </c>
      <c r="O107" s="1" t="s">
        <v>1357</v>
      </c>
      <c r="P107" s="1" t="s">
        <v>1358</v>
      </c>
      <c r="Q107" s="1" t="s">
        <v>1359</v>
      </c>
      <c r="R107" s="1" t="s">
        <v>1999</v>
      </c>
      <c r="S107" s="1" t="s">
        <v>1361</v>
      </c>
      <c r="T107" s="1" t="s">
        <v>1362</v>
      </c>
      <c r="U107" s="1" t="s">
        <v>1363</v>
      </c>
      <c r="V107" s="1" t="s">
        <v>1603</v>
      </c>
    </row>
    <row r="108" s="1" customFormat="1" spans="1:22">
      <c r="A108" s="3">
        <v>999226744712240</v>
      </c>
      <c r="B108" s="1" t="s">
        <v>1959</v>
      </c>
      <c r="C108" s="1" t="s">
        <v>2000</v>
      </c>
      <c r="D108" s="1" t="s">
        <v>2001</v>
      </c>
      <c r="E108" s="1" t="s">
        <v>2002</v>
      </c>
      <c r="F108" s="1" t="s">
        <v>1509</v>
      </c>
      <c r="G108" s="1" t="s">
        <v>1352</v>
      </c>
      <c r="H108" s="1" t="s">
        <v>1353</v>
      </c>
      <c r="I108" s="1" t="s">
        <v>2003</v>
      </c>
      <c r="J108" s="1" t="s">
        <v>30</v>
      </c>
      <c r="K108" s="1" t="s">
        <v>2004</v>
      </c>
      <c r="L108" s="1" t="s">
        <v>2004</v>
      </c>
      <c r="M108" s="1" t="s">
        <v>1356</v>
      </c>
      <c r="N108" s="1" t="s">
        <v>1356</v>
      </c>
      <c r="O108" s="1" t="s">
        <v>1357</v>
      </c>
      <c r="P108" s="1" t="s">
        <v>1358</v>
      </c>
      <c r="Q108" s="1" t="s">
        <v>1359</v>
      </c>
      <c r="R108" s="1" t="s">
        <v>2005</v>
      </c>
      <c r="S108" s="1" t="s">
        <v>1361</v>
      </c>
      <c r="T108" s="1" t="s">
        <v>1362</v>
      </c>
      <c r="U108" s="1" t="s">
        <v>1323</v>
      </c>
      <c r="V108" s="1" t="s">
        <v>1409</v>
      </c>
    </row>
    <row r="109" s="1" customFormat="1" spans="1:22">
      <c r="A109" s="3">
        <v>999226744508788</v>
      </c>
      <c r="B109" s="1" t="s">
        <v>1959</v>
      </c>
      <c r="C109" s="1" t="s">
        <v>2006</v>
      </c>
      <c r="D109" s="1" t="s">
        <v>2007</v>
      </c>
      <c r="E109" s="1" t="s">
        <v>2008</v>
      </c>
      <c r="F109" s="1" t="s">
        <v>1348</v>
      </c>
      <c r="G109" s="1" t="s">
        <v>1352</v>
      </c>
      <c r="H109" s="1" t="s">
        <v>1353</v>
      </c>
      <c r="I109" s="1" t="s">
        <v>2009</v>
      </c>
      <c r="J109" s="1" t="s">
        <v>30</v>
      </c>
      <c r="K109" s="1" t="s">
        <v>2010</v>
      </c>
      <c r="L109" s="1" t="s">
        <v>2010</v>
      </c>
      <c r="M109" s="1" t="s">
        <v>1356</v>
      </c>
      <c r="N109" s="1" t="s">
        <v>1356</v>
      </c>
      <c r="O109" s="1" t="s">
        <v>1357</v>
      </c>
      <c r="P109" s="1" t="s">
        <v>1358</v>
      </c>
      <c r="Q109" s="1" t="s">
        <v>1359</v>
      </c>
      <c r="R109" s="1" t="s">
        <v>2011</v>
      </c>
      <c r="S109" s="1" t="s">
        <v>1361</v>
      </c>
      <c r="T109" s="1" t="s">
        <v>1362</v>
      </c>
      <c r="U109" s="1" t="s">
        <v>1363</v>
      </c>
      <c r="V109" s="1" t="s">
        <v>1905</v>
      </c>
    </row>
    <row r="110" s="1" customFormat="1" spans="1:22">
      <c r="A110" s="3">
        <v>999226741822383</v>
      </c>
      <c r="B110" s="1" t="s">
        <v>1959</v>
      </c>
      <c r="C110" s="1" t="s">
        <v>2012</v>
      </c>
      <c r="D110" s="1" t="s">
        <v>2013</v>
      </c>
      <c r="E110" s="1" t="s">
        <v>2014</v>
      </c>
      <c r="F110" s="1" t="s">
        <v>1776</v>
      </c>
      <c r="G110" s="1" t="s">
        <v>1352</v>
      </c>
      <c r="H110" s="1" t="s">
        <v>1353</v>
      </c>
      <c r="I110" s="1" t="s">
        <v>2015</v>
      </c>
      <c r="J110" s="1" t="s">
        <v>30</v>
      </c>
      <c r="K110" s="1" t="s">
        <v>2016</v>
      </c>
      <c r="L110" s="1" t="s">
        <v>2016</v>
      </c>
      <c r="M110" s="1" t="s">
        <v>1356</v>
      </c>
      <c r="N110" s="1" t="s">
        <v>1356</v>
      </c>
      <c r="O110" s="1" t="s">
        <v>1357</v>
      </c>
      <c r="P110" s="1" t="s">
        <v>1358</v>
      </c>
      <c r="Q110" s="1" t="s">
        <v>1359</v>
      </c>
      <c r="R110" s="1" t="s">
        <v>2017</v>
      </c>
      <c r="S110" s="1" t="s">
        <v>1361</v>
      </c>
      <c r="T110" s="1" t="s">
        <v>1362</v>
      </c>
      <c r="U110" s="1" t="s">
        <v>1363</v>
      </c>
      <c r="V110" s="1" t="s">
        <v>1409</v>
      </c>
    </row>
    <row r="111" s="1" customFormat="1" spans="1:22">
      <c r="A111" s="3">
        <v>999226737879309</v>
      </c>
      <c r="B111" s="1" t="s">
        <v>1959</v>
      </c>
      <c r="C111" s="1" t="s">
        <v>2018</v>
      </c>
      <c r="D111" s="1" t="s">
        <v>2019</v>
      </c>
      <c r="E111" s="1" t="s">
        <v>2020</v>
      </c>
      <c r="F111" s="1" t="s">
        <v>1348</v>
      </c>
      <c r="G111" s="1" t="s">
        <v>1352</v>
      </c>
      <c r="H111" s="1" t="s">
        <v>1353</v>
      </c>
      <c r="I111" s="1" t="s">
        <v>2021</v>
      </c>
      <c r="J111" s="1" t="s">
        <v>30</v>
      </c>
      <c r="K111" s="1" t="s">
        <v>2022</v>
      </c>
      <c r="L111" s="1" t="s">
        <v>2022</v>
      </c>
      <c r="M111" s="1" t="s">
        <v>1356</v>
      </c>
      <c r="N111" s="1" t="s">
        <v>1356</v>
      </c>
      <c r="O111" s="1" t="s">
        <v>1357</v>
      </c>
      <c r="P111" s="1" t="s">
        <v>1358</v>
      </c>
      <c r="Q111" s="1" t="s">
        <v>1359</v>
      </c>
      <c r="R111" s="1" t="s">
        <v>2023</v>
      </c>
      <c r="S111" s="1" t="s">
        <v>1361</v>
      </c>
      <c r="T111" s="1" t="s">
        <v>1362</v>
      </c>
      <c r="U111" s="1" t="s">
        <v>1363</v>
      </c>
      <c r="V111" s="1" t="s">
        <v>1422</v>
      </c>
    </row>
    <row r="112" s="1" customFormat="1" spans="1:22">
      <c r="A112" s="3">
        <v>999226735611066</v>
      </c>
      <c r="B112" s="1" t="s">
        <v>2024</v>
      </c>
      <c r="C112" s="1" t="s">
        <v>2025</v>
      </c>
      <c r="D112" s="1" t="s">
        <v>2026</v>
      </c>
      <c r="E112" s="1" t="s">
        <v>2027</v>
      </c>
      <c r="F112" s="1" t="s">
        <v>1959</v>
      </c>
      <c r="G112" s="1" t="s">
        <v>1352</v>
      </c>
      <c r="H112" s="1" t="s">
        <v>1353</v>
      </c>
      <c r="I112" s="1" t="s">
        <v>2028</v>
      </c>
      <c r="J112" s="1" t="s">
        <v>30</v>
      </c>
      <c r="K112" s="1" t="s">
        <v>2029</v>
      </c>
      <c r="L112" s="1" t="s">
        <v>2029</v>
      </c>
      <c r="M112" s="1" t="s">
        <v>1356</v>
      </c>
      <c r="N112" s="1" t="s">
        <v>1356</v>
      </c>
      <c r="O112" s="1" t="s">
        <v>1357</v>
      </c>
      <c r="P112" s="1" t="s">
        <v>1358</v>
      </c>
      <c r="Q112" s="1" t="s">
        <v>1359</v>
      </c>
      <c r="R112" s="1" t="s">
        <v>2030</v>
      </c>
      <c r="S112" s="1" t="s">
        <v>1361</v>
      </c>
      <c r="T112" s="1" t="s">
        <v>1362</v>
      </c>
      <c r="U112" s="1" t="s">
        <v>1363</v>
      </c>
      <c r="V112" s="1" t="s">
        <v>2031</v>
      </c>
    </row>
    <row r="113" s="1" customFormat="1" spans="1:22">
      <c r="A113" s="3">
        <v>26735497399</v>
      </c>
      <c r="B113" s="1" t="s">
        <v>2024</v>
      </c>
      <c r="C113" s="1" t="s">
        <v>2032</v>
      </c>
      <c r="D113" s="1" t="s">
        <v>1740</v>
      </c>
      <c r="E113" s="1" t="s">
        <v>2033</v>
      </c>
      <c r="F113" s="1" t="s">
        <v>1850</v>
      </c>
      <c r="G113" s="1" t="s">
        <v>1352</v>
      </c>
      <c r="H113" s="1" t="s">
        <v>1353</v>
      </c>
      <c r="I113" s="1" t="s">
        <v>2034</v>
      </c>
      <c r="J113" s="1" t="s">
        <v>30</v>
      </c>
      <c r="K113" s="1" t="s">
        <v>2035</v>
      </c>
      <c r="L113" s="1" t="s">
        <v>2035</v>
      </c>
      <c r="M113" s="1" t="s">
        <v>1356</v>
      </c>
      <c r="N113" s="1" t="s">
        <v>1356</v>
      </c>
      <c r="O113" s="1" t="s">
        <v>1357</v>
      </c>
      <c r="P113" s="1" t="s">
        <v>1358</v>
      </c>
      <c r="Q113" s="1" t="s">
        <v>1359</v>
      </c>
      <c r="R113" s="1" t="s">
        <v>2036</v>
      </c>
      <c r="S113" s="1" t="s">
        <v>1361</v>
      </c>
      <c r="T113" s="1" t="s">
        <v>1362</v>
      </c>
      <c r="U113" s="1" t="s">
        <v>1363</v>
      </c>
      <c r="V113" s="1" t="s">
        <v>1409</v>
      </c>
    </row>
    <row r="114" s="1" customFormat="1" spans="1:22">
      <c r="A114" s="3">
        <v>999226734217034</v>
      </c>
      <c r="B114" s="1" t="s">
        <v>2024</v>
      </c>
      <c r="C114" s="1" t="s">
        <v>2037</v>
      </c>
      <c r="D114" s="1" t="s">
        <v>2038</v>
      </c>
      <c r="E114" s="1" t="s">
        <v>2039</v>
      </c>
      <c r="F114" s="1" t="s">
        <v>1509</v>
      </c>
      <c r="G114" s="1" t="s">
        <v>1352</v>
      </c>
      <c r="H114" s="1" t="s">
        <v>1353</v>
      </c>
      <c r="I114" s="1" t="s">
        <v>2040</v>
      </c>
      <c r="J114" s="1" t="s">
        <v>30</v>
      </c>
      <c r="K114" s="1" t="s">
        <v>2041</v>
      </c>
      <c r="L114" s="1" t="s">
        <v>2041</v>
      </c>
      <c r="M114" s="1" t="s">
        <v>1356</v>
      </c>
      <c r="N114" s="1" t="s">
        <v>1356</v>
      </c>
      <c r="O114" s="1" t="s">
        <v>1357</v>
      </c>
      <c r="P114" s="1" t="s">
        <v>1358</v>
      </c>
      <c r="Q114" s="1" t="s">
        <v>1359</v>
      </c>
      <c r="R114" s="1" t="s">
        <v>2042</v>
      </c>
      <c r="S114" s="1" t="s">
        <v>1361</v>
      </c>
      <c r="T114" s="1" t="s">
        <v>1362</v>
      </c>
      <c r="U114" s="1" t="s">
        <v>1323</v>
      </c>
      <c r="V114" s="1" t="s">
        <v>1519</v>
      </c>
    </row>
    <row r="115" s="1" customFormat="1" spans="1:22">
      <c r="A115" s="3">
        <v>999226733113152</v>
      </c>
      <c r="B115" s="1" t="s">
        <v>2024</v>
      </c>
      <c r="C115" s="1" t="s">
        <v>2043</v>
      </c>
      <c r="D115" s="1" t="s">
        <v>2044</v>
      </c>
      <c r="E115" s="1" t="s">
        <v>2045</v>
      </c>
      <c r="F115" s="1" t="s">
        <v>1348</v>
      </c>
      <c r="G115" s="1" t="s">
        <v>1352</v>
      </c>
      <c r="H115" s="1" t="s">
        <v>1353</v>
      </c>
      <c r="I115" s="1" t="s">
        <v>2046</v>
      </c>
      <c r="J115" s="1" t="s">
        <v>30</v>
      </c>
      <c r="K115" s="1" t="s">
        <v>2047</v>
      </c>
      <c r="L115" s="1" t="s">
        <v>2047</v>
      </c>
      <c r="M115" s="1" t="s">
        <v>1356</v>
      </c>
      <c r="N115" s="1" t="s">
        <v>1356</v>
      </c>
      <c r="O115" s="1" t="s">
        <v>1357</v>
      </c>
      <c r="P115" s="1" t="s">
        <v>1358</v>
      </c>
      <c r="Q115" s="1" t="s">
        <v>1359</v>
      </c>
      <c r="R115" s="1" t="s">
        <v>2048</v>
      </c>
      <c r="S115" s="1" t="s">
        <v>1361</v>
      </c>
      <c r="T115" s="1" t="s">
        <v>1362</v>
      </c>
      <c r="U115" s="1" t="s">
        <v>1363</v>
      </c>
      <c r="V115" s="1" t="s">
        <v>1409</v>
      </c>
    </row>
    <row r="116" s="1" customFormat="1" spans="1:22">
      <c r="A116" s="3">
        <v>999226730792164</v>
      </c>
      <c r="B116" s="1" t="s">
        <v>2024</v>
      </c>
      <c r="C116" s="1" t="s">
        <v>2049</v>
      </c>
      <c r="D116" s="1" t="s">
        <v>2050</v>
      </c>
      <c r="E116" s="1" t="s">
        <v>2051</v>
      </c>
      <c r="F116" s="1" t="s">
        <v>1509</v>
      </c>
      <c r="G116" s="1" t="s">
        <v>1352</v>
      </c>
      <c r="H116" s="1" t="s">
        <v>1353</v>
      </c>
      <c r="I116" s="1" t="s">
        <v>2052</v>
      </c>
      <c r="J116" s="1" t="s">
        <v>30</v>
      </c>
      <c r="K116" s="1" t="s">
        <v>2053</v>
      </c>
      <c r="L116" s="1" t="s">
        <v>2053</v>
      </c>
      <c r="M116" s="1" t="s">
        <v>1356</v>
      </c>
      <c r="N116" s="1" t="s">
        <v>1356</v>
      </c>
      <c r="O116" s="1" t="s">
        <v>1357</v>
      </c>
      <c r="P116" s="1" t="s">
        <v>1358</v>
      </c>
      <c r="Q116" s="1" t="s">
        <v>1359</v>
      </c>
      <c r="R116" s="1" t="s">
        <v>2054</v>
      </c>
      <c r="S116" s="1" t="s">
        <v>1361</v>
      </c>
      <c r="T116" s="1" t="s">
        <v>1362</v>
      </c>
      <c r="U116" s="1" t="s">
        <v>1363</v>
      </c>
      <c r="V116" s="1" t="s">
        <v>1364</v>
      </c>
    </row>
    <row r="117" s="1" customFormat="1" spans="1:22">
      <c r="A117" s="3">
        <v>999226730307155</v>
      </c>
      <c r="B117" s="1" t="s">
        <v>2024</v>
      </c>
      <c r="C117" s="1" t="s">
        <v>2055</v>
      </c>
      <c r="D117" s="1" t="s">
        <v>2056</v>
      </c>
      <c r="E117" s="1" t="s">
        <v>2057</v>
      </c>
      <c r="F117" s="1" t="s">
        <v>1509</v>
      </c>
      <c r="G117" s="1" t="s">
        <v>1352</v>
      </c>
      <c r="H117" s="1" t="s">
        <v>1353</v>
      </c>
      <c r="I117" s="1" t="s">
        <v>2058</v>
      </c>
      <c r="J117" s="1" t="s">
        <v>30</v>
      </c>
      <c r="K117" s="1" t="s">
        <v>2059</v>
      </c>
      <c r="L117" s="1" t="s">
        <v>2059</v>
      </c>
      <c r="M117" s="1" t="s">
        <v>1356</v>
      </c>
      <c r="N117" s="1" t="s">
        <v>1356</v>
      </c>
      <c r="O117" s="1" t="s">
        <v>1357</v>
      </c>
      <c r="P117" s="1" t="s">
        <v>1358</v>
      </c>
      <c r="Q117" s="1" t="s">
        <v>1359</v>
      </c>
      <c r="R117" s="1" t="s">
        <v>2060</v>
      </c>
      <c r="S117" s="1" t="s">
        <v>1361</v>
      </c>
      <c r="T117" s="1" t="s">
        <v>1362</v>
      </c>
      <c r="U117" s="1" t="s">
        <v>1363</v>
      </c>
      <c r="V117" s="1" t="s">
        <v>1409</v>
      </c>
    </row>
    <row r="118" s="1" customFormat="1" spans="1:22">
      <c r="A118" s="3">
        <v>999226729847139</v>
      </c>
      <c r="B118" s="1" t="s">
        <v>2024</v>
      </c>
      <c r="C118" s="1" t="s">
        <v>2061</v>
      </c>
      <c r="D118" s="1" t="s">
        <v>1839</v>
      </c>
      <c r="E118" s="1" t="s">
        <v>2062</v>
      </c>
      <c r="F118" s="1" t="s">
        <v>1509</v>
      </c>
      <c r="G118" s="1" t="s">
        <v>1352</v>
      </c>
      <c r="H118" s="1" t="s">
        <v>1353</v>
      </c>
      <c r="I118" s="1" t="s">
        <v>2063</v>
      </c>
      <c r="J118" s="1" t="s">
        <v>30</v>
      </c>
      <c r="K118" s="1" t="s">
        <v>2064</v>
      </c>
      <c r="L118" s="1" t="s">
        <v>2064</v>
      </c>
      <c r="M118" s="1" t="s">
        <v>1356</v>
      </c>
      <c r="N118" s="1" t="s">
        <v>1356</v>
      </c>
      <c r="O118" s="1" t="s">
        <v>1357</v>
      </c>
      <c r="P118" s="1" t="s">
        <v>1358</v>
      </c>
      <c r="Q118" s="1" t="s">
        <v>1359</v>
      </c>
      <c r="R118" s="1" t="s">
        <v>2065</v>
      </c>
      <c r="S118" s="1" t="s">
        <v>1361</v>
      </c>
      <c r="T118" s="1" t="s">
        <v>1362</v>
      </c>
      <c r="U118" s="1" t="s">
        <v>1363</v>
      </c>
      <c r="V118" s="1" t="s">
        <v>1409</v>
      </c>
    </row>
    <row r="119" s="1" customFormat="1" spans="1:22">
      <c r="A119" s="3">
        <v>26729133486</v>
      </c>
      <c r="B119" s="1" t="s">
        <v>2066</v>
      </c>
      <c r="C119" s="1" t="s">
        <v>2067</v>
      </c>
      <c r="D119" s="1" t="s">
        <v>2068</v>
      </c>
      <c r="E119" s="1" t="s">
        <v>2069</v>
      </c>
      <c r="F119" s="1" t="s">
        <v>1348</v>
      </c>
      <c r="G119" s="1" t="s">
        <v>1352</v>
      </c>
      <c r="H119" s="1" t="s">
        <v>1353</v>
      </c>
      <c r="I119" s="1" t="s">
        <v>2070</v>
      </c>
      <c r="J119" s="1" t="s">
        <v>30</v>
      </c>
      <c r="K119" s="1" t="s">
        <v>2071</v>
      </c>
      <c r="L119" s="1" t="s">
        <v>2071</v>
      </c>
      <c r="M119" s="1" t="s">
        <v>1356</v>
      </c>
      <c r="N119" s="1" t="s">
        <v>1356</v>
      </c>
      <c r="O119" s="1" t="s">
        <v>1357</v>
      </c>
      <c r="P119" s="1" t="s">
        <v>1358</v>
      </c>
      <c r="Q119" s="1" t="s">
        <v>1359</v>
      </c>
      <c r="R119" s="1" t="s">
        <v>2072</v>
      </c>
      <c r="S119" s="1" t="s">
        <v>1361</v>
      </c>
      <c r="T119" s="1" t="s">
        <v>1362</v>
      </c>
      <c r="U119" s="1" t="s">
        <v>1363</v>
      </c>
      <c r="V119" s="1" t="s">
        <v>1499</v>
      </c>
    </row>
    <row r="120" s="1" customFormat="1" spans="1:22">
      <c r="A120" s="3">
        <v>999226728358183</v>
      </c>
      <c r="B120" s="1" t="s">
        <v>2066</v>
      </c>
      <c r="C120" s="1" t="s">
        <v>2073</v>
      </c>
      <c r="D120" s="1" t="s">
        <v>2074</v>
      </c>
      <c r="E120" s="1" t="s">
        <v>2075</v>
      </c>
      <c r="F120" s="1" t="s">
        <v>1509</v>
      </c>
      <c r="G120" s="1" t="s">
        <v>1352</v>
      </c>
      <c r="H120" s="1" t="s">
        <v>1353</v>
      </c>
      <c r="I120" s="1" t="s">
        <v>2076</v>
      </c>
      <c r="J120" s="1" t="s">
        <v>30</v>
      </c>
      <c r="K120" s="1" t="s">
        <v>2077</v>
      </c>
      <c r="L120" s="1" t="s">
        <v>2077</v>
      </c>
      <c r="M120" s="1" t="s">
        <v>1356</v>
      </c>
      <c r="N120" s="1" t="s">
        <v>1356</v>
      </c>
      <c r="O120" s="1" t="s">
        <v>1357</v>
      </c>
      <c r="P120" s="1" t="s">
        <v>1358</v>
      </c>
      <c r="Q120" s="1" t="s">
        <v>1359</v>
      </c>
      <c r="R120" s="1" t="s">
        <v>2078</v>
      </c>
      <c r="S120" s="1" t="s">
        <v>1361</v>
      </c>
      <c r="T120" s="1" t="s">
        <v>1362</v>
      </c>
      <c r="U120" s="1" t="s">
        <v>1363</v>
      </c>
      <c r="V120" s="1" t="s">
        <v>1371</v>
      </c>
    </row>
    <row r="121" s="1" customFormat="1" spans="1:22">
      <c r="A121" s="3">
        <v>999226725888348</v>
      </c>
      <c r="B121" s="1" t="s">
        <v>2066</v>
      </c>
      <c r="C121" s="1" t="s">
        <v>2079</v>
      </c>
      <c r="D121" s="1" t="s">
        <v>2080</v>
      </c>
      <c r="E121" s="1" t="s">
        <v>2081</v>
      </c>
      <c r="F121" s="1" t="s">
        <v>1509</v>
      </c>
      <c r="G121" s="1" t="s">
        <v>1352</v>
      </c>
      <c r="H121" s="1" t="s">
        <v>1353</v>
      </c>
      <c r="I121" s="1" t="s">
        <v>2082</v>
      </c>
      <c r="J121" s="1" t="s">
        <v>30</v>
      </c>
      <c r="K121" s="1" t="s">
        <v>2083</v>
      </c>
      <c r="L121" s="1" t="s">
        <v>2083</v>
      </c>
      <c r="M121" s="1" t="s">
        <v>1356</v>
      </c>
      <c r="N121" s="1" t="s">
        <v>1356</v>
      </c>
      <c r="O121" s="1" t="s">
        <v>1357</v>
      </c>
      <c r="P121" s="1" t="s">
        <v>1358</v>
      </c>
      <c r="Q121" s="1" t="s">
        <v>1359</v>
      </c>
      <c r="R121" s="1" t="s">
        <v>2084</v>
      </c>
      <c r="S121" s="1" t="s">
        <v>1361</v>
      </c>
      <c r="T121" s="1" t="s">
        <v>1362</v>
      </c>
      <c r="U121" s="1" t="s">
        <v>1323</v>
      </c>
      <c r="V121" s="1" t="s">
        <v>1409</v>
      </c>
    </row>
    <row r="122" s="1" customFormat="1" spans="1:22">
      <c r="A122" s="3">
        <v>999226725592995</v>
      </c>
      <c r="B122" s="1" t="s">
        <v>2066</v>
      </c>
      <c r="C122" s="1" t="s">
        <v>2085</v>
      </c>
      <c r="D122" s="1" t="s">
        <v>2086</v>
      </c>
      <c r="E122" s="1" t="s">
        <v>2087</v>
      </c>
      <c r="F122" s="1" t="s">
        <v>1348</v>
      </c>
      <c r="G122" s="1" t="s">
        <v>1352</v>
      </c>
      <c r="H122" s="1" t="s">
        <v>1353</v>
      </c>
      <c r="I122" s="1" t="s">
        <v>2088</v>
      </c>
      <c r="J122" s="1" t="s">
        <v>30</v>
      </c>
      <c r="K122" s="1" t="s">
        <v>2089</v>
      </c>
      <c r="L122" s="1" t="s">
        <v>2089</v>
      </c>
      <c r="M122" s="1" t="s">
        <v>1356</v>
      </c>
      <c r="N122" s="1" t="s">
        <v>1356</v>
      </c>
      <c r="O122" s="1" t="s">
        <v>1357</v>
      </c>
      <c r="P122" s="1" t="s">
        <v>1358</v>
      </c>
      <c r="Q122" s="1" t="s">
        <v>1359</v>
      </c>
      <c r="R122" s="1" t="s">
        <v>2090</v>
      </c>
      <c r="S122" s="1" t="s">
        <v>1361</v>
      </c>
      <c r="T122" s="1" t="s">
        <v>1362</v>
      </c>
      <c r="U122" s="1" t="s">
        <v>1363</v>
      </c>
      <c r="V122" s="1" t="s">
        <v>1409</v>
      </c>
    </row>
    <row r="123" s="1" customFormat="1" spans="1:22">
      <c r="A123" s="3">
        <v>999226722307054</v>
      </c>
      <c r="B123" s="1" t="s">
        <v>2066</v>
      </c>
      <c r="C123" s="1" t="s">
        <v>2091</v>
      </c>
      <c r="D123" s="1" t="s">
        <v>2092</v>
      </c>
      <c r="E123" s="1" t="s">
        <v>2093</v>
      </c>
      <c r="F123" s="1" t="s">
        <v>1348</v>
      </c>
      <c r="G123" s="1" t="s">
        <v>1352</v>
      </c>
      <c r="H123" s="1" t="s">
        <v>1353</v>
      </c>
      <c r="I123" s="1" t="s">
        <v>2094</v>
      </c>
      <c r="J123" s="1" t="s">
        <v>30</v>
      </c>
      <c r="K123" s="1" t="s">
        <v>2095</v>
      </c>
      <c r="L123" s="1" t="s">
        <v>2095</v>
      </c>
      <c r="M123" s="1" t="s">
        <v>1356</v>
      </c>
      <c r="N123" s="1" t="s">
        <v>1356</v>
      </c>
      <c r="O123" s="1" t="s">
        <v>1357</v>
      </c>
      <c r="P123" s="1" t="s">
        <v>1358</v>
      </c>
      <c r="Q123" s="1" t="s">
        <v>1359</v>
      </c>
      <c r="R123" s="1" t="s">
        <v>2096</v>
      </c>
      <c r="S123" s="1" t="s">
        <v>1361</v>
      </c>
      <c r="T123" s="1" t="s">
        <v>1362</v>
      </c>
      <c r="U123" s="1" t="s">
        <v>1323</v>
      </c>
      <c r="V123" s="1" t="s">
        <v>1409</v>
      </c>
    </row>
    <row r="124" s="1" customFormat="1" spans="1:22">
      <c r="A124" s="3">
        <v>999226763570417</v>
      </c>
      <c r="B124" s="1" t="s">
        <v>1918</v>
      </c>
      <c r="C124" s="1" t="s">
        <v>2097</v>
      </c>
      <c r="D124" s="1" t="s">
        <v>2098</v>
      </c>
      <c r="E124" s="1" t="s">
        <v>2099</v>
      </c>
      <c r="F124" s="1" t="s">
        <v>1348</v>
      </c>
      <c r="G124" s="1" t="s">
        <v>1352</v>
      </c>
      <c r="H124" s="1" t="s">
        <v>1353</v>
      </c>
      <c r="I124" s="1" t="s">
        <v>2100</v>
      </c>
      <c r="J124" s="1" t="s">
        <v>30</v>
      </c>
      <c r="K124" s="1" t="s">
        <v>2101</v>
      </c>
      <c r="L124" s="1" t="s">
        <v>2101</v>
      </c>
      <c r="M124" s="1" t="s">
        <v>1356</v>
      </c>
      <c r="N124" s="1" t="s">
        <v>1356</v>
      </c>
      <c r="O124" s="1" t="s">
        <v>1357</v>
      </c>
      <c r="P124" s="1" t="s">
        <v>1358</v>
      </c>
      <c r="Q124" s="1" t="s">
        <v>1359</v>
      </c>
      <c r="R124" s="1" t="s">
        <v>2102</v>
      </c>
      <c r="S124" s="1" t="s">
        <v>1361</v>
      </c>
      <c r="T124" s="1" t="s">
        <v>1362</v>
      </c>
      <c r="U124" s="1" t="s">
        <v>1363</v>
      </c>
      <c r="V124" s="1" t="s">
        <v>1409</v>
      </c>
    </row>
    <row r="125" s="1" customFormat="1" spans="1:22">
      <c r="A125" s="3">
        <v>999226714922888</v>
      </c>
      <c r="B125" s="1" t="s">
        <v>2066</v>
      </c>
      <c r="C125" s="1" t="s">
        <v>2103</v>
      </c>
      <c r="D125" s="1" t="s">
        <v>2104</v>
      </c>
      <c r="E125" s="1" t="s">
        <v>2105</v>
      </c>
      <c r="F125" s="1" t="s">
        <v>1348</v>
      </c>
      <c r="G125" s="1" t="s">
        <v>1352</v>
      </c>
      <c r="H125" s="1" t="s">
        <v>1353</v>
      </c>
      <c r="I125" s="1" t="s">
        <v>2106</v>
      </c>
      <c r="J125" s="1" t="s">
        <v>30</v>
      </c>
      <c r="K125" s="1" t="s">
        <v>2107</v>
      </c>
      <c r="L125" s="1" t="s">
        <v>2107</v>
      </c>
      <c r="M125" s="1" t="s">
        <v>1356</v>
      </c>
      <c r="N125" s="1" t="s">
        <v>1356</v>
      </c>
      <c r="O125" s="1" t="s">
        <v>1357</v>
      </c>
      <c r="P125" s="1" t="s">
        <v>1358</v>
      </c>
      <c r="Q125" s="1" t="s">
        <v>1359</v>
      </c>
      <c r="R125" s="1" t="s">
        <v>2108</v>
      </c>
      <c r="S125" s="1" t="s">
        <v>1361</v>
      </c>
      <c r="T125" s="1" t="s">
        <v>1362</v>
      </c>
      <c r="U125" s="1" t="s">
        <v>1363</v>
      </c>
      <c r="V125" s="1" t="s">
        <v>1409</v>
      </c>
    </row>
    <row r="126" s="1" customFormat="1" spans="1:22">
      <c r="A126" s="3">
        <v>999226714742922</v>
      </c>
      <c r="B126" s="1" t="s">
        <v>2066</v>
      </c>
      <c r="C126" s="1" t="s">
        <v>2109</v>
      </c>
      <c r="D126" s="1" t="s">
        <v>2110</v>
      </c>
      <c r="E126" s="1" t="s">
        <v>2111</v>
      </c>
      <c r="F126" s="1" t="s">
        <v>1348</v>
      </c>
      <c r="G126" s="1" t="s">
        <v>1352</v>
      </c>
      <c r="H126" s="1" t="s">
        <v>1353</v>
      </c>
      <c r="I126" s="1" t="s">
        <v>2112</v>
      </c>
      <c r="J126" s="1" t="s">
        <v>30</v>
      </c>
      <c r="K126" s="1" t="s">
        <v>2113</v>
      </c>
      <c r="L126" s="1" t="s">
        <v>2113</v>
      </c>
      <c r="M126" s="1" t="s">
        <v>1356</v>
      </c>
      <c r="N126" s="1" t="s">
        <v>1356</v>
      </c>
      <c r="O126" s="1" t="s">
        <v>1357</v>
      </c>
      <c r="P126" s="1" t="s">
        <v>1358</v>
      </c>
      <c r="Q126" s="1" t="s">
        <v>1359</v>
      </c>
      <c r="R126" s="1" t="s">
        <v>2114</v>
      </c>
      <c r="S126" s="1" t="s">
        <v>1361</v>
      </c>
      <c r="T126" s="1" t="s">
        <v>1362</v>
      </c>
      <c r="U126" s="1" t="s">
        <v>1363</v>
      </c>
      <c r="V126" s="1" t="s">
        <v>1477</v>
      </c>
    </row>
    <row r="127" s="1" customFormat="1" spans="1:22">
      <c r="A127" s="3">
        <v>999226763151939</v>
      </c>
      <c r="B127" s="1" t="s">
        <v>1918</v>
      </c>
      <c r="C127" s="1" t="s">
        <v>2115</v>
      </c>
      <c r="D127" s="1" t="s">
        <v>1920</v>
      </c>
      <c r="E127" s="1" t="s">
        <v>2116</v>
      </c>
      <c r="F127" s="1" t="s">
        <v>1348</v>
      </c>
      <c r="G127" s="1" t="s">
        <v>1352</v>
      </c>
      <c r="H127" s="1" t="s">
        <v>1353</v>
      </c>
      <c r="I127" s="1" t="s">
        <v>2117</v>
      </c>
      <c r="J127" s="1" t="s">
        <v>30</v>
      </c>
      <c r="K127" s="1" t="s">
        <v>2118</v>
      </c>
      <c r="L127" s="1" t="s">
        <v>2118</v>
      </c>
      <c r="M127" s="1" t="s">
        <v>1356</v>
      </c>
      <c r="N127" s="1" t="s">
        <v>1356</v>
      </c>
      <c r="O127" s="1" t="s">
        <v>1357</v>
      </c>
      <c r="P127" s="1" t="s">
        <v>1358</v>
      </c>
      <c r="Q127" s="1" t="s">
        <v>1359</v>
      </c>
      <c r="R127" s="1" t="s">
        <v>2119</v>
      </c>
      <c r="S127" s="1" t="s">
        <v>1361</v>
      </c>
      <c r="T127" s="1" t="s">
        <v>1362</v>
      </c>
      <c r="U127" s="1" t="s">
        <v>1363</v>
      </c>
      <c r="V127" s="1" t="s">
        <v>1409</v>
      </c>
    </row>
    <row r="128" s="1" customFormat="1" spans="1:22">
      <c r="A128" s="3">
        <v>999226713729336</v>
      </c>
      <c r="B128" s="1" t="s">
        <v>2120</v>
      </c>
      <c r="C128" s="1" t="s">
        <v>2121</v>
      </c>
      <c r="D128" s="1" t="s">
        <v>2122</v>
      </c>
      <c r="E128" s="1" t="s">
        <v>2123</v>
      </c>
      <c r="F128" s="1" t="s">
        <v>1648</v>
      </c>
      <c r="G128" s="1" t="s">
        <v>1352</v>
      </c>
      <c r="H128" s="1" t="s">
        <v>1353</v>
      </c>
      <c r="I128" s="1" t="s">
        <v>2124</v>
      </c>
      <c r="J128" s="1" t="s">
        <v>30</v>
      </c>
      <c r="K128" s="1" t="s">
        <v>2125</v>
      </c>
      <c r="L128" s="1" t="s">
        <v>2125</v>
      </c>
      <c r="M128" s="1" t="s">
        <v>1356</v>
      </c>
      <c r="N128" s="1" t="s">
        <v>1356</v>
      </c>
      <c r="O128" s="1" t="s">
        <v>1357</v>
      </c>
      <c r="P128" s="1" t="s">
        <v>1358</v>
      </c>
      <c r="Q128" s="1" t="s">
        <v>1359</v>
      </c>
      <c r="R128" s="1" t="s">
        <v>2126</v>
      </c>
      <c r="S128" s="1" t="s">
        <v>1361</v>
      </c>
      <c r="T128" s="1" t="s">
        <v>1362</v>
      </c>
      <c r="U128" s="1" t="s">
        <v>1363</v>
      </c>
      <c r="V128" s="1" t="s">
        <v>1402</v>
      </c>
    </row>
    <row r="129" s="1" customFormat="1" spans="1:22">
      <c r="A129" s="3">
        <v>999226710269664</v>
      </c>
      <c r="B129" s="1" t="s">
        <v>2120</v>
      </c>
      <c r="C129" s="1" t="s">
        <v>2127</v>
      </c>
      <c r="D129" s="1" t="s">
        <v>2128</v>
      </c>
      <c r="E129" s="1" t="s">
        <v>2129</v>
      </c>
      <c r="F129" s="1" t="s">
        <v>1648</v>
      </c>
      <c r="G129" s="1" t="s">
        <v>1352</v>
      </c>
      <c r="H129" s="1" t="s">
        <v>1353</v>
      </c>
      <c r="I129" s="1" t="s">
        <v>2130</v>
      </c>
      <c r="J129" s="1" t="s">
        <v>30</v>
      </c>
      <c r="K129" s="1" t="s">
        <v>2131</v>
      </c>
      <c r="L129" s="1" t="s">
        <v>2131</v>
      </c>
      <c r="M129" s="1" t="s">
        <v>1356</v>
      </c>
      <c r="N129" s="1" t="s">
        <v>1356</v>
      </c>
      <c r="O129" s="1" t="s">
        <v>1357</v>
      </c>
      <c r="P129" s="1" t="s">
        <v>1358</v>
      </c>
      <c r="Q129" s="1" t="s">
        <v>1359</v>
      </c>
      <c r="R129" s="1" t="s">
        <v>2132</v>
      </c>
      <c r="S129" s="1" t="s">
        <v>1361</v>
      </c>
      <c r="T129" s="1" t="s">
        <v>1362</v>
      </c>
      <c r="U129" s="1" t="s">
        <v>1323</v>
      </c>
      <c r="V129" s="1" t="s">
        <v>1402</v>
      </c>
    </row>
    <row r="130" s="1" customFormat="1" spans="1:22">
      <c r="A130" s="3">
        <v>999226704635577</v>
      </c>
      <c r="B130" s="1" t="s">
        <v>2120</v>
      </c>
      <c r="C130" s="1" t="s">
        <v>2133</v>
      </c>
      <c r="D130" s="1" t="s">
        <v>1746</v>
      </c>
      <c r="E130" s="1" t="s">
        <v>2134</v>
      </c>
      <c r="F130" s="1" t="s">
        <v>1648</v>
      </c>
      <c r="G130" s="1" t="s">
        <v>1352</v>
      </c>
      <c r="H130" s="1" t="s">
        <v>1353</v>
      </c>
      <c r="I130" s="1" t="s">
        <v>2135</v>
      </c>
      <c r="J130" s="1" t="s">
        <v>30</v>
      </c>
      <c r="K130" s="1" t="s">
        <v>2136</v>
      </c>
      <c r="L130" s="1" t="s">
        <v>2136</v>
      </c>
      <c r="M130" s="1" t="s">
        <v>1356</v>
      </c>
      <c r="N130" s="1" t="s">
        <v>1356</v>
      </c>
      <c r="O130" s="1" t="s">
        <v>1357</v>
      </c>
      <c r="P130" s="1" t="s">
        <v>1358</v>
      </c>
      <c r="Q130" s="1" t="s">
        <v>1359</v>
      </c>
      <c r="R130" s="1" t="s">
        <v>2137</v>
      </c>
      <c r="S130" s="1" t="s">
        <v>1361</v>
      </c>
      <c r="T130" s="1" t="s">
        <v>1362</v>
      </c>
      <c r="U130" s="1" t="s">
        <v>1363</v>
      </c>
      <c r="V130" s="1" t="s">
        <v>1751</v>
      </c>
    </row>
    <row r="131" s="1" customFormat="1" spans="1:22">
      <c r="A131" s="3">
        <v>999226666734475</v>
      </c>
      <c r="B131" s="1" t="s">
        <v>2138</v>
      </c>
      <c r="C131" s="1" t="s">
        <v>2139</v>
      </c>
      <c r="D131" s="1" t="s">
        <v>2140</v>
      </c>
      <c r="E131" s="1" t="s">
        <v>2141</v>
      </c>
      <c r="F131" s="1" t="s">
        <v>1776</v>
      </c>
      <c r="G131" s="1" t="s">
        <v>1352</v>
      </c>
      <c r="H131" s="1" t="s">
        <v>1353</v>
      </c>
      <c r="I131" s="1" t="s">
        <v>2142</v>
      </c>
      <c r="J131" s="1" t="s">
        <v>30</v>
      </c>
      <c r="K131" s="1" t="s">
        <v>2143</v>
      </c>
      <c r="L131" s="1" t="s">
        <v>2143</v>
      </c>
      <c r="M131" s="1" t="s">
        <v>1356</v>
      </c>
      <c r="N131" s="1" t="s">
        <v>1356</v>
      </c>
      <c r="O131" s="1" t="s">
        <v>1357</v>
      </c>
      <c r="P131" s="1" t="s">
        <v>1358</v>
      </c>
      <c r="Q131" s="1" t="s">
        <v>1359</v>
      </c>
      <c r="R131" s="1" t="s">
        <v>2144</v>
      </c>
      <c r="S131" s="1" t="s">
        <v>1361</v>
      </c>
      <c r="T131" s="1" t="s">
        <v>1362</v>
      </c>
      <c r="U131" s="1" t="s">
        <v>1323</v>
      </c>
      <c r="V131" s="1" t="s">
        <v>1409</v>
      </c>
    </row>
    <row r="132" s="1" customFormat="1" spans="1:22">
      <c r="A132" s="3">
        <v>999226654156614</v>
      </c>
      <c r="B132" s="1" t="s">
        <v>2145</v>
      </c>
      <c r="C132" s="1" t="s">
        <v>2146</v>
      </c>
      <c r="D132" s="1" t="s">
        <v>2147</v>
      </c>
      <c r="E132" s="1" t="s">
        <v>2148</v>
      </c>
      <c r="F132" s="1" t="s">
        <v>1648</v>
      </c>
      <c r="G132" s="1" t="s">
        <v>1352</v>
      </c>
      <c r="H132" s="1" t="s">
        <v>1353</v>
      </c>
      <c r="I132" s="1" t="s">
        <v>2149</v>
      </c>
      <c r="J132" s="1" t="s">
        <v>30</v>
      </c>
      <c r="K132" s="1" t="s">
        <v>2150</v>
      </c>
      <c r="L132" s="1" t="s">
        <v>2150</v>
      </c>
      <c r="M132" s="1" t="s">
        <v>1356</v>
      </c>
      <c r="N132" s="1" t="s">
        <v>1356</v>
      </c>
      <c r="O132" s="1" t="s">
        <v>1357</v>
      </c>
      <c r="P132" s="1" t="s">
        <v>1358</v>
      </c>
      <c r="Q132" s="1" t="s">
        <v>1359</v>
      </c>
      <c r="R132" s="1" t="s">
        <v>2151</v>
      </c>
      <c r="S132" s="1" t="s">
        <v>1361</v>
      </c>
      <c r="T132" s="1" t="s">
        <v>1362</v>
      </c>
      <c r="U132" s="1" t="s">
        <v>1323</v>
      </c>
      <c r="V132" s="1" t="s">
        <v>1409</v>
      </c>
    </row>
    <row r="133" s="1" customFormat="1" spans="1:22">
      <c r="A133" s="3">
        <v>999226651313881</v>
      </c>
      <c r="B133" s="1" t="s">
        <v>2145</v>
      </c>
      <c r="C133" s="1" t="s">
        <v>2152</v>
      </c>
      <c r="D133" s="1" t="s">
        <v>2153</v>
      </c>
      <c r="E133" s="1" t="s">
        <v>2154</v>
      </c>
      <c r="F133" s="1" t="s">
        <v>1348</v>
      </c>
      <c r="G133" s="1" t="s">
        <v>1352</v>
      </c>
      <c r="H133" s="1" t="s">
        <v>1353</v>
      </c>
      <c r="I133" s="1" t="s">
        <v>2155</v>
      </c>
      <c r="J133" s="1" t="s">
        <v>30</v>
      </c>
      <c r="K133" s="1" t="s">
        <v>2156</v>
      </c>
      <c r="L133" s="1" t="s">
        <v>2156</v>
      </c>
      <c r="M133" s="1" t="s">
        <v>1356</v>
      </c>
      <c r="N133" s="1" t="s">
        <v>1356</v>
      </c>
      <c r="O133" s="1" t="s">
        <v>1357</v>
      </c>
      <c r="P133" s="1" t="s">
        <v>1358</v>
      </c>
      <c r="Q133" s="1" t="s">
        <v>1359</v>
      </c>
      <c r="R133" s="1" t="s">
        <v>2157</v>
      </c>
      <c r="S133" s="1" t="s">
        <v>1361</v>
      </c>
      <c r="T133" s="1" t="s">
        <v>1362</v>
      </c>
      <c r="U133" s="1" t="s">
        <v>1323</v>
      </c>
      <c r="V133" s="1" t="s">
        <v>1409</v>
      </c>
    </row>
    <row r="134" s="1" customFormat="1" spans="1:22">
      <c r="A134" s="3">
        <v>999226648648465</v>
      </c>
      <c r="B134" s="1" t="s">
        <v>2145</v>
      </c>
      <c r="C134" s="1" t="s">
        <v>2158</v>
      </c>
      <c r="D134" s="1" t="s">
        <v>2159</v>
      </c>
      <c r="E134" s="1" t="s">
        <v>2160</v>
      </c>
      <c r="F134" s="1" t="s">
        <v>1776</v>
      </c>
      <c r="G134" s="1" t="s">
        <v>1352</v>
      </c>
      <c r="H134" s="1" t="s">
        <v>1353</v>
      </c>
      <c r="I134" s="1" t="s">
        <v>2161</v>
      </c>
      <c r="J134" s="1" t="s">
        <v>30</v>
      </c>
      <c r="K134" s="1" t="s">
        <v>2162</v>
      </c>
      <c r="L134" s="1" t="s">
        <v>2162</v>
      </c>
      <c r="M134" s="1" t="s">
        <v>1356</v>
      </c>
      <c r="N134" s="1" t="s">
        <v>1356</v>
      </c>
      <c r="O134" s="1" t="s">
        <v>1357</v>
      </c>
      <c r="P134" s="1" t="s">
        <v>1358</v>
      </c>
      <c r="Q134" s="1" t="s">
        <v>1359</v>
      </c>
      <c r="R134" s="1" t="s">
        <v>2163</v>
      </c>
      <c r="S134" s="1" t="s">
        <v>1361</v>
      </c>
      <c r="T134" s="1" t="s">
        <v>1362</v>
      </c>
      <c r="U134" s="1" t="s">
        <v>1363</v>
      </c>
      <c r="V134" s="1" t="s">
        <v>1422</v>
      </c>
    </row>
    <row r="135" s="1" customFormat="1" spans="1:22">
      <c r="A135" s="3">
        <v>999226773077128</v>
      </c>
      <c r="B135" s="1" t="s">
        <v>1850</v>
      </c>
      <c r="C135" s="1" t="s">
        <v>2164</v>
      </c>
      <c r="D135" s="1" t="s">
        <v>2165</v>
      </c>
      <c r="E135" s="1" t="s">
        <v>2166</v>
      </c>
      <c r="F135" s="1" t="s">
        <v>1509</v>
      </c>
      <c r="G135" s="1" t="s">
        <v>1352</v>
      </c>
      <c r="H135" s="1" t="s">
        <v>1353</v>
      </c>
      <c r="I135" s="1" t="s">
        <v>2167</v>
      </c>
      <c r="J135" s="1" t="s">
        <v>30</v>
      </c>
      <c r="K135" s="1" t="s">
        <v>2168</v>
      </c>
      <c r="L135" s="1" t="s">
        <v>2168</v>
      </c>
      <c r="M135" s="1" t="s">
        <v>1356</v>
      </c>
      <c r="N135" s="1" t="s">
        <v>1356</v>
      </c>
      <c r="O135" s="1" t="s">
        <v>1357</v>
      </c>
      <c r="P135" s="1" t="s">
        <v>1358</v>
      </c>
      <c r="Q135" s="1" t="s">
        <v>1359</v>
      </c>
      <c r="R135" s="1" t="s">
        <v>2169</v>
      </c>
      <c r="S135" s="1" t="s">
        <v>1361</v>
      </c>
      <c r="T135" s="1" t="s">
        <v>1362</v>
      </c>
      <c r="U135" s="1" t="s">
        <v>1363</v>
      </c>
      <c r="V135" s="1" t="s">
        <v>1409</v>
      </c>
    </row>
    <row r="136" s="1" customFormat="1" spans="1:22">
      <c r="A136" s="3">
        <v>999226639213970</v>
      </c>
      <c r="B136" s="1" t="s">
        <v>2170</v>
      </c>
      <c r="C136" s="1" t="s">
        <v>2171</v>
      </c>
      <c r="D136" s="1" t="s">
        <v>2172</v>
      </c>
      <c r="E136" s="1" t="s">
        <v>2173</v>
      </c>
      <c r="F136" s="1" t="s">
        <v>1509</v>
      </c>
      <c r="G136" s="1" t="s">
        <v>1352</v>
      </c>
      <c r="H136" s="1" t="s">
        <v>1353</v>
      </c>
      <c r="I136" s="1" t="s">
        <v>2174</v>
      </c>
      <c r="J136" s="1" t="s">
        <v>30</v>
      </c>
      <c r="K136" s="1" t="s">
        <v>2175</v>
      </c>
      <c r="L136" s="1" t="s">
        <v>2175</v>
      </c>
      <c r="M136" s="1" t="s">
        <v>1356</v>
      </c>
      <c r="N136" s="1" t="s">
        <v>1356</v>
      </c>
      <c r="O136" s="1" t="s">
        <v>1357</v>
      </c>
      <c r="P136" s="1" t="s">
        <v>1358</v>
      </c>
      <c r="Q136" s="1" t="s">
        <v>1359</v>
      </c>
      <c r="R136" s="1" t="s">
        <v>2176</v>
      </c>
      <c r="S136" s="1" t="s">
        <v>1361</v>
      </c>
      <c r="T136" s="1" t="s">
        <v>1362</v>
      </c>
      <c r="U136" s="1" t="s">
        <v>1363</v>
      </c>
      <c r="V136" s="1" t="s">
        <v>1477</v>
      </c>
    </row>
    <row r="137" s="1" customFormat="1" spans="1:22">
      <c r="A137" s="3">
        <v>999226633266389</v>
      </c>
      <c r="B137" s="1" t="s">
        <v>2170</v>
      </c>
      <c r="C137" s="1" t="s">
        <v>2177</v>
      </c>
      <c r="D137" s="1" t="s">
        <v>2178</v>
      </c>
      <c r="E137" s="1" t="s">
        <v>2179</v>
      </c>
      <c r="F137" s="1" t="s">
        <v>1348</v>
      </c>
      <c r="G137" s="1" t="s">
        <v>1352</v>
      </c>
      <c r="H137" s="1" t="s">
        <v>1353</v>
      </c>
      <c r="I137" s="1" t="s">
        <v>2180</v>
      </c>
      <c r="J137" s="1" t="s">
        <v>30</v>
      </c>
      <c r="K137" s="1" t="s">
        <v>2181</v>
      </c>
      <c r="L137" s="1" t="s">
        <v>2181</v>
      </c>
      <c r="M137" s="1" t="s">
        <v>1356</v>
      </c>
      <c r="N137" s="1" t="s">
        <v>1356</v>
      </c>
      <c r="O137" s="1" t="s">
        <v>1357</v>
      </c>
      <c r="P137" s="1" t="s">
        <v>1358</v>
      </c>
      <c r="Q137" s="1" t="s">
        <v>1359</v>
      </c>
      <c r="R137" s="1" t="s">
        <v>2182</v>
      </c>
      <c r="S137" s="1" t="s">
        <v>1361</v>
      </c>
      <c r="T137" s="1" t="s">
        <v>1362</v>
      </c>
      <c r="U137" s="1" t="s">
        <v>1363</v>
      </c>
      <c r="V137" s="1" t="s">
        <v>1477</v>
      </c>
    </row>
    <row r="138" s="1" customFormat="1" spans="1:22">
      <c r="A138" s="3">
        <v>999226625605747</v>
      </c>
      <c r="B138" s="1" t="s">
        <v>2170</v>
      </c>
      <c r="C138" s="1" t="s">
        <v>2183</v>
      </c>
      <c r="D138" s="1" t="s">
        <v>2184</v>
      </c>
      <c r="E138" s="1" t="s">
        <v>2185</v>
      </c>
      <c r="F138" s="1" t="s">
        <v>1509</v>
      </c>
      <c r="G138" s="1" t="s">
        <v>1352</v>
      </c>
      <c r="H138" s="1" t="s">
        <v>1353</v>
      </c>
      <c r="I138" s="1" t="s">
        <v>2186</v>
      </c>
      <c r="J138" s="1" t="s">
        <v>30</v>
      </c>
      <c r="K138" s="1" t="s">
        <v>2187</v>
      </c>
      <c r="L138" s="1" t="s">
        <v>2187</v>
      </c>
      <c r="M138" s="1" t="s">
        <v>1356</v>
      </c>
      <c r="N138" s="1" t="s">
        <v>1356</v>
      </c>
      <c r="O138" s="1" t="s">
        <v>1357</v>
      </c>
      <c r="P138" s="1" t="s">
        <v>1358</v>
      </c>
      <c r="Q138" s="1" t="s">
        <v>1359</v>
      </c>
      <c r="R138" s="1" t="s">
        <v>2188</v>
      </c>
      <c r="S138" s="1" t="s">
        <v>1361</v>
      </c>
      <c r="T138" s="1" t="s">
        <v>1362</v>
      </c>
      <c r="U138" s="1" t="s">
        <v>1363</v>
      </c>
      <c r="V138" s="1" t="s">
        <v>1596</v>
      </c>
    </row>
    <row r="139" s="1" customFormat="1" spans="1:22">
      <c r="A139" s="3">
        <v>999226624036520</v>
      </c>
      <c r="B139" s="1" t="s">
        <v>2189</v>
      </c>
      <c r="C139" s="1" t="s">
        <v>2190</v>
      </c>
      <c r="D139" s="1" t="s">
        <v>2191</v>
      </c>
      <c r="E139" s="1" t="s">
        <v>2192</v>
      </c>
      <c r="F139" s="1" t="s">
        <v>1348</v>
      </c>
      <c r="G139" s="1" t="s">
        <v>1352</v>
      </c>
      <c r="H139" s="1" t="s">
        <v>1353</v>
      </c>
      <c r="I139" s="1" t="s">
        <v>2193</v>
      </c>
      <c r="J139" s="1" t="s">
        <v>30</v>
      </c>
      <c r="K139" s="1" t="s">
        <v>2194</v>
      </c>
      <c r="L139" s="1" t="s">
        <v>2194</v>
      </c>
      <c r="M139" s="1" t="s">
        <v>1356</v>
      </c>
      <c r="N139" s="1" t="s">
        <v>1356</v>
      </c>
      <c r="O139" s="1" t="s">
        <v>1357</v>
      </c>
      <c r="P139" s="1" t="s">
        <v>1358</v>
      </c>
      <c r="Q139" s="1" t="s">
        <v>1359</v>
      </c>
      <c r="R139" s="1" t="s">
        <v>2195</v>
      </c>
      <c r="S139" s="1" t="s">
        <v>1361</v>
      </c>
      <c r="T139" s="1" t="s">
        <v>1362</v>
      </c>
      <c r="U139" s="1" t="s">
        <v>1363</v>
      </c>
      <c r="V139" s="1" t="s">
        <v>1409</v>
      </c>
    </row>
    <row r="140" s="1" customFormat="1" spans="1:22">
      <c r="A140" s="3">
        <v>999226713888290</v>
      </c>
      <c r="B140" s="1" t="s">
        <v>2120</v>
      </c>
      <c r="C140" s="1" t="s">
        <v>2196</v>
      </c>
      <c r="D140" s="1" t="s">
        <v>2197</v>
      </c>
      <c r="E140" s="1" t="s">
        <v>2198</v>
      </c>
      <c r="F140" s="1" t="s">
        <v>1348</v>
      </c>
      <c r="G140" s="1" t="s">
        <v>1352</v>
      </c>
      <c r="H140" s="1" t="s">
        <v>1353</v>
      </c>
      <c r="I140" s="1" t="s">
        <v>2199</v>
      </c>
      <c r="J140" s="1" t="s">
        <v>30</v>
      </c>
      <c r="K140" s="1" t="s">
        <v>2200</v>
      </c>
      <c r="L140" s="1" t="s">
        <v>2200</v>
      </c>
      <c r="M140" s="1" t="s">
        <v>1356</v>
      </c>
      <c r="N140" s="1" t="s">
        <v>1356</v>
      </c>
      <c r="O140" s="1" t="s">
        <v>1357</v>
      </c>
      <c r="P140" s="1" t="s">
        <v>1358</v>
      </c>
      <c r="Q140" s="1" t="s">
        <v>1359</v>
      </c>
      <c r="R140" s="1" t="s">
        <v>2201</v>
      </c>
      <c r="S140" s="1" t="s">
        <v>1361</v>
      </c>
      <c r="T140" s="1" t="s">
        <v>1362</v>
      </c>
      <c r="U140" s="1" t="s">
        <v>1363</v>
      </c>
      <c r="V140" s="1" t="s">
        <v>2202</v>
      </c>
    </row>
    <row r="141" s="1" customFormat="1" spans="1:22">
      <c r="A141" s="3">
        <v>999226617236660</v>
      </c>
      <c r="B141" s="1" t="s">
        <v>2189</v>
      </c>
      <c r="C141" s="1" t="s">
        <v>2203</v>
      </c>
      <c r="D141" s="1" t="s">
        <v>2204</v>
      </c>
      <c r="E141" s="1" t="s">
        <v>2205</v>
      </c>
      <c r="F141" s="1" t="s">
        <v>1348</v>
      </c>
      <c r="G141" s="1" t="s">
        <v>1352</v>
      </c>
      <c r="H141" s="1" t="s">
        <v>1353</v>
      </c>
      <c r="I141" s="1" t="s">
        <v>2206</v>
      </c>
      <c r="J141" s="1" t="s">
        <v>30</v>
      </c>
      <c r="K141" s="1" t="s">
        <v>2207</v>
      </c>
      <c r="L141" s="1" t="s">
        <v>2207</v>
      </c>
      <c r="M141" s="1" t="s">
        <v>1356</v>
      </c>
      <c r="N141" s="1" t="s">
        <v>1356</v>
      </c>
      <c r="O141" s="1" t="s">
        <v>1357</v>
      </c>
      <c r="P141" s="1" t="s">
        <v>1358</v>
      </c>
      <c r="Q141" s="1" t="s">
        <v>1359</v>
      </c>
      <c r="R141" s="1" t="s">
        <v>2208</v>
      </c>
      <c r="S141" s="1" t="s">
        <v>1361</v>
      </c>
      <c r="T141" s="1" t="s">
        <v>1362</v>
      </c>
      <c r="U141" s="1" t="s">
        <v>1363</v>
      </c>
      <c r="V141" s="1" t="s">
        <v>1381</v>
      </c>
    </row>
    <row r="142" s="1" customFormat="1" spans="1:22">
      <c r="A142" s="3">
        <v>999226608340458</v>
      </c>
      <c r="B142" s="1" t="s">
        <v>2209</v>
      </c>
      <c r="C142" s="1" t="s">
        <v>2210</v>
      </c>
      <c r="D142" s="1" t="s">
        <v>2211</v>
      </c>
      <c r="E142" s="1" t="s">
        <v>2212</v>
      </c>
      <c r="F142" s="1" t="s">
        <v>1509</v>
      </c>
      <c r="G142" s="1" t="s">
        <v>1352</v>
      </c>
      <c r="H142" s="1" t="s">
        <v>1353</v>
      </c>
      <c r="I142" s="1" t="s">
        <v>2213</v>
      </c>
      <c r="J142" s="1" t="s">
        <v>30</v>
      </c>
      <c r="K142" s="1" t="s">
        <v>2214</v>
      </c>
      <c r="L142" s="1" t="s">
        <v>2214</v>
      </c>
      <c r="M142" s="1" t="s">
        <v>1356</v>
      </c>
      <c r="N142" s="1" t="s">
        <v>1356</v>
      </c>
      <c r="O142" s="1" t="s">
        <v>1357</v>
      </c>
      <c r="P142" s="1" t="s">
        <v>1358</v>
      </c>
      <c r="Q142" s="1" t="s">
        <v>1359</v>
      </c>
      <c r="R142" s="1" t="s">
        <v>2215</v>
      </c>
      <c r="S142" s="1" t="s">
        <v>1361</v>
      </c>
      <c r="T142" s="1" t="s">
        <v>1362</v>
      </c>
      <c r="U142" s="1" t="s">
        <v>1363</v>
      </c>
      <c r="V142" s="1" t="s">
        <v>1409</v>
      </c>
    </row>
    <row r="143" s="1" customFormat="1" spans="1:22">
      <c r="A143" s="3">
        <v>999226597735903</v>
      </c>
      <c r="B143" s="1" t="s">
        <v>2216</v>
      </c>
      <c r="C143" s="1" t="s">
        <v>2217</v>
      </c>
      <c r="D143" s="1" t="s">
        <v>2191</v>
      </c>
      <c r="E143" s="1" t="s">
        <v>2218</v>
      </c>
      <c r="F143" s="1" t="s">
        <v>1348</v>
      </c>
      <c r="G143" s="1" t="s">
        <v>1352</v>
      </c>
      <c r="H143" s="1" t="s">
        <v>1353</v>
      </c>
      <c r="I143" s="1" t="s">
        <v>2219</v>
      </c>
      <c r="J143" s="1" t="s">
        <v>30</v>
      </c>
      <c r="K143" s="1" t="s">
        <v>2220</v>
      </c>
      <c r="L143" s="1" t="s">
        <v>2220</v>
      </c>
      <c r="M143" s="1" t="s">
        <v>1356</v>
      </c>
      <c r="N143" s="1" t="s">
        <v>1356</v>
      </c>
      <c r="O143" s="1" t="s">
        <v>1357</v>
      </c>
      <c r="P143" s="1" t="s">
        <v>1358</v>
      </c>
      <c r="Q143" s="1" t="s">
        <v>1359</v>
      </c>
      <c r="R143" s="1" t="s">
        <v>2221</v>
      </c>
      <c r="S143" s="1" t="s">
        <v>1361</v>
      </c>
      <c r="T143" s="1" t="s">
        <v>1362</v>
      </c>
      <c r="U143" s="1" t="s">
        <v>1363</v>
      </c>
      <c r="V143" s="1" t="s">
        <v>1409</v>
      </c>
    </row>
    <row r="144" s="1" customFormat="1" spans="1:22">
      <c r="A144" s="3">
        <v>999226645588132</v>
      </c>
      <c r="B144" s="1" t="s">
        <v>2145</v>
      </c>
      <c r="C144" s="1" t="s">
        <v>2222</v>
      </c>
      <c r="D144" s="1" t="s">
        <v>2223</v>
      </c>
      <c r="E144" s="1" t="s">
        <v>2224</v>
      </c>
      <c r="F144" s="1" t="s">
        <v>1348</v>
      </c>
      <c r="G144" s="1" t="s">
        <v>1352</v>
      </c>
      <c r="H144" s="1" t="s">
        <v>1353</v>
      </c>
      <c r="I144" s="1" t="s">
        <v>2225</v>
      </c>
      <c r="J144" s="1" t="s">
        <v>30</v>
      </c>
      <c r="K144" s="1" t="s">
        <v>2226</v>
      </c>
      <c r="L144" s="1" t="s">
        <v>2226</v>
      </c>
      <c r="M144" s="1" t="s">
        <v>1356</v>
      </c>
      <c r="N144" s="1" t="s">
        <v>1356</v>
      </c>
      <c r="O144" s="1" t="s">
        <v>1357</v>
      </c>
      <c r="P144" s="1" t="s">
        <v>1358</v>
      </c>
      <c r="Q144" s="1" t="s">
        <v>1359</v>
      </c>
      <c r="R144" s="1" t="s">
        <v>2227</v>
      </c>
      <c r="S144" s="1" t="s">
        <v>1361</v>
      </c>
      <c r="T144" s="1" t="s">
        <v>1362</v>
      </c>
      <c r="U144" s="1" t="s">
        <v>1363</v>
      </c>
      <c r="V144" s="1" t="s">
        <v>1477</v>
      </c>
    </row>
    <row r="145" s="1" customFormat="1" spans="1:22">
      <c r="A145" s="3">
        <v>26570107614</v>
      </c>
      <c r="B145" s="1" t="s">
        <v>2216</v>
      </c>
      <c r="C145" s="1" t="s">
        <v>2228</v>
      </c>
      <c r="D145" s="1" t="s">
        <v>2229</v>
      </c>
      <c r="E145" s="1" t="s">
        <v>2230</v>
      </c>
      <c r="F145" s="1" t="s">
        <v>1509</v>
      </c>
      <c r="G145" s="1" t="s">
        <v>1352</v>
      </c>
      <c r="H145" s="1" t="s">
        <v>1353</v>
      </c>
      <c r="I145" s="1" t="s">
        <v>2231</v>
      </c>
      <c r="J145" s="1" t="s">
        <v>30</v>
      </c>
      <c r="K145" s="1" t="s">
        <v>2232</v>
      </c>
      <c r="L145" s="1" t="s">
        <v>2232</v>
      </c>
      <c r="M145" s="1" t="s">
        <v>1356</v>
      </c>
      <c r="N145" s="1" t="s">
        <v>1356</v>
      </c>
      <c r="O145" s="1" t="s">
        <v>1357</v>
      </c>
      <c r="P145" s="1" t="s">
        <v>1358</v>
      </c>
      <c r="Q145" s="1" t="s">
        <v>1359</v>
      </c>
      <c r="R145" s="1" t="s">
        <v>2233</v>
      </c>
      <c r="S145" s="1" t="s">
        <v>1361</v>
      </c>
      <c r="T145" s="1" t="s">
        <v>1362</v>
      </c>
      <c r="U145" s="1" t="s">
        <v>1363</v>
      </c>
      <c r="V145" s="1" t="s">
        <v>1603</v>
      </c>
    </row>
    <row r="146" s="1" customFormat="1" spans="1:22">
      <c r="A146" s="3">
        <v>999226565745299</v>
      </c>
      <c r="B146" s="1" t="s">
        <v>2234</v>
      </c>
      <c r="C146" s="1" t="s">
        <v>2235</v>
      </c>
      <c r="D146" s="1" t="s">
        <v>2236</v>
      </c>
      <c r="E146" s="1" t="s">
        <v>2237</v>
      </c>
      <c r="F146" s="1" t="s">
        <v>1648</v>
      </c>
      <c r="G146" s="1" t="s">
        <v>1352</v>
      </c>
      <c r="H146" s="1" t="s">
        <v>1353</v>
      </c>
      <c r="I146" s="1" t="s">
        <v>2238</v>
      </c>
      <c r="J146" s="1" t="s">
        <v>30</v>
      </c>
      <c r="K146" s="1" t="s">
        <v>2239</v>
      </c>
      <c r="L146" s="1" t="s">
        <v>2239</v>
      </c>
      <c r="M146" s="1" t="s">
        <v>1356</v>
      </c>
      <c r="N146" s="1" t="s">
        <v>1356</v>
      </c>
      <c r="O146" s="1" t="s">
        <v>1357</v>
      </c>
      <c r="P146" s="1" t="s">
        <v>1358</v>
      </c>
      <c r="Q146" s="1" t="s">
        <v>1359</v>
      </c>
      <c r="R146" s="1" t="s">
        <v>2240</v>
      </c>
      <c r="S146" s="1" t="s">
        <v>1361</v>
      </c>
      <c r="T146" s="1" t="s">
        <v>1362</v>
      </c>
      <c r="U146" s="1" t="s">
        <v>1363</v>
      </c>
      <c r="V146" s="1" t="s">
        <v>1603</v>
      </c>
    </row>
    <row r="147" s="1" customFormat="1" spans="1:22">
      <c r="A147" s="3">
        <v>999226501634183</v>
      </c>
      <c r="B147" s="1" t="s">
        <v>2241</v>
      </c>
      <c r="C147" s="1" t="s">
        <v>2242</v>
      </c>
      <c r="D147" s="1" t="s">
        <v>2243</v>
      </c>
      <c r="E147" s="1" t="s">
        <v>2244</v>
      </c>
      <c r="F147" s="1" t="s">
        <v>1648</v>
      </c>
      <c r="G147" s="1" t="s">
        <v>1352</v>
      </c>
      <c r="H147" s="1" t="s">
        <v>1353</v>
      </c>
      <c r="I147" s="1" t="s">
        <v>2245</v>
      </c>
      <c r="J147" s="1" t="s">
        <v>30</v>
      </c>
      <c r="K147" s="1" t="s">
        <v>2246</v>
      </c>
      <c r="L147" s="1" t="s">
        <v>2246</v>
      </c>
      <c r="M147" s="1" t="s">
        <v>1356</v>
      </c>
      <c r="N147" s="1" t="s">
        <v>1356</v>
      </c>
      <c r="O147" s="1" t="s">
        <v>1357</v>
      </c>
      <c r="P147" s="1" t="s">
        <v>1358</v>
      </c>
      <c r="Q147" s="1" t="s">
        <v>1359</v>
      </c>
      <c r="R147" s="1" t="s">
        <v>2247</v>
      </c>
      <c r="S147" s="1" t="s">
        <v>1361</v>
      </c>
      <c r="T147" s="1" t="s">
        <v>1362</v>
      </c>
      <c r="U147" s="1" t="s">
        <v>1363</v>
      </c>
      <c r="V147" s="1" t="s">
        <v>1603</v>
      </c>
    </row>
    <row r="148" s="1" customFormat="1" spans="1:22">
      <c r="A148" s="3">
        <v>999226501628126</v>
      </c>
      <c r="B148" s="1" t="s">
        <v>2241</v>
      </c>
      <c r="C148" s="1" t="s">
        <v>2248</v>
      </c>
      <c r="D148" s="1" t="s">
        <v>2243</v>
      </c>
      <c r="E148" s="1" t="s">
        <v>2249</v>
      </c>
      <c r="F148" s="1" t="s">
        <v>1648</v>
      </c>
      <c r="G148" s="1" t="s">
        <v>1352</v>
      </c>
      <c r="H148" s="1" t="s">
        <v>1353</v>
      </c>
      <c r="I148" s="1" t="s">
        <v>2245</v>
      </c>
      <c r="J148" s="1" t="s">
        <v>30</v>
      </c>
      <c r="K148" s="1" t="s">
        <v>2246</v>
      </c>
      <c r="L148" s="1" t="s">
        <v>2246</v>
      </c>
      <c r="M148" s="1" t="s">
        <v>1356</v>
      </c>
      <c r="N148" s="1" t="s">
        <v>1356</v>
      </c>
      <c r="O148" s="1" t="s">
        <v>1357</v>
      </c>
      <c r="P148" s="1" t="s">
        <v>1358</v>
      </c>
      <c r="Q148" s="1" t="s">
        <v>1359</v>
      </c>
      <c r="R148" s="1" t="s">
        <v>2250</v>
      </c>
      <c r="S148" s="1" t="s">
        <v>1361</v>
      </c>
      <c r="T148" s="1" t="s">
        <v>1362</v>
      </c>
      <c r="U148" s="1" t="s">
        <v>1363</v>
      </c>
      <c r="V148" s="1" t="s">
        <v>1603</v>
      </c>
    </row>
    <row r="149" s="1" customFormat="1" spans="1:22">
      <c r="A149" s="3">
        <v>999226501561521</v>
      </c>
      <c r="B149" s="1" t="s">
        <v>2241</v>
      </c>
      <c r="C149" s="1" t="s">
        <v>2251</v>
      </c>
      <c r="D149" s="1" t="s">
        <v>2252</v>
      </c>
      <c r="E149" s="1" t="s">
        <v>2253</v>
      </c>
      <c r="F149" s="1" t="s">
        <v>1509</v>
      </c>
      <c r="G149" s="1" t="s">
        <v>1352</v>
      </c>
      <c r="H149" s="1" t="s">
        <v>1353</v>
      </c>
      <c r="I149" s="1" t="s">
        <v>2254</v>
      </c>
      <c r="J149" s="1" t="s">
        <v>30</v>
      </c>
      <c r="K149" s="1" t="s">
        <v>2255</v>
      </c>
      <c r="L149" s="1" t="s">
        <v>2255</v>
      </c>
      <c r="M149" s="1" t="s">
        <v>1356</v>
      </c>
      <c r="N149" s="1" t="s">
        <v>1356</v>
      </c>
      <c r="O149" s="1" t="s">
        <v>1357</v>
      </c>
      <c r="P149" s="1" t="s">
        <v>1358</v>
      </c>
      <c r="Q149" s="1" t="s">
        <v>1359</v>
      </c>
      <c r="R149" s="1" t="s">
        <v>2256</v>
      </c>
      <c r="S149" s="1" t="s">
        <v>1361</v>
      </c>
      <c r="T149" s="1" t="s">
        <v>1362</v>
      </c>
      <c r="U149" s="1" t="s">
        <v>1363</v>
      </c>
      <c r="V149" s="1" t="s">
        <v>1381</v>
      </c>
    </row>
    <row r="150" s="1" customFormat="1" spans="1:22">
      <c r="A150" s="3">
        <v>999226500549457</v>
      </c>
      <c r="B150" s="1" t="s">
        <v>2241</v>
      </c>
      <c r="C150" s="1" t="s">
        <v>2257</v>
      </c>
      <c r="D150" s="1" t="s">
        <v>2191</v>
      </c>
      <c r="E150" s="1" t="s">
        <v>2258</v>
      </c>
      <c r="F150" s="1" t="s">
        <v>1850</v>
      </c>
      <c r="G150" s="1" t="s">
        <v>1352</v>
      </c>
      <c r="H150" s="1" t="s">
        <v>1353</v>
      </c>
      <c r="I150" s="1" t="s">
        <v>2259</v>
      </c>
      <c r="J150" s="1" t="s">
        <v>30</v>
      </c>
      <c r="K150" s="1" t="s">
        <v>2260</v>
      </c>
      <c r="L150" s="1" t="s">
        <v>2260</v>
      </c>
      <c r="M150" s="1" t="s">
        <v>1356</v>
      </c>
      <c r="N150" s="1" t="s">
        <v>1356</v>
      </c>
      <c r="O150" s="1" t="s">
        <v>1357</v>
      </c>
      <c r="P150" s="1" t="s">
        <v>1358</v>
      </c>
      <c r="Q150" s="1" t="s">
        <v>1359</v>
      </c>
      <c r="R150" s="1" t="s">
        <v>2261</v>
      </c>
      <c r="S150" s="1" t="s">
        <v>1361</v>
      </c>
      <c r="T150" s="1" t="s">
        <v>1362</v>
      </c>
      <c r="U150" s="1" t="s">
        <v>1363</v>
      </c>
      <c r="V150" s="1" t="s">
        <v>1409</v>
      </c>
    </row>
    <row r="151" s="1" customFormat="1" spans="1:22">
      <c r="A151" s="3">
        <v>999226499208230</v>
      </c>
      <c r="B151" s="1" t="s">
        <v>2241</v>
      </c>
      <c r="C151" s="1" t="s">
        <v>2262</v>
      </c>
      <c r="D151" s="1" t="s">
        <v>2263</v>
      </c>
      <c r="E151" s="1" t="s">
        <v>2264</v>
      </c>
      <c r="F151" s="1" t="s">
        <v>1509</v>
      </c>
      <c r="G151" s="1" t="s">
        <v>1352</v>
      </c>
      <c r="H151" s="1" t="s">
        <v>1353</v>
      </c>
      <c r="I151" s="1" t="s">
        <v>2265</v>
      </c>
      <c r="J151" s="1" t="s">
        <v>30</v>
      </c>
      <c r="K151" s="1" t="s">
        <v>2266</v>
      </c>
      <c r="L151" s="1" t="s">
        <v>2266</v>
      </c>
      <c r="M151" s="1" t="s">
        <v>1356</v>
      </c>
      <c r="N151" s="1" t="s">
        <v>1356</v>
      </c>
      <c r="O151" s="1" t="s">
        <v>1357</v>
      </c>
      <c r="P151" s="1" t="s">
        <v>1358</v>
      </c>
      <c r="Q151" s="1" t="s">
        <v>1359</v>
      </c>
      <c r="R151" s="1" t="s">
        <v>2267</v>
      </c>
      <c r="S151" s="1" t="s">
        <v>1361</v>
      </c>
      <c r="T151" s="1" t="s">
        <v>1362</v>
      </c>
      <c r="U151" s="1" t="s">
        <v>1363</v>
      </c>
      <c r="V151" s="1" t="s">
        <v>1364</v>
      </c>
    </row>
    <row r="152" s="1" customFormat="1" spans="1:22">
      <c r="A152" s="3">
        <v>999226499001270</v>
      </c>
      <c r="B152" s="1" t="s">
        <v>2241</v>
      </c>
      <c r="C152" s="1" t="s">
        <v>2268</v>
      </c>
      <c r="D152" s="1" t="s">
        <v>2269</v>
      </c>
      <c r="E152" s="1" t="s">
        <v>2270</v>
      </c>
      <c r="F152" s="1" t="s">
        <v>1648</v>
      </c>
      <c r="G152" s="1" t="s">
        <v>1352</v>
      </c>
      <c r="H152" s="1" t="s">
        <v>1353</v>
      </c>
      <c r="I152" s="1" t="s">
        <v>2271</v>
      </c>
      <c r="J152" s="1" t="s">
        <v>30</v>
      </c>
      <c r="K152" s="1" t="s">
        <v>2272</v>
      </c>
      <c r="L152" s="1" t="s">
        <v>2272</v>
      </c>
      <c r="M152" s="1" t="s">
        <v>1356</v>
      </c>
      <c r="N152" s="1" t="s">
        <v>1356</v>
      </c>
      <c r="O152" s="1" t="s">
        <v>1357</v>
      </c>
      <c r="P152" s="1" t="s">
        <v>1358</v>
      </c>
      <c r="Q152" s="1" t="s">
        <v>1359</v>
      </c>
      <c r="R152" s="1" t="s">
        <v>2273</v>
      </c>
      <c r="S152" s="1" t="s">
        <v>1361</v>
      </c>
      <c r="T152" s="1" t="s">
        <v>1362</v>
      </c>
      <c r="U152" s="1" t="s">
        <v>1363</v>
      </c>
      <c r="V152" s="1" t="s">
        <v>1402</v>
      </c>
    </row>
    <row r="153" s="1" customFormat="1" spans="1:22">
      <c r="A153" s="3">
        <v>999226498028010</v>
      </c>
      <c r="B153" s="1" t="s">
        <v>2241</v>
      </c>
      <c r="C153" s="1" t="s">
        <v>2274</v>
      </c>
      <c r="D153" s="1" t="s">
        <v>2275</v>
      </c>
      <c r="E153" s="1" t="s">
        <v>2276</v>
      </c>
      <c r="F153" s="1" t="s">
        <v>1648</v>
      </c>
      <c r="G153" s="1" t="s">
        <v>1352</v>
      </c>
      <c r="H153" s="1" t="s">
        <v>1353</v>
      </c>
      <c r="I153" s="1" t="s">
        <v>2277</v>
      </c>
      <c r="J153" s="1" t="s">
        <v>30</v>
      </c>
      <c r="K153" s="1" t="s">
        <v>2278</v>
      </c>
      <c r="L153" s="1" t="s">
        <v>2278</v>
      </c>
      <c r="M153" s="1" t="s">
        <v>1356</v>
      </c>
      <c r="N153" s="1" t="s">
        <v>1356</v>
      </c>
      <c r="O153" s="1" t="s">
        <v>1357</v>
      </c>
      <c r="P153" s="1" t="s">
        <v>1358</v>
      </c>
      <c r="Q153" s="1" t="s">
        <v>1359</v>
      </c>
      <c r="R153" s="1" t="s">
        <v>2279</v>
      </c>
      <c r="S153" s="1" t="s">
        <v>1361</v>
      </c>
      <c r="T153" s="1" t="s">
        <v>1362</v>
      </c>
      <c r="U153" s="1" t="s">
        <v>1323</v>
      </c>
      <c r="V153" s="1" t="s">
        <v>1409</v>
      </c>
    </row>
    <row r="154" s="1" customFormat="1" spans="1:22">
      <c r="A154" s="3">
        <v>999226714989301</v>
      </c>
      <c r="B154" s="1" t="s">
        <v>2066</v>
      </c>
      <c r="C154" s="1" t="s">
        <v>2280</v>
      </c>
      <c r="D154" s="1" t="s">
        <v>2281</v>
      </c>
      <c r="E154" s="1" t="s">
        <v>2282</v>
      </c>
      <c r="F154" s="1" t="s">
        <v>1850</v>
      </c>
      <c r="G154" s="1" t="s">
        <v>1352</v>
      </c>
      <c r="H154" s="1" t="s">
        <v>1353</v>
      </c>
      <c r="I154" s="1" t="s">
        <v>2283</v>
      </c>
      <c r="J154" s="1" t="s">
        <v>30</v>
      </c>
      <c r="K154" s="1" t="s">
        <v>2284</v>
      </c>
      <c r="L154" s="1" t="s">
        <v>2284</v>
      </c>
      <c r="M154" s="1" t="s">
        <v>1356</v>
      </c>
      <c r="N154" s="1" t="s">
        <v>1356</v>
      </c>
      <c r="O154" s="1" t="s">
        <v>1357</v>
      </c>
      <c r="P154" s="1" t="s">
        <v>1358</v>
      </c>
      <c r="Q154" s="1" t="s">
        <v>1359</v>
      </c>
      <c r="R154" s="1" t="s">
        <v>2285</v>
      </c>
      <c r="S154" s="1" t="s">
        <v>1361</v>
      </c>
      <c r="T154" s="1" t="s">
        <v>1362</v>
      </c>
      <c r="U154" s="1" t="s">
        <v>1363</v>
      </c>
      <c r="V154" s="1" t="s">
        <v>1837</v>
      </c>
    </row>
    <row r="155" s="1" customFormat="1" spans="1:22">
      <c r="A155" s="3">
        <v>999226494231378</v>
      </c>
      <c r="B155" s="1" t="s">
        <v>2286</v>
      </c>
      <c r="C155" s="1" t="s">
        <v>2287</v>
      </c>
      <c r="D155" s="1" t="s">
        <v>2288</v>
      </c>
      <c r="E155" s="1" t="s">
        <v>2289</v>
      </c>
      <c r="F155" s="1" t="s">
        <v>1509</v>
      </c>
      <c r="G155" s="1" t="s">
        <v>1352</v>
      </c>
      <c r="H155" s="1" t="s">
        <v>1353</v>
      </c>
      <c r="I155" s="1" t="s">
        <v>2290</v>
      </c>
      <c r="J155" s="1" t="s">
        <v>30</v>
      </c>
      <c r="K155" s="1" t="s">
        <v>2291</v>
      </c>
      <c r="L155" s="1" t="s">
        <v>2291</v>
      </c>
      <c r="M155" s="1" t="s">
        <v>1356</v>
      </c>
      <c r="N155" s="1" t="s">
        <v>1356</v>
      </c>
      <c r="O155" s="1" t="s">
        <v>1357</v>
      </c>
      <c r="P155" s="1" t="s">
        <v>1358</v>
      </c>
      <c r="Q155" s="1" t="s">
        <v>1359</v>
      </c>
      <c r="R155" s="1" t="s">
        <v>2292</v>
      </c>
      <c r="S155" s="1" t="s">
        <v>1361</v>
      </c>
      <c r="T155" s="1" t="s">
        <v>1362</v>
      </c>
      <c r="U155" s="1" t="s">
        <v>1363</v>
      </c>
      <c r="V155" s="1" t="s">
        <v>1409</v>
      </c>
    </row>
    <row r="156" s="1" customFormat="1" spans="1:22">
      <c r="A156" s="3">
        <v>999226596676943</v>
      </c>
      <c r="B156" s="1" t="s">
        <v>2216</v>
      </c>
      <c r="C156" s="1" t="s">
        <v>2293</v>
      </c>
      <c r="D156" s="1" t="s">
        <v>2294</v>
      </c>
      <c r="E156" s="1" t="s">
        <v>2295</v>
      </c>
      <c r="F156" s="1" t="s">
        <v>1348</v>
      </c>
      <c r="G156" s="1" t="s">
        <v>1352</v>
      </c>
      <c r="H156" s="1" t="s">
        <v>1353</v>
      </c>
      <c r="I156" s="1" t="s">
        <v>2296</v>
      </c>
      <c r="J156" s="1" t="s">
        <v>30</v>
      </c>
      <c r="K156" s="1" t="s">
        <v>2297</v>
      </c>
      <c r="L156" s="1" t="s">
        <v>2297</v>
      </c>
      <c r="M156" s="1" t="s">
        <v>1356</v>
      </c>
      <c r="N156" s="1" t="s">
        <v>1356</v>
      </c>
      <c r="O156" s="1" t="s">
        <v>1357</v>
      </c>
      <c r="P156" s="1" t="s">
        <v>1358</v>
      </c>
      <c r="Q156" s="1" t="s">
        <v>1359</v>
      </c>
      <c r="R156" s="1" t="s">
        <v>2298</v>
      </c>
      <c r="S156" s="1" t="s">
        <v>1361</v>
      </c>
      <c r="T156" s="1" t="s">
        <v>1362</v>
      </c>
      <c r="U156" s="1" t="s">
        <v>1363</v>
      </c>
      <c r="V156" s="1" t="s">
        <v>1364</v>
      </c>
    </row>
    <row r="157" s="1" customFormat="1" spans="1:22">
      <c r="A157" s="3">
        <v>999226494265439</v>
      </c>
      <c r="B157" s="1" t="s">
        <v>2286</v>
      </c>
      <c r="C157" s="1" t="s">
        <v>2299</v>
      </c>
      <c r="D157" s="1" t="s">
        <v>2300</v>
      </c>
      <c r="E157" s="1" t="s">
        <v>2301</v>
      </c>
      <c r="F157" s="1" t="s">
        <v>1348</v>
      </c>
      <c r="G157" s="1" t="s">
        <v>1352</v>
      </c>
      <c r="H157" s="1" t="s">
        <v>1353</v>
      </c>
      <c r="I157" s="1" t="s">
        <v>2302</v>
      </c>
      <c r="J157" s="1" t="s">
        <v>30</v>
      </c>
      <c r="K157" s="1" t="s">
        <v>2303</v>
      </c>
      <c r="L157" s="1" t="s">
        <v>2303</v>
      </c>
      <c r="M157" s="1" t="s">
        <v>1356</v>
      </c>
      <c r="N157" s="1" t="s">
        <v>1356</v>
      </c>
      <c r="O157" s="1" t="s">
        <v>1357</v>
      </c>
      <c r="P157" s="1" t="s">
        <v>1358</v>
      </c>
      <c r="Q157" s="1" t="s">
        <v>1359</v>
      </c>
      <c r="R157" s="1" t="s">
        <v>2304</v>
      </c>
      <c r="S157" s="1" t="s">
        <v>1361</v>
      </c>
      <c r="T157" s="1" t="s">
        <v>1362</v>
      </c>
      <c r="U157" s="1" t="s">
        <v>1363</v>
      </c>
      <c r="V157" s="1" t="s">
        <v>1477</v>
      </c>
    </row>
    <row r="158" s="1" customFormat="1" spans="1:22">
      <c r="A158" s="3">
        <v>999226485665065</v>
      </c>
      <c r="B158" s="1" t="s">
        <v>2305</v>
      </c>
      <c r="C158" s="1" t="s">
        <v>2306</v>
      </c>
      <c r="D158" s="1" t="s">
        <v>2184</v>
      </c>
      <c r="E158" s="1" t="s">
        <v>2307</v>
      </c>
      <c r="F158" s="1" t="s">
        <v>1348</v>
      </c>
      <c r="G158" s="1" t="s">
        <v>1352</v>
      </c>
      <c r="H158" s="1" t="s">
        <v>1353</v>
      </c>
      <c r="I158" s="1" t="s">
        <v>2308</v>
      </c>
      <c r="J158" s="1" t="s">
        <v>30</v>
      </c>
      <c r="K158" s="1" t="s">
        <v>2309</v>
      </c>
      <c r="L158" s="1" t="s">
        <v>2309</v>
      </c>
      <c r="M158" s="1" t="s">
        <v>1356</v>
      </c>
      <c r="N158" s="1" t="s">
        <v>1356</v>
      </c>
      <c r="O158" s="1" t="s">
        <v>1357</v>
      </c>
      <c r="P158" s="1" t="s">
        <v>1358</v>
      </c>
      <c r="Q158" s="1" t="s">
        <v>1359</v>
      </c>
      <c r="R158" s="1" t="s">
        <v>2310</v>
      </c>
      <c r="S158" s="1" t="s">
        <v>1361</v>
      </c>
      <c r="T158" s="1" t="s">
        <v>1362</v>
      </c>
      <c r="U158" s="1" t="s">
        <v>1363</v>
      </c>
      <c r="V158" s="1" t="s">
        <v>1596</v>
      </c>
    </row>
    <row r="159" s="1" customFormat="1" spans="1:22">
      <c r="A159" s="3">
        <v>999226477334674</v>
      </c>
      <c r="B159" s="1" t="s">
        <v>2305</v>
      </c>
      <c r="C159" s="1" t="s">
        <v>2311</v>
      </c>
      <c r="D159" s="1" t="s">
        <v>2312</v>
      </c>
      <c r="E159" s="1" t="s">
        <v>2313</v>
      </c>
      <c r="F159" s="1" t="s">
        <v>1776</v>
      </c>
      <c r="G159" s="1" t="s">
        <v>1352</v>
      </c>
      <c r="H159" s="1" t="s">
        <v>1353</v>
      </c>
      <c r="I159" s="1" t="s">
        <v>2314</v>
      </c>
      <c r="J159" s="1" t="s">
        <v>30</v>
      </c>
      <c r="K159" s="1" t="s">
        <v>2315</v>
      </c>
      <c r="L159" s="1" t="s">
        <v>2315</v>
      </c>
      <c r="M159" s="1" t="s">
        <v>1356</v>
      </c>
      <c r="N159" s="1" t="s">
        <v>1356</v>
      </c>
      <c r="O159" s="1" t="s">
        <v>1357</v>
      </c>
      <c r="P159" s="1" t="s">
        <v>1358</v>
      </c>
      <c r="Q159" s="1" t="s">
        <v>1359</v>
      </c>
      <c r="R159" s="1" t="s">
        <v>2316</v>
      </c>
      <c r="S159" s="1" t="s">
        <v>1361</v>
      </c>
      <c r="T159" s="1" t="s">
        <v>1362</v>
      </c>
      <c r="U159" s="1" t="s">
        <v>1323</v>
      </c>
      <c r="V159" s="1" t="s">
        <v>1905</v>
      </c>
    </row>
    <row r="160" s="1" customFormat="1" spans="1:22">
      <c r="A160" s="3">
        <v>999226622832659</v>
      </c>
      <c r="B160" s="1" t="s">
        <v>2189</v>
      </c>
      <c r="C160" s="1" t="s">
        <v>2317</v>
      </c>
      <c r="D160" s="1" t="s">
        <v>2318</v>
      </c>
      <c r="E160" s="1" t="s">
        <v>2319</v>
      </c>
      <c r="F160" s="1" t="s">
        <v>1348</v>
      </c>
      <c r="G160" s="1" t="s">
        <v>1352</v>
      </c>
      <c r="H160" s="1" t="s">
        <v>1353</v>
      </c>
      <c r="I160" s="1" t="s">
        <v>2320</v>
      </c>
      <c r="J160" s="1" t="s">
        <v>30</v>
      </c>
      <c r="K160" s="1" t="s">
        <v>2321</v>
      </c>
      <c r="L160" s="1" t="s">
        <v>2321</v>
      </c>
      <c r="M160" s="1" t="s">
        <v>1356</v>
      </c>
      <c r="N160" s="1" t="s">
        <v>1356</v>
      </c>
      <c r="O160" s="1" t="s">
        <v>1357</v>
      </c>
      <c r="P160" s="1" t="s">
        <v>1358</v>
      </c>
      <c r="Q160" s="1" t="s">
        <v>1359</v>
      </c>
      <c r="R160" s="1" t="s">
        <v>2322</v>
      </c>
      <c r="S160" s="1" t="s">
        <v>1361</v>
      </c>
      <c r="T160" s="1" t="s">
        <v>1362</v>
      </c>
      <c r="U160" s="1" t="s">
        <v>1363</v>
      </c>
      <c r="V160" s="1" t="s">
        <v>1402</v>
      </c>
    </row>
    <row r="161" s="1" customFormat="1" spans="1:22">
      <c r="A161" s="3">
        <v>999226366780567</v>
      </c>
      <c r="B161" s="1" t="s">
        <v>2305</v>
      </c>
      <c r="C161" s="1" t="s">
        <v>2323</v>
      </c>
      <c r="D161" s="1" t="s">
        <v>2324</v>
      </c>
      <c r="E161" s="1" t="s">
        <v>2325</v>
      </c>
      <c r="F161" s="1" t="s">
        <v>1648</v>
      </c>
      <c r="G161" s="1" t="s">
        <v>1352</v>
      </c>
      <c r="H161" s="1" t="s">
        <v>1353</v>
      </c>
      <c r="I161" s="1" t="s">
        <v>2326</v>
      </c>
      <c r="J161" s="1" t="s">
        <v>30</v>
      </c>
      <c r="K161" s="1" t="s">
        <v>2327</v>
      </c>
      <c r="L161" s="1" t="s">
        <v>2327</v>
      </c>
      <c r="M161" s="1" t="s">
        <v>1356</v>
      </c>
      <c r="N161" s="1" t="s">
        <v>1356</v>
      </c>
      <c r="O161" s="1" t="s">
        <v>1357</v>
      </c>
      <c r="P161" s="1" t="s">
        <v>1358</v>
      </c>
      <c r="Q161" s="1" t="s">
        <v>1359</v>
      </c>
      <c r="R161" s="1" t="s">
        <v>2328</v>
      </c>
      <c r="S161" s="1" t="s">
        <v>1361</v>
      </c>
      <c r="T161" s="1" t="s">
        <v>1362</v>
      </c>
      <c r="U161" s="1" t="s">
        <v>1363</v>
      </c>
      <c r="V161" s="1" t="s">
        <v>1364</v>
      </c>
    </row>
    <row r="162" s="1" customFormat="1" spans="1:22">
      <c r="A162" s="3">
        <v>999226366753601</v>
      </c>
      <c r="B162" s="1" t="s">
        <v>2305</v>
      </c>
      <c r="C162" s="1" t="s">
        <v>2329</v>
      </c>
      <c r="D162" s="1" t="s">
        <v>2324</v>
      </c>
      <c r="E162" s="1" t="s">
        <v>2330</v>
      </c>
      <c r="F162" s="1" t="s">
        <v>1648</v>
      </c>
      <c r="G162" s="1" t="s">
        <v>1352</v>
      </c>
      <c r="H162" s="1" t="s">
        <v>1353</v>
      </c>
      <c r="I162" s="1" t="s">
        <v>2326</v>
      </c>
      <c r="J162" s="1" t="s">
        <v>30</v>
      </c>
      <c r="K162" s="1" t="s">
        <v>2327</v>
      </c>
      <c r="L162" s="1" t="s">
        <v>2327</v>
      </c>
      <c r="M162" s="1" t="s">
        <v>1356</v>
      </c>
      <c r="N162" s="1" t="s">
        <v>1356</v>
      </c>
      <c r="O162" s="1" t="s">
        <v>1357</v>
      </c>
      <c r="P162" s="1" t="s">
        <v>1358</v>
      </c>
      <c r="Q162" s="1" t="s">
        <v>1359</v>
      </c>
      <c r="R162" s="1" t="s">
        <v>2331</v>
      </c>
      <c r="S162" s="1" t="s">
        <v>1361</v>
      </c>
      <c r="T162" s="1" t="s">
        <v>1362</v>
      </c>
      <c r="U162" s="1" t="s">
        <v>1363</v>
      </c>
      <c r="V162" s="1" t="s">
        <v>1364</v>
      </c>
    </row>
    <row r="163" s="1" customFormat="1" spans="1:22">
      <c r="A163" s="3">
        <v>999226364666858</v>
      </c>
      <c r="B163" s="1" t="s">
        <v>2332</v>
      </c>
      <c r="C163" s="1" t="s">
        <v>2333</v>
      </c>
      <c r="D163" s="1" t="s">
        <v>2334</v>
      </c>
      <c r="E163" s="1" t="s">
        <v>2335</v>
      </c>
      <c r="F163" s="1" t="s">
        <v>1776</v>
      </c>
      <c r="G163" s="1" t="s">
        <v>1352</v>
      </c>
      <c r="H163" s="1" t="s">
        <v>1353</v>
      </c>
      <c r="I163" s="1" t="s">
        <v>2336</v>
      </c>
      <c r="J163" s="1" t="s">
        <v>30</v>
      </c>
      <c r="K163" s="1" t="s">
        <v>2337</v>
      </c>
      <c r="L163" s="1" t="s">
        <v>2337</v>
      </c>
      <c r="M163" s="1" t="s">
        <v>1356</v>
      </c>
      <c r="N163" s="1" t="s">
        <v>1356</v>
      </c>
      <c r="O163" s="1" t="s">
        <v>1357</v>
      </c>
      <c r="P163" s="1" t="s">
        <v>1358</v>
      </c>
      <c r="Q163" s="1" t="s">
        <v>1359</v>
      </c>
      <c r="R163" s="1" t="s">
        <v>2338</v>
      </c>
      <c r="S163" s="1" t="s">
        <v>1361</v>
      </c>
      <c r="T163" s="1" t="s">
        <v>1362</v>
      </c>
      <c r="U163" s="1" t="s">
        <v>1363</v>
      </c>
      <c r="V163" s="1" t="s">
        <v>1732</v>
      </c>
    </row>
    <row r="164" s="1" customFormat="1" spans="1:22">
      <c r="A164" s="3">
        <v>999226364634005</v>
      </c>
      <c r="B164" s="1" t="s">
        <v>2332</v>
      </c>
      <c r="C164" s="1" t="s">
        <v>2339</v>
      </c>
      <c r="D164" s="1" t="s">
        <v>2340</v>
      </c>
      <c r="E164" s="1" t="s">
        <v>2341</v>
      </c>
      <c r="F164" s="1" t="s">
        <v>1509</v>
      </c>
      <c r="G164" s="1" t="s">
        <v>1352</v>
      </c>
      <c r="H164" s="1" t="s">
        <v>1353</v>
      </c>
      <c r="I164" s="1" t="s">
        <v>2342</v>
      </c>
      <c r="J164" s="1" t="s">
        <v>30</v>
      </c>
      <c r="K164" s="1" t="s">
        <v>2343</v>
      </c>
      <c r="L164" s="1" t="s">
        <v>2343</v>
      </c>
      <c r="M164" s="1" t="s">
        <v>1356</v>
      </c>
      <c r="N164" s="1" t="s">
        <v>1356</v>
      </c>
      <c r="O164" s="1" t="s">
        <v>1357</v>
      </c>
      <c r="P164" s="1" t="s">
        <v>1358</v>
      </c>
      <c r="Q164" s="1" t="s">
        <v>1359</v>
      </c>
      <c r="R164" s="1" t="s">
        <v>2344</v>
      </c>
      <c r="S164" s="1" t="s">
        <v>1361</v>
      </c>
      <c r="T164" s="1" t="s">
        <v>1362</v>
      </c>
      <c r="U164" s="1" t="s">
        <v>1323</v>
      </c>
      <c r="V164" s="1" t="s">
        <v>1381</v>
      </c>
    </row>
    <row r="165" s="1" customFormat="1" spans="1:22">
      <c r="A165" s="3">
        <v>999226487961256</v>
      </c>
      <c r="B165" s="1" t="s">
        <v>2305</v>
      </c>
      <c r="C165" s="1" t="s">
        <v>2345</v>
      </c>
      <c r="D165" s="1" t="s">
        <v>2346</v>
      </c>
      <c r="E165" s="1" t="s">
        <v>2347</v>
      </c>
      <c r="F165" s="1" t="s">
        <v>1348</v>
      </c>
      <c r="G165" s="1" t="s">
        <v>1352</v>
      </c>
      <c r="H165" s="1" t="s">
        <v>1353</v>
      </c>
      <c r="I165" s="1" t="s">
        <v>2348</v>
      </c>
      <c r="J165" s="1" t="s">
        <v>30</v>
      </c>
      <c r="K165" s="1" t="s">
        <v>2349</v>
      </c>
      <c r="L165" s="1" t="s">
        <v>2349</v>
      </c>
      <c r="M165" s="1" t="s">
        <v>1356</v>
      </c>
      <c r="N165" s="1" t="s">
        <v>1356</v>
      </c>
      <c r="O165" s="1" t="s">
        <v>1357</v>
      </c>
      <c r="P165" s="1" t="s">
        <v>1358</v>
      </c>
      <c r="Q165" s="1" t="s">
        <v>1359</v>
      </c>
      <c r="R165" s="1" t="s">
        <v>2350</v>
      </c>
      <c r="S165" s="1" t="s">
        <v>1361</v>
      </c>
      <c r="T165" s="1" t="s">
        <v>1362</v>
      </c>
      <c r="U165" s="1" t="s">
        <v>1363</v>
      </c>
      <c r="V165" s="1" t="s">
        <v>1422</v>
      </c>
    </row>
    <row r="166" s="1" customFormat="1" spans="1:22">
      <c r="A166" s="3">
        <v>999226474297702</v>
      </c>
      <c r="B166" s="1" t="s">
        <v>2305</v>
      </c>
      <c r="C166" s="1" t="s">
        <v>2351</v>
      </c>
      <c r="D166" s="1" t="s">
        <v>2352</v>
      </c>
      <c r="E166" s="1" t="s">
        <v>2353</v>
      </c>
      <c r="F166" s="1" t="s">
        <v>1348</v>
      </c>
      <c r="G166" s="1" t="s">
        <v>1352</v>
      </c>
      <c r="H166" s="1" t="s">
        <v>1353</v>
      </c>
      <c r="I166" s="1" t="s">
        <v>2354</v>
      </c>
      <c r="J166" s="1" t="s">
        <v>30</v>
      </c>
      <c r="K166" s="1" t="s">
        <v>2355</v>
      </c>
      <c r="L166" s="1" t="s">
        <v>2355</v>
      </c>
      <c r="M166" s="1" t="s">
        <v>1356</v>
      </c>
      <c r="N166" s="1" t="s">
        <v>1356</v>
      </c>
      <c r="O166" s="1" t="s">
        <v>1357</v>
      </c>
      <c r="P166" s="1" t="s">
        <v>1358</v>
      </c>
      <c r="Q166" s="1" t="s">
        <v>1359</v>
      </c>
      <c r="R166" s="1" t="s">
        <v>2356</v>
      </c>
      <c r="S166" s="1" t="s">
        <v>1361</v>
      </c>
      <c r="T166" s="1" t="s">
        <v>1362</v>
      </c>
      <c r="U166" s="1" t="s">
        <v>1363</v>
      </c>
      <c r="V166" s="1" t="s">
        <v>1732</v>
      </c>
    </row>
    <row r="167" s="1" customFormat="1" spans="1:22">
      <c r="A167" s="3">
        <v>999226341234001</v>
      </c>
      <c r="B167" s="1" t="s">
        <v>2357</v>
      </c>
      <c r="C167" s="1" t="s">
        <v>2358</v>
      </c>
      <c r="D167" s="1" t="s">
        <v>2359</v>
      </c>
      <c r="E167" s="1" t="s">
        <v>2360</v>
      </c>
      <c r="F167" s="1" t="s">
        <v>1776</v>
      </c>
      <c r="G167" s="1" t="s">
        <v>1352</v>
      </c>
      <c r="H167" s="1" t="s">
        <v>1353</v>
      </c>
      <c r="I167" s="1" t="s">
        <v>2361</v>
      </c>
      <c r="J167" s="1" t="s">
        <v>30</v>
      </c>
      <c r="K167" s="1" t="s">
        <v>2362</v>
      </c>
      <c r="L167" s="1" t="s">
        <v>2362</v>
      </c>
      <c r="M167" s="1" t="s">
        <v>1356</v>
      </c>
      <c r="N167" s="1" t="s">
        <v>1356</v>
      </c>
      <c r="O167" s="1" t="s">
        <v>1357</v>
      </c>
      <c r="P167" s="1" t="s">
        <v>1358</v>
      </c>
      <c r="Q167" s="1" t="s">
        <v>1359</v>
      </c>
      <c r="R167" s="1" t="s">
        <v>2363</v>
      </c>
      <c r="S167" s="1" t="s">
        <v>1361</v>
      </c>
      <c r="T167" s="1" t="s">
        <v>1362</v>
      </c>
      <c r="U167" s="1" t="s">
        <v>1363</v>
      </c>
      <c r="V167" s="1" t="s">
        <v>2364</v>
      </c>
    </row>
    <row r="168" s="1" customFormat="1" spans="1:22">
      <c r="A168" s="3">
        <v>999226340979685</v>
      </c>
      <c r="B168" s="1" t="s">
        <v>2357</v>
      </c>
      <c r="C168" s="1" t="s">
        <v>2365</v>
      </c>
      <c r="D168" s="1" t="s">
        <v>2366</v>
      </c>
      <c r="E168" s="1" t="s">
        <v>2367</v>
      </c>
      <c r="F168" s="1" t="s">
        <v>2024</v>
      </c>
      <c r="G168" s="1" t="s">
        <v>1352</v>
      </c>
      <c r="H168" s="1" t="s">
        <v>1353</v>
      </c>
      <c r="I168" s="1" t="s">
        <v>2368</v>
      </c>
      <c r="J168" s="1" t="s">
        <v>30</v>
      </c>
      <c r="K168" s="1" t="s">
        <v>2369</v>
      </c>
      <c r="L168" s="1" t="s">
        <v>2369</v>
      </c>
      <c r="M168" s="1" t="s">
        <v>1356</v>
      </c>
      <c r="N168" s="1" t="s">
        <v>1356</v>
      </c>
      <c r="O168" s="1" t="s">
        <v>1357</v>
      </c>
      <c r="P168" s="1" t="s">
        <v>1358</v>
      </c>
      <c r="Q168" s="1" t="s">
        <v>1359</v>
      </c>
      <c r="R168" s="1" t="s">
        <v>2370</v>
      </c>
      <c r="S168" s="1" t="s">
        <v>1361</v>
      </c>
      <c r="T168" s="1" t="s">
        <v>1362</v>
      </c>
      <c r="U168" s="1" t="s">
        <v>1363</v>
      </c>
      <c r="V168" s="1" t="s">
        <v>1499</v>
      </c>
    </row>
    <row r="169" s="1" customFormat="1" spans="1:22">
      <c r="A169" s="3">
        <v>999226340466018</v>
      </c>
      <c r="B169" s="1" t="s">
        <v>2371</v>
      </c>
      <c r="C169" s="1" t="s">
        <v>2372</v>
      </c>
      <c r="D169" s="1" t="s">
        <v>2373</v>
      </c>
      <c r="E169" s="1" t="s">
        <v>2374</v>
      </c>
      <c r="F169" s="1" t="s">
        <v>1776</v>
      </c>
      <c r="G169" s="1" t="s">
        <v>1352</v>
      </c>
      <c r="H169" s="1" t="s">
        <v>1353</v>
      </c>
      <c r="I169" s="1" t="s">
        <v>2375</v>
      </c>
      <c r="J169" s="1" t="s">
        <v>30</v>
      </c>
      <c r="K169" s="1" t="s">
        <v>2376</v>
      </c>
      <c r="L169" s="1" t="s">
        <v>2376</v>
      </c>
      <c r="M169" s="1" t="s">
        <v>1356</v>
      </c>
      <c r="N169" s="1" t="s">
        <v>1356</v>
      </c>
      <c r="O169" s="1" t="s">
        <v>1357</v>
      </c>
      <c r="P169" s="1" t="s">
        <v>1358</v>
      </c>
      <c r="Q169" s="1" t="s">
        <v>1359</v>
      </c>
      <c r="R169" s="1" t="s">
        <v>2377</v>
      </c>
      <c r="S169" s="1" t="s">
        <v>1361</v>
      </c>
      <c r="T169" s="1" t="s">
        <v>1362</v>
      </c>
      <c r="U169" s="1" t="s">
        <v>1363</v>
      </c>
      <c r="V169" s="1" t="s">
        <v>1905</v>
      </c>
    </row>
    <row r="170" s="1" customFormat="1" spans="1:22">
      <c r="A170" s="3">
        <v>999226338997410</v>
      </c>
      <c r="B170" s="1" t="s">
        <v>2371</v>
      </c>
      <c r="C170" s="1" t="s">
        <v>2378</v>
      </c>
      <c r="D170" s="1" t="s">
        <v>2379</v>
      </c>
      <c r="E170" s="1" t="s">
        <v>2380</v>
      </c>
      <c r="F170" s="1" t="s">
        <v>1509</v>
      </c>
      <c r="G170" s="1" t="s">
        <v>1352</v>
      </c>
      <c r="H170" s="1" t="s">
        <v>1353</v>
      </c>
      <c r="I170" s="1" t="s">
        <v>2381</v>
      </c>
      <c r="J170" s="1" t="s">
        <v>30</v>
      </c>
      <c r="K170" s="1" t="s">
        <v>2382</v>
      </c>
      <c r="L170" s="1" t="s">
        <v>2382</v>
      </c>
      <c r="M170" s="1" t="s">
        <v>1356</v>
      </c>
      <c r="N170" s="1" t="s">
        <v>1356</v>
      </c>
      <c r="O170" s="1" t="s">
        <v>1357</v>
      </c>
      <c r="P170" s="1" t="s">
        <v>1358</v>
      </c>
      <c r="Q170" s="1" t="s">
        <v>1359</v>
      </c>
      <c r="R170" s="1" t="s">
        <v>2383</v>
      </c>
      <c r="S170" s="1" t="s">
        <v>1361</v>
      </c>
      <c r="T170" s="1" t="s">
        <v>1362</v>
      </c>
      <c r="U170" s="1" t="s">
        <v>1363</v>
      </c>
      <c r="V170" s="1" t="s">
        <v>1596</v>
      </c>
    </row>
    <row r="171" s="1" customFormat="1" spans="1:22">
      <c r="A171" s="3">
        <v>999226332242727</v>
      </c>
      <c r="B171" s="1" t="s">
        <v>2371</v>
      </c>
      <c r="C171" s="1" t="s">
        <v>2384</v>
      </c>
      <c r="D171" s="1" t="s">
        <v>2385</v>
      </c>
      <c r="E171" s="1" t="s">
        <v>2386</v>
      </c>
      <c r="F171" s="1" t="s">
        <v>1509</v>
      </c>
      <c r="G171" s="1" t="s">
        <v>1352</v>
      </c>
      <c r="H171" s="1" t="s">
        <v>1353</v>
      </c>
      <c r="I171" s="1" t="s">
        <v>2387</v>
      </c>
      <c r="J171" s="1" t="s">
        <v>30</v>
      </c>
      <c r="K171" s="1" t="s">
        <v>2388</v>
      </c>
      <c r="L171" s="1" t="s">
        <v>2388</v>
      </c>
      <c r="M171" s="1" t="s">
        <v>1356</v>
      </c>
      <c r="N171" s="1" t="s">
        <v>1356</v>
      </c>
      <c r="O171" s="1" t="s">
        <v>1357</v>
      </c>
      <c r="P171" s="1" t="s">
        <v>1358</v>
      </c>
      <c r="Q171" s="1" t="s">
        <v>1359</v>
      </c>
      <c r="R171" s="1" t="s">
        <v>2389</v>
      </c>
      <c r="S171" s="1" t="s">
        <v>1361</v>
      </c>
      <c r="T171" s="1" t="s">
        <v>1362</v>
      </c>
      <c r="U171" s="1" t="s">
        <v>1323</v>
      </c>
      <c r="V171" s="1" t="s">
        <v>1381</v>
      </c>
    </row>
    <row r="172" s="1" customFormat="1" spans="1:22">
      <c r="A172" s="3">
        <v>999226328141317</v>
      </c>
      <c r="B172" s="1" t="s">
        <v>2390</v>
      </c>
      <c r="C172" s="1" t="s">
        <v>2391</v>
      </c>
      <c r="D172" s="1" t="s">
        <v>2392</v>
      </c>
      <c r="E172" s="1" t="s">
        <v>2393</v>
      </c>
      <c r="F172" s="1" t="s">
        <v>1509</v>
      </c>
      <c r="G172" s="1" t="s">
        <v>1352</v>
      </c>
      <c r="H172" s="1" t="s">
        <v>1353</v>
      </c>
      <c r="I172" s="1" t="s">
        <v>2040</v>
      </c>
      <c r="J172" s="1" t="s">
        <v>30</v>
      </c>
      <c r="K172" s="1" t="s">
        <v>2394</v>
      </c>
      <c r="L172" s="1" t="s">
        <v>2394</v>
      </c>
      <c r="M172" s="1" t="s">
        <v>1356</v>
      </c>
      <c r="N172" s="1" t="s">
        <v>1356</v>
      </c>
      <c r="O172" s="1" t="s">
        <v>1357</v>
      </c>
      <c r="P172" s="1" t="s">
        <v>1358</v>
      </c>
      <c r="Q172" s="1" t="s">
        <v>1359</v>
      </c>
      <c r="R172" s="1" t="s">
        <v>2395</v>
      </c>
      <c r="S172" s="1" t="s">
        <v>1361</v>
      </c>
      <c r="T172" s="1" t="s">
        <v>1362</v>
      </c>
      <c r="U172" s="1" t="s">
        <v>1323</v>
      </c>
      <c r="V172" s="1" t="s">
        <v>1409</v>
      </c>
    </row>
    <row r="173" s="1" customFormat="1" spans="1:22">
      <c r="A173" s="3">
        <v>999226325858498</v>
      </c>
      <c r="B173" s="1" t="s">
        <v>2390</v>
      </c>
      <c r="C173" s="1" t="s">
        <v>2396</v>
      </c>
      <c r="D173" s="1" t="s">
        <v>2397</v>
      </c>
      <c r="E173" s="1" t="s">
        <v>2398</v>
      </c>
      <c r="F173" s="1" t="s">
        <v>1509</v>
      </c>
      <c r="G173" s="1" t="s">
        <v>1352</v>
      </c>
      <c r="H173" s="1" t="s">
        <v>1353</v>
      </c>
      <c r="I173" s="1" t="s">
        <v>2399</v>
      </c>
      <c r="J173" s="1" t="s">
        <v>30</v>
      </c>
      <c r="K173" s="1" t="s">
        <v>2400</v>
      </c>
      <c r="L173" s="1" t="s">
        <v>2400</v>
      </c>
      <c r="M173" s="1" t="s">
        <v>1356</v>
      </c>
      <c r="N173" s="1" t="s">
        <v>1356</v>
      </c>
      <c r="O173" s="1" t="s">
        <v>1357</v>
      </c>
      <c r="P173" s="1" t="s">
        <v>1358</v>
      </c>
      <c r="Q173" s="1" t="s">
        <v>1359</v>
      </c>
      <c r="R173" s="1" t="s">
        <v>2401</v>
      </c>
      <c r="S173" s="1" t="s">
        <v>1361</v>
      </c>
      <c r="T173" s="1" t="s">
        <v>1362</v>
      </c>
      <c r="U173" s="1" t="s">
        <v>1323</v>
      </c>
      <c r="V173" s="1" t="s">
        <v>1409</v>
      </c>
    </row>
    <row r="174" s="1" customFormat="1" spans="1:22">
      <c r="A174" s="3">
        <v>999226324190450</v>
      </c>
      <c r="B174" s="1" t="s">
        <v>2390</v>
      </c>
      <c r="C174" s="1" t="s">
        <v>2402</v>
      </c>
      <c r="D174" s="1" t="s">
        <v>2403</v>
      </c>
      <c r="E174" s="1" t="s">
        <v>2404</v>
      </c>
      <c r="F174" s="1" t="s">
        <v>1348</v>
      </c>
      <c r="G174" s="1" t="s">
        <v>1352</v>
      </c>
      <c r="H174" s="1" t="s">
        <v>1353</v>
      </c>
      <c r="I174" s="1" t="s">
        <v>2405</v>
      </c>
      <c r="J174" s="1" t="s">
        <v>30</v>
      </c>
      <c r="K174" s="1" t="s">
        <v>2406</v>
      </c>
      <c r="L174" s="1" t="s">
        <v>2406</v>
      </c>
      <c r="M174" s="1" t="s">
        <v>1356</v>
      </c>
      <c r="N174" s="1" t="s">
        <v>1356</v>
      </c>
      <c r="O174" s="1" t="s">
        <v>1357</v>
      </c>
      <c r="P174" s="1" t="s">
        <v>1358</v>
      </c>
      <c r="Q174" s="1" t="s">
        <v>1359</v>
      </c>
      <c r="R174" s="1" t="s">
        <v>2407</v>
      </c>
      <c r="S174" s="1" t="s">
        <v>1361</v>
      </c>
      <c r="T174" s="1" t="s">
        <v>1362</v>
      </c>
      <c r="U174" s="1" t="s">
        <v>1363</v>
      </c>
      <c r="V174" s="1" t="s">
        <v>1371</v>
      </c>
    </row>
    <row r="175" s="1" customFormat="1" spans="1:22">
      <c r="A175" s="3">
        <v>999226323951832</v>
      </c>
      <c r="B175" s="1" t="s">
        <v>2390</v>
      </c>
      <c r="C175" s="1" t="s">
        <v>2408</v>
      </c>
      <c r="D175" s="1" t="s">
        <v>2409</v>
      </c>
      <c r="E175" s="1" t="s">
        <v>2410</v>
      </c>
      <c r="F175" s="1" t="s">
        <v>1648</v>
      </c>
      <c r="G175" s="1" t="s">
        <v>1352</v>
      </c>
      <c r="H175" s="1" t="s">
        <v>1353</v>
      </c>
      <c r="I175" s="1" t="s">
        <v>2411</v>
      </c>
      <c r="J175" s="1" t="s">
        <v>30</v>
      </c>
      <c r="K175" s="1" t="s">
        <v>2412</v>
      </c>
      <c r="L175" s="1" t="s">
        <v>2412</v>
      </c>
      <c r="M175" s="1" t="s">
        <v>1356</v>
      </c>
      <c r="N175" s="1" t="s">
        <v>1356</v>
      </c>
      <c r="O175" s="1" t="s">
        <v>1357</v>
      </c>
      <c r="P175" s="1" t="s">
        <v>1358</v>
      </c>
      <c r="Q175" s="1" t="s">
        <v>1359</v>
      </c>
      <c r="R175" s="1" t="s">
        <v>2413</v>
      </c>
      <c r="S175" s="1" t="s">
        <v>1361</v>
      </c>
      <c r="T175" s="1" t="s">
        <v>1362</v>
      </c>
      <c r="U175" s="1" t="s">
        <v>1363</v>
      </c>
      <c r="V175" s="1" t="s">
        <v>1381</v>
      </c>
    </row>
    <row r="176" s="1" customFormat="1" spans="1:22">
      <c r="A176" s="3">
        <v>999226323422770</v>
      </c>
      <c r="B176" s="1" t="s">
        <v>2390</v>
      </c>
      <c r="C176" s="1" t="s">
        <v>2414</v>
      </c>
      <c r="D176" s="1" t="s">
        <v>2403</v>
      </c>
      <c r="E176" s="1" t="s">
        <v>2415</v>
      </c>
      <c r="F176" s="1" t="s">
        <v>1776</v>
      </c>
      <c r="G176" s="1" t="s">
        <v>1352</v>
      </c>
      <c r="H176" s="1" t="s">
        <v>1353</v>
      </c>
      <c r="I176" s="1" t="s">
        <v>2416</v>
      </c>
      <c r="J176" s="1" t="s">
        <v>30</v>
      </c>
      <c r="K176" s="1" t="s">
        <v>2417</v>
      </c>
      <c r="L176" s="1" t="s">
        <v>2417</v>
      </c>
      <c r="M176" s="1" t="s">
        <v>1356</v>
      </c>
      <c r="N176" s="1" t="s">
        <v>1356</v>
      </c>
      <c r="O176" s="1" t="s">
        <v>1357</v>
      </c>
      <c r="P176" s="1" t="s">
        <v>1358</v>
      </c>
      <c r="Q176" s="1" t="s">
        <v>1359</v>
      </c>
      <c r="R176" s="1" t="s">
        <v>2418</v>
      </c>
      <c r="S176" s="1" t="s">
        <v>1361</v>
      </c>
      <c r="T176" s="1" t="s">
        <v>1362</v>
      </c>
      <c r="U176" s="1" t="s">
        <v>1363</v>
      </c>
      <c r="V176" s="1" t="s">
        <v>1371</v>
      </c>
    </row>
    <row r="177" s="1" customFormat="1" spans="1:22">
      <c r="A177" s="3">
        <v>999226318561820</v>
      </c>
      <c r="B177" s="1" t="s">
        <v>2390</v>
      </c>
      <c r="C177" s="1" t="s">
        <v>2419</v>
      </c>
      <c r="D177" s="1" t="s">
        <v>2420</v>
      </c>
      <c r="E177" s="1" t="s">
        <v>2421</v>
      </c>
      <c r="F177" s="1" t="s">
        <v>1776</v>
      </c>
      <c r="G177" s="1" t="s">
        <v>1352</v>
      </c>
      <c r="H177" s="1" t="s">
        <v>1353</v>
      </c>
      <c r="I177" s="1" t="s">
        <v>2422</v>
      </c>
      <c r="J177" s="1" t="s">
        <v>30</v>
      </c>
      <c r="K177" s="1" t="s">
        <v>2423</v>
      </c>
      <c r="L177" s="1" t="s">
        <v>2423</v>
      </c>
      <c r="M177" s="1" t="s">
        <v>1356</v>
      </c>
      <c r="N177" s="1" t="s">
        <v>1356</v>
      </c>
      <c r="O177" s="1" t="s">
        <v>1357</v>
      </c>
      <c r="P177" s="1" t="s">
        <v>1358</v>
      </c>
      <c r="Q177" s="1" t="s">
        <v>1359</v>
      </c>
      <c r="R177" s="1" t="s">
        <v>2424</v>
      </c>
      <c r="S177" s="1" t="s">
        <v>1361</v>
      </c>
      <c r="T177" s="1" t="s">
        <v>1362</v>
      </c>
      <c r="U177" s="1" t="s">
        <v>1323</v>
      </c>
      <c r="V177" s="1" t="s">
        <v>1409</v>
      </c>
    </row>
    <row r="178" s="1" customFormat="1" spans="1:22">
      <c r="A178" s="3">
        <v>999226274262572</v>
      </c>
      <c r="B178" s="1" t="s">
        <v>2390</v>
      </c>
      <c r="C178" s="1" t="s">
        <v>2425</v>
      </c>
      <c r="D178" s="1" t="s">
        <v>2409</v>
      </c>
      <c r="E178" s="1" t="s">
        <v>2426</v>
      </c>
      <c r="F178" s="1" t="s">
        <v>1509</v>
      </c>
      <c r="G178" s="1" t="s">
        <v>1352</v>
      </c>
      <c r="H178" s="1" t="s">
        <v>1353</v>
      </c>
      <c r="I178" s="1" t="s">
        <v>2427</v>
      </c>
      <c r="J178" s="1" t="s">
        <v>30</v>
      </c>
      <c r="K178" s="1" t="s">
        <v>2428</v>
      </c>
      <c r="L178" s="1" t="s">
        <v>2428</v>
      </c>
      <c r="M178" s="1" t="s">
        <v>1356</v>
      </c>
      <c r="N178" s="1" t="s">
        <v>1356</v>
      </c>
      <c r="O178" s="1" t="s">
        <v>1357</v>
      </c>
      <c r="P178" s="1" t="s">
        <v>1358</v>
      </c>
      <c r="Q178" s="1" t="s">
        <v>1359</v>
      </c>
      <c r="R178" s="1" t="s">
        <v>2429</v>
      </c>
      <c r="S178" s="1" t="s">
        <v>1361</v>
      </c>
      <c r="T178" s="1" t="s">
        <v>1362</v>
      </c>
      <c r="U178" s="1" t="s">
        <v>1363</v>
      </c>
      <c r="V178" s="1" t="s">
        <v>1381</v>
      </c>
    </row>
    <row r="179" s="1" customFormat="1" spans="1:22">
      <c r="A179" s="3">
        <v>999226271704464</v>
      </c>
      <c r="B179" s="1" t="s">
        <v>2430</v>
      </c>
      <c r="C179" s="1" t="s">
        <v>2431</v>
      </c>
      <c r="D179" s="1" t="s">
        <v>2432</v>
      </c>
      <c r="E179" s="1" t="s">
        <v>2433</v>
      </c>
      <c r="F179" s="1" t="s">
        <v>1509</v>
      </c>
      <c r="G179" s="1" t="s">
        <v>1352</v>
      </c>
      <c r="H179" s="1" t="s">
        <v>1353</v>
      </c>
      <c r="I179" s="1" t="s">
        <v>2434</v>
      </c>
      <c r="J179" s="1" t="s">
        <v>30</v>
      </c>
      <c r="K179" s="1" t="s">
        <v>2435</v>
      </c>
      <c r="L179" s="1" t="s">
        <v>2435</v>
      </c>
      <c r="M179" s="1" t="s">
        <v>1356</v>
      </c>
      <c r="N179" s="1" t="s">
        <v>1356</v>
      </c>
      <c r="O179" s="1" t="s">
        <v>1357</v>
      </c>
      <c r="P179" s="1" t="s">
        <v>1358</v>
      </c>
      <c r="Q179" s="1" t="s">
        <v>1359</v>
      </c>
      <c r="R179" s="1" t="s">
        <v>2436</v>
      </c>
      <c r="S179" s="1" t="s">
        <v>1361</v>
      </c>
      <c r="T179" s="1" t="s">
        <v>1362</v>
      </c>
      <c r="U179" s="1" t="s">
        <v>1323</v>
      </c>
      <c r="V179" s="1" t="s">
        <v>1381</v>
      </c>
    </row>
    <row r="180" s="1" customFormat="1" spans="1:22">
      <c r="A180" s="3">
        <v>999226488013317</v>
      </c>
      <c r="B180" s="1" t="s">
        <v>2305</v>
      </c>
      <c r="C180" s="1" t="s">
        <v>2437</v>
      </c>
      <c r="D180" s="1" t="s">
        <v>2346</v>
      </c>
      <c r="E180" s="1" t="s">
        <v>2347</v>
      </c>
      <c r="F180" s="1" t="s">
        <v>1348</v>
      </c>
      <c r="G180" s="1" t="s">
        <v>1352</v>
      </c>
      <c r="H180" s="1" t="s">
        <v>1353</v>
      </c>
      <c r="I180" s="1" t="s">
        <v>2438</v>
      </c>
      <c r="J180" s="1" t="s">
        <v>30</v>
      </c>
      <c r="K180" s="1" t="s">
        <v>2439</v>
      </c>
      <c r="L180" s="1" t="s">
        <v>2439</v>
      </c>
      <c r="M180" s="1" t="s">
        <v>1356</v>
      </c>
      <c r="N180" s="1" t="s">
        <v>1356</v>
      </c>
      <c r="O180" s="1" t="s">
        <v>1357</v>
      </c>
      <c r="P180" s="1" t="s">
        <v>1358</v>
      </c>
      <c r="Q180" s="1" t="s">
        <v>1359</v>
      </c>
      <c r="R180" s="1" t="s">
        <v>2440</v>
      </c>
      <c r="S180" s="1" t="s">
        <v>1361</v>
      </c>
      <c r="T180" s="1" t="s">
        <v>1362</v>
      </c>
      <c r="U180" s="1" t="s">
        <v>1363</v>
      </c>
      <c r="V180" s="1" t="s">
        <v>1422</v>
      </c>
    </row>
    <row r="181" s="1" customFormat="1" spans="1:22">
      <c r="A181" s="3">
        <v>26267195726</v>
      </c>
      <c r="B181" s="1" t="s">
        <v>2430</v>
      </c>
      <c r="C181" s="1" t="s">
        <v>2441</v>
      </c>
      <c r="D181" s="1" t="s">
        <v>2409</v>
      </c>
      <c r="E181" s="1" t="s">
        <v>2442</v>
      </c>
      <c r="F181" s="1" t="s">
        <v>1509</v>
      </c>
      <c r="G181" s="1" t="s">
        <v>1352</v>
      </c>
      <c r="H181" s="1" t="s">
        <v>1353</v>
      </c>
      <c r="I181" s="1" t="s">
        <v>2443</v>
      </c>
      <c r="J181" s="1" t="s">
        <v>30</v>
      </c>
      <c r="K181" s="1" t="s">
        <v>2444</v>
      </c>
      <c r="L181" s="1" t="s">
        <v>2444</v>
      </c>
      <c r="M181" s="1" t="s">
        <v>1356</v>
      </c>
      <c r="N181" s="1" t="s">
        <v>1356</v>
      </c>
      <c r="O181" s="1" t="s">
        <v>1357</v>
      </c>
      <c r="P181" s="1" t="s">
        <v>1358</v>
      </c>
      <c r="Q181" s="1" t="s">
        <v>1359</v>
      </c>
      <c r="R181" s="1" t="s">
        <v>2445</v>
      </c>
      <c r="S181" s="1" t="s">
        <v>1361</v>
      </c>
      <c r="T181" s="1" t="s">
        <v>1362</v>
      </c>
      <c r="U181" s="1" t="s">
        <v>1363</v>
      </c>
      <c r="V181" s="1" t="s">
        <v>1381</v>
      </c>
    </row>
    <row r="182" s="1" customFormat="1" spans="1:22">
      <c r="A182" s="3">
        <v>999226265924755</v>
      </c>
      <c r="B182" s="1" t="s">
        <v>2430</v>
      </c>
      <c r="C182" s="1" t="s">
        <v>2446</v>
      </c>
      <c r="D182" s="1" t="s">
        <v>2409</v>
      </c>
      <c r="E182" s="1" t="s">
        <v>2447</v>
      </c>
      <c r="F182" s="1" t="s">
        <v>1348</v>
      </c>
      <c r="G182" s="1" t="s">
        <v>1352</v>
      </c>
      <c r="H182" s="1" t="s">
        <v>1353</v>
      </c>
      <c r="I182" s="1" t="s">
        <v>2448</v>
      </c>
      <c r="J182" s="1" t="s">
        <v>30</v>
      </c>
      <c r="K182" s="1" t="s">
        <v>2449</v>
      </c>
      <c r="L182" s="1" t="s">
        <v>2449</v>
      </c>
      <c r="M182" s="1" t="s">
        <v>1356</v>
      </c>
      <c r="N182" s="1" t="s">
        <v>1356</v>
      </c>
      <c r="O182" s="1" t="s">
        <v>1357</v>
      </c>
      <c r="P182" s="1" t="s">
        <v>1358</v>
      </c>
      <c r="Q182" s="1" t="s">
        <v>1359</v>
      </c>
      <c r="R182" s="1" t="s">
        <v>2450</v>
      </c>
      <c r="S182" s="1" t="s">
        <v>1361</v>
      </c>
      <c r="T182" s="1" t="s">
        <v>1362</v>
      </c>
      <c r="U182" s="1" t="s">
        <v>1363</v>
      </c>
      <c r="V182" s="1" t="s">
        <v>1381</v>
      </c>
    </row>
    <row r="183" s="1" customFormat="1" spans="1:22">
      <c r="A183" s="3">
        <v>999226265490221</v>
      </c>
      <c r="B183" s="1" t="s">
        <v>2430</v>
      </c>
      <c r="C183" s="1" t="s">
        <v>2451</v>
      </c>
      <c r="D183" s="1" t="s">
        <v>2409</v>
      </c>
      <c r="E183" s="1" t="s">
        <v>2452</v>
      </c>
      <c r="F183" s="1" t="s">
        <v>1509</v>
      </c>
      <c r="G183" s="1" t="s">
        <v>1352</v>
      </c>
      <c r="H183" s="1" t="s">
        <v>1353</v>
      </c>
      <c r="I183" s="1" t="s">
        <v>2443</v>
      </c>
      <c r="J183" s="1" t="s">
        <v>30</v>
      </c>
      <c r="K183" s="1" t="s">
        <v>2444</v>
      </c>
      <c r="L183" s="1" t="s">
        <v>2444</v>
      </c>
      <c r="M183" s="1" t="s">
        <v>1356</v>
      </c>
      <c r="N183" s="1" t="s">
        <v>1356</v>
      </c>
      <c r="O183" s="1" t="s">
        <v>1357</v>
      </c>
      <c r="P183" s="1" t="s">
        <v>1358</v>
      </c>
      <c r="Q183" s="1" t="s">
        <v>1359</v>
      </c>
      <c r="R183" s="1" t="s">
        <v>2453</v>
      </c>
      <c r="S183" s="1" t="s">
        <v>1361</v>
      </c>
      <c r="T183" s="1" t="s">
        <v>1362</v>
      </c>
      <c r="U183" s="1" t="s">
        <v>1363</v>
      </c>
      <c r="V183" s="1" t="s">
        <v>1381</v>
      </c>
    </row>
    <row r="184" s="1" customFormat="1" spans="1:22">
      <c r="A184" s="3">
        <v>999226220699169</v>
      </c>
      <c r="B184" s="1" t="s">
        <v>2430</v>
      </c>
      <c r="C184" s="1" t="s">
        <v>2454</v>
      </c>
      <c r="D184" s="1" t="s">
        <v>2455</v>
      </c>
      <c r="E184" s="1" t="s">
        <v>2456</v>
      </c>
      <c r="F184" s="1" t="s">
        <v>1509</v>
      </c>
      <c r="G184" s="1" t="s">
        <v>1352</v>
      </c>
      <c r="H184" s="1" t="s">
        <v>1353</v>
      </c>
      <c r="I184" s="1" t="s">
        <v>2457</v>
      </c>
      <c r="J184" s="1" t="s">
        <v>30</v>
      </c>
      <c r="K184" s="1" t="s">
        <v>2458</v>
      </c>
      <c r="L184" s="1" t="s">
        <v>2458</v>
      </c>
      <c r="M184" s="1" t="s">
        <v>1356</v>
      </c>
      <c r="N184" s="1" t="s">
        <v>1356</v>
      </c>
      <c r="O184" s="1" t="s">
        <v>1357</v>
      </c>
      <c r="P184" s="1" t="s">
        <v>1358</v>
      </c>
      <c r="Q184" s="1" t="s">
        <v>1359</v>
      </c>
      <c r="R184" s="1" t="s">
        <v>2459</v>
      </c>
      <c r="S184" s="1" t="s">
        <v>1361</v>
      </c>
      <c r="T184" s="1" t="s">
        <v>1362</v>
      </c>
      <c r="U184" s="1" t="s">
        <v>1363</v>
      </c>
      <c r="V184" s="1" t="s">
        <v>1603</v>
      </c>
    </row>
    <row r="185" s="1" customFormat="1" spans="1:22">
      <c r="A185" s="3">
        <v>999226361885358</v>
      </c>
      <c r="B185" s="1" t="s">
        <v>2332</v>
      </c>
      <c r="C185" s="1" t="s">
        <v>2460</v>
      </c>
      <c r="D185" s="1" t="s">
        <v>2461</v>
      </c>
      <c r="E185" s="1" t="s">
        <v>2462</v>
      </c>
      <c r="F185" s="1" t="s">
        <v>1776</v>
      </c>
      <c r="G185" s="1" t="s">
        <v>1352</v>
      </c>
      <c r="H185" s="1" t="s">
        <v>1353</v>
      </c>
      <c r="I185" s="1" t="s">
        <v>2463</v>
      </c>
      <c r="J185" s="1" t="s">
        <v>30</v>
      </c>
      <c r="K185" s="1" t="s">
        <v>2464</v>
      </c>
      <c r="L185" s="1" t="s">
        <v>2464</v>
      </c>
      <c r="M185" s="1" t="s">
        <v>1356</v>
      </c>
      <c r="N185" s="1" t="s">
        <v>1356</v>
      </c>
      <c r="O185" s="1" t="s">
        <v>1357</v>
      </c>
      <c r="P185" s="1" t="s">
        <v>1358</v>
      </c>
      <c r="Q185" s="1" t="s">
        <v>1359</v>
      </c>
      <c r="R185" s="1" t="s">
        <v>2465</v>
      </c>
      <c r="S185" s="1" t="s">
        <v>1361</v>
      </c>
      <c r="T185" s="1" t="s">
        <v>1362</v>
      </c>
      <c r="U185" s="1" t="s">
        <v>1363</v>
      </c>
      <c r="V185" s="1" t="s">
        <v>1409</v>
      </c>
    </row>
    <row r="186" s="1" customFormat="1" spans="1:22">
      <c r="A186" s="3">
        <v>999226186364590</v>
      </c>
      <c r="B186" s="1" t="s">
        <v>2466</v>
      </c>
      <c r="C186" s="1" t="s">
        <v>2467</v>
      </c>
      <c r="D186" s="1" t="s">
        <v>2269</v>
      </c>
      <c r="E186" s="1" t="s">
        <v>2468</v>
      </c>
      <c r="F186" s="1" t="s">
        <v>1509</v>
      </c>
      <c r="G186" s="1" t="s">
        <v>1352</v>
      </c>
      <c r="H186" s="1" t="s">
        <v>1353</v>
      </c>
      <c r="I186" s="1" t="s">
        <v>2469</v>
      </c>
      <c r="J186" s="1" t="s">
        <v>30</v>
      </c>
      <c r="K186" s="1" t="s">
        <v>2470</v>
      </c>
      <c r="L186" s="1" t="s">
        <v>2470</v>
      </c>
      <c r="M186" s="1" t="s">
        <v>1356</v>
      </c>
      <c r="N186" s="1" t="s">
        <v>1356</v>
      </c>
      <c r="O186" s="1" t="s">
        <v>1357</v>
      </c>
      <c r="P186" s="1" t="s">
        <v>1358</v>
      </c>
      <c r="Q186" s="1" t="s">
        <v>1359</v>
      </c>
      <c r="R186" s="1" t="s">
        <v>2471</v>
      </c>
      <c r="S186" s="1" t="s">
        <v>1361</v>
      </c>
      <c r="T186" s="1" t="s">
        <v>1362</v>
      </c>
      <c r="U186" s="1" t="s">
        <v>1363</v>
      </c>
      <c r="V186" s="1" t="s">
        <v>1402</v>
      </c>
    </row>
    <row r="187" s="1" customFormat="1" spans="1:22">
      <c r="A187" s="3">
        <v>999226148012618</v>
      </c>
      <c r="B187" s="1" t="s">
        <v>2466</v>
      </c>
      <c r="C187" s="1" t="s">
        <v>2472</v>
      </c>
      <c r="D187" s="1" t="s">
        <v>2473</v>
      </c>
      <c r="E187" s="1" t="s">
        <v>2474</v>
      </c>
      <c r="F187" s="1" t="s">
        <v>1348</v>
      </c>
      <c r="G187" s="1" t="s">
        <v>1352</v>
      </c>
      <c r="H187" s="1" t="s">
        <v>1353</v>
      </c>
      <c r="I187" s="1" t="s">
        <v>2475</v>
      </c>
      <c r="J187" s="1" t="s">
        <v>30</v>
      </c>
      <c r="K187" s="1" t="s">
        <v>2476</v>
      </c>
      <c r="L187" s="1" t="s">
        <v>2476</v>
      </c>
      <c r="M187" s="1" t="s">
        <v>1356</v>
      </c>
      <c r="N187" s="1" t="s">
        <v>1356</v>
      </c>
      <c r="O187" s="1" t="s">
        <v>1357</v>
      </c>
      <c r="P187" s="1" t="s">
        <v>1358</v>
      </c>
      <c r="Q187" s="1" t="s">
        <v>1359</v>
      </c>
      <c r="R187" s="1" t="s">
        <v>2477</v>
      </c>
      <c r="S187" s="1" t="s">
        <v>1361</v>
      </c>
      <c r="T187" s="1" t="s">
        <v>1362</v>
      </c>
      <c r="U187" s="1" t="s">
        <v>1363</v>
      </c>
      <c r="V187" s="1" t="s">
        <v>2478</v>
      </c>
    </row>
    <row r="188" s="1" customFormat="1" spans="1:22">
      <c r="A188" s="3">
        <v>999226268318438</v>
      </c>
      <c r="B188" s="1" t="s">
        <v>2430</v>
      </c>
      <c r="C188" s="1" t="s">
        <v>2479</v>
      </c>
      <c r="D188" s="1" t="s">
        <v>2480</v>
      </c>
      <c r="E188" s="1" t="s">
        <v>2481</v>
      </c>
      <c r="F188" s="1" t="s">
        <v>1648</v>
      </c>
      <c r="G188" s="1" t="s">
        <v>1352</v>
      </c>
      <c r="H188" s="1" t="s">
        <v>1353</v>
      </c>
      <c r="I188" s="1" t="s">
        <v>2482</v>
      </c>
      <c r="J188" s="1" t="s">
        <v>30</v>
      </c>
      <c r="K188" s="1" t="s">
        <v>2483</v>
      </c>
      <c r="L188" s="1" t="s">
        <v>2483</v>
      </c>
      <c r="M188" s="1" t="s">
        <v>1356</v>
      </c>
      <c r="N188" s="1" t="s">
        <v>1356</v>
      </c>
      <c r="O188" s="1" t="s">
        <v>1357</v>
      </c>
      <c r="P188" s="1" t="s">
        <v>1358</v>
      </c>
      <c r="Q188" s="1" t="s">
        <v>1359</v>
      </c>
      <c r="R188" s="1" t="s">
        <v>2484</v>
      </c>
      <c r="S188" s="1" t="s">
        <v>1361</v>
      </c>
      <c r="T188" s="1" t="s">
        <v>1362</v>
      </c>
      <c r="U188" s="1" t="s">
        <v>1363</v>
      </c>
      <c r="V188" s="1" t="s">
        <v>2485</v>
      </c>
    </row>
    <row r="189" s="1" customFormat="1" spans="1:22">
      <c r="A189" s="3">
        <v>999226364178219</v>
      </c>
      <c r="B189" s="1" t="s">
        <v>2332</v>
      </c>
      <c r="C189" s="1" t="s">
        <v>2486</v>
      </c>
      <c r="D189" s="1" t="s">
        <v>2487</v>
      </c>
      <c r="E189" s="1" t="s">
        <v>2488</v>
      </c>
      <c r="F189" s="1" t="s">
        <v>1648</v>
      </c>
      <c r="G189" s="1" t="s">
        <v>1352</v>
      </c>
      <c r="H189" s="1" t="s">
        <v>1353</v>
      </c>
      <c r="I189" s="1" t="s">
        <v>2489</v>
      </c>
      <c r="J189" s="1" t="s">
        <v>30</v>
      </c>
      <c r="K189" s="1" t="s">
        <v>2490</v>
      </c>
      <c r="L189" s="1" t="s">
        <v>2490</v>
      </c>
      <c r="M189" s="1" t="s">
        <v>1356</v>
      </c>
      <c r="N189" s="1" t="s">
        <v>1356</v>
      </c>
      <c r="O189" s="1" t="s">
        <v>1357</v>
      </c>
      <c r="P189" s="1" t="s">
        <v>1358</v>
      </c>
      <c r="Q189" s="1" t="s">
        <v>1359</v>
      </c>
      <c r="R189" s="1" t="s">
        <v>2491</v>
      </c>
      <c r="S189" s="1" t="s">
        <v>1361</v>
      </c>
      <c r="T189" s="1" t="s">
        <v>1362</v>
      </c>
      <c r="U189" s="1" t="s">
        <v>1363</v>
      </c>
      <c r="V189" s="1" t="s">
        <v>1622</v>
      </c>
    </row>
    <row r="190" s="1" customFormat="1" spans="1:22">
      <c r="A190" s="3">
        <v>999226122019646</v>
      </c>
      <c r="B190" s="1" t="s">
        <v>2492</v>
      </c>
      <c r="C190" s="1" t="s">
        <v>2493</v>
      </c>
      <c r="D190" s="1" t="s">
        <v>2494</v>
      </c>
      <c r="E190" s="1" t="s">
        <v>2495</v>
      </c>
      <c r="F190" s="1" t="s">
        <v>1509</v>
      </c>
      <c r="G190" s="1" t="s">
        <v>1352</v>
      </c>
      <c r="H190" s="1" t="s">
        <v>1353</v>
      </c>
      <c r="I190" s="1" t="s">
        <v>2496</v>
      </c>
      <c r="J190" s="1" t="s">
        <v>30</v>
      </c>
      <c r="K190" s="1" t="s">
        <v>2497</v>
      </c>
      <c r="L190" s="1" t="s">
        <v>2497</v>
      </c>
      <c r="M190" s="1" t="s">
        <v>1356</v>
      </c>
      <c r="N190" s="1" t="s">
        <v>1356</v>
      </c>
      <c r="O190" s="1" t="s">
        <v>1357</v>
      </c>
      <c r="P190" s="1" t="s">
        <v>1358</v>
      </c>
      <c r="Q190" s="1" t="s">
        <v>1359</v>
      </c>
      <c r="R190" s="1" t="s">
        <v>2498</v>
      </c>
      <c r="S190" s="1" t="s">
        <v>1361</v>
      </c>
      <c r="T190" s="1" t="s">
        <v>1362</v>
      </c>
      <c r="U190" s="1" t="s">
        <v>1363</v>
      </c>
      <c r="V190" s="1" t="s">
        <v>1837</v>
      </c>
    </row>
    <row r="191" s="1" customFormat="1" spans="1:22">
      <c r="A191" s="3">
        <v>999226100596809</v>
      </c>
      <c r="B191" s="1" t="s">
        <v>2499</v>
      </c>
      <c r="C191" s="1" t="s">
        <v>2500</v>
      </c>
      <c r="D191" s="1" t="s">
        <v>2501</v>
      </c>
      <c r="E191" s="1" t="s">
        <v>2502</v>
      </c>
      <c r="F191" s="1" t="s">
        <v>1648</v>
      </c>
      <c r="G191" s="1" t="s">
        <v>1352</v>
      </c>
      <c r="H191" s="1" t="s">
        <v>1353</v>
      </c>
      <c r="I191" s="1" t="s">
        <v>2503</v>
      </c>
      <c r="J191" s="1" t="s">
        <v>30</v>
      </c>
      <c r="K191" s="1" t="s">
        <v>2504</v>
      </c>
      <c r="L191" s="1" t="s">
        <v>2504</v>
      </c>
      <c r="M191" s="1" t="s">
        <v>1356</v>
      </c>
      <c r="N191" s="1" t="s">
        <v>1356</v>
      </c>
      <c r="O191" s="1" t="s">
        <v>1357</v>
      </c>
      <c r="P191" s="1" t="s">
        <v>1358</v>
      </c>
      <c r="Q191" s="1" t="s">
        <v>1359</v>
      </c>
      <c r="R191" s="1" t="s">
        <v>2505</v>
      </c>
      <c r="S191" s="1" t="s">
        <v>1361</v>
      </c>
      <c r="T191" s="1" t="s">
        <v>1362</v>
      </c>
      <c r="U191" s="1" t="s">
        <v>1363</v>
      </c>
      <c r="V191" s="1" t="s">
        <v>1477</v>
      </c>
    </row>
    <row r="192" s="1" customFormat="1" spans="1:22">
      <c r="A192" s="3">
        <v>999226028985646</v>
      </c>
      <c r="B192" s="1" t="s">
        <v>2506</v>
      </c>
      <c r="C192" s="1" t="s">
        <v>2507</v>
      </c>
      <c r="D192" s="1" t="s">
        <v>2001</v>
      </c>
      <c r="E192" s="1" t="s">
        <v>2508</v>
      </c>
      <c r="F192" s="1" t="s">
        <v>1648</v>
      </c>
      <c r="G192" s="1" t="s">
        <v>1352</v>
      </c>
      <c r="H192" s="1" t="s">
        <v>1353</v>
      </c>
      <c r="I192" s="1" t="s">
        <v>2509</v>
      </c>
      <c r="J192" s="1" t="s">
        <v>30</v>
      </c>
      <c r="K192" s="1" t="s">
        <v>2510</v>
      </c>
      <c r="L192" s="1" t="s">
        <v>2511</v>
      </c>
      <c r="M192" s="1" t="s">
        <v>2512</v>
      </c>
      <c r="N192" s="1" t="s">
        <v>2513</v>
      </c>
      <c r="O192" s="1" t="s">
        <v>1357</v>
      </c>
      <c r="P192" s="1" t="s">
        <v>1358</v>
      </c>
      <c r="Q192" s="1" t="s">
        <v>1359</v>
      </c>
      <c r="R192" s="1" t="s">
        <v>2514</v>
      </c>
      <c r="S192" s="1" t="s">
        <v>1361</v>
      </c>
      <c r="T192" s="1" t="s">
        <v>1362</v>
      </c>
      <c r="U192" s="1" t="s">
        <v>1323</v>
      </c>
      <c r="V192" s="1" t="s">
        <v>1409</v>
      </c>
    </row>
    <row r="193" s="1" customFormat="1" spans="1:22">
      <c r="A193" s="3">
        <v>999226009571242</v>
      </c>
      <c r="B193" s="1" t="s">
        <v>2515</v>
      </c>
      <c r="C193" s="1" t="s">
        <v>2516</v>
      </c>
      <c r="D193" s="1" t="s">
        <v>2517</v>
      </c>
      <c r="E193" s="1" t="s">
        <v>2518</v>
      </c>
      <c r="F193" s="1" t="s">
        <v>1648</v>
      </c>
      <c r="G193" s="1" t="s">
        <v>1352</v>
      </c>
      <c r="H193" s="1" t="s">
        <v>1353</v>
      </c>
      <c r="I193" s="1" t="s">
        <v>2519</v>
      </c>
      <c r="J193" s="1" t="s">
        <v>30</v>
      </c>
      <c r="K193" s="1" t="s">
        <v>2520</v>
      </c>
      <c r="L193" s="1" t="s">
        <v>2520</v>
      </c>
      <c r="M193" s="1" t="s">
        <v>1356</v>
      </c>
      <c r="N193" s="1" t="s">
        <v>1356</v>
      </c>
      <c r="O193" s="1" t="s">
        <v>1357</v>
      </c>
      <c r="P193" s="1" t="s">
        <v>1358</v>
      </c>
      <c r="Q193" s="1" t="s">
        <v>1359</v>
      </c>
      <c r="R193" s="1" t="s">
        <v>2521</v>
      </c>
      <c r="S193" s="1" t="s">
        <v>1361</v>
      </c>
      <c r="T193" s="1" t="s">
        <v>1362</v>
      </c>
      <c r="U193" s="1" t="s">
        <v>1363</v>
      </c>
      <c r="V193" s="1" t="s">
        <v>1381</v>
      </c>
    </row>
    <row r="194" s="1" customFormat="1" spans="1:22">
      <c r="A194" s="3">
        <v>999225985141608</v>
      </c>
      <c r="B194" s="1" t="s">
        <v>2522</v>
      </c>
      <c r="C194" s="1" t="s">
        <v>2523</v>
      </c>
      <c r="D194" s="1" t="s">
        <v>2524</v>
      </c>
      <c r="E194" s="1" t="s">
        <v>2525</v>
      </c>
      <c r="F194" s="1" t="s">
        <v>1509</v>
      </c>
      <c r="G194" s="1" t="s">
        <v>1352</v>
      </c>
      <c r="H194" s="1" t="s">
        <v>1353</v>
      </c>
      <c r="I194" s="1" t="s">
        <v>2526</v>
      </c>
      <c r="J194" s="1" t="s">
        <v>30</v>
      </c>
      <c r="K194" s="1" t="s">
        <v>2527</v>
      </c>
      <c r="L194" s="1" t="s">
        <v>2527</v>
      </c>
      <c r="M194" s="1" t="s">
        <v>1356</v>
      </c>
      <c r="N194" s="1" t="s">
        <v>1356</v>
      </c>
      <c r="O194" s="1" t="s">
        <v>1357</v>
      </c>
      <c r="P194" s="1" t="s">
        <v>1358</v>
      </c>
      <c r="Q194" s="1" t="s">
        <v>1359</v>
      </c>
      <c r="R194" s="1" t="s">
        <v>2528</v>
      </c>
      <c r="S194" s="1" t="s">
        <v>1361</v>
      </c>
      <c r="T194" s="1" t="s">
        <v>1362</v>
      </c>
      <c r="U194" s="1" t="s">
        <v>1323</v>
      </c>
      <c r="V194" s="1" t="s">
        <v>1806</v>
      </c>
    </row>
    <row r="195" s="1" customFormat="1" spans="1:22">
      <c r="A195" s="3">
        <v>999225981638356</v>
      </c>
      <c r="B195" s="1" t="s">
        <v>2522</v>
      </c>
      <c r="C195" s="1" t="s">
        <v>2529</v>
      </c>
      <c r="D195" s="1" t="s">
        <v>2530</v>
      </c>
      <c r="E195" s="1" t="s">
        <v>2531</v>
      </c>
      <c r="F195" s="1" t="s">
        <v>1648</v>
      </c>
      <c r="G195" s="1" t="s">
        <v>1352</v>
      </c>
      <c r="H195" s="1" t="s">
        <v>1353</v>
      </c>
      <c r="I195" s="1" t="s">
        <v>2532</v>
      </c>
      <c r="J195" s="1" t="s">
        <v>30</v>
      </c>
      <c r="K195" s="1" t="s">
        <v>2533</v>
      </c>
      <c r="L195" s="1" t="s">
        <v>2533</v>
      </c>
      <c r="M195" s="1" t="s">
        <v>1356</v>
      </c>
      <c r="N195" s="1" t="s">
        <v>1356</v>
      </c>
      <c r="O195" s="1" t="s">
        <v>1357</v>
      </c>
      <c r="P195" s="1" t="s">
        <v>1358</v>
      </c>
      <c r="Q195" s="1" t="s">
        <v>1359</v>
      </c>
      <c r="R195" s="1" t="s">
        <v>2534</v>
      </c>
      <c r="S195" s="1" t="s">
        <v>1361</v>
      </c>
      <c r="T195" s="1" t="s">
        <v>1362</v>
      </c>
      <c r="U195" s="1" t="s">
        <v>1363</v>
      </c>
      <c r="V195" s="1" t="s">
        <v>1402</v>
      </c>
    </row>
    <row r="196" s="1" customFormat="1" spans="1:22">
      <c r="A196" s="3">
        <v>999225981571494</v>
      </c>
      <c r="B196" s="1" t="s">
        <v>2522</v>
      </c>
      <c r="C196" s="1" t="s">
        <v>2535</v>
      </c>
      <c r="D196" s="1" t="s">
        <v>2530</v>
      </c>
      <c r="E196" s="1" t="s">
        <v>2536</v>
      </c>
      <c r="F196" s="1" t="s">
        <v>1648</v>
      </c>
      <c r="G196" s="1" t="s">
        <v>1352</v>
      </c>
      <c r="H196" s="1" t="s">
        <v>1353</v>
      </c>
      <c r="I196" s="1" t="s">
        <v>2532</v>
      </c>
      <c r="J196" s="1" t="s">
        <v>30</v>
      </c>
      <c r="K196" s="1" t="s">
        <v>2533</v>
      </c>
      <c r="L196" s="1" t="s">
        <v>2533</v>
      </c>
      <c r="M196" s="1" t="s">
        <v>1356</v>
      </c>
      <c r="N196" s="1" t="s">
        <v>1356</v>
      </c>
      <c r="O196" s="1" t="s">
        <v>1357</v>
      </c>
      <c r="P196" s="1" t="s">
        <v>1358</v>
      </c>
      <c r="Q196" s="1" t="s">
        <v>1359</v>
      </c>
      <c r="R196" s="1" t="s">
        <v>2537</v>
      </c>
      <c r="S196" s="1" t="s">
        <v>1361</v>
      </c>
      <c r="T196" s="1" t="s">
        <v>1362</v>
      </c>
      <c r="U196" s="1" t="s">
        <v>1363</v>
      </c>
      <c r="V196" s="1" t="s">
        <v>1402</v>
      </c>
    </row>
    <row r="197" s="1" customFormat="1" spans="1:22">
      <c r="A197" s="3">
        <v>999225944789011</v>
      </c>
      <c r="B197" s="1" t="s">
        <v>2538</v>
      </c>
      <c r="C197" s="1" t="s">
        <v>2539</v>
      </c>
      <c r="D197" s="1" t="s">
        <v>2540</v>
      </c>
      <c r="E197" s="1" t="s">
        <v>2541</v>
      </c>
      <c r="F197" s="1" t="s">
        <v>1648</v>
      </c>
      <c r="G197" s="1" t="s">
        <v>1352</v>
      </c>
      <c r="H197" s="1" t="s">
        <v>1353</v>
      </c>
      <c r="I197" s="1" t="s">
        <v>2542</v>
      </c>
      <c r="J197" s="1" t="s">
        <v>30</v>
      </c>
      <c r="K197" s="1" t="s">
        <v>2543</v>
      </c>
      <c r="L197" s="1" t="s">
        <v>2543</v>
      </c>
      <c r="M197" s="1" t="s">
        <v>1356</v>
      </c>
      <c r="N197" s="1" t="s">
        <v>1356</v>
      </c>
      <c r="O197" s="1" t="s">
        <v>1357</v>
      </c>
      <c r="P197" s="1" t="s">
        <v>1358</v>
      </c>
      <c r="Q197" s="1" t="s">
        <v>1359</v>
      </c>
      <c r="R197" s="1" t="s">
        <v>2544</v>
      </c>
      <c r="S197" s="1" t="s">
        <v>1361</v>
      </c>
      <c r="T197" s="1" t="s">
        <v>1362</v>
      </c>
      <c r="U197" s="1" t="s">
        <v>1363</v>
      </c>
      <c r="V197" s="1" t="s">
        <v>1905</v>
      </c>
    </row>
    <row r="198" s="1" customFormat="1" spans="1:22">
      <c r="A198" s="3">
        <v>999225937612857</v>
      </c>
      <c r="B198" s="1" t="s">
        <v>2545</v>
      </c>
      <c r="C198" s="1" t="s">
        <v>2546</v>
      </c>
      <c r="D198" s="1" t="s">
        <v>2547</v>
      </c>
      <c r="E198" s="1" t="s">
        <v>2548</v>
      </c>
      <c r="F198" s="1" t="s">
        <v>1348</v>
      </c>
      <c r="G198" s="1" t="s">
        <v>1352</v>
      </c>
      <c r="H198" s="1" t="s">
        <v>1353</v>
      </c>
      <c r="I198" s="1" t="s">
        <v>2549</v>
      </c>
      <c r="J198" s="1" t="s">
        <v>30</v>
      </c>
      <c r="K198" s="1" t="s">
        <v>2550</v>
      </c>
      <c r="L198" s="1" t="s">
        <v>2550</v>
      </c>
      <c r="M198" s="1" t="s">
        <v>1356</v>
      </c>
      <c r="N198" s="1" t="s">
        <v>1356</v>
      </c>
      <c r="O198" s="1" t="s">
        <v>1357</v>
      </c>
      <c r="P198" s="1" t="s">
        <v>1358</v>
      </c>
      <c r="Q198" s="1" t="s">
        <v>1359</v>
      </c>
      <c r="R198" s="1" t="s">
        <v>2551</v>
      </c>
      <c r="S198" s="1" t="s">
        <v>1361</v>
      </c>
      <c r="T198" s="1" t="s">
        <v>1362</v>
      </c>
      <c r="U198" s="1" t="s">
        <v>1363</v>
      </c>
      <c r="V198" s="1" t="s">
        <v>1603</v>
      </c>
    </row>
    <row r="199" s="1" customFormat="1" spans="1:22">
      <c r="A199" s="3">
        <v>999225916029937</v>
      </c>
      <c r="B199" s="1" t="s">
        <v>2545</v>
      </c>
      <c r="C199" s="1" t="s">
        <v>2552</v>
      </c>
      <c r="D199" s="1" t="s">
        <v>2553</v>
      </c>
      <c r="E199" s="1" t="s">
        <v>2554</v>
      </c>
      <c r="F199" s="1" t="s">
        <v>1648</v>
      </c>
      <c r="G199" s="1" t="s">
        <v>1352</v>
      </c>
      <c r="H199" s="1" t="s">
        <v>1353</v>
      </c>
      <c r="I199" s="1" t="s">
        <v>2555</v>
      </c>
      <c r="J199" s="1" t="s">
        <v>30</v>
      </c>
      <c r="K199" s="1" t="s">
        <v>2556</v>
      </c>
      <c r="L199" s="1" t="s">
        <v>2556</v>
      </c>
      <c r="M199" s="1" t="s">
        <v>1356</v>
      </c>
      <c r="N199" s="1" t="s">
        <v>1356</v>
      </c>
      <c r="O199" s="1" t="s">
        <v>1357</v>
      </c>
      <c r="P199" s="1" t="s">
        <v>1358</v>
      </c>
      <c r="Q199" s="1" t="s">
        <v>1359</v>
      </c>
      <c r="R199" s="1" t="s">
        <v>2557</v>
      </c>
      <c r="S199" s="1" t="s">
        <v>1361</v>
      </c>
      <c r="T199" s="1" t="s">
        <v>1362</v>
      </c>
      <c r="U199" s="1" t="s">
        <v>1363</v>
      </c>
      <c r="V199" s="1" t="s">
        <v>2364</v>
      </c>
    </row>
    <row r="200" s="1" customFormat="1" spans="1:22">
      <c r="A200" s="3">
        <v>999225867283764</v>
      </c>
      <c r="B200" s="1" t="s">
        <v>2558</v>
      </c>
      <c r="C200" s="1" t="s">
        <v>2559</v>
      </c>
      <c r="D200" s="1" t="s">
        <v>2560</v>
      </c>
      <c r="E200" s="1" t="s">
        <v>2561</v>
      </c>
      <c r="F200" s="1" t="s">
        <v>1348</v>
      </c>
      <c r="G200" s="1" t="s">
        <v>1352</v>
      </c>
      <c r="H200" s="1" t="s">
        <v>1353</v>
      </c>
      <c r="I200" s="1" t="s">
        <v>2562</v>
      </c>
      <c r="J200" s="1" t="s">
        <v>30</v>
      </c>
      <c r="K200" s="1" t="s">
        <v>2563</v>
      </c>
      <c r="L200" s="1" t="s">
        <v>2563</v>
      </c>
      <c r="M200" s="1" t="s">
        <v>1356</v>
      </c>
      <c r="N200" s="1" t="s">
        <v>1356</v>
      </c>
      <c r="O200" s="1" t="s">
        <v>1357</v>
      </c>
      <c r="P200" s="1" t="s">
        <v>1358</v>
      </c>
      <c r="Q200" s="1" t="s">
        <v>1359</v>
      </c>
      <c r="R200" s="1" t="s">
        <v>2564</v>
      </c>
      <c r="S200" s="1" t="s">
        <v>1361</v>
      </c>
      <c r="T200" s="1" t="s">
        <v>1362</v>
      </c>
      <c r="U200" s="1" t="s">
        <v>1363</v>
      </c>
      <c r="V200" s="1" t="s">
        <v>1402</v>
      </c>
    </row>
    <row r="201" s="1" customFormat="1" spans="1:22">
      <c r="A201" s="3">
        <v>999225825072332</v>
      </c>
      <c r="B201" s="1" t="s">
        <v>2565</v>
      </c>
      <c r="C201" s="1" t="s">
        <v>2566</v>
      </c>
      <c r="D201" s="1" t="s">
        <v>2567</v>
      </c>
      <c r="E201" s="1" t="s">
        <v>2568</v>
      </c>
      <c r="F201" s="1" t="s">
        <v>1509</v>
      </c>
      <c r="G201" s="1" t="s">
        <v>1352</v>
      </c>
      <c r="H201" s="1" t="s">
        <v>1353</v>
      </c>
      <c r="I201" s="1" t="s">
        <v>2569</v>
      </c>
      <c r="J201" s="1" t="s">
        <v>30</v>
      </c>
      <c r="K201" s="1" t="s">
        <v>2570</v>
      </c>
      <c r="L201" s="1" t="s">
        <v>2570</v>
      </c>
      <c r="M201" s="1" t="s">
        <v>1356</v>
      </c>
      <c r="N201" s="1" t="s">
        <v>1356</v>
      </c>
      <c r="O201" s="1" t="s">
        <v>1357</v>
      </c>
      <c r="P201" s="1" t="s">
        <v>1358</v>
      </c>
      <c r="Q201" s="1" t="s">
        <v>1359</v>
      </c>
      <c r="R201" s="1" t="s">
        <v>2571</v>
      </c>
      <c r="S201" s="1" t="s">
        <v>1361</v>
      </c>
      <c r="T201" s="1" t="s">
        <v>1362</v>
      </c>
      <c r="U201" s="1" t="s">
        <v>1323</v>
      </c>
      <c r="V201" s="1" t="s">
        <v>1905</v>
      </c>
    </row>
    <row r="202" s="1" customFormat="1" spans="1:22">
      <c r="A202" s="3">
        <v>999225793931260</v>
      </c>
      <c r="B202" s="1" t="s">
        <v>2572</v>
      </c>
      <c r="C202" s="1" t="s">
        <v>2573</v>
      </c>
      <c r="D202" s="1" t="s">
        <v>2574</v>
      </c>
      <c r="E202" s="1" t="s">
        <v>2575</v>
      </c>
      <c r="F202" s="1" t="s">
        <v>1648</v>
      </c>
      <c r="G202" s="1" t="s">
        <v>1352</v>
      </c>
      <c r="H202" s="1" t="s">
        <v>1353</v>
      </c>
      <c r="I202" s="1" t="s">
        <v>2576</v>
      </c>
      <c r="J202" s="1" t="s">
        <v>30</v>
      </c>
      <c r="K202" s="1" t="s">
        <v>2577</v>
      </c>
      <c r="L202" s="1" t="s">
        <v>2577</v>
      </c>
      <c r="M202" s="1" t="s">
        <v>1356</v>
      </c>
      <c r="N202" s="1" t="s">
        <v>1356</v>
      </c>
      <c r="O202" s="1" t="s">
        <v>1357</v>
      </c>
      <c r="P202" s="1" t="s">
        <v>1358</v>
      </c>
      <c r="Q202" s="1" t="s">
        <v>1359</v>
      </c>
      <c r="R202" s="1" t="s">
        <v>2578</v>
      </c>
      <c r="S202" s="1" t="s">
        <v>1361</v>
      </c>
      <c r="T202" s="1" t="s">
        <v>1362</v>
      </c>
      <c r="U202" s="1" t="s">
        <v>1323</v>
      </c>
      <c r="V202" s="1" t="s">
        <v>1409</v>
      </c>
    </row>
    <row r="203" s="1" customFormat="1" spans="1:22">
      <c r="A203" s="3">
        <v>999225681611334</v>
      </c>
      <c r="B203" s="1" t="s">
        <v>2579</v>
      </c>
      <c r="C203" s="1" t="s">
        <v>2580</v>
      </c>
      <c r="D203" s="1" t="s">
        <v>2581</v>
      </c>
      <c r="E203" s="1" t="s">
        <v>2582</v>
      </c>
      <c r="F203" s="1" t="s">
        <v>1348</v>
      </c>
      <c r="G203" s="1" t="s">
        <v>1352</v>
      </c>
      <c r="H203" s="1" t="s">
        <v>1353</v>
      </c>
      <c r="I203" s="1" t="s">
        <v>2583</v>
      </c>
      <c r="J203" s="1" t="s">
        <v>30</v>
      </c>
      <c r="K203" s="1" t="s">
        <v>2584</v>
      </c>
      <c r="L203" s="1" t="s">
        <v>2584</v>
      </c>
      <c r="M203" s="1" t="s">
        <v>1356</v>
      </c>
      <c r="N203" s="1" t="s">
        <v>1356</v>
      </c>
      <c r="O203" s="1" t="s">
        <v>1357</v>
      </c>
      <c r="P203" s="1" t="s">
        <v>1358</v>
      </c>
      <c r="Q203" s="1" t="s">
        <v>1359</v>
      </c>
      <c r="R203" s="1" t="s">
        <v>2585</v>
      </c>
      <c r="S203" s="1" t="s">
        <v>1361</v>
      </c>
      <c r="T203" s="1" t="s">
        <v>1362</v>
      </c>
      <c r="U203" s="1" t="s">
        <v>1363</v>
      </c>
      <c r="V203" s="1" t="s">
        <v>1477</v>
      </c>
    </row>
    <row r="204" s="1" customFormat="1" spans="1:22">
      <c r="A204" s="3">
        <v>999225623003540</v>
      </c>
      <c r="B204" s="1" t="s">
        <v>2586</v>
      </c>
      <c r="C204" s="1" t="s">
        <v>2587</v>
      </c>
      <c r="D204" s="1" t="s">
        <v>2588</v>
      </c>
      <c r="E204" s="1" t="s">
        <v>2589</v>
      </c>
      <c r="F204" s="1" t="s">
        <v>1348</v>
      </c>
      <c r="G204" s="1" t="s">
        <v>1352</v>
      </c>
      <c r="H204" s="1" t="s">
        <v>1353</v>
      </c>
      <c r="I204" s="1" t="s">
        <v>2590</v>
      </c>
      <c r="J204" s="1" t="s">
        <v>30</v>
      </c>
      <c r="K204" s="1" t="s">
        <v>2591</v>
      </c>
      <c r="L204" s="1" t="s">
        <v>2591</v>
      </c>
      <c r="M204" s="1" t="s">
        <v>1356</v>
      </c>
      <c r="N204" s="1" t="s">
        <v>1356</v>
      </c>
      <c r="O204" s="1" t="s">
        <v>1357</v>
      </c>
      <c r="P204" s="1" t="s">
        <v>1358</v>
      </c>
      <c r="Q204" s="1" t="s">
        <v>1359</v>
      </c>
      <c r="R204" s="1" t="s">
        <v>2592</v>
      </c>
      <c r="S204" s="1" t="s">
        <v>1361</v>
      </c>
      <c r="T204" s="1" t="s">
        <v>1362</v>
      </c>
      <c r="U204" s="1" t="s">
        <v>1363</v>
      </c>
      <c r="V204" s="1" t="s">
        <v>1381</v>
      </c>
    </row>
    <row r="205" s="1" customFormat="1" spans="1:22">
      <c r="A205" s="3">
        <v>999225600742447</v>
      </c>
      <c r="B205" s="1" t="s">
        <v>2593</v>
      </c>
      <c r="C205" s="1" t="s">
        <v>2594</v>
      </c>
      <c r="D205" s="1" t="s">
        <v>2588</v>
      </c>
      <c r="E205" s="1" t="s">
        <v>2595</v>
      </c>
      <c r="F205" s="1" t="s">
        <v>1509</v>
      </c>
      <c r="G205" s="1" t="s">
        <v>1352</v>
      </c>
      <c r="H205" s="1" t="s">
        <v>1353</v>
      </c>
      <c r="I205" s="1" t="s">
        <v>2596</v>
      </c>
      <c r="J205" s="1" t="s">
        <v>30</v>
      </c>
      <c r="K205" s="1" t="s">
        <v>2597</v>
      </c>
      <c r="L205" s="1" t="s">
        <v>2597</v>
      </c>
      <c r="M205" s="1" t="s">
        <v>1356</v>
      </c>
      <c r="N205" s="1" t="s">
        <v>1356</v>
      </c>
      <c r="O205" s="1" t="s">
        <v>1357</v>
      </c>
      <c r="P205" s="1" t="s">
        <v>1358</v>
      </c>
      <c r="Q205" s="1" t="s">
        <v>1359</v>
      </c>
      <c r="R205" s="1" t="s">
        <v>2598</v>
      </c>
      <c r="S205" s="1" t="s">
        <v>1361</v>
      </c>
      <c r="T205" s="1" t="s">
        <v>1362</v>
      </c>
      <c r="U205" s="1" t="s">
        <v>1363</v>
      </c>
      <c r="V205" s="1" t="s">
        <v>1381</v>
      </c>
    </row>
    <row r="206" s="1" customFormat="1" spans="1:22">
      <c r="A206" s="3">
        <v>999225589500529</v>
      </c>
      <c r="B206" s="1" t="s">
        <v>2593</v>
      </c>
      <c r="C206" s="1" t="s">
        <v>2599</v>
      </c>
      <c r="D206" s="1" t="s">
        <v>2600</v>
      </c>
      <c r="E206" s="1" t="s">
        <v>2601</v>
      </c>
      <c r="F206" s="1" t="s">
        <v>1509</v>
      </c>
      <c r="G206" s="1" t="s">
        <v>1352</v>
      </c>
      <c r="H206" s="1" t="s">
        <v>1353</v>
      </c>
      <c r="I206" s="1" t="s">
        <v>2602</v>
      </c>
      <c r="J206" s="1" t="s">
        <v>30</v>
      </c>
      <c r="K206" s="1" t="s">
        <v>2603</v>
      </c>
      <c r="L206" s="1" t="s">
        <v>2603</v>
      </c>
      <c r="M206" s="1" t="s">
        <v>1356</v>
      </c>
      <c r="N206" s="1" t="s">
        <v>1356</v>
      </c>
      <c r="O206" s="1" t="s">
        <v>1357</v>
      </c>
      <c r="P206" s="1" t="s">
        <v>1358</v>
      </c>
      <c r="Q206" s="1" t="s">
        <v>1359</v>
      </c>
      <c r="R206" s="1" t="s">
        <v>2604</v>
      </c>
      <c r="S206" s="1" t="s">
        <v>1361</v>
      </c>
      <c r="T206" s="1" t="s">
        <v>1362</v>
      </c>
      <c r="U206" s="1" t="s">
        <v>1363</v>
      </c>
      <c r="V206" s="1" t="s">
        <v>1837</v>
      </c>
    </row>
    <row r="207" s="1" customFormat="1" spans="1:22">
      <c r="A207" s="3">
        <v>999225587532008</v>
      </c>
      <c r="B207" s="1" t="s">
        <v>2593</v>
      </c>
      <c r="C207" s="1" t="s">
        <v>2605</v>
      </c>
      <c r="D207" s="1" t="s">
        <v>2588</v>
      </c>
      <c r="E207" s="1" t="s">
        <v>2606</v>
      </c>
      <c r="F207" s="1" t="s">
        <v>1348</v>
      </c>
      <c r="G207" s="1" t="s">
        <v>1352</v>
      </c>
      <c r="H207" s="1" t="s">
        <v>1353</v>
      </c>
      <c r="I207" s="1" t="s">
        <v>2607</v>
      </c>
      <c r="J207" s="1" t="s">
        <v>30</v>
      </c>
      <c r="K207" s="1" t="s">
        <v>2608</v>
      </c>
      <c r="L207" s="1" t="s">
        <v>2608</v>
      </c>
      <c r="M207" s="1" t="s">
        <v>1356</v>
      </c>
      <c r="N207" s="1" t="s">
        <v>1356</v>
      </c>
      <c r="O207" s="1" t="s">
        <v>1357</v>
      </c>
      <c r="P207" s="1" t="s">
        <v>1358</v>
      </c>
      <c r="Q207" s="1" t="s">
        <v>1359</v>
      </c>
      <c r="R207" s="1" t="s">
        <v>2609</v>
      </c>
      <c r="S207" s="1" t="s">
        <v>1361</v>
      </c>
      <c r="T207" s="1" t="s">
        <v>1362</v>
      </c>
      <c r="U207" s="1" t="s">
        <v>1363</v>
      </c>
      <c r="V207" s="1" t="s">
        <v>1381</v>
      </c>
    </row>
    <row r="208" s="1" customFormat="1" spans="1:22">
      <c r="A208" s="3">
        <v>999225583495584</v>
      </c>
      <c r="B208" s="1" t="s">
        <v>2610</v>
      </c>
      <c r="C208" s="1" t="s">
        <v>2611</v>
      </c>
      <c r="D208" s="1" t="s">
        <v>2409</v>
      </c>
      <c r="E208" s="1" t="s">
        <v>2612</v>
      </c>
      <c r="F208" s="1" t="s">
        <v>1648</v>
      </c>
      <c r="G208" s="1" t="s">
        <v>1352</v>
      </c>
      <c r="H208" s="1" t="s">
        <v>1353</v>
      </c>
      <c r="I208" s="1" t="s">
        <v>2613</v>
      </c>
      <c r="J208" s="1" t="s">
        <v>30</v>
      </c>
      <c r="K208" s="1" t="s">
        <v>2614</v>
      </c>
      <c r="L208" s="1" t="s">
        <v>2614</v>
      </c>
      <c r="M208" s="1" t="s">
        <v>1356</v>
      </c>
      <c r="N208" s="1" t="s">
        <v>1356</v>
      </c>
      <c r="O208" s="1" t="s">
        <v>1357</v>
      </c>
      <c r="P208" s="1" t="s">
        <v>1358</v>
      </c>
      <c r="Q208" s="1" t="s">
        <v>1359</v>
      </c>
      <c r="R208" s="1" t="s">
        <v>2615</v>
      </c>
      <c r="S208" s="1" t="s">
        <v>1361</v>
      </c>
      <c r="T208" s="1" t="s">
        <v>1362</v>
      </c>
      <c r="U208" s="1" t="s">
        <v>1363</v>
      </c>
      <c r="V208" s="1" t="s">
        <v>1381</v>
      </c>
    </row>
    <row r="209" s="1" customFormat="1" spans="1:22">
      <c r="A209" s="3">
        <v>999225523213162</v>
      </c>
      <c r="B209" s="1" t="s">
        <v>2616</v>
      </c>
      <c r="C209" s="1" t="s">
        <v>2617</v>
      </c>
      <c r="D209" s="1" t="s">
        <v>2618</v>
      </c>
      <c r="E209" s="1" t="s">
        <v>2619</v>
      </c>
      <c r="F209" s="1" t="s">
        <v>1509</v>
      </c>
      <c r="G209" s="1" t="s">
        <v>1352</v>
      </c>
      <c r="H209" s="1" t="s">
        <v>1353</v>
      </c>
      <c r="I209" s="1" t="s">
        <v>2620</v>
      </c>
      <c r="J209" s="1" t="s">
        <v>30</v>
      </c>
      <c r="K209" s="1" t="s">
        <v>2621</v>
      </c>
      <c r="L209" s="1" t="s">
        <v>2621</v>
      </c>
      <c r="M209" s="1" t="s">
        <v>1356</v>
      </c>
      <c r="N209" s="1" t="s">
        <v>1356</v>
      </c>
      <c r="O209" s="1" t="s">
        <v>1357</v>
      </c>
      <c r="P209" s="1" t="s">
        <v>1358</v>
      </c>
      <c r="Q209" s="1" t="s">
        <v>1359</v>
      </c>
      <c r="R209" s="1" t="s">
        <v>2622</v>
      </c>
      <c r="S209" s="1" t="s">
        <v>1361</v>
      </c>
      <c r="T209" s="1" t="s">
        <v>1362</v>
      </c>
      <c r="U209" s="1" t="s">
        <v>1363</v>
      </c>
      <c r="V209" s="1" t="s">
        <v>1519</v>
      </c>
    </row>
    <row r="210" s="1" customFormat="1" spans="1:22">
      <c r="A210" s="3">
        <v>999225505170516</v>
      </c>
      <c r="B210" s="1" t="s">
        <v>2623</v>
      </c>
      <c r="C210" s="1" t="s">
        <v>2624</v>
      </c>
      <c r="D210" s="1" t="s">
        <v>2409</v>
      </c>
      <c r="E210" s="1" t="s">
        <v>2625</v>
      </c>
      <c r="F210" s="1" t="s">
        <v>1509</v>
      </c>
      <c r="G210" s="1" t="s">
        <v>1352</v>
      </c>
      <c r="H210" s="1" t="s">
        <v>1353</v>
      </c>
      <c r="I210" s="1" t="s">
        <v>2626</v>
      </c>
      <c r="J210" s="1" t="s">
        <v>30</v>
      </c>
      <c r="K210" s="1" t="s">
        <v>2627</v>
      </c>
      <c r="L210" s="1" t="s">
        <v>2627</v>
      </c>
      <c r="M210" s="1" t="s">
        <v>1356</v>
      </c>
      <c r="N210" s="1" t="s">
        <v>1356</v>
      </c>
      <c r="O210" s="1" t="s">
        <v>1357</v>
      </c>
      <c r="P210" s="1" t="s">
        <v>1358</v>
      </c>
      <c r="Q210" s="1" t="s">
        <v>1359</v>
      </c>
      <c r="R210" s="1" t="s">
        <v>2628</v>
      </c>
      <c r="S210" s="1" t="s">
        <v>1361</v>
      </c>
      <c r="T210" s="1" t="s">
        <v>1362</v>
      </c>
      <c r="U210" s="1" t="s">
        <v>1363</v>
      </c>
      <c r="V210" s="1" t="s">
        <v>1381</v>
      </c>
    </row>
    <row r="211" s="1" customFormat="1" spans="1:22">
      <c r="A211" s="3">
        <v>999225497085566</v>
      </c>
      <c r="B211" s="1" t="s">
        <v>2629</v>
      </c>
      <c r="C211" s="1" t="s">
        <v>2630</v>
      </c>
      <c r="D211" s="1" t="s">
        <v>2409</v>
      </c>
      <c r="E211" s="1" t="s">
        <v>2631</v>
      </c>
      <c r="F211" s="1" t="s">
        <v>1509</v>
      </c>
      <c r="G211" s="1" t="s">
        <v>1352</v>
      </c>
      <c r="H211" s="1" t="s">
        <v>1353</v>
      </c>
      <c r="I211" s="1" t="s">
        <v>2632</v>
      </c>
      <c r="J211" s="1" t="s">
        <v>30</v>
      </c>
      <c r="K211" s="1" t="s">
        <v>2633</v>
      </c>
      <c r="L211" s="1" t="s">
        <v>2633</v>
      </c>
      <c r="M211" s="1" t="s">
        <v>1356</v>
      </c>
      <c r="N211" s="1" t="s">
        <v>1356</v>
      </c>
      <c r="O211" s="1" t="s">
        <v>1357</v>
      </c>
      <c r="P211" s="1" t="s">
        <v>1358</v>
      </c>
      <c r="Q211" s="1" t="s">
        <v>1359</v>
      </c>
      <c r="R211" s="1" t="s">
        <v>2634</v>
      </c>
      <c r="S211" s="1" t="s">
        <v>1361</v>
      </c>
      <c r="T211" s="1" t="s">
        <v>1362</v>
      </c>
      <c r="U211" s="1" t="s">
        <v>1363</v>
      </c>
      <c r="V211" s="1" t="s">
        <v>1381</v>
      </c>
    </row>
    <row r="212" s="1" customFormat="1" spans="1:22">
      <c r="A212" s="3">
        <v>999225495933817</v>
      </c>
      <c r="B212" s="1" t="s">
        <v>2629</v>
      </c>
      <c r="C212" s="1" t="s">
        <v>2635</v>
      </c>
      <c r="D212" s="1" t="s">
        <v>2409</v>
      </c>
      <c r="E212" s="1" t="s">
        <v>2636</v>
      </c>
      <c r="F212" s="1" t="s">
        <v>1509</v>
      </c>
      <c r="G212" s="1" t="s">
        <v>1352</v>
      </c>
      <c r="H212" s="1" t="s">
        <v>1353</v>
      </c>
      <c r="I212" s="1" t="s">
        <v>2637</v>
      </c>
      <c r="J212" s="1" t="s">
        <v>30</v>
      </c>
      <c r="K212" s="1" t="s">
        <v>2638</v>
      </c>
      <c r="L212" s="1" t="s">
        <v>2638</v>
      </c>
      <c r="M212" s="1" t="s">
        <v>1356</v>
      </c>
      <c r="N212" s="1" t="s">
        <v>1356</v>
      </c>
      <c r="O212" s="1" t="s">
        <v>1357</v>
      </c>
      <c r="P212" s="1" t="s">
        <v>1358</v>
      </c>
      <c r="Q212" s="1" t="s">
        <v>1359</v>
      </c>
      <c r="R212" s="1" t="s">
        <v>2639</v>
      </c>
      <c r="S212" s="1" t="s">
        <v>1361</v>
      </c>
      <c r="T212" s="1" t="s">
        <v>1362</v>
      </c>
      <c r="U212" s="1" t="s">
        <v>1363</v>
      </c>
      <c r="V212" s="1" t="s">
        <v>1381</v>
      </c>
    </row>
    <row r="213" s="1" customFormat="1" spans="1:22">
      <c r="A213" s="3">
        <v>999225472431085</v>
      </c>
      <c r="B213" s="1" t="s">
        <v>2640</v>
      </c>
      <c r="C213" s="1" t="s">
        <v>2641</v>
      </c>
      <c r="D213" s="1" t="s">
        <v>2642</v>
      </c>
      <c r="E213" s="1" t="s">
        <v>2643</v>
      </c>
      <c r="F213" s="1" t="s">
        <v>1648</v>
      </c>
      <c r="G213" s="1" t="s">
        <v>1352</v>
      </c>
      <c r="H213" s="1" t="s">
        <v>1353</v>
      </c>
      <c r="I213" s="1" t="s">
        <v>2644</v>
      </c>
      <c r="J213" s="1" t="s">
        <v>30</v>
      </c>
      <c r="K213" s="1" t="s">
        <v>2645</v>
      </c>
      <c r="L213" s="1" t="s">
        <v>2645</v>
      </c>
      <c r="M213" s="1" t="s">
        <v>1356</v>
      </c>
      <c r="N213" s="1" t="s">
        <v>1356</v>
      </c>
      <c r="O213" s="1" t="s">
        <v>1357</v>
      </c>
      <c r="P213" s="1" t="s">
        <v>1358</v>
      </c>
      <c r="Q213" s="1" t="s">
        <v>1359</v>
      </c>
      <c r="R213" s="1" t="s">
        <v>2646</v>
      </c>
      <c r="S213" s="1" t="s">
        <v>1361</v>
      </c>
      <c r="T213" s="1" t="s">
        <v>1362</v>
      </c>
      <c r="U213" s="1" t="s">
        <v>1363</v>
      </c>
      <c r="V213" s="1" t="s">
        <v>1409</v>
      </c>
    </row>
    <row r="214" s="1" customFormat="1" spans="1:22">
      <c r="A214" s="3">
        <v>999225469653375</v>
      </c>
      <c r="B214" s="1" t="s">
        <v>2640</v>
      </c>
      <c r="C214" s="1" t="s">
        <v>2647</v>
      </c>
      <c r="D214" s="1" t="s">
        <v>2409</v>
      </c>
      <c r="E214" s="1" t="s">
        <v>2648</v>
      </c>
      <c r="F214" s="1" t="s">
        <v>1776</v>
      </c>
      <c r="G214" s="1" t="s">
        <v>1352</v>
      </c>
      <c r="H214" s="1" t="s">
        <v>1353</v>
      </c>
      <c r="I214" s="1" t="s">
        <v>2649</v>
      </c>
      <c r="J214" s="1" t="s">
        <v>30</v>
      </c>
      <c r="K214" s="1" t="s">
        <v>2650</v>
      </c>
      <c r="L214" s="1" t="s">
        <v>2650</v>
      </c>
      <c r="M214" s="1" t="s">
        <v>1356</v>
      </c>
      <c r="N214" s="1" t="s">
        <v>1356</v>
      </c>
      <c r="O214" s="1" t="s">
        <v>1357</v>
      </c>
      <c r="P214" s="1" t="s">
        <v>1358</v>
      </c>
      <c r="Q214" s="1" t="s">
        <v>1359</v>
      </c>
      <c r="R214" s="1" t="s">
        <v>2651</v>
      </c>
      <c r="S214" s="1" t="s">
        <v>1361</v>
      </c>
      <c r="T214" s="1" t="s">
        <v>1362</v>
      </c>
      <c r="U214" s="1" t="s">
        <v>1363</v>
      </c>
      <c r="V214" s="1" t="s">
        <v>1381</v>
      </c>
    </row>
    <row r="215" s="1" customFormat="1" spans="1:22">
      <c r="A215" s="3">
        <v>999226145314129</v>
      </c>
      <c r="B215" s="1" t="s">
        <v>2652</v>
      </c>
      <c r="C215" s="1" t="s">
        <v>2653</v>
      </c>
      <c r="D215" s="1" t="s">
        <v>2654</v>
      </c>
      <c r="E215" s="1" t="s">
        <v>2655</v>
      </c>
      <c r="F215" s="1" t="s">
        <v>1348</v>
      </c>
      <c r="G215" s="1" t="s">
        <v>1352</v>
      </c>
      <c r="H215" s="1" t="s">
        <v>1353</v>
      </c>
      <c r="I215" s="1" t="s">
        <v>2656</v>
      </c>
      <c r="J215" s="1" t="s">
        <v>30</v>
      </c>
      <c r="K215" s="1" t="s">
        <v>2657</v>
      </c>
      <c r="L215" s="1" t="s">
        <v>2657</v>
      </c>
      <c r="M215" s="1" t="s">
        <v>1356</v>
      </c>
      <c r="N215" s="1" t="s">
        <v>1356</v>
      </c>
      <c r="O215" s="1" t="s">
        <v>1357</v>
      </c>
      <c r="P215" s="1" t="s">
        <v>1358</v>
      </c>
      <c r="Q215" s="1" t="s">
        <v>1359</v>
      </c>
      <c r="R215" s="1" t="s">
        <v>2658</v>
      </c>
      <c r="S215" s="1" t="s">
        <v>1361</v>
      </c>
      <c r="T215" s="1" t="s">
        <v>1362</v>
      </c>
      <c r="U215" s="1" t="s">
        <v>1363</v>
      </c>
      <c r="V215" s="1" t="s">
        <v>1837</v>
      </c>
    </row>
    <row r="216" s="1" customFormat="1" spans="1:22">
      <c r="A216" s="3">
        <v>999225238287353</v>
      </c>
      <c r="B216" s="1" t="s">
        <v>2659</v>
      </c>
      <c r="C216" s="1" t="s">
        <v>2660</v>
      </c>
      <c r="D216" s="1" t="s">
        <v>2661</v>
      </c>
      <c r="E216" s="1" t="s">
        <v>2662</v>
      </c>
      <c r="F216" s="1" t="s">
        <v>1509</v>
      </c>
      <c r="G216" s="1" t="s">
        <v>1352</v>
      </c>
      <c r="H216" s="1" t="s">
        <v>1353</v>
      </c>
      <c r="I216" s="1" t="s">
        <v>2663</v>
      </c>
      <c r="J216" s="1" t="s">
        <v>30</v>
      </c>
      <c r="K216" s="1" t="s">
        <v>2664</v>
      </c>
      <c r="L216" s="1" t="s">
        <v>2664</v>
      </c>
      <c r="M216" s="1" t="s">
        <v>1356</v>
      </c>
      <c r="N216" s="1" t="s">
        <v>1356</v>
      </c>
      <c r="O216" s="1" t="s">
        <v>1357</v>
      </c>
      <c r="P216" s="1" t="s">
        <v>1358</v>
      </c>
      <c r="Q216" s="1" t="s">
        <v>1359</v>
      </c>
      <c r="R216" s="1" t="s">
        <v>2665</v>
      </c>
      <c r="S216" s="1" t="s">
        <v>1361</v>
      </c>
      <c r="T216" s="1" t="s">
        <v>1362</v>
      </c>
      <c r="U216" s="1" t="s">
        <v>1363</v>
      </c>
      <c r="V216" s="1" t="s">
        <v>1381</v>
      </c>
    </row>
    <row r="217" s="1" customFormat="1" spans="1:22">
      <c r="A217" s="3">
        <v>999225034305091</v>
      </c>
      <c r="B217" s="1" t="s">
        <v>2666</v>
      </c>
      <c r="C217" s="1" t="s">
        <v>2667</v>
      </c>
      <c r="D217" s="1" t="s">
        <v>2668</v>
      </c>
      <c r="E217" s="1" t="s">
        <v>2669</v>
      </c>
      <c r="F217" s="1" t="s">
        <v>1959</v>
      </c>
      <c r="G217" s="1" t="s">
        <v>1352</v>
      </c>
      <c r="H217" s="1" t="s">
        <v>1353</v>
      </c>
      <c r="I217" s="1" t="s">
        <v>2670</v>
      </c>
      <c r="J217" s="1" t="s">
        <v>30</v>
      </c>
      <c r="K217" s="1" t="s">
        <v>2671</v>
      </c>
      <c r="L217" s="1" t="s">
        <v>2671</v>
      </c>
      <c r="M217" s="1" t="s">
        <v>1356</v>
      </c>
      <c r="N217" s="1" t="s">
        <v>1356</v>
      </c>
      <c r="O217" s="1" t="s">
        <v>1357</v>
      </c>
      <c r="P217" s="1" t="s">
        <v>1358</v>
      </c>
      <c r="Q217" s="1" t="s">
        <v>1359</v>
      </c>
      <c r="R217" s="1" t="s">
        <v>2672</v>
      </c>
      <c r="S217" s="1" t="s">
        <v>1361</v>
      </c>
      <c r="T217" s="1" t="s">
        <v>1362</v>
      </c>
      <c r="U217" s="1" t="s">
        <v>1363</v>
      </c>
      <c r="V217" s="1" t="s">
        <v>2673</v>
      </c>
    </row>
    <row r="218" s="1" customFormat="1" spans="1:22">
      <c r="A218" s="3">
        <v>999224973846584</v>
      </c>
      <c r="B218" s="1" t="s">
        <v>2674</v>
      </c>
      <c r="C218" s="1" t="s">
        <v>2675</v>
      </c>
      <c r="D218" s="1" t="s">
        <v>2676</v>
      </c>
      <c r="E218" s="1" t="s">
        <v>2677</v>
      </c>
      <c r="F218" s="1" t="s">
        <v>1648</v>
      </c>
      <c r="G218" s="1" t="s">
        <v>1352</v>
      </c>
      <c r="H218" s="1" t="s">
        <v>1353</v>
      </c>
      <c r="I218" s="1" t="s">
        <v>2678</v>
      </c>
      <c r="J218" s="1" t="s">
        <v>30</v>
      </c>
      <c r="K218" s="1" t="s">
        <v>2679</v>
      </c>
      <c r="L218" s="1" t="s">
        <v>2679</v>
      </c>
      <c r="M218" s="1" t="s">
        <v>1356</v>
      </c>
      <c r="N218" s="1" t="s">
        <v>1356</v>
      </c>
      <c r="O218" s="1" t="s">
        <v>1357</v>
      </c>
      <c r="P218" s="1" t="s">
        <v>1358</v>
      </c>
      <c r="Q218" s="1" t="s">
        <v>1359</v>
      </c>
      <c r="R218" s="1" t="s">
        <v>2680</v>
      </c>
      <c r="S218" s="1" t="s">
        <v>1361</v>
      </c>
      <c r="T218" s="1" t="s">
        <v>1362</v>
      </c>
      <c r="U218" s="1" t="s">
        <v>1363</v>
      </c>
      <c r="V218" s="1" t="s">
        <v>1409</v>
      </c>
    </row>
    <row r="219" s="1" customFormat="1" spans="1:22">
      <c r="A219" s="3">
        <v>999224851137325</v>
      </c>
      <c r="B219" s="1" t="s">
        <v>2681</v>
      </c>
      <c r="C219" s="1" t="s">
        <v>2682</v>
      </c>
      <c r="D219" s="1" t="s">
        <v>2683</v>
      </c>
      <c r="E219" s="1" t="s">
        <v>2684</v>
      </c>
      <c r="F219" s="1" t="s">
        <v>1348</v>
      </c>
      <c r="G219" s="1" t="s">
        <v>1352</v>
      </c>
      <c r="H219" s="1" t="s">
        <v>1353</v>
      </c>
      <c r="I219" s="1" t="s">
        <v>2685</v>
      </c>
      <c r="J219" s="1" t="s">
        <v>30</v>
      </c>
      <c r="K219" s="1" t="s">
        <v>2686</v>
      </c>
      <c r="L219" s="1" t="s">
        <v>2686</v>
      </c>
      <c r="M219" s="1" t="s">
        <v>1356</v>
      </c>
      <c r="N219" s="1" t="s">
        <v>1356</v>
      </c>
      <c r="O219" s="1" t="s">
        <v>1357</v>
      </c>
      <c r="P219" s="1" t="s">
        <v>1358</v>
      </c>
      <c r="Q219" s="1" t="s">
        <v>1359</v>
      </c>
      <c r="R219" s="1" t="s">
        <v>2687</v>
      </c>
      <c r="S219" s="1" t="s">
        <v>1361</v>
      </c>
      <c r="T219" s="1" t="s">
        <v>1362</v>
      </c>
      <c r="U219" s="1" t="s">
        <v>1363</v>
      </c>
      <c r="V219" s="1" t="s">
        <v>1806</v>
      </c>
    </row>
    <row r="220" s="1" customFormat="1" spans="1:22">
      <c r="A220" s="3">
        <v>999224821229843</v>
      </c>
      <c r="B220" s="1" t="s">
        <v>2688</v>
      </c>
      <c r="C220" s="1" t="s">
        <v>2689</v>
      </c>
      <c r="D220" s="1" t="s">
        <v>2690</v>
      </c>
      <c r="E220" s="1" t="s">
        <v>2691</v>
      </c>
      <c r="F220" s="1" t="s">
        <v>1509</v>
      </c>
      <c r="G220" s="1" t="s">
        <v>1352</v>
      </c>
      <c r="H220" s="1" t="s">
        <v>1353</v>
      </c>
      <c r="I220" s="1" t="s">
        <v>2692</v>
      </c>
      <c r="J220" s="1" t="s">
        <v>30</v>
      </c>
      <c r="K220" s="1" t="s">
        <v>2693</v>
      </c>
      <c r="L220" s="1" t="s">
        <v>2693</v>
      </c>
      <c r="M220" s="1" t="s">
        <v>1356</v>
      </c>
      <c r="N220" s="1" t="s">
        <v>1356</v>
      </c>
      <c r="O220" s="1" t="s">
        <v>1357</v>
      </c>
      <c r="P220" s="1" t="s">
        <v>1358</v>
      </c>
      <c r="Q220" s="1" t="s">
        <v>1359</v>
      </c>
      <c r="R220" s="1" t="s">
        <v>2694</v>
      </c>
      <c r="S220" s="1" t="s">
        <v>1361</v>
      </c>
      <c r="T220" s="1" t="s">
        <v>1362</v>
      </c>
      <c r="U220" s="1" t="s">
        <v>1363</v>
      </c>
      <c r="V220" s="1" t="s">
        <v>2695</v>
      </c>
    </row>
    <row r="221" s="1" customFormat="1" spans="1:22">
      <c r="A221" s="3">
        <v>999224465241830</v>
      </c>
      <c r="B221" s="1" t="s">
        <v>2696</v>
      </c>
      <c r="C221" s="1" t="s">
        <v>2697</v>
      </c>
      <c r="D221" s="1" t="s">
        <v>2698</v>
      </c>
      <c r="E221" s="1" t="s">
        <v>2699</v>
      </c>
      <c r="F221" s="1" t="s">
        <v>1776</v>
      </c>
      <c r="G221" s="1" t="s">
        <v>1352</v>
      </c>
      <c r="H221" s="1" t="s">
        <v>1353</v>
      </c>
      <c r="I221" s="1" t="s">
        <v>2700</v>
      </c>
      <c r="J221" s="1" t="s">
        <v>30</v>
      </c>
      <c r="K221" s="1" t="s">
        <v>2701</v>
      </c>
      <c r="L221" s="1" t="s">
        <v>2701</v>
      </c>
      <c r="M221" s="1" t="s">
        <v>1356</v>
      </c>
      <c r="N221" s="1" t="s">
        <v>1356</v>
      </c>
      <c r="O221" s="1" t="s">
        <v>1357</v>
      </c>
      <c r="P221" s="1" t="s">
        <v>1358</v>
      </c>
      <c r="Q221" s="1" t="s">
        <v>1359</v>
      </c>
      <c r="R221" s="1" t="s">
        <v>2702</v>
      </c>
      <c r="S221" s="1" t="s">
        <v>1361</v>
      </c>
      <c r="T221" s="1" t="s">
        <v>1362</v>
      </c>
      <c r="U221" s="1" t="s">
        <v>1363</v>
      </c>
      <c r="V221" s="1" t="s">
        <v>1905</v>
      </c>
    </row>
    <row r="222" s="1" customFormat="1" spans="1:22">
      <c r="A222" s="3">
        <v>999226125463593</v>
      </c>
      <c r="B222" s="1" t="s">
        <v>2703</v>
      </c>
      <c r="C222" s="1" t="s">
        <v>2704</v>
      </c>
      <c r="D222" s="1" t="s">
        <v>2705</v>
      </c>
      <c r="E222" s="1" t="s">
        <v>2706</v>
      </c>
      <c r="F222" s="1" t="s">
        <v>1648</v>
      </c>
      <c r="G222" s="1" t="s">
        <v>1352</v>
      </c>
      <c r="H222" s="1" t="s">
        <v>1353</v>
      </c>
      <c r="I222" s="1" t="s">
        <v>2707</v>
      </c>
      <c r="J222" s="1" t="s">
        <v>30</v>
      </c>
      <c r="K222" s="1" t="s">
        <v>2708</v>
      </c>
      <c r="L222" s="1" t="s">
        <v>2708</v>
      </c>
      <c r="M222" s="1" t="s">
        <v>1356</v>
      </c>
      <c r="N222" s="1" t="s">
        <v>1356</v>
      </c>
      <c r="O222" s="1" t="s">
        <v>1357</v>
      </c>
      <c r="P222" s="1" t="s">
        <v>1358</v>
      </c>
      <c r="Q222" s="1" t="s">
        <v>1359</v>
      </c>
      <c r="R222" s="1" t="s">
        <v>2709</v>
      </c>
      <c r="S222" s="1" t="s">
        <v>1361</v>
      </c>
      <c r="T222" s="1" t="s">
        <v>1362</v>
      </c>
      <c r="U222" s="1" t="s">
        <v>1363</v>
      </c>
      <c r="V222" s="1" t="s">
        <v>1499</v>
      </c>
    </row>
    <row r="223" s="1" customFormat="1" spans="1:22">
      <c r="A223" s="3">
        <v>999226195847010</v>
      </c>
      <c r="B223" s="1" t="s">
        <v>2710</v>
      </c>
      <c r="C223" s="1" t="s">
        <v>2711</v>
      </c>
      <c r="D223" s="1" t="s">
        <v>2712</v>
      </c>
      <c r="E223" s="1" t="s">
        <v>2713</v>
      </c>
      <c r="F223" s="1" t="s">
        <v>1648</v>
      </c>
      <c r="G223" s="1" t="s">
        <v>1352</v>
      </c>
      <c r="H223" s="1" t="s">
        <v>1353</v>
      </c>
      <c r="I223" s="1" t="s">
        <v>2714</v>
      </c>
      <c r="J223" s="1" t="s">
        <v>30</v>
      </c>
      <c r="K223" s="1" t="s">
        <v>2715</v>
      </c>
      <c r="L223" s="1" t="s">
        <v>2715</v>
      </c>
      <c r="M223" s="1" t="s">
        <v>1356</v>
      </c>
      <c r="N223" s="1" t="s">
        <v>1356</v>
      </c>
      <c r="O223" s="1" t="s">
        <v>1357</v>
      </c>
      <c r="P223" s="1" t="s">
        <v>1358</v>
      </c>
      <c r="Q223" s="1" t="s">
        <v>1359</v>
      </c>
      <c r="R223" s="1" t="s">
        <v>2716</v>
      </c>
      <c r="S223" s="1" t="s">
        <v>1361</v>
      </c>
      <c r="T223" s="1" t="s">
        <v>1362</v>
      </c>
      <c r="U223" s="1" t="s">
        <v>1363</v>
      </c>
      <c r="V223" s="1" t="s">
        <v>2717</v>
      </c>
    </row>
    <row r="224" s="1" customFormat="1" spans="1:22">
      <c r="A224" s="3">
        <v>999224264567761</v>
      </c>
      <c r="B224" s="1" t="s">
        <v>2718</v>
      </c>
      <c r="C224" s="1" t="s">
        <v>2719</v>
      </c>
      <c r="D224" s="1" t="s">
        <v>2720</v>
      </c>
      <c r="E224" s="1" t="s">
        <v>2721</v>
      </c>
      <c r="F224" s="1" t="s">
        <v>1348</v>
      </c>
      <c r="G224" s="1" t="s">
        <v>1352</v>
      </c>
      <c r="H224" s="1" t="s">
        <v>1353</v>
      </c>
      <c r="I224" s="1" t="s">
        <v>2722</v>
      </c>
      <c r="J224" s="1" t="s">
        <v>30</v>
      </c>
      <c r="K224" s="1" t="s">
        <v>2723</v>
      </c>
      <c r="L224" s="1" t="s">
        <v>2723</v>
      </c>
      <c r="M224" s="1" t="s">
        <v>1356</v>
      </c>
      <c r="N224" s="1" t="s">
        <v>1356</v>
      </c>
      <c r="O224" s="1" t="s">
        <v>1357</v>
      </c>
      <c r="P224" s="1" t="s">
        <v>1358</v>
      </c>
      <c r="Q224" s="1" t="s">
        <v>1359</v>
      </c>
      <c r="R224" s="1" t="s">
        <v>2724</v>
      </c>
      <c r="S224" s="1" t="s">
        <v>1361</v>
      </c>
      <c r="T224" s="1" t="s">
        <v>1362</v>
      </c>
      <c r="U224" s="1" t="s">
        <v>1363</v>
      </c>
      <c r="V224" s="1" t="s">
        <v>2202</v>
      </c>
    </row>
    <row r="225" s="1" customFormat="1" spans="1:22">
      <c r="A225" s="3">
        <v>999225301550968</v>
      </c>
      <c r="B225" s="1" t="s">
        <v>2725</v>
      </c>
      <c r="C225" s="1" t="s">
        <v>2726</v>
      </c>
      <c r="D225" s="1" t="s">
        <v>2727</v>
      </c>
      <c r="E225" s="1" t="s">
        <v>2728</v>
      </c>
      <c r="F225" s="1" t="s">
        <v>1648</v>
      </c>
      <c r="G225" s="1" t="s">
        <v>1352</v>
      </c>
      <c r="H225" s="1" t="s">
        <v>1353</v>
      </c>
      <c r="I225" s="1" t="s">
        <v>2729</v>
      </c>
      <c r="J225" s="1" t="s">
        <v>30</v>
      </c>
      <c r="K225" s="1" t="s">
        <v>2730</v>
      </c>
      <c r="L225" s="1" t="s">
        <v>2730</v>
      </c>
      <c r="M225" s="1" t="s">
        <v>1356</v>
      </c>
      <c r="N225" s="1" t="s">
        <v>1356</v>
      </c>
      <c r="O225" s="1" t="s">
        <v>1357</v>
      </c>
      <c r="P225" s="1" t="s">
        <v>1358</v>
      </c>
      <c r="Q225" s="1" t="s">
        <v>1359</v>
      </c>
      <c r="R225" s="1" t="s">
        <v>2731</v>
      </c>
      <c r="S225" s="1" t="s">
        <v>1361</v>
      </c>
      <c r="T225" s="1" t="s">
        <v>1362</v>
      </c>
      <c r="U225" s="1" t="s">
        <v>1363</v>
      </c>
      <c r="V225" s="1" t="s">
        <v>1596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2023-05-12T11:15:00Z</dcterms:created>
  <dcterms:modified xsi:type="dcterms:W3CDTF">2023-09-21T02:34:23Z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2052-12.1.0.15120</vt:lpwstr>
  </property>
</Properties>
</file>