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对账!$A$1:$X$138</definedName>
  </definedNames>
  <calcPr calcId="144525"/>
</workbook>
</file>

<file path=xl/sharedStrings.xml><?xml version="1.0" encoding="utf-8"?>
<sst xmlns="http://schemas.openxmlformats.org/spreadsheetml/2006/main" count="4994" uniqueCount="1569">
  <si>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</si>
  <si>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</si>
  <si>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</si>
  <si>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</si>
  <si>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</si>
  <si>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</si>
  <si>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</si>
  <si>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</si>
  <si>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</si>
  <si>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</si>
  <si>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</si>
  <si>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</si>
  <si>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</si>
  <si>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</si>
  <si>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</si>
  <si>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</si>
  <si>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</si>
  <si>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</si>
  <si>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</si>
  <si>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</si>
  <si>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</si>
  <si>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</si>
  <si>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</si>
  <si>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</si>
  <si>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</si>
  <si>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999224018147641	</t>
  </si>
  <si>
    <t>Ctrip</t>
  </si>
  <si>
    <t>正常</t>
  </si>
  <si>
    <t>[曼谷]隆齐格兰德中心点酒店(Grande Centre Point Hotel Ploenchit)(28525650)</t>
  </si>
  <si>
    <t>高级阳台双床房&lt;双人入住&gt;&lt;双早&gt;</t>
  </si>
  <si>
    <t>CNY</t>
  </si>
  <si>
    <t>CHENG/Man King,CHENG/Man King</t>
  </si>
  <si>
    <t>CA2019230922CNY</t>
  </si>
  <si>
    <t>未提现</t>
  </si>
  <si>
    <t>携程开票</t>
  </si>
  <si>
    <t xml:space="preserve">3332374	</t>
  </si>
  <si>
    <t xml:space="preserve">208479	</t>
  </si>
  <si>
    <t xml:space="preserve">999224369251294	</t>
  </si>
  <si>
    <t>[曼谷]德瓦别墅度假酒店(Villa Deva Resort and Hotel)(106796335)</t>
  </si>
  <si>
    <t>豪华特大床房-可直达泳池&lt;双人入住&gt;&lt;不适用泰国客人&gt;&lt;双早&gt;</t>
  </si>
  <si>
    <t>CHIU/YAOCHI</t>
  </si>
  <si>
    <t xml:space="preserve">3411366	</t>
  </si>
  <si>
    <t xml:space="preserve">	</t>
  </si>
  <si>
    <t xml:space="preserve">999224944770285	</t>
  </si>
  <si>
    <t>[曼谷]客莱福雅秀酒店(Hotel Clover Asoke)(18046020)</t>
  </si>
  <si>
    <t>经典房&lt;特惠专享&gt;&lt;双人入住&gt;&lt;双早&gt;</t>
  </si>
  <si>
    <t>INOUE/MAMI,INOUE/MAMI</t>
  </si>
  <si>
    <t xml:space="preserve">3548591	</t>
  </si>
  <si>
    <t xml:space="preserve">999225182228093	</t>
  </si>
  <si>
    <t>[曼谷]曼谷大仓新颐酒店(The Okura Prestige Bangkok)(4646619)</t>
  </si>
  <si>
    <t>豪华特大床房-禁烟&lt;特惠专享&gt;&lt;双人入住&gt;&lt;双早&gt;</t>
  </si>
  <si>
    <t>WONG/NGA CHI,WONG/SHIU MING</t>
  </si>
  <si>
    <t xml:space="preserve">3605436	</t>
  </si>
  <si>
    <t xml:space="preserve">999225438295610	</t>
  </si>
  <si>
    <t>[曼谷]曼谷阿玛瑞水门酒店(Amari Watergate Bangkok)(5243310)</t>
  </si>
  <si>
    <t>豪华双床房(至少提前45天预订)&lt;双人入住&gt;&lt;双早&gt;</t>
  </si>
  <si>
    <t>LIM/YEN SHAN JACQUELINE</t>
  </si>
  <si>
    <t xml:space="preserve">3656722	</t>
  </si>
  <si>
    <t xml:space="preserve">66852444	</t>
  </si>
  <si>
    <t xml:space="preserve">999225613723448	</t>
  </si>
  <si>
    <t>[曼谷]沙吞伊斯汀大酒店(Eastin Grand Hotel Sathorn)(5014959)</t>
  </si>
  <si>
    <t>高级房&lt;双人入住&gt;&lt;双早&gt;</t>
  </si>
  <si>
    <t>Brimsoe/Aanen</t>
  </si>
  <si>
    <t xml:space="preserve">3690644	</t>
  </si>
  <si>
    <t xml:space="preserve">477030	</t>
  </si>
  <si>
    <t xml:space="preserve">999225633918912	</t>
  </si>
  <si>
    <t>[帕赛市]马尼拉亚洲购物中心温德姆麦克罗特套房酒店(Microtel by Wyndham Mall of Asia)(5411606)</t>
  </si>
  <si>
    <t>城景两张大床房&lt;今日特价 &gt;&lt;双人入住&gt;&lt;双早&gt;</t>
  </si>
  <si>
    <t>Acasio/Elaine</t>
  </si>
  <si>
    <t xml:space="preserve">3694256	</t>
  </si>
  <si>
    <t xml:space="preserve">571289	</t>
  </si>
  <si>
    <t xml:space="preserve">999225681236151	</t>
  </si>
  <si>
    <t>[曼谷]素坤逸爱瑞酒店(Arize Hotel Sukhumvit)(5176581)</t>
  </si>
  <si>
    <t>尊贵豪华房&lt;今日特价 &gt;&lt;双人入住&gt;&lt;无早&gt;</t>
  </si>
  <si>
    <t>Tam/Alex,Tam/Alex</t>
  </si>
  <si>
    <t xml:space="preserve">3705252	</t>
  </si>
  <si>
    <t xml:space="preserve">121512	</t>
  </si>
  <si>
    <t xml:space="preserve">999225727554116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</si>
  <si>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</si>
  <si>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</si>
  <si>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WANG/ELIZABETH VANESSA</t>
  </si>
  <si>
    <t xml:space="preserve">3715702	</t>
  </si>
  <si>
    <t xml:space="preserve">292691233	</t>
  </si>
  <si>
    <t xml:space="preserve">999225727563121	</t>
  </si>
  <si>
    <t>豪华双床房&lt;今日特价 &gt;&lt;双人入住&gt;&lt;不适用泰国客人&gt;&lt;双早&gt;</t>
  </si>
  <si>
    <t>OW/CHOY YIN,WANG/TEW JOHN LARRY</t>
  </si>
  <si>
    <t xml:space="preserve">3715704	</t>
  </si>
  <si>
    <t xml:space="preserve">292693267	</t>
  </si>
  <si>
    <t xml:space="preserve">999225758533093	</t>
  </si>
  <si>
    <t>[吉隆坡]吉隆坡圣塔格兰德签名酒店(Santa Grand Signature Kuala Lumpur)(101006793)</t>
  </si>
  <si>
    <t>高级房(大床)&lt;双人入住&gt;&lt;双早&gt;</t>
  </si>
  <si>
    <t>YEN/PEI-RU,YEN/PEI-RU</t>
  </si>
  <si>
    <t xml:space="preserve">3721621	</t>
  </si>
  <si>
    <t xml:space="preserve">36719	</t>
  </si>
  <si>
    <t xml:space="preserve">999225804784179	</t>
  </si>
  <si>
    <t>[哥打京那巴鲁]哥打京那巴鲁凯悦尚萃酒店(Hyatt Centric Kota Kinabalu)(103784833)</t>
  </si>
  <si>
    <t>客房（1张特大床）&lt;双人入住&gt;&lt;中宾和马来西亚客人专享&gt;&lt;双早&gt;</t>
  </si>
  <si>
    <t>XIANG/XIAN WEN,LI/WEN</t>
  </si>
  <si>
    <t xml:space="preserve">3731339	</t>
  </si>
  <si>
    <t>取消</t>
  </si>
  <si>
    <t xml:space="preserve">999225832274980	</t>
  </si>
  <si>
    <t>[巴厘岛]土豆头套房和一室公寓(Potato Head Suites &amp; Studios)(100316745)</t>
  </si>
  <si>
    <t>日出工作室&lt;特价大促销&gt;&lt;双人入住&gt;&lt;中宾&gt;&lt;双早&gt;</t>
  </si>
  <si>
    <t>CHEN/YUAN</t>
  </si>
  <si>
    <t xml:space="preserve">3736954	</t>
  </si>
  <si>
    <t xml:space="preserve">141595	</t>
  </si>
  <si>
    <t xml:space="preserve">999225880822603	</t>
  </si>
  <si>
    <t>[曼谷]曼谷标准酒店 丹德大京都大厦(The Standard, Bangkok Mahanakhon)(91246959)</t>
  </si>
  <si>
    <t>转角房(连住4晚及以上)&lt;双人入住&gt;&lt;不适用泰国客人&gt;&lt;双早&gt;</t>
  </si>
  <si>
    <t>Tsutsumi/Yuta</t>
  </si>
  <si>
    <t xml:space="preserve">3746082	</t>
  </si>
  <si>
    <t xml:space="preserve">305669865	</t>
  </si>
  <si>
    <t xml:space="preserve">999225912810265	</t>
  </si>
  <si>
    <t>ZHOU/YOURAN,MA/XUEYING</t>
  </si>
  <si>
    <t xml:space="preserve">3753072	</t>
  </si>
  <si>
    <t xml:space="preserve">142220	</t>
  </si>
  <si>
    <t xml:space="preserve">999226139167790	</t>
  </si>
  <si>
    <t>[哥打京那巴鲁]哥打京那巴鲁皇宫酒店(The Palace Hotel Kota Kinabalu)(9597023)</t>
  </si>
  <si>
    <t>豪华房&lt;今日特价 &gt;&lt;双人入住&gt;&lt;双早&gt;</t>
  </si>
  <si>
    <t>REN/SIHUI,ZHENG/SIXIAN</t>
  </si>
  <si>
    <t xml:space="preserve">3802048	</t>
  </si>
  <si>
    <t xml:space="preserve">999226146320846	</t>
  </si>
  <si>
    <t>[普吉岛]普吉岛迈考美利亚酒店(MELIÁ Phuket Mai Khao)(92000607)</t>
  </si>
  <si>
    <t>一卧室套房（带室外浴缸）&lt;特价大促销&gt;&lt;双人入住&gt;&lt;双早&gt;</t>
  </si>
  <si>
    <t>SRIKAEW/THANYARAD</t>
  </si>
  <si>
    <t xml:space="preserve">3806643	</t>
  </si>
  <si>
    <t xml:space="preserve">61147	</t>
  </si>
  <si>
    <t xml:space="preserve">999226262340725	</t>
  </si>
  <si>
    <t>[新加坡]波仕酒店(Hotel Boss)(4373844)</t>
  </si>
  <si>
    <t>高级双床房&lt;双人入住&gt;&lt;适用于除印度及次大陆国家客人&gt;&lt;无早&gt;</t>
  </si>
  <si>
    <t>JIANG/QIUYU,DENG/TING,LIN/CHUANBAO</t>
  </si>
  <si>
    <t xml:space="preserve">3819474	</t>
  </si>
  <si>
    <t xml:space="preserve">311201002	</t>
  </si>
  <si>
    <t xml:space="preserve">999226324389226	</t>
  </si>
  <si>
    <t>日出工作室&lt;双人入住&gt;&lt;中宾&gt;&lt;双早&gt;</t>
  </si>
  <si>
    <t>HE/YUHANG,ZHOU/YUKUN</t>
  </si>
  <si>
    <t xml:space="preserve">3825729	</t>
  </si>
  <si>
    <t xml:space="preserve">145005	</t>
  </si>
  <si>
    <t xml:space="preserve">999226337851889	</t>
  </si>
  <si>
    <t>[首尔]江南贝斯特韦斯特精品酒店(Best Western Premier Gangnam Hotel)(5918567)</t>
  </si>
  <si>
    <t>豪华双人床房&lt;特惠专享&gt;&lt;双人入住&gt;&lt;不适用韩国客人&gt;&lt;无早&gt;</t>
  </si>
  <si>
    <t>HUI/PUN YEE VENUS</t>
  </si>
  <si>
    <t xml:space="preserve">3830382	</t>
  </si>
  <si>
    <t xml:space="preserve">23172494	</t>
  </si>
  <si>
    <t xml:space="preserve">999226341973686	</t>
  </si>
  <si>
    <t>[巴厘岛]莫瓦匹克金巴兰巴厘岛度假Spa酒店(Mövenpick Resort &amp; Spa Jimbaran Bali)(6378932)</t>
  </si>
  <si>
    <t>池景经典特大床房&lt;双人入住&gt;&lt;不适用印度尼西亚客人&gt;&lt;双早&gt;</t>
  </si>
  <si>
    <t>CHOI/WONJUN</t>
  </si>
  <si>
    <t xml:space="preserve">3832673	</t>
  </si>
  <si>
    <t xml:space="preserve">176789299	</t>
  </si>
  <si>
    <t xml:space="preserve">999226349858496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</si>
  <si>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</si>
  <si>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</si>
  <si>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LAN/YUCHIEH</t>
  </si>
  <si>
    <t xml:space="preserve">3836775	</t>
  </si>
  <si>
    <t xml:space="preserve">1568443	</t>
  </si>
  <si>
    <t xml:space="preserve">999226485193416	</t>
  </si>
  <si>
    <t>Lo/Kit Yee</t>
  </si>
  <si>
    <t xml:space="preserve">3849367	</t>
  </si>
  <si>
    <t xml:space="preserve">1568859	</t>
  </si>
  <si>
    <t xml:space="preserve">999226491372350	</t>
  </si>
  <si>
    <t>高级大床房&lt;单人入住&gt;&lt;适用于除印度及次大陆国家客人&gt;&lt;单早&gt;</t>
  </si>
  <si>
    <t>ZHU/ZHENXING</t>
  </si>
  <si>
    <t xml:space="preserve">3852732	</t>
  </si>
  <si>
    <t xml:space="preserve">312691235	</t>
  </si>
  <si>
    <t xml:space="preserve">999226493987745	</t>
  </si>
  <si>
    <t>[普吉岛]攀瓦布里海滨度假村(Panwaburi Beachfront Resort)(96362785)</t>
  </si>
  <si>
    <t>豪华双人房（直通泳池）&lt;双人入住&gt;&lt;无早&gt;</t>
  </si>
  <si>
    <t>Nur Marita/Alfian Dhimas,Nur Marita/Alfian Dhimas</t>
  </si>
  <si>
    <t xml:space="preserve">3856098	</t>
  </si>
  <si>
    <t xml:space="preserve">22918	</t>
  </si>
  <si>
    <t xml:space="preserve">999226496003365	</t>
  </si>
  <si>
    <t>[吉隆坡]吉隆坡阿玛瑞酒店(Amari Kuala Lumpur)(101016050)</t>
  </si>
  <si>
    <t>华丽双人房（2 张单人床）, 2 张单人床&lt;双人入住&gt;&lt;双早&gt;</t>
  </si>
  <si>
    <t>TIAN/SHUAI,CHEN/CHUNNUAN,DONG/YAN,ZHU/XIAOYI,ZHANG/CHUNMIAO</t>
  </si>
  <si>
    <t xml:space="preserve">3858876	</t>
  </si>
  <si>
    <t xml:space="preserve">313077219	</t>
  </si>
  <si>
    <t xml:space="preserve">999226500657858	</t>
  </si>
  <si>
    <t>客房（1张特大床）&lt;今日特价 &gt;&lt;双人入住&gt;&lt;除马来西亚外的亚洲客人&gt;&lt;双早&gt;</t>
  </si>
  <si>
    <t>YU/JIATAO,WU/MENGHAN,HU/ZHENGCAI,JIANG/SHUYU</t>
  </si>
  <si>
    <t xml:space="preserve">3864390	</t>
  </si>
  <si>
    <t xml:space="preserve">39247653	</t>
  </si>
  <si>
    <t xml:space="preserve">999226562165296	</t>
  </si>
  <si>
    <t>[阿噶比亚]沙漠岛安纳塔拉度假酒店(Anantara Desert Islands Resort &amp; Spa)(108830791)</t>
  </si>
  <si>
    <t>海景豪华房&lt;双人入住&gt;&lt;不适用阿联酋客人&gt;&lt;双早&gt;</t>
  </si>
  <si>
    <t>Long/Fei,Wu/Yihan</t>
  </si>
  <si>
    <t xml:space="preserve">3868814	</t>
  </si>
  <si>
    <t xml:space="preserve">15085589	</t>
  </si>
  <si>
    <t xml:space="preserve">999226607682161	</t>
  </si>
  <si>
    <t>[苏梅岛]苏梅岛凯悦酒店(Hyatt Regency Koh Samui)(109129255)</t>
  </si>
  <si>
    <t>花园景特大床房&lt;特惠&gt;&lt;双人入住&gt;&lt;中宾&gt;&lt;双早&gt;</t>
  </si>
  <si>
    <t>SHI/MENG,Ding/Yi</t>
  </si>
  <si>
    <t xml:space="preserve">3877659	</t>
  </si>
  <si>
    <t xml:space="preserve">64024997	</t>
  </si>
  <si>
    <t xml:space="preserve">999226617565436	</t>
  </si>
  <si>
    <t>[首尔]安达仕首尔江南酒店(Andaz Seoul Gangnam)(110852049)</t>
  </si>
  <si>
    <t>特大床房(至少连住2晚及以上)&lt;今日特价 &gt;&lt;双人入住&gt;&lt;中宾&gt;&lt;无早&gt;</t>
  </si>
  <si>
    <t>XU/YANG</t>
  </si>
  <si>
    <t xml:space="preserve">3880690	</t>
  </si>
  <si>
    <t xml:space="preserve">999226617605708	</t>
  </si>
  <si>
    <t>[新加坡]欧文之家酒店公寓(Owen House by Hmlet)(105712501)</t>
  </si>
  <si>
    <t>豪华大床房&lt;今日特价 &gt;&lt;双人入住&gt;&lt;无早&gt;</t>
  </si>
  <si>
    <t>Pelupessy/Juvenco</t>
  </si>
  <si>
    <t xml:space="preserve">3880698	</t>
  </si>
  <si>
    <t xml:space="preserve">ROWEN12371	</t>
  </si>
  <si>
    <t xml:space="preserve">999226619878963	</t>
  </si>
  <si>
    <t>[新加坡]新加坡卡尔登城市酒店(Carlton City Hotel Singapore)(4409954)</t>
  </si>
  <si>
    <t>豪华特大床房&lt;特惠&gt;&lt;单人入住&gt;&lt;单早&gt;</t>
  </si>
  <si>
    <t>ZHOU/YOU</t>
  </si>
  <si>
    <t xml:space="preserve">3881328	</t>
  </si>
  <si>
    <t xml:space="preserve">833908	</t>
  </si>
  <si>
    <t xml:space="preserve">999226620568777	</t>
  </si>
  <si>
    <t>[首尔]首尔广场傲途格精选酒店(The Plaza Seoul, Autograph Collection)(4494646)</t>
  </si>
  <si>
    <t>豪华双床房(至少连住2晚及以上)&lt;今日特价 &gt;&lt;双人入住&gt;&lt;中宾&gt;&lt;无早&gt;</t>
  </si>
  <si>
    <t>TAN/SHAN REN</t>
  </si>
  <si>
    <t xml:space="preserve">3881445	</t>
  </si>
  <si>
    <t xml:space="preserve">99773201	</t>
  </si>
  <si>
    <t xml:space="preserve">999226624622951	</t>
  </si>
  <si>
    <t>[普吉岛]拉查酒店(The Racha)(4814670)</t>
  </si>
  <si>
    <t>超豪华别墅&lt;三人入住&gt;&lt;早餐&gt;&lt;日历房套餐高价值&gt;&lt;新酒店礼盒&gt;</t>
  </si>
  <si>
    <t>Luo/Zixin,Chang/Yidan,Zhao/Minghang</t>
  </si>
  <si>
    <t xml:space="preserve">3883421	</t>
  </si>
  <si>
    <t xml:space="preserve">118825	</t>
  </si>
  <si>
    <t xml:space="preserve">999226625544023	</t>
  </si>
  <si>
    <t>[普吉岛]铂尔曼普吉岛卡隆海滩度假酒店(Pullman Phuket Karon Beach Resort)(3460018)</t>
  </si>
  <si>
    <t>海景豪华特大床房(至少连住2晚及以上)&lt;限量特价&gt;&lt;双人入住&gt;&lt;中宾&gt;&lt;双早&gt;</t>
  </si>
  <si>
    <t>ZENG/YALONG,JIN/YIFAN</t>
  </si>
  <si>
    <t xml:space="preserve">3884168	</t>
  </si>
  <si>
    <t xml:space="preserve">105481565	</t>
  </si>
  <si>
    <t xml:space="preserve">999226630735153	</t>
  </si>
  <si>
    <t>KA/MONGHEI</t>
  </si>
  <si>
    <t xml:space="preserve">3886010	</t>
  </si>
  <si>
    <t xml:space="preserve">147144	</t>
  </si>
  <si>
    <t xml:space="preserve">999226630862012	</t>
  </si>
  <si>
    <t>[曼谷]曼谷野餐酒店 - 兰南(Picnic Hotel Bangkok - Rang Nam)(28597427)</t>
  </si>
  <si>
    <t>标准双床房&lt;双人入住&gt;&lt;双早&gt;</t>
  </si>
  <si>
    <t>GUO/FEIXUE</t>
  </si>
  <si>
    <t xml:space="preserve">3886019	</t>
  </si>
  <si>
    <t xml:space="preserve">241074	</t>
  </si>
  <si>
    <t xml:space="preserve">999226638186984	</t>
  </si>
  <si>
    <t>[普吉岛]普吉岛阿克塞斯度假村及别墅(Access Resort &amp; Villas)(4036554)</t>
  </si>
  <si>
    <t>绿翼直通泳池房&lt;双人入住&gt;&lt;双早&gt;</t>
  </si>
  <si>
    <t>GOBACHANSINGH/HARJIT SINGH,NAJIRSINGH/KAMALJIT KAUR</t>
  </si>
  <si>
    <t xml:space="preserve">3887994	</t>
  </si>
  <si>
    <t xml:space="preserve">147256	</t>
  </si>
  <si>
    <t xml:space="preserve">999226638734191	</t>
  </si>
  <si>
    <t>OU/VILIYA,CUNNY/CHOR</t>
  </si>
  <si>
    <t xml:space="preserve">3888102	</t>
  </si>
  <si>
    <t xml:space="preserve">241095	</t>
  </si>
  <si>
    <t xml:space="preserve">999226644714349	</t>
  </si>
  <si>
    <t>[胡志明市]西贡中心铂尔曼酒店(Pullman Saigon Centre)(6059794)</t>
  </si>
  <si>
    <t>高级特大床房(至少连住2晚及以上)&lt;单人入住&gt;&lt;单早&gt;</t>
  </si>
  <si>
    <t>Wei/Gaomin</t>
  </si>
  <si>
    <t xml:space="preserve">3890263	</t>
  </si>
  <si>
    <t xml:space="preserve">105896005	</t>
  </si>
  <si>
    <t xml:space="preserve">999226647351349	</t>
  </si>
  <si>
    <t>HAN/ZHIHAO</t>
  </si>
  <si>
    <t xml:space="preserve">3891080	</t>
  </si>
  <si>
    <t xml:space="preserve">315635014	</t>
  </si>
  <si>
    <t xml:space="preserve">999226652257286	</t>
  </si>
  <si>
    <t>特大床房(至少连住2晚及以上)&lt;今日特价 &gt;&lt;双人入住&gt;&lt;中宾&gt;&lt;双早&gt;</t>
  </si>
  <si>
    <t>LV/San,Yang/Jingling</t>
  </si>
  <si>
    <t xml:space="preserve">3892032	</t>
  </si>
  <si>
    <t xml:space="preserve">57889852	</t>
  </si>
  <si>
    <t xml:space="preserve">999226652336294	</t>
  </si>
  <si>
    <t>双床房(至少连住2晚及以上)&lt;今日特价 &gt;&lt;双人入住&gt;&lt;中宾&gt;&lt;双早&gt;</t>
  </si>
  <si>
    <t xml:space="preserve">3892042	</t>
  </si>
  <si>
    <t xml:space="preserve">31796935	</t>
  </si>
  <si>
    <t xml:space="preserve">999226660274125	</t>
  </si>
  <si>
    <t>MAN/SHUAI,WANG/LIJIN</t>
  </si>
  <si>
    <t xml:space="preserve">3893798	</t>
  </si>
  <si>
    <t xml:space="preserve">147491	</t>
  </si>
  <si>
    <t xml:space="preserve">999226665193646	</t>
  </si>
  <si>
    <t>[东京]OMO5 东京大塚 by 星野集团(OMO5 Tokyo Otsuka by Hoshino Resorts)(28557176)</t>
  </si>
  <si>
    <t>YAGURA房(至少提前2天预订)&lt;单人入住&gt;&lt;不适用日本客人&gt;&lt;无早&gt;</t>
  </si>
  <si>
    <t>WANG/ZIXIANG</t>
  </si>
  <si>
    <t xml:space="preserve">3895037	</t>
  </si>
  <si>
    <t xml:space="preserve">1myxt7xeu7	</t>
  </si>
  <si>
    <t xml:space="preserve">999226666311427	</t>
  </si>
  <si>
    <t>[古晋]美音酒店 - 古晋海滨店(Tune Hotel - Waterfront Kuching)(58593633)</t>
  </si>
  <si>
    <t>豪华双床房&lt;双人入住&gt;&lt;无早&gt;</t>
  </si>
  <si>
    <t>CHAI/MENG CHOO,HAN/SAI YONG</t>
  </si>
  <si>
    <t xml:space="preserve">3895390	</t>
  </si>
  <si>
    <t xml:space="preserve">103253	</t>
  </si>
  <si>
    <t xml:space="preserve">999226709104023	</t>
  </si>
  <si>
    <t>[曼谷]曼谷林布兰套房酒店(Rembrandt Hotel and Suites Bangkok)(28597383)</t>
  </si>
  <si>
    <t>高级房&lt;双人入住&gt;&lt;适用于除泰国的亚洲客人&gt;&lt;双早&gt;</t>
  </si>
  <si>
    <t>KININ/NANG</t>
  </si>
  <si>
    <t xml:space="preserve">3900901	</t>
  </si>
  <si>
    <t xml:space="preserve">129957006	</t>
  </si>
  <si>
    <t xml:space="preserve">999226709904335	</t>
  </si>
  <si>
    <t>[大山脚]槟城标致酒店(Iconic Hotel Penang)(28537947)</t>
  </si>
  <si>
    <t>高级房&lt;单人入住&gt;&lt;单早&gt;</t>
  </si>
  <si>
    <t>Wong/Simon,Ramasamy/Shunmugam</t>
  </si>
  <si>
    <t xml:space="preserve">3901065	</t>
  </si>
  <si>
    <t xml:space="preserve">37	</t>
  </si>
  <si>
    <t xml:space="preserve">999226723431456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</si>
  <si>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</si>
  <si>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</si>
  <si>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XU/YAN,YAN/ZIZHONG,ZHOU/SHUAIQING,LI/JIALING</t>
  </si>
  <si>
    <t xml:space="preserve">3905360	</t>
  </si>
  <si>
    <t xml:space="preserve">107060801	</t>
  </si>
  <si>
    <t xml:space="preserve">999226724575564	</t>
  </si>
  <si>
    <t>[普吉岛]甜蜜滨海度假酒店 - 冲浪-卡塔海滩(Sugar Marina Hotel-SURF-Kata Beach)(3707356)</t>
  </si>
  <si>
    <t>豪华房(至少连住2晚及以上)&lt;双人入住&gt;&lt;双早&gt;</t>
  </si>
  <si>
    <t>Pongsamrangun/Sasithorn,Pongsamrangun/Sasithorn,Pongsamrangun/Sasithorn,Pongsamrangun/Sasithorn,Pongsamrangun/Sasithorn</t>
  </si>
  <si>
    <t xml:space="preserve">3905888	</t>
  </si>
  <si>
    <t xml:space="preserve">2303911	</t>
  </si>
  <si>
    <t xml:space="preserve">999226725056238	</t>
  </si>
  <si>
    <t>[普吉岛]芭东帕拉贡水疗度假酒店(Patong Paragon Resort &amp; Spa)(9786098)</t>
  </si>
  <si>
    <t>豪华房(连住3晚及以上)&lt;双人入住&gt;&lt;双早&gt;</t>
  </si>
  <si>
    <t>Breen/Ethan</t>
  </si>
  <si>
    <t xml:space="preserve">3905998	</t>
  </si>
  <si>
    <t xml:space="preserve">238167	</t>
  </si>
  <si>
    <t xml:space="preserve">999226730243035	</t>
  </si>
  <si>
    <t>Aljumah/Abdulrahman</t>
  </si>
  <si>
    <t xml:space="preserve">3908037	</t>
  </si>
  <si>
    <t xml:space="preserve">238168	</t>
  </si>
  <si>
    <t xml:space="preserve">999226731321925	</t>
  </si>
  <si>
    <t>[新加坡]老板酒店(Hotel Boss)(4373844)</t>
  </si>
  <si>
    <t xml:space="preserve">999226734391232	</t>
  </si>
  <si>
    <t>[济州市]济州格洛斯特酒店(Gloucester Hotel Jeju)(28524837)</t>
  </si>
  <si>
    <t>豪华双床房(至少连住2晚及以上)&lt;今日特价 &gt;&lt;双人入住&gt;&lt;无早&gt;</t>
  </si>
  <si>
    <t>PENG/YUAN</t>
  </si>
  <si>
    <t xml:space="preserve">3910552	</t>
  </si>
  <si>
    <t xml:space="preserve">23572900	</t>
  </si>
  <si>
    <t xml:space="preserve">999226734816802	</t>
  </si>
  <si>
    <t>[迪拜]迪拜德拉温德姆酒店(Wyndham Dubai Deira)(106436490)</t>
  </si>
  <si>
    <t>高级房(连住4晚及以上)&lt;双人入住&gt;&lt;无早&gt;</t>
  </si>
  <si>
    <t>Rangoonwala/Salman Munaf</t>
  </si>
  <si>
    <t xml:space="preserve">3910862	</t>
  </si>
  <si>
    <t xml:space="preserve">275821	</t>
  </si>
  <si>
    <t xml:space="preserve">999226737408038	</t>
  </si>
  <si>
    <t>[哥打巴鲁]宜必思尚品哥打巴鲁酒店(Ibis Styles Kota Bharu)(111111462)</t>
  </si>
  <si>
    <t>高级双人床房&lt;双人入住&gt;&lt;双早&gt;</t>
  </si>
  <si>
    <t>CHANG/XIN NI</t>
  </si>
  <si>
    <t xml:space="preserve">3912288	</t>
  </si>
  <si>
    <t xml:space="preserve">MQSSCGGS	</t>
  </si>
  <si>
    <t xml:space="preserve">999226741218330	</t>
  </si>
  <si>
    <t>[首尔]三井酒店(Hotel Samjung)(28525707)</t>
  </si>
  <si>
    <t>双人床房&lt;单人入住&gt;&lt;单早&gt;</t>
  </si>
  <si>
    <t>CHO/KWANG YEOUL</t>
  </si>
  <si>
    <t xml:space="preserve">3913255	</t>
  </si>
  <si>
    <t xml:space="preserve">23058392	</t>
  </si>
  <si>
    <t xml:space="preserve">999226745440121	</t>
  </si>
  <si>
    <t>[曼谷]曼谷素坤逸奥克伍德华庭工作室酒店(Oakwood Studios Sukhumvit Bangkok)(101528701)</t>
  </si>
  <si>
    <t>高级房&lt;特惠专享&gt;&lt;双人入住&gt;&lt;无早&gt;</t>
  </si>
  <si>
    <t>lee/sangmi</t>
  </si>
  <si>
    <t xml:space="preserve">3914654	</t>
  </si>
  <si>
    <t xml:space="preserve">10203193	</t>
  </si>
  <si>
    <t xml:space="preserve">999226751307978	</t>
  </si>
  <si>
    <t>[济州市]济州岛梅生格拉德酒店(Maison Glad Jeju)(4498957)</t>
  </si>
  <si>
    <t>豪华双床房&lt;今日特价 &gt;&lt;三人入住&gt;&lt;不适用韩国客人&gt;&lt;无早&gt;</t>
  </si>
  <si>
    <t>Liang/Tianhui</t>
  </si>
  <si>
    <t xml:space="preserve">999226755853131	</t>
  </si>
  <si>
    <t>[新加坡]新加坡京华酒店(Hotel Royal Singapore)(4661395)</t>
  </si>
  <si>
    <t>豪华房&lt;特惠专享&gt;&lt;双人入住&gt;&lt;无早&gt;</t>
  </si>
  <si>
    <t>LOW/BEN SEN</t>
  </si>
  <si>
    <t xml:space="preserve">3918242	</t>
  </si>
  <si>
    <t xml:space="preserve">942823	</t>
  </si>
  <si>
    <t xml:space="preserve">999226758558101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</si>
  <si>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</si>
  <si>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</si>
  <si>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NAN/YILING</t>
  </si>
  <si>
    <t xml:space="preserve">3919491	</t>
  </si>
  <si>
    <t xml:space="preserve">44270086	</t>
  </si>
  <si>
    <t xml:space="preserve">999226760073960	</t>
  </si>
  <si>
    <t>[帕拉尼亚克]梦之城 - 马尼拉诺布酒店(City of Dreams - Nobu Hotel Manila)(8234763)</t>
  </si>
  <si>
    <t>诺布豪华特大床房 禁烟&lt;双人入住&gt;&lt;双早&gt;</t>
  </si>
  <si>
    <t>Zhuoyue/Cen</t>
  </si>
  <si>
    <t xml:space="preserve">3920080	</t>
  </si>
  <si>
    <t xml:space="preserve">1390019	</t>
  </si>
  <si>
    <t xml:space="preserve">999226764615142	</t>
  </si>
  <si>
    <t>MOON/JOONKI</t>
  </si>
  <si>
    <t xml:space="preserve">3922492	</t>
  </si>
  <si>
    <t xml:space="preserve">28980424	</t>
  </si>
  <si>
    <t xml:space="preserve">999226764666504	</t>
  </si>
  <si>
    <t>[阿布扎比]阿布扎比阿提哈德塔康莱德酒店(Conrad Abu Dhabi Etihad Towers)(108608099)</t>
  </si>
  <si>
    <t>海景无障碍高级大床房 禁烟&lt;双人入住&gt;&lt;中宾&gt;&lt;双早&gt;</t>
  </si>
  <si>
    <t>CHEN/CHEN,LYU/SHUWEN</t>
  </si>
  <si>
    <t xml:space="preserve">3922514	</t>
  </si>
  <si>
    <t xml:space="preserve">3429177703	</t>
  </si>
  <si>
    <t xml:space="preserve">999226766663142	</t>
  </si>
  <si>
    <t>[苏梅岛]金普顿基塔莱苏梅岛酒店 - 洲际酒店集团旗下(Kimpton Kitalay Samui, an IHG Hotel)(102298551)</t>
  </si>
  <si>
    <t>客房, 2 张单人床, 度假村景观 (Essential)(至少连住2晚及以上)&lt;双人入住&gt;&lt;适用于除泰国的亚洲客人&gt;&lt;双早&gt;</t>
  </si>
  <si>
    <t>SHEN/GUANGZHENG,YANG/JINGYI</t>
  </si>
  <si>
    <t xml:space="preserve">3923650	</t>
  </si>
  <si>
    <t xml:space="preserve">25499724	</t>
  </si>
  <si>
    <t xml:space="preserve">999226767636341	</t>
  </si>
  <si>
    <t>[兰卡威]四季度假酒店(Four Seasons Resort Langkawi)(3735761)</t>
  </si>
  <si>
    <t>部分海景楼上楼阁(至少连住2晚及以上)&lt;双人入住&gt;&lt;不适用CIS国家客人&gt;&lt;双早&gt;</t>
  </si>
  <si>
    <t>CHUNG/WAIMAN</t>
  </si>
  <si>
    <t xml:space="preserve">3924208	</t>
  </si>
  <si>
    <t xml:space="preserve">2399381	</t>
  </si>
  <si>
    <t xml:space="preserve">999226769486836	</t>
  </si>
  <si>
    <t>[新加坡]薰衣草 V 酒店(V Hotel Lavender)(3455999)</t>
  </si>
  <si>
    <t>高级大床房&lt;特惠&gt;&lt;单人入住&gt;&lt;适用于除印度及次大陆国家客人&gt;&lt;单早&gt;</t>
  </si>
  <si>
    <t>Jia/Lingling</t>
  </si>
  <si>
    <t xml:space="preserve">3925246	</t>
  </si>
  <si>
    <t xml:space="preserve">317440240	</t>
  </si>
  <si>
    <t xml:space="preserve">999226771271214	</t>
  </si>
  <si>
    <t>[济州市]Index 济州岛梦幻酒店(Index Hotel J Dream)(112490694)</t>
  </si>
  <si>
    <t>XU/HAITAO</t>
  </si>
  <si>
    <t xml:space="preserve">3926218	</t>
  </si>
  <si>
    <t xml:space="preserve">V	</t>
  </si>
  <si>
    <t xml:space="preserve">999226771421029	</t>
  </si>
  <si>
    <t>[普吉岛]普吉翡翠海滩度假村(Phuket Emerald Beach Resort)(108686548)</t>
  </si>
  <si>
    <t>池景豪华房(至少连住2晚及以上)&lt;双人入住&gt;&lt;中宾&gt;&lt;双早&gt;</t>
  </si>
  <si>
    <t>YIN/JIAJIA,Yin/rongrong,shao/canbo,ding/yahong</t>
  </si>
  <si>
    <t xml:space="preserve">3926259	</t>
  </si>
  <si>
    <t xml:space="preserve">4659	</t>
  </si>
  <si>
    <t xml:space="preserve">999226774971896	</t>
  </si>
  <si>
    <t>双床房&lt;双人入住&gt;&lt;无早&gt;</t>
  </si>
  <si>
    <t>KIM/EUNJON</t>
  </si>
  <si>
    <t xml:space="preserve">3928453	</t>
  </si>
  <si>
    <t xml:space="preserve">23058711	</t>
  </si>
  <si>
    <t xml:space="preserve">999226782615761	</t>
  </si>
  <si>
    <t>[会安]会安安纳塔拉度假酒店(Anantara Hoi An Resort)(5907119)</t>
  </si>
  <si>
    <t>豪华双床房（带阳台）&lt;特惠&gt;&lt;双人入住&gt;&lt;双早&gt;</t>
  </si>
  <si>
    <t>WANG/TSAIYUAN</t>
  </si>
  <si>
    <t xml:space="preserve">3932117	</t>
  </si>
  <si>
    <t xml:space="preserve">1265867	</t>
  </si>
  <si>
    <t xml:space="preserve">999226783589175	</t>
  </si>
  <si>
    <t>客房（1张特大床）&lt;双人入住&gt;&lt;内宾&gt;&lt;双早&gt;</t>
  </si>
  <si>
    <t>XU/CHENYANG,XU/CHENYANG</t>
  </si>
  <si>
    <t xml:space="preserve">3932630	</t>
  </si>
  <si>
    <t xml:space="preserve">56315425	</t>
  </si>
  <si>
    <t xml:space="preserve">999226783869249	</t>
  </si>
  <si>
    <t>[依斯干达公主城]柔佛特立尼达套房酒店，Trademark Collection by 温德姆(Trinidad Suites Johor, Trademark Collection by Wyndham)(99959221)</t>
  </si>
  <si>
    <t>一卧室豪华公寓&lt;双人入住&gt;&lt;双早&gt;</t>
  </si>
  <si>
    <t>Negrillo/Delia</t>
  </si>
  <si>
    <t xml:space="preserve">3932856	</t>
  </si>
  <si>
    <t xml:space="preserve">19326	</t>
  </si>
  <si>
    <t xml:space="preserve">999226785350425	</t>
  </si>
  <si>
    <t>[普吉岛]普吉岛苏林酒店(The Surin Phuket)(4654333)</t>
  </si>
  <si>
    <t>一卧室山坡小屋&lt;双人入住&gt;&lt;双早&gt;</t>
  </si>
  <si>
    <t>WANG/XIAOQIAN,yang/zhengqing</t>
  </si>
  <si>
    <t xml:space="preserve">3933543	</t>
  </si>
  <si>
    <t xml:space="preserve">178421121	</t>
  </si>
  <si>
    <t xml:space="preserve">999226787492090	</t>
  </si>
  <si>
    <t>[新加坡]庄家大酒店(Hotel Boss)(4373844)</t>
  </si>
  <si>
    <t>ZHANG/ZHIQUN,LI/YAXIONG</t>
  </si>
  <si>
    <t xml:space="preserve">3934674	</t>
  </si>
  <si>
    <t xml:space="preserve">317921811	</t>
  </si>
  <si>
    <t xml:space="preserve">999226789530532	</t>
  </si>
  <si>
    <t>[吉隆坡]吉隆坡双威伟乐酒店(Sunway Velocity Hotel Kuala Lumpur)(28524790)</t>
  </si>
  <si>
    <t>行政房&lt;今日特价 &gt;&lt;单人入住&gt;&lt;单早&gt;</t>
  </si>
  <si>
    <t>LI/YANMING</t>
  </si>
  <si>
    <t xml:space="preserve">3935896	</t>
  </si>
  <si>
    <t xml:space="preserve">34023170	</t>
  </si>
  <si>
    <t xml:space="preserve">999226790609603	</t>
  </si>
  <si>
    <t>双人床房(至少连住2晚及以上)&lt;双人入住&gt;&lt;无早&gt;</t>
  </si>
  <si>
    <t>LEE/SOONHO</t>
  </si>
  <si>
    <t xml:space="preserve">3936556	</t>
  </si>
  <si>
    <t xml:space="preserve">23058909	</t>
  </si>
  <si>
    <t xml:space="preserve">999226792941778	</t>
  </si>
  <si>
    <t>[皮皮岛]塞伊皮皮岛度假酒店(SAii Phi Phi Island Village)(5425244)</t>
  </si>
  <si>
    <t>海滨精致套房(至少连住2晚及以上)&lt;双人入住&gt;&lt;适用于除泰国的亚洲客人&gt;&lt;双早&gt;</t>
  </si>
  <si>
    <t>CHAUVIN/LOUIS ROBERT MARCEL JIN</t>
  </si>
  <si>
    <t xml:space="preserve">3937443	</t>
  </si>
  <si>
    <t xml:space="preserve">696552	</t>
  </si>
  <si>
    <t xml:space="preserve">999226793586811	</t>
  </si>
  <si>
    <t>HONG/MINHO</t>
  </si>
  <si>
    <t xml:space="preserve">3937792	</t>
  </si>
  <si>
    <t xml:space="preserve">23058928	</t>
  </si>
  <si>
    <t xml:space="preserve">999226793612844	</t>
  </si>
  <si>
    <t>加大高级特大床房&lt;特价大促销&gt;&lt;双人入住&gt;&lt;双早&gt;</t>
  </si>
  <si>
    <t>TOH/ARTHUR</t>
  </si>
  <si>
    <t xml:space="preserve">3937807	</t>
  </si>
  <si>
    <t xml:space="preserve">34023157	</t>
  </si>
  <si>
    <t xml:space="preserve">999226795954071	</t>
  </si>
  <si>
    <t>[芭堤雅]芭堤雅盛捷酒店(Somerset Pattaya)(106796888)</t>
  </si>
  <si>
    <t>标准双床房(连住3晚及以上)&lt;双人入住&gt;&lt;不适用泰国客人&gt;&lt;双早&gt;</t>
  </si>
  <si>
    <t>DING/JIAN,FANG/ZENANG</t>
  </si>
  <si>
    <t xml:space="preserve">3938944	</t>
  </si>
  <si>
    <t xml:space="preserve">10253903	</t>
  </si>
  <si>
    <t xml:space="preserve">999226796068971	</t>
  </si>
  <si>
    <t>标准大床房&lt;今日特价 &gt;&lt;双人入住&gt;&lt;不适用韩国客人&gt;&lt;无早&gt;</t>
  </si>
  <si>
    <t>CAO/KUNLIN,YE/JIANGHENG</t>
  </si>
  <si>
    <t xml:space="preserve">3938985	</t>
  </si>
  <si>
    <t xml:space="preserve">16320441	</t>
  </si>
  <si>
    <t xml:space="preserve">999226797496933	</t>
  </si>
  <si>
    <t>[清迈]清迈宁曼Travelodge酒店(Travelodge Nimman)(106269582)</t>
  </si>
  <si>
    <t>Yu/Leming</t>
  </si>
  <si>
    <t xml:space="preserve">3940078	</t>
  </si>
  <si>
    <t xml:space="preserve">16211	</t>
  </si>
  <si>
    <t xml:space="preserve">999226799172015	</t>
  </si>
  <si>
    <t>[岘港]岘港海湾酒店(Bay Capital Danang)(111547630)</t>
  </si>
  <si>
    <t>豪华特大床房&lt;双人入住&gt;&lt;双早&gt;</t>
  </si>
  <si>
    <t>SON/HYEONG JU,HAN/SUHO</t>
  </si>
  <si>
    <t xml:space="preserve">3941842	</t>
  </si>
  <si>
    <t xml:space="preserve">10002538	</t>
  </si>
  <si>
    <t xml:space="preserve">999226799687796	</t>
  </si>
  <si>
    <t>[Donggongon]林塔斯白金酒店(Lintas Platinum Hotel)(99790378)</t>
  </si>
  <si>
    <t>LAW/SUE BEE</t>
  </si>
  <si>
    <t xml:space="preserve">3942388	</t>
  </si>
  <si>
    <t xml:space="preserve">119239	</t>
  </si>
  <si>
    <t xml:space="preserve">999226800556534	</t>
  </si>
  <si>
    <t>宝石翼楼标准特大床房&lt;双人入住&gt;&lt;双早&gt;</t>
  </si>
  <si>
    <t>Chong/Jing</t>
  </si>
  <si>
    <t xml:space="preserve">3943370	</t>
  </si>
  <si>
    <t xml:space="preserve">68423544	</t>
  </si>
  <si>
    <t xml:space="preserve">999226800635937	</t>
  </si>
  <si>
    <t>[八打灵再也]阿万特酒店(Avante Hotel)(100419478)</t>
  </si>
  <si>
    <t>高级双床房(至少连住2晚及以上)&lt;特惠&gt;&lt;双人入住&gt;&lt;仅适用亚洲客人&gt;&lt;无早&gt;</t>
  </si>
  <si>
    <t>CHAN/YUI MING</t>
  </si>
  <si>
    <t xml:space="preserve">3943490	</t>
  </si>
  <si>
    <t xml:space="preserve">179864	</t>
  </si>
  <si>
    <t>退单</t>
  </si>
  <si>
    <t xml:space="preserve">999226831139438	</t>
  </si>
  <si>
    <t>[曼谷]曼谷维伊 - 美憬阁酒店(VIE Hotel Bangkok, MGallery Hotel Collection)(3906021)</t>
  </si>
  <si>
    <t>豪华特大床套房(至少连住2晚及以上)&lt;双人入住&gt;&lt;中宾&gt;&lt;双早&gt;</t>
  </si>
  <si>
    <t>LAM/KWAN LEUNG</t>
  </si>
  <si>
    <t xml:space="preserve">3945008	</t>
  </si>
  <si>
    <t xml:space="preserve">8013914	</t>
  </si>
  <si>
    <t xml:space="preserve">999226831140804	</t>
  </si>
  <si>
    <t>[哥打巴鲁]仁艾大酒店(The Grand Renai)(100907063)</t>
  </si>
  <si>
    <t>豪华特大床房 禁烟&lt;双人入住&gt;&lt;双早&gt;</t>
  </si>
  <si>
    <t>LEE/KOK HAN</t>
  </si>
  <si>
    <t xml:space="preserve">3945009	</t>
  </si>
  <si>
    <t xml:space="preserve">208645	</t>
  </si>
  <si>
    <t xml:space="preserve">999226838589638	</t>
  </si>
  <si>
    <t>[普吉岛]普吉假日酒店(Holiday Inn Resort Phuket, an IHG Hotel)(3031621)</t>
  </si>
  <si>
    <t>标准房&lt;双人入住&gt;&lt;无早&gt;</t>
  </si>
  <si>
    <t>BDYWI/ABDULLAH,BEDAIWI/MOHAMMED</t>
  </si>
  <si>
    <t xml:space="preserve">3947281	</t>
  </si>
  <si>
    <t xml:space="preserve">20897047	</t>
  </si>
  <si>
    <t xml:space="preserve">999226838730121	</t>
  </si>
  <si>
    <t>高级天空房&lt;今日特价 &gt;&lt;双人入住&gt;&lt;双早&gt;</t>
  </si>
  <si>
    <t>YU/CHIACHEN</t>
  </si>
  <si>
    <t xml:space="preserve">3947356	</t>
  </si>
  <si>
    <t xml:space="preserve">484563	</t>
  </si>
  <si>
    <t xml:space="preserve">999226839882662	</t>
  </si>
  <si>
    <t>[仁川]仁川机场贝斯特韦斯特精品酒店(Best Western Premier Incheon Airport Hotel)(5923817)</t>
  </si>
  <si>
    <t>豪华双床房&lt;双人入住&gt;&lt;不适用韩国客人&gt;&lt;无早&gt;</t>
  </si>
  <si>
    <t>Thiruvengadam/Niranjana,Mahendran/Krisha</t>
  </si>
  <si>
    <t xml:space="preserve">3948034	</t>
  </si>
  <si>
    <t xml:space="preserve">23286681	</t>
  </si>
  <si>
    <t xml:space="preserve">999226840353443	</t>
  </si>
  <si>
    <t>[碧瑶]碧瑶广场小屋(The Plaza Lodge Baguio)(109455867)</t>
  </si>
  <si>
    <t>华丽双人房（1 张双人床）, 2 张双人床&lt;双人入住&gt;&lt;双早&gt;</t>
  </si>
  <si>
    <t>Tanjangco/Beatrice,Tanjangco/Beatrice</t>
  </si>
  <si>
    <t xml:space="preserve">3948280	</t>
  </si>
  <si>
    <t xml:space="preserve">174213	</t>
  </si>
  <si>
    <t xml:space="preserve">999226840496977	</t>
  </si>
  <si>
    <t>[曼谷]曼谷 137 Pillars 公寓酒店(137 Pillars Residences Bangkok)(8538553)</t>
  </si>
  <si>
    <t>支柱一卧室公寓(至少连住2晚及以上)&lt;双人入住&gt;&lt;中宾&gt;&lt;无早&gt;</t>
  </si>
  <si>
    <t>LI/JINFANG,LI/JINFANG</t>
  </si>
  <si>
    <t xml:space="preserve">3948319	</t>
  </si>
  <si>
    <t xml:space="preserve">228145	</t>
  </si>
  <si>
    <t xml:space="preserve">999226841080871	</t>
  </si>
  <si>
    <t>[首尔]美憬阁首尔 Naru 大使酒店(Hotel Naru Seoul MGallery Ambassador)(106045024)</t>
  </si>
  <si>
    <t>豪华河景房，配备 1 张特大床，可欣赏河景&lt;特惠促销&gt;&lt;单人入住&gt;&lt;不适用韩国客人&gt;&lt;单早&gt;</t>
  </si>
  <si>
    <t>CHEN/XUDONG</t>
  </si>
  <si>
    <t xml:space="preserve">3948622	</t>
  </si>
  <si>
    <t xml:space="preserve">109944622	</t>
  </si>
  <si>
    <t xml:space="preserve">999226841637496	</t>
  </si>
  <si>
    <t>[曼谷]拉差达 CMYK 我的酒店(Myhotel Cmyk@Ratchada)(28558049)</t>
  </si>
  <si>
    <t>标准房&lt;促销&gt;&lt;双人入住&gt;&lt;无早&gt;</t>
  </si>
  <si>
    <t>WANG/CHENG YAO</t>
  </si>
  <si>
    <t xml:space="preserve">3948914	</t>
  </si>
  <si>
    <t xml:space="preserve">999226841893554	</t>
  </si>
  <si>
    <t>[曼谷]曼谷柏悦酒店(Park Hyatt Bangkok)(8982056)</t>
  </si>
  <si>
    <t>特大床房(至少连住2晚及以上)&lt;特惠专享&gt;&lt;双人入住&gt;&lt;双早&gt;</t>
  </si>
  <si>
    <t>XU/BAOYUAN,DING/YUEFENG,WU/KEKE,WU/YIFAN</t>
  </si>
  <si>
    <t xml:space="preserve">3948989	</t>
  </si>
  <si>
    <t xml:space="preserve"> 35092579	</t>
  </si>
  <si>
    <t xml:space="preserve">999226841959901	</t>
  </si>
  <si>
    <t>[曼谷]曼谷飞越大酒店(The Grand Fourwings Convention Hotel Bangkok)(28681182)</t>
  </si>
  <si>
    <t>至尊豪华特大床房&lt;双人入住&gt;&lt;双早&gt;</t>
  </si>
  <si>
    <t>KUAN/NURDANA</t>
  </si>
  <si>
    <t xml:space="preserve">3949002	</t>
  </si>
  <si>
    <t xml:space="preserve">37587737	</t>
  </si>
  <si>
    <t xml:space="preserve">999226841978015	</t>
  </si>
  <si>
    <t>标准双床房&lt;今日特价 &gt;&lt;双人入住&gt;&lt;不适用韩国客人&gt;&lt;无早&gt;</t>
  </si>
  <si>
    <t>LI/JIAMING,GAO/TIANYI</t>
  </si>
  <si>
    <t xml:space="preserve">3949009	</t>
  </si>
  <si>
    <t xml:space="preserve">16352400	</t>
  </si>
  <si>
    <t xml:space="preserve">999226842507881	</t>
  </si>
  <si>
    <t>[吉隆坡]莱恩酒店(Sleeping Lion Suites)(108711778)</t>
  </si>
  <si>
    <t>高级房&lt;双人入住&gt;&lt;不适用马来西亚客人&gt;&lt;无早&gt;</t>
  </si>
  <si>
    <t>YANG/CHUCHU</t>
  </si>
  <si>
    <t xml:space="preserve">3949953	</t>
  </si>
  <si>
    <t xml:space="preserve">128815	</t>
  </si>
  <si>
    <t xml:space="preserve">999226842556053	</t>
  </si>
  <si>
    <t>标准房(连住3晚及以上)&lt;限量特价&gt;&lt;双人入住&gt;&lt;无早&gt;</t>
  </si>
  <si>
    <t>CHI/FENG</t>
  </si>
  <si>
    <t xml:space="preserve">3950019	</t>
  </si>
  <si>
    <t xml:space="preserve">999226843655764	</t>
  </si>
  <si>
    <t>豪华双人床房&lt;双人入住&gt;&lt;无早&gt;</t>
  </si>
  <si>
    <t>OSWAL/KUSHAL PRITHVIRAJ</t>
  </si>
  <si>
    <t xml:space="preserve">3950606	</t>
  </si>
  <si>
    <t xml:space="preserve">25086	</t>
  </si>
  <si>
    <t xml:space="preserve">999226845276454	</t>
  </si>
  <si>
    <t>[曼谷]金玉素万那普酒店(Golden Jade Suvarnabhumi)(28680143)</t>
  </si>
  <si>
    <t>高级房&lt;双人入住&gt;&lt;无早&gt;</t>
  </si>
  <si>
    <t>woon/nicole,woon/nicole</t>
  </si>
  <si>
    <t xml:space="preserve">3952425	</t>
  </si>
  <si>
    <t xml:space="preserve">999226845597254	</t>
  </si>
  <si>
    <t>[普吉岛]辉光米拉卡伦海滩(Glow Mira Karon Beach)(97388525)</t>
  </si>
  <si>
    <t>高级特大床房&lt;双人入住&gt;&lt;双早&gt;</t>
  </si>
  <si>
    <t>he/ting</t>
  </si>
  <si>
    <t xml:space="preserve">3952690	</t>
  </si>
  <si>
    <t xml:space="preserve">2302156	</t>
  </si>
  <si>
    <t xml:space="preserve">999226845987169	</t>
  </si>
  <si>
    <t>豪华双床房&lt;特惠专享&gt;&lt;双人入住&gt;&lt;不适用韩国客人&gt;&lt;无早&gt;</t>
  </si>
  <si>
    <t>LIU/YITING</t>
  </si>
  <si>
    <t xml:space="preserve">3953129	</t>
  </si>
  <si>
    <t xml:space="preserve">23174723	</t>
  </si>
  <si>
    <t xml:space="preserve">999226846201307	</t>
  </si>
  <si>
    <t>POH/ALVIN HOE YONG</t>
  </si>
  <si>
    <t xml:space="preserve">3953343	</t>
  </si>
  <si>
    <t xml:space="preserve">26847177447	</t>
  </si>
  <si>
    <t>豪华特大床房&lt;今日特价 &gt;&lt;双人入住&gt;&lt;双早&gt;</t>
  </si>
  <si>
    <t>feng/kang</t>
  </si>
  <si>
    <t xml:space="preserve">3954260	</t>
  </si>
  <si>
    <t xml:space="preserve">2302166	</t>
  </si>
  <si>
    <t xml:space="preserve">999226847254942	</t>
  </si>
  <si>
    <t>[芭堤雅]A-One芭提雅皇家邮轮酒店(A-One the Royal Cruise Hotel Pattaya)(4037063)</t>
  </si>
  <si>
    <t>豪华双床房(至少连住2晚及以上)&lt;不适用印度客人&gt;&lt;双早&gt;</t>
  </si>
  <si>
    <t>CHEN/HUA,XU/JINGUI</t>
  </si>
  <si>
    <t xml:space="preserve">3954296	</t>
  </si>
  <si>
    <t xml:space="preserve">989608	</t>
  </si>
  <si>
    <t xml:space="preserve">999226847672504	</t>
  </si>
  <si>
    <t>[巴洛克]珍拉丁皇家朱木屋(Royale Chulan Cherating Chalet)(67235956)</t>
  </si>
  <si>
    <t>双人床小木屋&lt;特价大促销&gt;&lt;双人入住&gt;&lt;双早&gt;</t>
  </si>
  <si>
    <t>Biniol/Mary</t>
  </si>
  <si>
    <t xml:space="preserve">3954784	</t>
  </si>
  <si>
    <t xml:space="preserve">89313/89314	</t>
  </si>
  <si>
    <t xml:space="preserve">999226847808619	</t>
  </si>
  <si>
    <t>LEUNG/KA SUNG</t>
  </si>
  <si>
    <t xml:space="preserve">3954894	</t>
  </si>
  <si>
    <t xml:space="preserve">129162	</t>
  </si>
  <si>
    <t xml:space="preserve">26848167328	</t>
  </si>
  <si>
    <t>[曼谷]贝斯特韦斯特拉查达酒店(Best Western Ratchada Hotel)(112198417)</t>
  </si>
  <si>
    <t>高级房, 2 张单人床&lt;特惠&gt;&lt;双人入住&gt;&lt;不适用泰国客人&gt;&lt;双早&gt;</t>
  </si>
  <si>
    <t>SUN/YUNFEI,JIN/LIANG</t>
  </si>
  <si>
    <t xml:space="preserve">3955384	</t>
  </si>
  <si>
    <t xml:space="preserve">BK007181	</t>
  </si>
  <si>
    <t xml:space="preserve">999226848399351	</t>
  </si>
  <si>
    <t>[Bo Win]罗宾逊生活博温GO酒店(Go! Hotel Bowin at Robinson Lifestyle Bowin)(112530685)</t>
  </si>
  <si>
    <t>高级双人间&lt;双人入住&gt;&lt;无早&gt;</t>
  </si>
  <si>
    <t>WANG/DENGKUI</t>
  </si>
  <si>
    <t xml:space="preserve">3956205	</t>
  </si>
  <si>
    <t xml:space="preserve">RR23002647	</t>
  </si>
  <si>
    <t xml:space="preserve">999226848663446	</t>
  </si>
  <si>
    <t>TSO/AH LING</t>
  </si>
  <si>
    <t xml:space="preserve">3956351	</t>
  </si>
  <si>
    <t xml:space="preserve">10304433	</t>
  </si>
  <si>
    <t xml:space="preserve">999226848727863	</t>
  </si>
  <si>
    <t>高级双床房&lt;双人入住&gt;&lt;双早&gt;</t>
  </si>
  <si>
    <t>CHEONG/MUN YUE</t>
  </si>
  <si>
    <t xml:space="preserve">3956383	</t>
  </si>
  <si>
    <t xml:space="preserve">MRFSCJBZ	</t>
  </si>
  <si>
    <t xml:space="preserve">26848901804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</si>
  <si>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</si>
  <si>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</si>
  <si>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ZHENG/CHUXUE,ZHOU/YANJUN,ZHOU/YANJUN</t>
  </si>
  <si>
    <t xml:space="preserve">3956479	</t>
  </si>
  <si>
    <t xml:space="preserve">bk030560-1	</t>
  </si>
  <si>
    <t xml:space="preserve">999226849569158	</t>
  </si>
  <si>
    <t>豪华特大床房&lt;今日特价 &gt;&lt;双人入住&gt;&lt;不适用泰国客人&gt;&lt;双早&gt;</t>
  </si>
  <si>
    <t>YAN/LIRONG</t>
  </si>
  <si>
    <t xml:space="preserve">3957246	</t>
  </si>
  <si>
    <t xml:space="preserve">312724400	</t>
  </si>
  <si>
    <t xml:space="preserve">999226849966944	</t>
  </si>
  <si>
    <t>LAN/QI</t>
  </si>
  <si>
    <t xml:space="preserve">3957635	</t>
  </si>
  <si>
    <t xml:space="preserve">23174832	</t>
  </si>
  <si>
    <t xml:space="preserve">999226850157423	</t>
  </si>
  <si>
    <t>标准大床房&lt;今日特价 &gt;&lt;单人入住&gt;&lt;不适用韩国客人&gt;&lt;无早&gt;</t>
  </si>
  <si>
    <t>yang/pengfei</t>
  </si>
  <si>
    <t xml:space="preserve">3957856	</t>
  </si>
  <si>
    <t xml:space="preserve">16380063	</t>
  </si>
  <si>
    <t xml:space="preserve">999226850548790	</t>
  </si>
  <si>
    <t>[普吉岛]安达凯拉酒店(Andakira Hotel)(5896444)</t>
  </si>
  <si>
    <t>豪华房(直通泳池)&lt;双人入住&gt;&lt;中宾&gt;&lt;双早&gt;</t>
  </si>
  <si>
    <t>ZENG/NIANQIN,CHEN/XIUFANG,YE/CHENGJUN,HUA/QIAN</t>
  </si>
  <si>
    <t xml:space="preserve">3958477	</t>
  </si>
  <si>
    <t xml:space="preserve">118480	</t>
  </si>
  <si>
    <t xml:space="preserve">999226850765521	</t>
  </si>
  <si>
    <t>豪华房&lt;促销&gt;&lt;双人入住&gt;&lt;无早&gt;</t>
  </si>
  <si>
    <t>SU/CHAOQUN</t>
  </si>
  <si>
    <t xml:space="preserve">3958766	</t>
  </si>
  <si>
    <t xml:space="preserve">999226851021562	</t>
  </si>
  <si>
    <t>[华欣]华欣盛泰澜海滩别墅及度假村(Centara Grand Beach Resort &amp; Villas Hua Hin)(5624636)</t>
  </si>
  <si>
    <t>豪华特大床房&lt;今日特价 &gt;&lt;双人入住&gt;&lt;适用于除泰国的亚洲客人&gt;&lt;双早&gt;</t>
  </si>
  <si>
    <t>FAN/XING,ZHAO/CHONG</t>
  </si>
  <si>
    <t xml:space="preserve">3959093	</t>
  </si>
  <si>
    <t xml:space="preserve">thamon	</t>
  </si>
  <si>
    <t xml:space="preserve">999226851172422	</t>
  </si>
  <si>
    <t>HUANG/NIGEL</t>
  </si>
  <si>
    <t xml:space="preserve">3959190	</t>
  </si>
  <si>
    <t xml:space="preserve">10309272	</t>
  </si>
  <si>
    <t xml:space="preserve">999226851397887	</t>
  </si>
  <si>
    <t>[巴洛克]珍拉丁皇家朱兰别墅(Royale Chulan Cherating Villa)(91107302)</t>
  </si>
  <si>
    <t>一卧别墅&lt;双人入住&gt;&lt;早+晚餐&gt;</t>
  </si>
  <si>
    <t>Ghani/Nadiah,Ghani/Nadiah</t>
  </si>
  <si>
    <t xml:space="preserve">3959407	</t>
  </si>
  <si>
    <t xml:space="preserve">34657	</t>
  </si>
  <si>
    <t xml:space="preserve">999226851568348	</t>
  </si>
  <si>
    <t>[曼谷]曼谷阿尔梅洛兹酒店 - 主要清真饭店(Al Meroz Hotel Bangkok - the Leading Halal Hotel)(112312374)</t>
  </si>
  <si>
    <t>高级双床房&lt;双人入住&gt;&lt;无早&gt;</t>
  </si>
  <si>
    <t>BINABDULLAH/MOHAMAD SYAFIQ</t>
  </si>
  <si>
    <t xml:space="preserve">3959604	</t>
  </si>
  <si>
    <t xml:space="preserve">325851	</t>
  </si>
  <si>
    <t xml:space="preserve">26851607823	</t>
  </si>
  <si>
    <t>高级特大床房&lt;特惠专享&gt;&lt;双人入住&gt;&lt;无早&gt;</t>
  </si>
  <si>
    <t>QIU/JIAHAO</t>
  </si>
  <si>
    <t xml:space="preserve">3959625	</t>
  </si>
  <si>
    <t xml:space="preserve">10310198	</t>
  </si>
  <si>
    <t xml:space="preserve">999226851645485	</t>
  </si>
  <si>
    <t>[曼谷]曼谷拉玛9号美蒂雅酒店(Maitria Hotel Rama 9 Bangkok)(108716129)</t>
  </si>
  <si>
    <t>园景两卧公寓式房&lt;四人入住&gt;&lt;中宾&gt;&lt;早餐&gt;</t>
  </si>
  <si>
    <t>TIAN/YAJIA,FANG/KUN</t>
  </si>
  <si>
    <t xml:space="preserve">3959641	</t>
  </si>
  <si>
    <t xml:space="preserve">20546	</t>
  </si>
  <si>
    <t xml:space="preserve">999226851872815	</t>
  </si>
  <si>
    <t>[芙蓉]芙蓉皇家朱兰酒店(Royale Chulan Seremban)(91100866)</t>
  </si>
  <si>
    <t>豪华房&lt;双人入住&gt;&lt;无早&gt;</t>
  </si>
  <si>
    <t>WONG/KAR CHUN</t>
  </si>
  <si>
    <t xml:space="preserve">3959898	</t>
  </si>
  <si>
    <t xml:space="preserve">1347709	</t>
  </si>
  <si>
    <t xml:space="preserve">999226851996809	</t>
  </si>
  <si>
    <t>[曼谷]曼谷京华大酒店(Hotel Royal Bangkok@Chinatown)(17263358)</t>
  </si>
  <si>
    <t>高级房(无窗)&lt;双人入住&gt;&lt;不适用泰国客人&gt;&lt;无早&gt;</t>
  </si>
  <si>
    <t>Xu/SUhua</t>
  </si>
  <si>
    <t xml:space="preserve">3959956	</t>
  </si>
  <si>
    <t xml:space="preserve">378442	</t>
  </si>
  <si>
    <t xml:space="preserve">999226852003921	</t>
  </si>
  <si>
    <t>nassir/ikin,nassir/ikin</t>
  </si>
  <si>
    <t xml:space="preserve">3960039	</t>
  </si>
  <si>
    <t xml:space="preserve">10310856	</t>
  </si>
  <si>
    <t xml:space="preserve">999226852039515	</t>
  </si>
  <si>
    <t>LI/ZHENNI</t>
  </si>
  <si>
    <t xml:space="preserve">3960134	</t>
  </si>
  <si>
    <t xml:space="preserve">90906347	</t>
  </si>
  <si>
    <t xml:space="preserve">999226852196519	</t>
  </si>
  <si>
    <t>城景豪华房&lt;双人入住&gt;&lt;无早&gt;</t>
  </si>
  <si>
    <t>Zhuo/Xupeng</t>
  </si>
  <si>
    <t xml:space="preserve">3960229	</t>
  </si>
  <si>
    <t xml:space="preserve">1393522	</t>
  </si>
  <si>
    <t xml:space="preserve">999226852338431	</t>
  </si>
  <si>
    <t>XU/SIJIA,ZENG/BAOYU</t>
  </si>
  <si>
    <t xml:space="preserve">3960450	</t>
  </si>
  <si>
    <t xml:space="preserve">999226852717568	</t>
  </si>
  <si>
    <t>[金边]金界综合度假酒店(NagaWorld Hotel &amp; Entertainment Complex)(28762786)</t>
  </si>
  <si>
    <t>高级房&lt;双人入住&gt;&lt;中宾&gt;&lt;双早&gt;</t>
  </si>
  <si>
    <t>LIWENFU/LIWENFU</t>
  </si>
  <si>
    <t xml:space="preserve">3960791	</t>
  </si>
  <si>
    <t xml:space="preserve">935822	</t>
  </si>
  <si>
    <t xml:space="preserve">999226852724990	</t>
  </si>
  <si>
    <t>tanglijie/tanglijie</t>
  </si>
  <si>
    <t xml:space="preserve">3960798	</t>
  </si>
  <si>
    <t xml:space="preserve">935823	</t>
  </si>
  <si>
    <t xml:space="preserve">999226852728920	</t>
  </si>
  <si>
    <t>[邦帕利]曼谷素旺那普机场诺富特酒店(Novotel Bangkok Suvarnabhumi Airport)(28554892)</t>
  </si>
  <si>
    <t>高级双床房&lt;今日特价 &gt;&lt;双人入住&gt;&lt;双早&gt;</t>
  </si>
  <si>
    <t>LYTLE/MARINA JARRETT</t>
  </si>
  <si>
    <t xml:space="preserve">3960801	</t>
  </si>
  <si>
    <t xml:space="preserve">3383658	</t>
  </si>
  <si>
    <t xml:space="preserve">999225439355103	</t>
  </si>
  <si>
    <t>调整</t>
  </si>
  <si>
    <t>[班邦萨雷]芭堤雅海洋宫(Cross Pattaya Oceanphere - Formerly X2 Pattaya Oceanphere)(100607744)</t>
  </si>
  <si>
    <t>两卧室泳池别墅(至少连住2晚及以上)&lt;四人入住&gt;&lt;中宾&gt;&lt;早餐&gt;</t>
  </si>
  <si>
    <t>WONG/KA HO</t>
  </si>
  <si>
    <t xml:space="preserve">3656978	</t>
  </si>
  <si>
    <t xml:space="preserve">68450779-1	</t>
  </si>
  <si>
    <t xml:space="preserve">999226327832422	</t>
  </si>
  <si>
    <t>[新加坡]新加坡半岛怡东 – 温德姆酒店(Peninsula Excelsior Singapore, A Wyndham Hotel)(4984383)</t>
  </si>
  <si>
    <t>尊贵房&lt;特惠&gt;&lt;双人入住&gt;&lt;双早&gt;</t>
  </si>
  <si>
    <t>CHEONG/HAO PEK,CHANG/JIA TIAN,WU/LU JIA,CHANG/YUYU</t>
  </si>
  <si>
    <t xml:space="preserve">3826641	</t>
  </si>
  <si>
    <t xml:space="preserve">266063854	</t>
  </si>
  <si>
    <t>，</t>
  </si>
  <si>
    <t>另建工单收款400RMB，补款单999226731321925</t>
  </si>
  <si>
    <t>直采</t>
  </si>
  <si>
    <t>本期收回2710</t>
  </si>
  <si>
    <t>A230922095046481</t>
  </si>
  <si>
    <t>CNY / HKD 当前参考汇率: 1.068938642</t>
  </si>
  <si>
    <t>总计： 283287 CNY/
302816.42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</si>
  <si>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</si>
  <si>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</si>
  <si>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</si>
  <si>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</si>
  <si>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</si>
  <si>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</si>
  <si>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</si>
  <si>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</si>
  <si>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</si>
  <si>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</si>
  <si>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</si>
  <si>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</si>
  <si>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</si>
  <si>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</si>
  <si>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</si>
  <si>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</si>
  <si>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</si>
  <si>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</si>
  <si>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</si>
  <si>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2023-09-20</t>
  </si>
  <si>
    <t>3960801</t>
  </si>
  <si>
    <t>曼谷素旺那普机场诺富特酒店</t>
  </si>
  <si>
    <t>LYTLE MARINA JARRETT</t>
  </si>
  <si>
    <t>2023-09-21</t>
  </si>
  <si>
    <t>退房日周结</t>
  </si>
  <si>
    <t>1213.00</t>
  </si>
  <si>
    <t>RMB</t>
  </si>
  <si>
    <t>0</t>
  </si>
  <si>
    <t>0.00</t>
  </si>
  <si>
    <t>携程国际直连(DD)</t>
  </si>
  <si>
    <t>01.011174</t>
  </si>
  <si>
    <t>2023-09-20 16:20:39</t>
  </si>
  <si>
    <t>否</t>
  </si>
  <si>
    <t>汇智国际旅游发展有限公司</t>
  </si>
  <si>
    <t>泰国</t>
  </si>
  <si>
    <t>3960798</t>
  </si>
  <si>
    <t>金边娱乐综合大楼酒店</t>
  </si>
  <si>
    <t>tanglijie tanglijie</t>
  </si>
  <si>
    <t>530.00</t>
  </si>
  <si>
    <t>2023-09-20 16:04:44</t>
  </si>
  <si>
    <t>柬埔寨</t>
  </si>
  <si>
    <t>3960791</t>
  </si>
  <si>
    <t>LIWENFU LIWENFU</t>
  </si>
  <si>
    <t>2023-09-20 16:01:10</t>
  </si>
  <si>
    <t>3960450</t>
  </si>
  <si>
    <t>CMYK我的酒店@拉查达店</t>
  </si>
  <si>
    <t>XU SIJIA,ZENG BAOYU</t>
  </si>
  <si>
    <t>206.00</t>
  </si>
  <si>
    <t>2023-09-20 14:31:44</t>
  </si>
  <si>
    <t>3960229</t>
  </si>
  <si>
    <t>梦之城 - 马尼拉诺布酒店</t>
  </si>
  <si>
    <t>Zhuo Xupeng</t>
  </si>
  <si>
    <t>1225.00</t>
  </si>
  <si>
    <t>2023-09-20 14:13:47</t>
  </si>
  <si>
    <t>菲律宾</t>
  </si>
  <si>
    <t>3960134</t>
  </si>
  <si>
    <t>曼谷飞越大酒店</t>
  </si>
  <si>
    <t>LI ZHENNI</t>
  </si>
  <si>
    <t>730.00</t>
  </si>
  <si>
    <t>2023-09-20 13:13:01</t>
  </si>
  <si>
    <t>3960039</t>
  </si>
  <si>
    <t>曼谷素坤逸奥克伍德华庭工作室酒店</t>
  </si>
  <si>
    <t>nassir ikin,nassir ikin</t>
  </si>
  <si>
    <t>374.00</t>
  </si>
  <si>
    <t>2023-09-20 13:14:28</t>
  </si>
  <si>
    <t>3959956</t>
  </si>
  <si>
    <t>曼谷京华大酒店</t>
  </si>
  <si>
    <t>Xu SUhua</t>
  </si>
  <si>
    <t>275.00</t>
  </si>
  <si>
    <t>2023-09-20 13:04:21</t>
  </si>
  <si>
    <t>3959898</t>
  </si>
  <si>
    <t>芙蓉皇家朱兰酒店</t>
  </si>
  <si>
    <t>WONG KAR CHUN</t>
  </si>
  <si>
    <t>368.00</t>
  </si>
  <si>
    <t>2023-09-20 13:05:40</t>
  </si>
  <si>
    <t>马来西亚</t>
  </si>
  <si>
    <t>3959641</t>
  </si>
  <si>
    <t>曼谷拉玛9号美蒂雅酒店</t>
  </si>
  <si>
    <t>TIAN YAJIA,FANG KUN</t>
  </si>
  <si>
    <t>900.00</t>
  </si>
  <si>
    <t>2023-09-20 13:28:14</t>
  </si>
  <si>
    <t>3959625</t>
  </si>
  <si>
    <t>QIU JIAHAO</t>
  </si>
  <si>
    <t>2023-09-20 11:51:20</t>
  </si>
  <si>
    <t>3959604</t>
  </si>
  <si>
    <t>曼谷阿尔梅洛兹酒店 - 主要清真饭店</t>
  </si>
  <si>
    <t>BINABDULLAH MOHAMAD SYAFIQ</t>
  </si>
  <si>
    <t>328.00</t>
  </si>
  <si>
    <t>2023-09-20 12:05:25</t>
  </si>
  <si>
    <t>3959407</t>
  </si>
  <si>
    <t>珍拉丁皇家朱兰酒店</t>
  </si>
  <si>
    <t>Ghani Nadiah,Ghani Nadiah</t>
  </si>
  <si>
    <t>1691.00</t>
  </si>
  <si>
    <t>2023-09-20 11:22:26</t>
  </si>
  <si>
    <t>3959190</t>
  </si>
  <si>
    <t>HUANG NIGEL</t>
  </si>
  <si>
    <t>2023-09-20 10:02:12</t>
  </si>
  <si>
    <t>3959093</t>
  </si>
  <si>
    <t>盛泰澜华欣海滩别墅及度假村</t>
  </si>
  <si>
    <t>FAN XING,ZHAO CHONG</t>
  </si>
  <si>
    <t>714.00</t>
  </si>
  <si>
    <t>2023-09-20 09:22:23</t>
  </si>
  <si>
    <t>3958766</t>
  </si>
  <si>
    <t>SU CHAOQUN</t>
  </si>
  <si>
    <t>2023-09-20 08:11:37</t>
  </si>
  <si>
    <t>3958477</t>
  </si>
  <si>
    <t>安达凯拉酒店</t>
  </si>
  <si>
    <t>ZENG NIANQIN,CHEN XIUFANG,YE CHENGJUN,HUA QIAN</t>
  </si>
  <si>
    <t>734.00</t>
  </si>
  <si>
    <t>2023-09-20 09:03:12</t>
  </si>
  <si>
    <t>2023-09-19</t>
  </si>
  <si>
    <t>3957856</t>
  </si>
  <si>
    <t>Index济州岛梦幻酒店</t>
  </si>
  <si>
    <t>yang pengfei</t>
  </si>
  <si>
    <t>287.00</t>
  </si>
  <si>
    <t>2023-09-20 09:10:03</t>
  </si>
  <si>
    <t>韩国</t>
  </si>
  <si>
    <t>3957635</t>
  </si>
  <si>
    <t>江南贝斯特韦斯特精品酒店</t>
  </si>
  <si>
    <t>LAN QI</t>
  </si>
  <si>
    <t>642.00</t>
  </si>
  <si>
    <t>2023-09-19 22:30:15</t>
  </si>
  <si>
    <t>3957246</t>
  </si>
  <si>
    <t>曼谷盛泰澜中央世界商业中心酒店</t>
  </si>
  <si>
    <t>YAN LIRONG</t>
  </si>
  <si>
    <t>1189.00</t>
  </si>
  <si>
    <t>2023-09-20 10:06:36</t>
  </si>
  <si>
    <t>3956479</t>
  </si>
  <si>
    <t>芭堤雅贝斯特韦斯特优质尼克森酒店-SHA认证</t>
  </si>
  <si>
    <t>ZHENG CHUXUE,ZHOU YANJUN,ZHOU YANJUN</t>
  </si>
  <si>
    <t>636.00</t>
  </si>
  <si>
    <t>2023-09-19 19:00:16</t>
  </si>
  <si>
    <t>3956383</t>
  </si>
  <si>
    <t>宜必思尚品哥打巴鲁酒店</t>
  </si>
  <si>
    <t>CHEONG MUN YUE</t>
  </si>
  <si>
    <t>331.00</t>
  </si>
  <si>
    <t>2023-09-20 10:14:30</t>
  </si>
  <si>
    <t>3956351</t>
  </si>
  <si>
    <t>TSO AH LING</t>
  </si>
  <si>
    <t>2023-09-19 18:32:16</t>
  </si>
  <si>
    <t>3956205</t>
  </si>
  <si>
    <t>罗宾逊生活博温GO酒店</t>
  </si>
  <si>
    <t>WANG DENGKUI</t>
  </si>
  <si>
    <t>226.00</t>
  </si>
  <si>
    <t>2023-09-19 17:45:02</t>
  </si>
  <si>
    <t>3955384</t>
  </si>
  <si>
    <t>贝斯特韦斯特拉查达酒店</t>
  </si>
  <si>
    <t>SUN YUNFEI,JIN LIANG</t>
  </si>
  <si>
    <t>385.00</t>
  </si>
  <si>
    <t>2023-09-19 16:56:31</t>
  </si>
  <si>
    <t>3954894</t>
  </si>
  <si>
    <t>莱恩酒店</t>
  </si>
  <si>
    <t>LEUNG KA SUNG</t>
  </si>
  <si>
    <t>307.00</t>
  </si>
  <si>
    <t>2023-09-19 15:06:48</t>
  </si>
  <si>
    <t>3954784</t>
  </si>
  <si>
    <t>珍拉丁皇家朱兰小屋</t>
  </si>
  <si>
    <t>Biniol Mary</t>
  </si>
  <si>
    <t>1240.00</t>
  </si>
  <si>
    <t>2023-09-19 15:30:11</t>
  </si>
  <si>
    <t>3954296</t>
  </si>
  <si>
    <t>芭堤雅爱湾皇家巡航酒店 (SHA Extra Plus)</t>
  </si>
  <si>
    <t>CHEN HUA,XU JINGUI</t>
  </si>
  <si>
    <t>1430.00</t>
  </si>
  <si>
    <t>2023-09-19 13:25:52</t>
  </si>
  <si>
    <t>3954260</t>
  </si>
  <si>
    <t>GLOW Mira Karon Beach</t>
  </si>
  <si>
    <t>feng kang</t>
  </si>
  <si>
    <t>497.00</t>
  </si>
  <si>
    <t>2023-09-19 12:50:16</t>
  </si>
  <si>
    <t>3953343</t>
  </si>
  <si>
    <t>POH ALVIN HOE YONG</t>
  </si>
  <si>
    <t>175.00</t>
  </si>
  <si>
    <t>2023-09-19 09:27:54</t>
  </si>
  <si>
    <t>3953129</t>
  </si>
  <si>
    <t>LIU YITING</t>
  </si>
  <si>
    <t>2023-09-19 08:19:02</t>
  </si>
  <si>
    <t>2023-09-18</t>
  </si>
  <si>
    <t>3952690</t>
  </si>
  <si>
    <t>he ting</t>
  </si>
  <si>
    <t>452.00</t>
  </si>
  <si>
    <t>2023-09-19 10:25:13</t>
  </si>
  <si>
    <t>3952425</t>
  </si>
  <si>
    <t>曼谷金玉素旺纳普酒店</t>
  </si>
  <si>
    <t>woon nicole,woon nicole</t>
  </si>
  <si>
    <t>179.00</t>
  </si>
  <si>
    <t>2023-09-18 23:03:11</t>
  </si>
  <si>
    <t>3950606</t>
  </si>
  <si>
    <t>攀瓦布里海滨度假村(SHA Extra Plus)</t>
  </si>
  <si>
    <t>OSWAL KUSHAL PRITHVIRAJ</t>
  </si>
  <si>
    <t>470.00</t>
  </si>
  <si>
    <t>2023-09-18 17:20:35</t>
  </si>
  <si>
    <t>3949953</t>
  </si>
  <si>
    <t>YANG CHUCHU</t>
  </si>
  <si>
    <t>614.00</t>
  </si>
  <si>
    <t>2023-09-18 16:00:19</t>
  </si>
  <si>
    <t>3949009</t>
  </si>
  <si>
    <t>LI JIAMING,GAO TIANYI</t>
  </si>
  <si>
    <t>302.00</t>
  </si>
  <si>
    <t>2023-09-18 14:28:28</t>
  </si>
  <si>
    <t>3949002</t>
  </si>
  <si>
    <t>KUAN NURDANA</t>
  </si>
  <si>
    <t>2230.00</t>
  </si>
  <si>
    <t>2023-09-18 14:29:43</t>
  </si>
  <si>
    <t>3948989</t>
  </si>
  <si>
    <t>曼谷柏悦酒店</t>
  </si>
  <si>
    <t>XU BAOYUAN,DING YUEFENG,WU KEKE,WU YIFAN</t>
  </si>
  <si>
    <t>7552.00</t>
  </si>
  <si>
    <t>2023-09-18 15:13:39</t>
  </si>
  <si>
    <t>3948914</t>
  </si>
  <si>
    <t>WANG CHENG YAO</t>
  </si>
  <si>
    <t>350.00</t>
  </si>
  <si>
    <t>2023-09-18 14:17:09</t>
  </si>
  <si>
    <t>3948622</t>
  </si>
  <si>
    <t>首尔纳鲁美憬阁大使酒店</t>
  </si>
  <si>
    <t>CHEN XUDONG</t>
  </si>
  <si>
    <t>1950.00</t>
  </si>
  <si>
    <t>2023-09-18 14:04:07</t>
  </si>
  <si>
    <t>3948319</t>
  </si>
  <si>
    <t>曼谷137柱公寓酒店</t>
  </si>
  <si>
    <t>LI JINFANG,LI JINFANG</t>
  </si>
  <si>
    <t>3800.00</t>
  </si>
  <si>
    <t>2023-09-18 11:40:50</t>
  </si>
  <si>
    <t>3948280</t>
  </si>
  <si>
    <t>碧瑶广场小屋</t>
  </si>
  <si>
    <t>Tanjangco Beatrice,Tanjangco Beatrice</t>
  </si>
  <si>
    <t>1072.00</t>
  </si>
  <si>
    <t>2023-09-18 11:11:56</t>
  </si>
  <si>
    <t>3948034</t>
  </si>
  <si>
    <t>仁川机场贝斯特韦斯特精品酒店</t>
  </si>
  <si>
    <t>Thiruvengadam Niranjana,Mahendran Krisha</t>
  </si>
  <si>
    <t>437.00</t>
  </si>
  <si>
    <t>2023-09-18 10:24:47</t>
  </si>
  <si>
    <t>3947356</t>
  </si>
  <si>
    <t>沙通易思婷大酒店</t>
  </si>
  <si>
    <t>YU CHIACHEN</t>
  </si>
  <si>
    <t>1592.00</t>
  </si>
  <si>
    <t>2023-09-18 10:06:45</t>
  </si>
  <si>
    <t>3947281</t>
  </si>
  <si>
    <t>普吉假日酒店 (政府卫生认证)</t>
  </si>
  <si>
    <t>BDYWI ABDULLAH,BEDAIWI MOHAMMED</t>
  </si>
  <si>
    <t>2046.00</t>
  </si>
  <si>
    <t>2023-09-18 09:21:57</t>
  </si>
  <si>
    <t>2023-09-17</t>
  </si>
  <si>
    <t>3945009</t>
  </si>
  <si>
    <t>大雷奈酒店</t>
  </si>
  <si>
    <t>LEE KOK HAN</t>
  </si>
  <si>
    <t>1218.00</t>
  </si>
  <si>
    <t>2023-09-17 17:22:14</t>
  </si>
  <si>
    <t>3945008</t>
  </si>
  <si>
    <t>曼谷维伊 - 美憬阁酒店</t>
  </si>
  <si>
    <t>LAM KWAN LEUNG</t>
  </si>
  <si>
    <t>1968.00</t>
  </si>
  <si>
    <t>2023-09-17 17:51:42</t>
  </si>
  <si>
    <t>3943490</t>
  </si>
  <si>
    <t>阿万特酒店</t>
  </si>
  <si>
    <t>CHAN YUI MING</t>
  </si>
  <si>
    <t>1326.00</t>
  </si>
  <si>
    <t>2023-09-17 18:51:43</t>
  </si>
  <si>
    <t>3943370</t>
  </si>
  <si>
    <t>新加坡樟宜机场皇冠假日酒店</t>
  </si>
  <si>
    <t>Chong Jing</t>
  </si>
  <si>
    <t>1530.00</t>
  </si>
  <si>
    <t>2023-09-18 13:30:59</t>
  </si>
  <si>
    <t>新加坡</t>
  </si>
  <si>
    <t>3942388</t>
  </si>
  <si>
    <t>灵狮铂金酒店</t>
  </si>
  <si>
    <t>LAW SUE BEE</t>
  </si>
  <si>
    <t>538.00</t>
  </si>
  <si>
    <t>2023-09-17 08:15:52</t>
  </si>
  <si>
    <t>2023-09-16</t>
  </si>
  <si>
    <t>3941842</t>
  </si>
  <si>
    <t>岘港海湾酒店</t>
  </si>
  <si>
    <t>SON HYEONG JU,HAN SUHO</t>
  </si>
  <si>
    <t>675.00</t>
  </si>
  <si>
    <t>2023-09-16 22:47:55</t>
  </si>
  <si>
    <t>越南</t>
  </si>
  <si>
    <t>3940078</t>
  </si>
  <si>
    <t>宁曼旅游旅馆</t>
  </si>
  <si>
    <t>Yu Leming</t>
  </si>
  <si>
    <t>312.00</t>
  </si>
  <si>
    <t>2023-09-16 17:05:58</t>
  </si>
  <si>
    <t>3938985</t>
  </si>
  <si>
    <t>CAO KUNLIN,YE JIANGHENG</t>
  </si>
  <si>
    <t>576.00</t>
  </si>
  <si>
    <t>2023-09-16 13:51:40</t>
  </si>
  <si>
    <t>3938944</t>
  </si>
  <si>
    <t>芭堤雅盛捷酒店</t>
  </si>
  <si>
    <t>DING JIAN,FANG ZENANG</t>
  </si>
  <si>
    <t>2070.00</t>
  </si>
  <si>
    <t>2023-09-16 14:15:54</t>
  </si>
  <si>
    <t>3937807</t>
  </si>
  <si>
    <t>吉隆坡双威伟乐酒店</t>
  </si>
  <si>
    <t>TOH ARTHUR</t>
  </si>
  <si>
    <t>482.00</t>
  </si>
  <si>
    <t>2023-09-16 12:07:39</t>
  </si>
  <si>
    <t>3937792</t>
  </si>
  <si>
    <t>首尔三井酒店</t>
  </si>
  <si>
    <t>HONG MINHO</t>
  </si>
  <si>
    <t>602.00</t>
  </si>
  <si>
    <t>2023-09-16 12:18:49</t>
  </si>
  <si>
    <t>3937443</t>
  </si>
  <si>
    <t>塞伊皮皮岛度假酒店</t>
  </si>
  <si>
    <t>CHAUVIN LOUIS ROBERT MARCEL JIN</t>
  </si>
  <si>
    <t>3600.00</t>
  </si>
  <si>
    <t>2023-09-16 15:43:57</t>
  </si>
  <si>
    <t>2023-09-15</t>
  </si>
  <si>
    <t>3936556</t>
  </si>
  <si>
    <t>LEE SOONHO</t>
  </si>
  <si>
    <t>1156.00</t>
  </si>
  <si>
    <t>2023-09-17 10:21:39</t>
  </si>
  <si>
    <t>3935896</t>
  </si>
  <si>
    <t>LI YANMING</t>
  </si>
  <si>
    <t>1695.00</t>
  </si>
  <si>
    <t>2023-09-17 00:01:26</t>
  </si>
  <si>
    <t>3934674</t>
  </si>
  <si>
    <t>新加坡庄家大酒店</t>
  </si>
  <si>
    <t>ZHANG ZHIQUN,LI YAXIONG</t>
  </si>
  <si>
    <t>2282.00</t>
  </si>
  <si>
    <t>2023-09-15 20:32:16</t>
  </si>
  <si>
    <t>3933543</t>
  </si>
  <si>
    <t>普吉岛苏林酒店</t>
  </si>
  <si>
    <t>WANG XIAOQIAN,yang zhengqing</t>
  </si>
  <si>
    <t>10500.00</t>
  </si>
  <si>
    <t>2023-09-15 11:43:13</t>
  </si>
  <si>
    <t>3932856</t>
  </si>
  <si>
    <t>特立尼达公主港套房酒店</t>
  </si>
  <si>
    <t>Negrillo Delia</t>
  </si>
  <si>
    <t>1995.00</t>
  </si>
  <si>
    <t>2023-09-15 08:57:43</t>
  </si>
  <si>
    <t>3932630</t>
  </si>
  <si>
    <t>哥打京那巴鲁凯悦尚萃酒店</t>
  </si>
  <si>
    <t>XU CHENYANG,XU CHENYANG</t>
  </si>
  <si>
    <t>655.00</t>
  </si>
  <si>
    <t>2023-09-18 16:33:26</t>
  </si>
  <si>
    <t>2023-09-14</t>
  </si>
  <si>
    <t>3932117</t>
  </si>
  <si>
    <t>会安安纳塔拉度假酒店</t>
  </si>
  <si>
    <t>WANG TSAIYUAN</t>
  </si>
  <si>
    <t>3096.00</t>
  </si>
  <si>
    <t>2023-09-15 09:50:29</t>
  </si>
  <si>
    <t>3928453</t>
  </si>
  <si>
    <t>KIM EUNJON</t>
  </si>
  <si>
    <t>2023-09-14 12:17:26</t>
  </si>
  <si>
    <t>2023-09-13</t>
  </si>
  <si>
    <t>3926259</t>
  </si>
  <si>
    <t>普吉翡翠海滩度假村</t>
  </si>
  <si>
    <t>YIN JIAJIA,Yin rongrong,shao canbo,ding yahong</t>
  </si>
  <si>
    <t>4024.00</t>
  </si>
  <si>
    <t>2023-09-14 10:09:34</t>
  </si>
  <si>
    <t>3926218</t>
  </si>
  <si>
    <t>XU HAITAO</t>
  </si>
  <si>
    <t>1176.00</t>
  </si>
  <si>
    <t>2023-09-14 08:59:22</t>
  </si>
  <si>
    <t>3925246</t>
  </si>
  <si>
    <t>新加坡威大酒店－劳明达</t>
  </si>
  <si>
    <t>Jia Lingling</t>
  </si>
  <si>
    <t>2484.00</t>
  </si>
  <si>
    <t>2023-09-14 20:06:15</t>
  </si>
  <si>
    <t>3924208</t>
  </si>
  <si>
    <t>兰卡威四季度假酒店</t>
  </si>
  <si>
    <t>CHUNG WAIMAN</t>
  </si>
  <si>
    <t>9924.00</t>
  </si>
  <si>
    <t>2023-09-13 14:04:30</t>
  </si>
  <si>
    <t>3923650</t>
  </si>
  <si>
    <t>金普顿基塔莱苏梅岛酒店 - 洲际酒店集团旗下</t>
  </si>
  <si>
    <t>SHEN GUANGZHENG,YANG JINGYI</t>
  </si>
  <si>
    <t>6320.00</t>
  </si>
  <si>
    <t>2023-09-13 12:25:53</t>
  </si>
  <si>
    <t>2023-09-12</t>
  </si>
  <si>
    <t>3922514</t>
  </si>
  <si>
    <t>阿布扎比康莱德阿提哈德塔楼酒店</t>
  </si>
  <si>
    <t>CHEN CHEN,LYU SHUWEN</t>
  </si>
  <si>
    <t>2572.00</t>
  </si>
  <si>
    <t>2023-09-13 18:46:50</t>
  </si>
  <si>
    <t>阿拉伯联合酋长国</t>
  </si>
  <si>
    <t>3922492</t>
  </si>
  <si>
    <t>MOON JOONKI</t>
  </si>
  <si>
    <t>2023-09-13 18:37:09</t>
  </si>
  <si>
    <t>3920080</t>
  </si>
  <si>
    <t>Zhuoyue Cen</t>
  </si>
  <si>
    <t>1219.00</t>
  </si>
  <si>
    <t>2023-09-12 16:18:18</t>
  </si>
  <si>
    <t>3919491</t>
  </si>
  <si>
    <t>NAN YILING</t>
  </si>
  <si>
    <t>1610.00</t>
  </si>
  <si>
    <t>2023-09-14 09:04:30</t>
  </si>
  <si>
    <t>3918242</t>
  </si>
  <si>
    <t>新加坡京华酒店</t>
  </si>
  <si>
    <t>LOW BEN SEN</t>
  </si>
  <si>
    <t>2664.00</t>
  </si>
  <si>
    <t>2023-09-12 09:40:43</t>
  </si>
  <si>
    <t>2023-09-11</t>
  </si>
  <si>
    <t>3914654</t>
  </si>
  <si>
    <t>lee sangmi</t>
  </si>
  <si>
    <t>772.00</t>
  </si>
  <si>
    <t>2023-09-11 15:06:31</t>
  </si>
  <si>
    <t>3913255</t>
  </si>
  <si>
    <t>CHO KWANG YEOUL</t>
  </si>
  <si>
    <t>2023-09-11 10:22:08</t>
  </si>
  <si>
    <t>3912288</t>
  </si>
  <si>
    <t>CHANG XIN NI</t>
  </si>
  <si>
    <t>662.00</t>
  </si>
  <si>
    <t>2023-09-11 10:50:05</t>
  </si>
  <si>
    <t>2023-09-10</t>
  </si>
  <si>
    <t>3910862</t>
  </si>
  <si>
    <t>迪拜德拉温德姆酒店</t>
  </si>
  <si>
    <t>Rangoonwala Salman Munaf</t>
  </si>
  <si>
    <t>1725.00</t>
  </si>
  <si>
    <t>2023-09-10 19:32:33</t>
  </si>
  <si>
    <t>3910552</t>
  </si>
  <si>
    <t>济州君临海域酒店</t>
  </si>
  <si>
    <t>PENG YUAN</t>
  </si>
  <si>
    <t>1134.00</t>
  </si>
  <si>
    <t>2023-09-11 08:43:07</t>
  </si>
  <si>
    <t>3908037</t>
  </si>
  <si>
    <t>芭东帕拉贡温泉度假酒店 (SHA Extra Plus)</t>
  </si>
  <si>
    <t>Aljumah Abdulrahman</t>
  </si>
  <si>
    <t>951.00</t>
  </si>
  <si>
    <t>2023-09-11 12:12:02</t>
  </si>
  <si>
    <t>2023-09-09</t>
  </si>
  <si>
    <t>3905998</t>
  </si>
  <si>
    <t>Breen Ethan</t>
  </si>
  <si>
    <t>1589.00</t>
  </si>
  <si>
    <t>2023-09-11 12:10:12</t>
  </si>
  <si>
    <t>3905888</t>
  </si>
  <si>
    <t>甜蜜滨海度假酒店 - 冲浪-卡塔海滩</t>
  </si>
  <si>
    <t>Pongsamrangun Sasithorn,Pongsamrangun Sasithorn,Pongsamrangun Sasithorn,Pongsamrangun Sasithorn,Pongsamrangun Sasithorn</t>
  </si>
  <si>
    <t>1518.00</t>
  </si>
  <si>
    <t>2023-09-09 17:41:03</t>
  </si>
  <si>
    <t>3905360</t>
  </si>
  <si>
    <t>新加坡圣淘沙索菲特度假村及水疗中心 (Staycation Approved)</t>
  </si>
  <si>
    <t>XU YAN,YAN ZIZHONG,ZHOU SHUAIQING</t>
  </si>
  <si>
    <t>12048.00</t>
  </si>
  <si>
    <t>14056.00</t>
  </si>
  <si>
    <t>2008</t>
  </si>
  <si>
    <t>2023-09-09 20:56:15</t>
  </si>
  <si>
    <t>2023-09-08</t>
  </si>
  <si>
    <t>3900901</t>
  </si>
  <si>
    <t>曼谷瑞博朗得酒店</t>
  </si>
  <si>
    <t>KININ NANG</t>
  </si>
  <si>
    <t>351.00</t>
  </si>
  <si>
    <t>2023-09-08 16:32:16</t>
  </si>
  <si>
    <t>3901065</t>
  </si>
  <si>
    <t>槟城标致酒店</t>
  </si>
  <si>
    <t>Wong Simon,Ramasamy Shunmugam</t>
  </si>
  <si>
    <t>2970.00</t>
  </si>
  <si>
    <t>2023-09-08 17:32:27</t>
  </si>
  <si>
    <t>2023-09-07</t>
  </si>
  <si>
    <t>3895390</t>
  </si>
  <si>
    <t>河滨区途恩酒店</t>
  </si>
  <si>
    <t>CHAI MENG CHOO,HAN SAI YONG</t>
  </si>
  <si>
    <t>450.00</t>
  </si>
  <si>
    <t>2023-09-07 14:31:44</t>
  </si>
  <si>
    <t>3895037</t>
  </si>
  <si>
    <t>OMO5 东京大塚 by 星野集团</t>
  </si>
  <si>
    <t>WANG ZIXIANG</t>
  </si>
  <si>
    <t>764.00</t>
  </si>
  <si>
    <t>2023-09-07 14:10:33</t>
  </si>
  <si>
    <t>日本</t>
  </si>
  <si>
    <t>2023-09-06</t>
  </si>
  <si>
    <t>3892042</t>
  </si>
  <si>
    <t>安达仕首尔江南酒店</t>
  </si>
  <si>
    <t>LV San,Yang Jingling</t>
  </si>
  <si>
    <t>4328.00</t>
  </si>
  <si>
    <t>2023-09-08 21:14:56</t>
  </si>
  <si>
    <t>3892032</t>
  </si>
  <si>
    <t>2023-09-08 21:15:08</t>
  </si>
  <si>
    <t>3891080</t>
  </si>
  <si>
    <t>HAN ZHIHAO,WANG/JIXUAN</t>
  </si>
  <si>
    <t>1694.00</t>
  </si>
  <si>
    <t>2094.00</t>
  </si>
  <si>
    <t>400</t>
  </si>
  <si>
    <t>2023-09-08 16:36:05</t>
  </si>
  <si>
    <t>3890263</t>
  </si>
  <si>
    <t>西贡中心铂尔曼酒店</t>
  </si>
  <si>
    <t>Wei Gaomin</t>
  </si>
  <si>
    <t>3132.00</t>
  </si>
  <si>
    <t>2023-09-06 18:52:45</t>
  </si>
  <si>
    <t>2023-09-05</t>
  </si>
  <si>
    <t>3888102</t>
  </si>
  <si>
    <t>曼谷野餐酒店曼谷</t>
  </si>
  <si>
    <t>OU VILIYA,CUNNY CHOR</t>
  </si>
  <si>
    <t>504.00</t>
  </si>
  <si>
    <t>2023-09-06 10:24:16</t>
  </si>
  <si>
    <t>3887994</t>
  </si>
  <si>
    <t>阿克塞斯别墅度假酒店</t>
  </si>
  <si>
    <t>GOBACHANSINGH HARJIT SINGH,NAJIRSINGH KAMALJIT KAUR</t>
  </si>
  <si>
    <t>1560.00</t>
  </si>
  <si>
    <t>2023-09-06 09:34:18</t>
  </si>
  <si>
    <t>3886019</t>
  </si>
  <si>
    <t>GUO FEIXUE</t>
  </si>
  <si>
    <t>2023-09-05 15:31:19</t>
  </si>
  <si>
    <t>3886010</t>
  </si>
  <si>
    <t>土豆头套房和一室公寓</t>
  </si>
  <si>
    <t>KA MONGHEI</t>
  </si>
  <si>
    <t>5802.00</t>
  </si>
  <si>
    <t>2023-09-05 17:37:27</t>
  </si>
  <si>
    <t>印度尼西亚</t>
  </si>
  <si>
    <t>3884168</t>
  </si>
  <si>
    <t>普吉岛铂尔曼阿卡迪亚卡隆海滩酒店</t>
  </si>
  <si>
    <t>ZENG YALONG,JIN YIFAN</t>
  </si>
  <si>
    <t>1522.00</t>
  </si>
  <si>
    <t>2023-09-05 13:23:16</t>
  </si>
  <si>
    <t>2023-09-04</t>
  </si>
  <si>
    <t>3883421</t>
  </si>
  <si>
    <t>拉查酒店</t>
  </si>
  <si>
    <t>Luo Zixin,Chang Yidan,Zhao Minghang</t>
  </si>
  <si>
    <t>1930.00</t>
  </si>
  <si>
    <t>2023-09-05 17:18:49</t>
  </si>
  <si>
    <t>3881445</t>
  </si>
  <si>
    <t>首尔广场傲途格精选酒店</t>
  </si>
  <si>
    <t>TAN SHAN REN</t>
  </si>
  <si>
    <t>4263.00</t>
  </si>
  <si>
    <t>2023-09-05 08:42:43</t>
  </si>
  <si>
    <t>3881328</t>
  </si>
  <si>
    <t>新加坡卡尔顿城市酒店</t>
  </si>
  <si>
    <t>ZHOU YOU</t>
  </si>
  <si>
    <t>1796.00</t>
  </si>
  <si>
    <t>2023-09-04 16:07:43</t>
  </si>
  <si>
    <t>3880698</t>
  </si>
  <si>
    <t>欧文之家酒店公寓</t>
  </si>
  <si>
    <t>Pelupessy Juvenco</t>
  </si>
  <si>
    <t>2407.00</t>
  </si>
  <si>
    <t>2023-09-04 23:19:17</t>
  </si>
  <si>
    <t>2023-09-03</t>
  </si>
  <si>
    <t>3877659</t>
  </si>
  <si>
    <t>苏梅岛凯悦酒店</t>
  </si>
  <si>
    <t>SHI MENG,Ding Yi</t>
  </si>
  <si>
    <t>984.00</t>
  </si>
  <si>
    <t>2023-09-03 20:26:20</t>
  </si>
  <si>
    <t>2023-09-01</t>
  </si>
  <si>
    <t>3868814</t>
  </si>
  <si>
    <t>安纳塔拉沙漠鸟屿水疗度假村</t>
  </si>
  <si>
    <t>Long Fei,Wu Yihan</t>
  </si>
  <si>
    <t>1470.00</t>
  </si>
  <si>
    <t>2023-09-01 22:59:31</t>
  </si>
  <si>
    <t>2023-08-31</t>
  </si>
  <si>
    <t>3864390</t>
  </si>
  <si>
    <t>YU JIATAO,WU MENGHAN,HU ZHENGCAI,JIANG SHUYU</t>
  </si>
  <si>
    <t>1460.00</t>
  </si>
  <si>
    <t>2023-09-01 19:07:40</t>
  </si>
  <si>
    <t>2023-08-30</t>
  </si>
  <si>
    <t>3858876</t>
  </si>
  <si>
    <t>Amari Kuala Lumpur</t>
  </si>
  <si>
    <t>TIAN SHUAI,CHEN CHUNNUAN,DONG YAN,ZHU XIAOYI,ZHANG CHUNMIAO</t>
  </si>
  <si>
    <t>12312.00</t>
  </si>
  <si>
    <t>2023-08-30 17:57:12</t>
  </si>
  <si>
    <t>3856098</t>
  </si>
  <si>
    <t>Nur Marita Alfian Dhimas,Nur Marita Alfian Dhimas</t>
  </si>
  <si>
    <t>1086.00</t>
  </si>
  <si>
    <t>2023-08-30 13:52:35</t>
  </si>
  <si>
    <t>2023-08-29</t>
  </si>
  <si>
    <t>3852732</t>
  </si>
  <si>
    <t>ZHU ZHENXING</t>
  </si>
  <si>
    <t>2565.00</t>
  </si>
  <si>
    <t>2023-08-29 13:56:45</t>
  </si>
  <si>
    <t>2023-08-28</t>
  </si>
  <si>
    <t>3849367</t>
  </si>
  <si>
    <t>智选假日酒店首尔弘大</t>
  </si>
  <si>
    <t>Lo Kit Yee</t>
  </si>
  <si>
    <t>4086.00</t>
  </si>
  <si>
    <t>2023-08-29 09:18:44</t>
  </si>
  <si>
    <t>2023-08-25</t>
  </si>
  <si>
    <t>3836775</t>
  </si>
  <si>
    <t>LAN YUCHIEH</t>
  </si>
  <si>
    <t>2023-08-26 10:55:34</t>
  </si>
  <si>
    <t>3832673</t>
  </si>
  <si>
    <t>莫瓦匹克金巴兰巴厘岛度假Spa酒店</t>
  </si>
  <si>
    <t>CHOI WONJUN</t>
  </si>
  <si>
    <t>2574.00</t>
  </si>
  <si>
    <t>400.00</t>
  </si>
  <si>
    <t>-2174</t>
  </si>
  <si>
    <t>2023-08-25 18:41:40</t>
  </si>
  <si>
    <t>2023-08-24</t>
  </si>
  <si>
    <t>3830382</t>
  </si>
  <si>
    <t>HUI PUN YEE VENUS</t>
  </si>
  <si>
    <t>3335.00</t>
  </si>
  <si>
    <t>2023-08-25 07:09:48</t>
  </si>
  <si>
    <t>2023-08-23</t>
  </si>
  <si>
    <t>3825729</t>
  </si>
  <si>
    <t>HE YUHANG,ZHOU YUKUN</t>
  </si>
  <si>
    <t>1440.00</t>
  </si>
  <si>
    <t>2023-08-25 16:20:30</t>
  </si>
  <si>
    <t>2023-08-22</t>
  </si>
  <si>
    <t>3819474</t>
  </si>
  <si>
    <t>JIANG QIUYU,DENG TING,LIN CHUANBAO</t>
  </si>
  <si>
    <t>15291.00</t>
  </si>
  <si>
    <t>2023-08-24 17:43:13</t>
  </si>
  <si>
    <t>2023-08-19</t>
  </si>
  <si>
    <t>3806643</t>
  </si>
  <si>
    <t>普吉岛迈考美丽亚酒店(SHA Extra Plus)</t>
  </si>
  <si>
    <t>SRIKAEW THANYARAD</t>
  </si>
  <si>
    <t>991.00</t>
  </si>
  <si>
    <t>2023-08-20 16:06:10</t>
  </si>
  <si>
    <t>2023-08-18</t>
  </si>
  <si>
    <t>3802048</t>
  </si>
  <si>
    <t>哥打京那巴鲁皇宫酒店</t>
  </si>
  <si>
    <t>REN SIHUI,ZHENG SIXIAN</t>
  </si>
  <si>
    <t>292.00</t>
  </si>
  <si>
    <t>2023-08-19 11:30:10</t>
  </si>
  <si>
    <t>2023-08-08</t>
  </si>
  <si>
    <t>3753072</t>
  </si>
  <si>
    <t>ZHOU YOURAN,MA XUEYING</t>
  </si>
  <si>
    <t>2762.00</t>
  </si>
  <si>
    <t>2023-08-10 19:39:18</t>
  </si>
  <si>
    <t>2023-08-07</t>
  </si>
  <si>
    <t>3746082</t>
  </si>
  <si>
    <t>标准酒店 - 曼谷大都会大厦</t>
  </si>
  <si>
    <t>Tsutsumi Yuta</t>
  </si>
  <si>
    <t>8064.00</t>
  </si>
  <si>
    <t>2023-08-07 18:26:21</t>
  </si>
  <si>
    <t>2023-08-06</t>
  </si>
  <si>
    <t>3741977</t>
  </si>
  <si>
    <t>BIN IBRAHIM RAMLEE</t>
  </si>
  <si>
    <t>2919.00</t>
  </si>
  <si>
    <t>2023-08-09 08:39:00</t>
  </si>
  <si>
    <t>2023-08-05</t>
  </si>
  <si>
    <t>3736954</t>
  </si>
  <si>
    <t>CHEN YUAN</t>
  </si>
  <si>
    <t>5524.00</t>
  </si>
  <si>
    <t>2023-08-07 15:00:56</t>
  </si>
  <si>
    <t>2023-08-02</t>
  </si>
  <si>
    <t>3724765</t>
  </si>
  <si>
    <t>LIU MENGYU,CHEN RUIHAN</t>
  </si>
  <si>
    <t>1293.00</t>
  </si>
  <si>
    <t>2023-08-04 10:42:54</t>
  </si>
  <si>
    <t>3724740</t>
  </si>
  <si>
    <t>CHEN RUIHAN</t>
  </si>
  <si>
    <t>2023-08-04 10:39:17</t>
  </si>
  <si>
    <t>3721621</t>
  </si>
  <si>
    <t>Santa Grand Signature Kuala Lumpur</t>
  </si>
  <si>
    <t>YEN PEI-RU,YEN PEI-RU</t>
  </si>
  <si>
    <t>2023-08-02 18:00:49</t>
  </si>
  <si>
    <t>2023-08-01</t>
  </si>
  <si>
    <t>3716590</t>
  </si>
  <si>
    <t>马尼拉梦之城凯悦酒店</t>
  </si>
  <si>
    <t>AYAMA KIYOTAKA</t>
  </si>
  <si>
    <t>1680.00</t>
  </si>
  <si>
    <t>2023-08-01 14:36:01</t>
  </si>
  <si>
    <t>3715704</t>
  </si>
  <si>
    <t>OW CHOY YIN,WANG TEW JOHN LARRY</t>
  </si>
  <si>
    <t>5945.00</t>
  </si>
  <si>
    <t>2023-08-01 13:06:13</t>
  </si>
  <si>
    <t>3715702</t>
  </si>
  <si>
    <t>WANG ELIZABETH VANESSA</t>
  </si>
  <si>
    <t>5525.00</t>
  </si>
  <si>
    <t>2023-08-01 13:01:20</t>
  </si>
  <si>
    <t>2023-07-31</t>
  </si>
  <si>
    <t>3714284</t>
  </si>
  <si>
    <t>DONG XINYI,WANG CHEN</t>
  </si>
  <si>
    <t>2586.00</t>
  </si>
  <si>
    <t>2023-08-01 18:49:58</t>
  </si>
  <si>
    <t>2023-07-30</t>
  </si>
  <si>
    <t>3705252</t>
  </si>
  <si>
    <t>素坤逸爱瑞酒店</t>
  </si>
  <si>
    <t>Tam Alex,Tam Alex</t>
  </si>
  <si>
    <t>1312.00</t>
  </si>
  <si>
    <t>2023-07-30 17:41:46</t>
  </si>
  <si>
    <t>2023-07-28</t>
  </si>
  <si>
    <t>3699820</t>
  </si>
  <si>
    <t>乌龟岛海滩度假酒店</t>
  </si>
  <si>
    <t>Suksamai Kanokrat,Suksamai Kanokrat</t>
  </si>
  <si>
    <t>2023-07-29 11:29:49</t>
  </si>
  <si>
    <t>2023-07-27</t>
  </si>
  <si>
    <t>3694256</t>
  </si>
  <si>
    <t>亚洲购物商场温德姆麦克罗特尔酒店</t>
  </si>
  <si>
    <t>Acasio Elaine</t>
  </si>
  <si>
    <t>690.00</t>
  </si>
  <si>
    <t>2023-07-27 22:45:09</t>
  </si>
  <si>
    <t>3693844</t>
  </si>
  <si>
    <t>LI JIAYI,DU LINYIXIAO</t>
  </si>
  <si>
    <t>2023-07-28 15:41:44</t>
  </si>
  <si>
    <t>3692610</t>
  </si>
  <si>
    <t>Perkins-Martin Dominique</t>
  </si>
  <si>
    <t>804.00</t>
  </si>
  <si>
    <t>2023-07-27 16:11:25</t>
  </si>
  <si>
    <t>3690644</t>
  </si>
  <si>
    <t>Brimsoe Aanen</t>
  </si>
  <si>
    <t>1418.00</t>
  </si>
  <si>
    <t>2023-07-27 11:15:03</t>
  </si>
  <si>
    <t>2023-07-25</t>
  </si>
  <si>
    <t>3682198</t>
  </si>
  <si>
    <t>普吉岛麦考安纳塔拉别墅度假酒店</t>
  </si>
  <si>
    <t>GU PEIQI,ZHAO ZIYUN</t>
  </si>
  <si>
    <t>7160.00</t>
  </si>
  <si>
    <t>2023-08-08 10:21:46</t>
  </si>
  <si>
    <t>2023-07-24</t>
  </si>
  <si>
    <t>3679233</t>
  </si>
  <si>
    <t>LIM HUI KHIM</t>
  </si>
  <si>
    <t>3063.00</t>
  </si>
  <si>
    <t>2023-07-24 18:59:21</t>
  </si>
  <si>
    <t>3677350</t>
  </si>
  <si>
    <t>马姆提斯度假酒店</t>
  </si>
  <si>
    <t>YAO XIN,Jiang Haijing</t>
  </si>
  <si>
    <t>2500.00</t>
  </si>
  <si>
    <t>2023-07-24 14:26:33</t>
  </si>
  <si>
    <t>2023-07-23</t>
  </si>
  <si>
    <t>3672978</t>
  </si>
  <si>
    <t>BAI YUANYUAN,YU LIFENG</t>
  </si>
  <si>
    <t>5616.00</t>
  </si>
  <si>
    <t>2023-07-24 14:51:31</t>
  </si>
  <si>
    <t>2023-07-19</t>
  </si>
  <si>
    <t>3656722</t>
  </si>
  <si>
    <t>曼谷阿玛瑞水门酒店  (SHA Plus+)</t>
  </si>
  <si>
    <t>LIM YEN SHAN JACQUELINE</t>
  </si>
  <si>
    <t>1570.00</t>
  </si>
  <si>
    <t>2023-07-19 17:01:19</t>
  </si>
  <si>
    <t>3654914</t>
  </si>
  <si>
    <t>HARADA TOSHIMI</t>
  </si>
  <si>
    <t>844.00</t>
  </si>
  <si>
    <t>2023-07-19 09:15:23</t>
  </si>
  <si>
    <t>3654622</t>
  </si>
  <si>
    <t>普吉岛西奈奢华酒店(SHA Extra Plus)</t>
  </si>
  <si>
    <t>Xiao Ke,Tian Ge</t>
  </si>
  <si>
    <t>7910.00</t>
  </si>
  <si>
    <t>2023-07-19 12:07:05</t>
  </si>
  <si>
    <t>2023-07-15</t>
  </si>
  <si>
    <t>3639551</t>
  </si>
  <si>
    <t>爱妮岛S度假村</t>
  </si>
  <si>
    <t>Lenerz Rebecca</t>
  </si>
  <si>
    <t>1238.00</t>
  </si>
  <si>
    <t>2023-07-17 12:19:13</t>
  </si>
  <si>
    <t>2023-07-12</t>
  </si>
  <si>
    <t>3625075</t>
  </si>
  <si>
    <t>LIM SUN THAI SAE LIM</t>
  </si>
  <si>
    <t>422.00</t>
  </si>
  <si>
    <t>2023-07-12 13:27:56</t>
  </si>
  <si>
    <t>999226673522541,</t>
  </si>
  <si>
    <t>2023-07-11</t>
  </si>
  <si>
    <t>3619455</t>
  </si>
  <si>
    <t>乌布肯兰度假村 - 索科玛酒店</t>
  </si>
  <si>
    <t>YOUNGJU IM,YOUNGJU IM</t>
  </si>
  <si>
    <t>2023-09-08 12:18:18</t>
  </si>
  <si>
    <t>2023-07-10</t>
  </si>
  <si>
    <t>3615253</t>
  </si>
  <si>
    <t>马尼拉新海岸酒店</t>
  </si>
  <si>
    <t>Savagian Kirk</t>
  </si>
  <si>
    <t>5082.00</t>
  </si>
  <si>
    <t>2023-07-10 20:24:09</t>
  </si>
  <si>
    <t>2023-07-07</t>
  </si>
  <si>
    <t>3605436</t>
  </si>
  <si>
    <t>曼谷大仓新颐饭店</t>
  </si>
  <si>
    <t>WONG NGA CHI,WONG SHIU MING</t>
  </si>
  <si>
    <t>11128.00</t>
  </si>
  <si>
    <t>2023-07-08 10:30:55</t>
  </si>
  <si>
    <t>2023-06-25</t>
  </si>
  <si>
    <t>3548591</t>
  </si>
  <si>
    <t>客莱福雅秀酒店 (政府卫生认证)</t>
  </si>
  <si>
    <t>INOUE MAMI,INOUE MAMI</t>
  </si>
  <si>
    <t>944.00</t>
  </si>
  <si>
    <t>2023-06-25 18:20:46</t>
  </si>
  <si>
    <t>2023-06-21</t>
  </si>
  <si>
    <t>3532708</t>
  </si>
  <si>
    <t>Dears Myeongdong</t>
  </si>
  <si>
    <t>SUGIMOTO TOMOKO</t>
  </si>
  <si>
    <t>1320.00</t>
  </si>
  <si>
    <t>2023-06-21 13:09:17</t>
  </si>
  <si>
    <t>3532706</t>
  </si>
  <si>
    <t>SAKAI MASUMI</t>
  </si>
  <si>
    <t>2023-06-21 13:08:44</t>
  </si>
  <si>
    <t>2023-06-20</t>
  </si>
  <si>
    <t>3527293</t>
  </si>
  <si>
    <t>Tsang Yuen Lam</t>
  </si>
  <si>
    <t>3733.00</t>
  </si>
  <si>
    <t>2023-06-20 11:11:11</t>
  </si>
  <si>
    <t>2023-06-18</t>
  </si>
  <si>
    <t>3518565</t>
  </si>
  <si>
    <t>YANG MENGCHIEH</t>
  </si>
  <si>
    <t>1760.00</t>
  </si>
  <si>
    <t>2023-06-18 08:31:17</t>
  </si>
  <si>
    <t>2023-06-11</t>
  </si>
  <si>
    <t>3492018</t>
  </si>
  <si>
    <t>LAI FOOK KEE</t>
  </si>
  <si>
    <t>3384.00</t>
  </si>
  <si>
    <t>2023-06-11 18:15:49</t>
  </si>
  <si>
    <t>2023-05-23</t>
  </si>
  <si>
    <t>3411366</t>
  </si>
  <si>
    <t>德瓦别墅度假酒店</t>
  </si>
  <si>
    <t>CHIU YAOCHI</t>
  </si>
  <si>
    <t>1986.00</t>
  </si>
  <si>
    <t>2023-05-23 18:54:56</t>
  </si>
  <si>
    <t>2023-05-06</t>
  </si>
  <si>
    <t>3332374</t>
  </si>
  <si>
    <t>曼谷奔齐中心大酒店</t>
  </si>
  <si>
    <t>CHENG Man King,CHENG Man King</t>
  </si>
  <si>
    <t>1408.00</t>
  </si>
  <si>
    <t>2023-05-06 11:42:32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</si>
</sst>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14</xdr:col>
      <xdr:colOff>523875</xdr:colOff>
      <xdr:row>183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610850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152</xdr:row>
      <xdr:rowOff>0</xdr:rowOff>
    </xdr:from>
    <xdr:to>
      <xdr:col>32</xdr:col>
      <xdr:colOff>571500</xdr:colOff>
      <xdr:row>198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2775" y="3086100"/>
          <a:ext cx="12230100" cy="800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6"/>
  <sheetViews>
    <sheetView workbookViewId="0">
      <selection activeCell="B1" sqref="B$1:C$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45186</v>
      </c>
      <c r="G2" s="6">
        <v>45188</v>
      </c>
      <c r="H2" s="4">
        <v>1</v>
      </c>
      <c r="I2" s="4">
        <v>2</v>
      </c>
      <c r="J2" s="4">
        <v>2</v>
      </c>
      <c r="K2" s="4" t="s">
        <v>30</v>
      </c>
      <c r="L2" s="4">
        <v>1408</v>
      </c>
      <c r="M2" s="4">
        <v>1408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45052</v>
      </c>
      <c r="S2" s="6">
        <v>45191</v>
      </c>
      <c r="T2" s="4" t="s">
        <v>34</v>
      </c>
      <c r="U2" s="4">
        <v>1408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45187</v>
      </c>
      <c r="G3" s="6">
        <v>45188</v>
      </c>
      <c r="H3" s="4">
        <v>1</v>
      </c>
      <c r="I3" s="4">
        <v>1</v>
      </c>
      <c r="J3" s="4">
        <v>1</v>
      </c>
      <c r="K3" s="4" t="s">
        <v>30</v>
      </c>
      <c r="L3" s="4">
        <v>1986</v>
      </c>
      <c r="M3" s="4">
        <v>1986</v>
      </c>
      <c r="N3" s="4" t="s">
        <v>40</v>
      </c>
      <c r="O3" s="4" t="s">
        <v>32</v>
      </c>
      <c r="P3" s="4" t="s">
        <v>33</v>
      </c>
      <c r="Q3" s="4">
        <v>0</v>
      </c>
      <c r="R3" s="7">
        <v>45069</v>
      </c>
      <c r="S3" s="6">
        <v>45191</v>
      </c>
      <c r="T3" s="4" t="s">
        <v>34</v>
      </c>
      <c r="U3" s="4">
        <v>1986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45186</v>
      </c>
      <c r="G4" s="6">
        <v>45188</v>
      </c>
      <c r="H4" s="4">
        <v>1</v>
      </c>
      <c r="I4" s="4">
        <v>2</v>
      </c>
      <c r="J4" s="4">
        <v>2</v>
      </c>
      <c r="K4" s="4" t="s">
        <v>30</v>
      </c>
      <c r="L4" s="4">
        <v>944</v>
      </c>
      <c r="M4" s="4">
        <v>944</v>
      </c>
      <c r="N4" s="4" t="s">
        <v>46</v>
      </c>
      <c r="O4" s="4" t="s">
        <v>32</v>
      </c>
      <c r="P4" s="4" t="s">
        <v>33</v>
      </c>
      <c r="Q4" s="4">
        <v>0</v>
      </c>
      <c r="R4" s="7">
        <v>45102</v>
      </c>
      <c r="S4" s="6">
        <v>45191</v>
      </c>
      <c r="T4" s="4" t="s">
        <v>34</v>
      </c>
      <c r="U4" s="4">
        <v>944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45184</v>
      </c>
      <c r="G5" s="6">
        <v>45188</v>
      </c>
      <c r="H5" s="4">
        <v>2</v>
      </c>
      <c r="I5" s="4">
        <v>4</v>
      </c>
      <c r="J5" s="4">
        <v>8</v>
      </c>
      <c r="K5" s="4" t="s">
        <v>30</v>
      </c>
      <c r="L5" s="4">
        <v>11128</v>
      </c>
      <c r="M5" s="4">
        <v>11128</v>
      </c>
      <c r="N5" s="4" t="s">
        <v>51</v>
      </c>
      <c r="O5" s="4" t="s">
        <v>32</v>
      </c>
      <c r="P5" s="4" t="s">
        <v>33</v>
      </c>
      <c r="Q5" s="4">
        <v>0</v>
      </c>
      <c r="R5" s="7">
        <v>45114</v>
      </c>
      <c r="S5" s="6">
        <v>45191</v>
      </c>
      <c r="T5" s="4" t="s">
        <v>34</v>
      </c>
      <c r="U5" s="4">
        <v>11128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45186</v>
      </c>
      <c r="G6" s="6">
        <v>45188</v>
      </c>
      <c r="H6" s="4">
        <v>1</v>
      </c>
      <c r="I6" s="4">
        <v>2</v>
      </c>
      <c r="J6" s="4">
        <v>2</v>
      </c>
      <c r="K6" s="4" t="s">
        <v>30</v>
      </c>
      <c r="L6" s="4">
        <v>1570</v>
      </c>
      <c r="M6" s="4">
        <v>1570</v>
      </c>
      <c r="N6" s="4" t="s">
        <v>56</v>
      </c>
      <c r="O6" s="4" t="s">
        <v>32</v>
      </c>
      <c r="P6" s="4" t="s">
        <v>33</v>
      </c>
      <c r="Q6" s="4">
        <v>0</v>
      </c>
      <c r="R6" s="7">
        <v>45126.0000115741</v>
      </c>
      <c r="S6" s="6">
        <v>45191</v>
      </c>
      <c r="T6" s="4" t="s">
        <v>34</v>
      </c>
      <c r="U6" s="4">
        <v>1570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45186</v>
      </c>
      <c r="G7" s="6">
        <v>45188</v>
      </c>
      <c r="H7" s="4">
        <v>1</v>
      </c>
      <c r="I7" s="4">
        <v>2</v>
      </c>
      <c r="J7" s="4">
        <v>2</v>
      </c>
      <c r="K7" s="4" t="s">
        <v>30</v>
      </c>
      <c r="L7" s="4">
        <v>1418</v>
      </c>
      <c r="M7" s="4">
        <v>1418</v>
      </c>
      <c r="N7" s="4" t="s">
        <v>62</v>
      </c>
      <c r="O7" s="4" t="s">
        <v>32</v>
      </c>
      <c r="P7" s="4" t="s">
        <v>33</v>
      </c>
      <c r="Q7" s="4">
        <v>0</v>
      </c>
      <c r="R7" s="7">
        <v>45134</v>
      </c>
      <c r="S7" s="6">
        <v>45191</v>
      </c>
      <c r="T7" s="4" t="s">
        <v>34</v>
      </c>
      <c r="U7" s="4">
        <v>1418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45187</v>
      </c>
      <c r="G8" s="6">
        <v>45188</v>
      </c>
      <c r="H8" s="4">
        <v>1</v>
      </c>
      <c r="I8" s="4">
        <v>1</v>
      </c>
      <c r="J8" s="4">
        <v>1</v>
      </c>
      <c r="K8" s="4" t="s">
        <v>30</v>
      </c>
      <c r="L8" s="4">
        <v>690</v>
      </c>
      <c r="M8" s="4">
        <v>690</v>
      </c>
      <c r="N8" s="4" t="s">
        <v>68</v>
      </c>
      <c r="O8" s="4" t="s">
        <v>32</v>
      </c>
      <c r="P8" s="4" t="s">
        <v>33</v>
      </c>
      <c r="Q8" s="4">
        <v>0</v>
      </c>
      <c r="R8" s="7">
        <v>45134.0000115741</v>
      </c>
      <c r="S8" s="6">
        <v>45191</v>
      </c>
      <c r="T8" s="4" t="s">
        <v>34</v>
      </c>
      <c r="U8" s="4">
        <v>690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45184</v>
      </c>
      <c r="G9" s="6">
        <v>45188</v>
      </c>
      <c r="H9" s="4">
        <v>1</v>
      </c>
      <c r="I9" s="4">
        <v>4</v>
      </c>
      <c r="J9" s="4">
        <v>4</v>
      </c>
      <c r="K9" s="4" t="s">
        <v>30</v>
      </c>
      <c r="L9" s="4">
        <v>1312</v>
      </c>
      <c r="M9" s="4">
        <v>1312</v>
      </c>
      <c r="N9" s="4" t="s">
        <v>74</v>
      </c>
      <c r="O9" s="4" t="s">
        <v>32</v>
      </c>
      <c r="P9" s="4" t="s">
        <v>33</v>
      </c>
      <c r="Q9" s="4">
        <v>0</v>
      </c>
      <c r="R9" s="7">
        <v>45137</v>
      </c>
      <c r="S9" s="6">
        <v>45191</v>
      </c>
      <c r="T9" s="4" t="s">
        <v>34</v>
      </c>
      <c r="U9" s="4">
        <v>1312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45183</v>
      </c>
      <c r="G10" s="6">
        <v>45188</v>
      </c>
      <c r="H10" s="4">
        <v>1</v>
      </c>
      <c r="I10" s="4">
        <v>5</v>
      </c>
      <c r="J10" s="4">
        <v>5</v>
      </c>
      <c r="K10" s="4" t="s">
        <v>30</v>
      </c>
      <c r="L10" s="4">
        <v>5525</v>
      </c>
      <c r="M10" s="4">
        <v>5525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45139.0000115741</v>
      </c>
      <c r="S10" s="6">
        <v>45191</v>
      </c>
      <c r="T10" s="4" t="s">
        <v>34</v>
      </c>
      <c r="U10" s="4">
        <v>5525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78</v>
      </c>
      <c r="E11" s="4" t="s">
        <v>84</v>
      </c>
      <c r="F11" s="6">
        <v>45183</v>
      </c>
      <c r="G11" s="6">
        <v>45188</v>
      </c>
      <c r="H11" s="4">
        <v>1</v>
      </c>
      <c r="I11" s="4">
        <v>5</v>
      </c>
      <c r="J11" s="4">
        <v>5</v>
      </c>
      <c r="K11" s="4" t="s">
        <v>30</v>
      </c>
      <c r="L11" s="4">
        <v>5945</v>
      </c>
      <c r="M11" s="4">
        <v>5945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45139</v>
      </c>
      <c r="S11" s="6">
        <v>45191</v>
      </c>
      <c r="T11" s="4" t="s">
        <v>34</v>
      </c>
      <c r="U11" s="4">
        <v>5945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45187</v>
      </c>
      <c r="G12" s="6">
        <v>45188</v>
      </c>
      <c r="H12" s="4">
        <v>1</v>
      </c>
      <c r="I12" s="4">
        <v>1</v>
      </c>
      <c r="J12" s="4">
        <v>1</v>
      </c>
      <c r="K12" s="4" t="s">
        <v>30</v>
      </c>
      <c r="L12" s="4">
        <v>368</v>
      </c>
      <c r="M12" s="4">
        <v>368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45140</v>
      </c>
      <c r="S12" s="6">
        <v>45191</v>
      </c>
      <c r="T12" s="4" t="s">
        <v>34</v>
      </c>
      <c r="U12" s="4">
        <v>368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45186</v>
      </c>
      <c r="G13" s="6">
        <v>45188</v>
      </c>
      <c r="H13" s="4">
        <v>1</v>
      </c>
      <c r="I13" s="4">
        <v>2</v>
      </c>
      <c r="J13" s="4">
        <v>2</v>
      </c>
      <c r="K13" s="4" t="s">
        <v>30</v>
      </c>
      <c r="L13" s="4">
        <v>1372</v>
      </c>
      <c r="M13" s="4">
        <v>1372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45142.0000115741</v>
      </c>
      <c r="S13" s="6">
        <v>45191</v>
      </c>
      <c r="T13" s="4" t="s">
        <v>34</v>
      </c>
      <c r="U13" s="4">
        <v>1372</v>
      </c>
      <c r="V13" s="4">
        <v>0</v>
      </c>
      <c r="W13" s="4">
        <v>0</v>
      </c>
      <c r="X13" s="4" t="s">
        <v>98</v>
      </c>
      <c r="Y13" s="4" t="s">
        <v>42</v>
      </c>
    </row>
    <row r="14" s="4" customFormat="1" spans="1:25">
      <c r="A14" s="4" t="s">
        <v>94</v>
      </c>
      <c r="B14" s="4" t="s">
        <v>26</v>
      </c>
      <c r="C14" s="4" t="s">
        <v>99</v>
      </c>
      <c r="D14" s="4" t="s">
        <v>95</v>
      </c>
      <c r="E14" s="4" t="s">
        <v>96</v>
      </c>
      <c r="F14" s="6">
        <v>45186</v>
      </c>
      <c r="G14" s="6">
        <v>45188</v>
      </c>
      <c r="H14" s="4">
        <v>1</v>
      </c>
      <c r="I14" s="4">
        <v>2</v>
      </c>
      <c r="J14" s="4">
        <v>2</v>
      </c>
      <c r="K14" s="4" t="s">
        <v>30</v>
      </c>
      <c r="L14" s="4">
        <v>-1372</v>
      </c>
      <c r="M14" s="4">
        <v>-1372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45142.0000115741</v>
      </c>
      <c r="S14" s="6">
        <v>45191</v>
      </c>
      <c r="T14" s="4" t="s">
        <v>34</v>
      </c>
      <c r="U14" s="4">
        <v>-1372</v>
      </c>
      <c r="V14" s="4">
        <v>0</v>
      </c>
      <c r="W14" s="4">
        <v>0</v>
      </c>
      <c r="X14" s="4" t="s">
        <v>98</v>
      </c>
      <c r="Y14" s="4" t="s">
        <v>42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45184</v>
      </c>
      <c r="G15" s="6">
        <v>45188</v>
      </c>
      <c r="H15" s="4">
        <v>1</v>
      </c>
      <c r="I15" s="4">
        <v>4</v>
      </c>
      <c r="J15" s="4">
        <v>4</v>
      </c>
      <c r="K15" s="4" t="s">
        <v>30</v>
      </c>
      <c r="L15" s="4">
        <v>5524</v>
      </c>
      <c r="M15" s="4">
        <v>5524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45143.0000115741</v>
      </c>
      <c r="S15" s="6">
        <v>45191</v>
      </c>
      <c r="T15" s="4" t="s">
        <v>34</v>
      </c>
      <c r="U15" s="4">
        <v>5524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45184</v>
      </c>
      <c r="G16" s="6">
        <v>45188</v>
      </c>
      <c r="H16" s="4">
        <v>1</v>
      </c>
      <c r="I16" s="4">
        <v>4</v>
      </c>
      <c r="J16" s="4">
        <v>4</v>
      </c>
      <c r="K16" s="4" t="s">
        <v>30</v>
      </c>
      <c r="L16" s="4">
        <v>8064</v>
      </c>
      <c r="M16" s="4">
        <v>8064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45145.0000115741</v>
      </c>
      <c r="S16" s="6">
        <v>45191</v>
      </c>
      <c r="T16" s="4" t="s">
        <v>34</v>
      </c>
      <c r="U16" s="4">
        <v>8064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45188</v>
      </c>
      <c r="G17" s="6">
        <v>45190</v>
      </c>
      <c r="H17" s="4">
        <v>1</v>
      </c>
      <c r="I17" s="4">
        <v>2</v>
      </c>
      <c r="J17" s="4">
        <v>2</v>
      </c>
      <c r="K17" s="4" t="s">
        <v>30</v>
      </c>
      <c r="L17" s="4">
        <v>2762</v>
      </c>
      <c r="M17" s="4">
        <v>2762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45146</v>
      </c>
      <c r="S17" s="6">
        <v>45191</v>
      </c>
      <c r="T17" s="4" t="s">
        <v>34</v>
      </c>
      <c r="U17" s="4">
        <v>2762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45189</v>
      </c>
      <c r="G18" s="6">
        <v>45190</v>
      </c>
      <c r="H18" s="4">
        <v>1</v>
      </c>
      <c r="I18" s="4">
        <v>1</v>
      </c>
      <c r="J18" s="4">
        <v>1</v>
      </c>
      <c r="K18" s="4" t="s">
        <v>30</v>
      </c>
      <c r="L18" s="4">
        <v>292</v>
      </c>
      <c r="M18" s="4">
        <v>292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45156.0000115741</v>
      </c>
      <c r="S18" s="6">
        <v>45191</v>
      </c>
      <c r="T18" s="4" t="s">
        <v>34</v>
      </c>
      <c r="U18" s="4">
        <v>292</v>
      </c>
      <c r="V18" s="4">
        <v>0</v>
      </c>
      <c r="W18" s="4">
        <v>0</v>
      </c>
      <c r="X18" s="4" t="s">
        <v>120</v>
      </c>
      <c r="Y18" s="4" t="s">
        <v>42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45189</v>
      </c>
      <c r="G19" s="6">
        <v>45190</v>
      </c>
      <c r="H19" s="4">
        <v>1</v>
      </c>
      <c r="I19" s="4">
        <v>1</v>
      </c>
      <c r="J19" s="4">
        <v>1</v>
      </c>
      <c r="K19" s="4" t="s">
        <v>30</v>
      </c>
      <c r="L19" s="4">
        <v>991</v>
      </c>
      <c r="M19" s="4">
        <v>991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45157.0000115741</v>
      </c>
      <c r="S19" s="6">
        <v>45191</v>
      </c>
      <c r="T19" s="4" t="s">
        <v>34</v>
      </c>
      <c r="U19" s="4">
        <v>991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45185</v>
      </c>
      <c r="G20" s="6">
        <v>45190</v>
      </c>
      <c r="H20" s="4">
        <v>3</v>
      </c>
      <c r="I20" s="4">
        <v>5</v>
      </c>
      <c r="J20" s="4">
        <v>15</v>
      </c>
      <c r="K20" s="4" t="s">
        <v>30</v>
      </c>
      <c r="L20" s="4">
        <v>15291</v>
      </c>
      <c r="M20" s="4">
        <v>15291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45160</v>
      </c>
      <c r="S20" s="6">
        <v>45191</v>
      </c>
      <c r="T20" s="4" t="s">
        <v>34</v>
      </c>
      <c r="U20" s="4">
        <v>15291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101</v>
      </c>
      <c r="E21" s="4" t="s">
        <v>134</v>
      </c>
      <c r="F21" s="6">
        <v>45189</v>
      </c>
      <c r="G21" s="6">
        <v>45190</v>
      </c>
      <c r="H21" s="4">
        <v>1</v>
      </c>
      <c r="I21" s="4">
        <v>1</v>
      </c>
      <c r="J21" s="4">
        <v>1</v>
      </c>
      <c r="K21" s="4" t="s">
        <v>30</v>
      </c>
      <c r="L21" s="4">
        <v>1440</v>
      </c>
      <c r="M21" s="4">
        <v>1440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45161</v>
      </c>
      <c r="S21" s="6">
        <v>45191</v>
      </c>
      <c r="T21" s="4" t="s">
        <v>34</v>
      </c>
      <c r="U21" s="4">
        <v>1440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45185</v>
      </c>
      <c r="G22" s="6">
        <v>45190</v>
      </c>
      <c r="H22" s="4">
        <v>1</v>
      </c>
      <c r="I22" s="4">
        <v>5</v>
      </c>
      <c r="J22" s="4">
        <v>5</v>
      </c>
      <c r="K22" s="4" t="s">
        <v>30</v>
      </c>
      <c r="L22" s="4">
        <v>3335</v>
      </c>
      <c r="M22" s="4">
        <v>3335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45162.0000115741</v>
      </c>
      <c r="S22" s="6">
        <v>45191</v>
      </c>
      <c r="T22" s="4" t="s">
        <v>34</v>
      </c>
      <c r="U22" s="4">
        <v>3335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45188</v>
      </c>
      <c r="G23" s="6">
        <v>45190</v>
      </c>
      <c r="H23" s="4">
        <v>1</v>
      </c>
      <c r="I23" s="4">
        <v>2</v>
      </c>
      <c r="J23" s="4">
        <v>2</v>
      </c>
      <c r="K23" s="4" t="s">
        <v>30</v>
      </c>
      <c r="L23" s="4">
        <v>2574</v>
      </c>
      <c r="M23" s="4">
        <v>2574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45163</v>
      </c>
      <c r="S23" s="6">
        <v>45191</v>
      </c>
      <c r="T23" s="4" t="s">
        <v>34</v>
      </c>
      <c r="U23" s="4">
        <v>2574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45186</v>
      </c>
      <c r="G24" s="6">
        <v>45190</v>
      </c>
      <c r="H24" s="4">
        <v>1</v>
      </c>
      <c r="I24" s="4">
        <v>4</v>
      </c>
      <c r="J24" s="4">
        <v>4</v>
      </c>
      <c r="K24" s="4" t="s">
        <v>30</v>
      </c>
      <c r="L24" s="4">
        <v>4086</v>
      </c>
      <c r="M24" s="4">
        <v>4086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45163</v>
      </c>
      <c r="S24" s="6">
        <v>45191</v>
      </c>
      <c r="T24" s="4" t="s">
        <v>34</v>
      </c>
      <c r="U24" s="4">
        <v>4086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45186</v>
      </c>
      <c r="G25" s="6">
        <v>45190</v>
      </c>
      <c r="H25" s="4">
        <v>1</v>
      </c>
      <c r="I25" s="4">
        <v>4</v>
      </c>
      <c r="J25" s="4">
        <v>4</v>
      </c>
      <c r="K25" s="4" t="s">
        <v>30</v>
      </c>
      <c r="L25" s="4">
        <v>4086</v>
      </c>
      <c r="M25" s="4">
        <v>4086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45166.0000115741</v>
      </c>
      <c r="S25" s="6">
        <v>45191</v>
      </c>
      <c r="T25" s="4" t="s">
        <v>34</v>
      </c>
      <c r="U25" s="4">
        <v>4086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128</v>
      </c>
      <c r="E26" s="4" t="s">
        <v>161</v>
      </c>
      <c r="F26" s="6">
        <v>45187</v>
      </c>
      <c r="G26" s="6">
        <v>45190</v>
      </c>
      <c r="H26" s="4">
        <v>1</v>
      </c>
      <c r="I26" s="4">
        <v>3</v>
      </c>
      <c r="J26" s="4">
        <v>3</v>
      </c>
      <c r="K26" s="4" t="s">
        <v>30</v>
      </c>
      <c r="L26" s="4">
        <v>2565</v>
      </c>
      <c r="M26" s="4">
        <v>2565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45167.0000115741</v>
      </c>
      <c r="S26" s="6">
        <v>45191</v>
      </c>
      <c r="T26" s="4" t="s">
        <v>34</v>
      </c>
      <c r="U26" s="4">
        <v>2565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45188</v>
      </c>
      <c r="G27" s="6">
        <v>45190</v>
      </c>
      <c r="H27" s="4">
        <v>1</v>
      </c>
      <c r="I27" s="4">
        <v>2</v>
      </c>
      <c r="J27" s="4">
        <v>2</v>
      </c>
      <c r="K27" s="4" t="s">
        <v>30</v>
      </c>
      <c r="L27" s="4">
        <v>1086</v>
      </c>
      <c r="M27" s="4">
        <v>1086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45168.0000115741</v>
      </c>
      <c r="S27" s="6">
        <v>45191</v>
      </c>
      <c r="T27" s="4" t="s">
        <v>34</v>
      </c>
      <c r="U27" s="4">
        <v>1086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7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45184</v>
      </c>
      <c r="G28" s="6">
        <v>45190</v>
      </c>
      <c r="H28" s="4">
        <v>3</v>
      </c>
      <c r="I28" s="4">
        <v>6</v>
      </c>
      <c r="J28" s="4">
        <v>18</v>
      </c>
      <c r="K28" s="4" t="s">
        <v>30</v>
      </c>
      <c r="L28" s="4">
        <v>12312</v>
      </c>
      <c r="M28" s="4">
        <v>12312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45168</v>
      </c>
      <c r="S28" s="6">
        <v>45191</v>
      </c>
      <c r="T28" s="4" t="s">
        <v>34</v>
      </c>
      <c r="U28" s="4">
        <v>12312</v>
      </c>
      <c r="V28" s="4">
        <v>0</v>
      </c>
      <c r="W28" s="4">
        <v>0</v>
      </c>
      <c r="X28" s="4" t="s">
        <v>175</v>
      </c>
      <c r="Y28" s="4">
        <v>313078102</v>
      </c>
      <c r="Z28" s="4">
        <v>313078100</v>
      </c>
      <c r="AA28" s="4" t="s">
        <v>176</v>
      </c>
    </row>
    <row r="29" s="4" customFormat="1" spans="1:26">
      <c r="A29" s="4" t="s">
        <v>177</v>
      </c>
      <c r="B29" s="4" t="s">
        <v>26</v>
      </c>
      <c r="C29" s="4" t="s">
        <v>27</v>
      </c>
      <c r="D29" s="4" t="s">
        <v>95</v>
      </c>
      <c r="E29" s="4" t="s">
        <v>178</v>
      </c>
      <c r="F29" s="6">
        <v>45189</v>
      </c>
      <c r="G29" s="6">
        <v>45190</v>
      </c>
      <c r="H29" s="4">
        <v>2</v>
      </c>
      <c r="I29" s="4">
        <v>1</v>
      </c>
      <c r="J29" s="4">
        <v>2</v>
      </c>
      <c r="K29" s="4" t="s">
        <v>30</v>
      </c>
      <c r="L29" s="4">
        <v>1460</v>
      </c>
      <c r="M29" s="4">
        <v>1460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45169.0000115741</v>
      </c>
      <c r="S29" s="6">
        <v>45191</v>
      </c>
      <c r="T29" s="4" t="s">
        <v>34</v>
      </c>
      <c r="U29" s="4">
        <v>1460</v>
      </c>
      <c r="V29" s="4">
        <v>0</v>
      </c>
      <c r="W29" s="4">
        <v>0</v>
      </c>
      <c r="X29" s="4" t="s">
        <v>180</v>
      </c>
      <c r="Y29" s="4">
        <v>5350440</v>
      </c>
      <c r="Z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45189</v>
      </c>
      <c r="G30" s="6">
        <v>45190</v>
      </c>
      <c r="H30" s="4">
        <v>1</v>
      </c>
      <c r="I30" s="4">
        <v>1</v>
      </c>
      <c r="J30" s="4">
        <v>1</v>
      </c>
      <c r="K30" s="4" t="s">
        <v>30</v>
      </c>
      <c r="L30" s="4">
        <v>1470</v>
      </c>
      <c r="M30" s="4">
        <v>1470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45170</v>
      </c>
      <c r="S30" s="6">
        <v>45191</v>
      </c>
      <c r="T30" s="4" t="s">
        <v>34</v>
      </c>
      <c r="U30" s="4">
        <v>1470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45189</v>
      </c>
      <c r="G31" s="6">
        <v>45190</v>
      </c>
      <c r="H31" s="4">
        <v>1</v>
      </c>
      <c r="I31" s="4">
        <v>1</v>
      </c>
      <c r="J31" s="4">
        <v>1</v>
      </c>
      <c r="K31" s="4" t="s">
        <v>30</v>
      </c>
      <c r="L31" s="4">
        <v>984</v>
      </c>
      <c r="M31" s="4">
        <v>984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45172</v>
      </c>
      <c r="S31" s="6">
        <v>45191</v>
      </c>
      <c r="T31" s="4" t="s">
        <v>34</v>
      </c>
      <c r="U31" s="4">
        <v>984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45188</v>
      </c>
      <c r="G32" s="6">
        <v>45190</v>
      </c>
      <c r="H32" s="4">
        <v>1</v>
      </c>
      <c r="I32" s="4">
        <v>2</v>
      </c>
      <c r="J32" s="4">
        <v>2</v>
      </c>
      <c r="K32" s="4" t="s">
        <v>30</v>
      </c>
      <c r="L32" s="4">
        <v>3778</v>
      </c>
      <c r="M32" s="4">
        <v>3778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45173.0000115741</v>
      </c>
      <c r="S32" s="6">
        <v>45191</v>
      </c>
      <c r="T32" s="4" t="s">
        <v>34</v>
      </c>
      <c r="U32" s="4">
        <v>3778</v>
      </c>
      <c r="V32" s="4">
        <v>0</v>
      </c>
      <c r="W32" s="4">
        <v>0</v>
      </c>
      <c r="X32" s="4" t="s">
        <v>198</v>
      </c>
      <c r="Y32" s="4" t="s">
        <v>42</v>
      </c>
    </row>
    <row r="33" s="4" customFormat="1" spans="1:25">
      <c r="A33" s="4" t="s">
        <v>194</v>
      </c>
      <c r="B33" s="4" t="s">
        <v>26</v>
      </c>
      <c r="C33" s="4" t="s">
        <v>99</v>
      </c>
      <c r="D33" s="4" t="s">
        <v>195</v>
      </c>
      <c r="E33" s="4" t="s">
        <v>196</v>
      </c>
      <c r="F33" s="6">
        <v>45188</v>
      </c>
      <c r="G33" s="6">
        <v>45190</v>
      </c>
      <c r="H33" s="4">
        <v>1</v>
      </c>
      <c r="I33" s="4">
        <v>2</v>
      </c>
      <c r="J33" s="4">
        <v>2</v>
      </c>
      <c r="K33" s="4" t="s">
        <v>30</v>
      </c>
      <c r="L33" s="4">
        <v>-3778</v>
      </c>
      <c r="M33" s="4">
        <v>-3778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45173.0000115741</v>
      </c>
      <c r="S33" s="6">
        <v>45191</v>
      </c>
      <c r="T33" s="4" t="s">
        <v>34</v>
      </c>
      <c r="U33" s="4">
        <v>-3778</v>
      </c>
      <c r="V33" s="4">
        <v>0</v>
      </c>
      <c r="W33" s="4">
        <v>0</v>
      </c>
      <c r="X33" s="4" t="s">
        <v>198</v>
      </c>
      <c r="Y33" s="4" t="s">
        <v>42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45187</v>
      </c>
      <c r="G34" s="6">
        <v>45190</v>
      </c>
      <c r="H34" s="4">
        <v>1</v>
      </c>
      <c r="I34" s="4">
        <v>3</v>
      </c>
      <c r="J34" s="4">
        <v>3</v>
      </c>
      <c r="K34" s="4" t="s">
        <v>30</v>
      </c>
      <c r="L34" s="4">
        <v>2407</v>
      </c>
      <c r="M34" s="4">
        <v>2407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45173</v>
      </c>
      <c r="S34" s="6">
        <v>45191</v>
      </c>
      <c r="T34" s="4" t="s">
        <v>34</v>
      </c>
      <c r="U34" s="4">
        <v>2407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45189</v>
      </c>
      <c r="G35" s="6">
        <v>45190</v>
      </c>
      <c r="H35" s="4">
        <v>1</v>
      </c>
      <c r="I35" s="4">
        <v>1</v>
      </c>
      <c r="J35" s="4">
        <v>1</v>
      </c>
      <c r="K35" s="4" t="s">
        <v>30</v>
      </c>
      <c r="L35" s="4">
        <v>1796</v>
      </c>
      <c r="M35" s="4">
        <v>1796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45173</v>
      </c>
      <c r="S35" s="6">
        <v>45191</v>
      </c>
      <c r="T35" s="4" t="s">
        <v>34</v>
      </c>
      <c r="U35" s="4">
        <v>1796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45187</v>
      </c>
      <c r="G36" s="6">
        <v>45190</v>
      </c>
      <c r="H36" s="4">
        <v>1</v>
      </c>
      <c r="I36" s="4">
        <v>3</v>
      </c>
      <c r="J36" s="4">
        <v>3</v>
      </c>
      <c r="K36" s="4" t="s">
        <v>30</v>
      </c>
      <c r="L36" s="4">
        <v>4263</v>
      </c>
      <c r="M36" s="4">
        <v>4263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45173</v>
      </c>
      <c r="S36" s="6">
        <v>45191</v>
      </c>
      <c r="T36" s="4" t="s">
        <v>34</v>
      </c>
      <c r="U36" s="4">
        <v>4263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45189</v>
      </c>
      <c r="G37" s="6">
        <v>45190</v>
      </c>
      <c r="H37" s="4">
        <v>1</v>
      </c>
      <c r="I37" s="4">
        <v>1</v>
      </c>
      <c r="J37" s="4">
        <v>1</v>
      </c>
      <c r="K37" s="4" t="s">
        <v>30</v>
      </c>
      <c r="L37" s="4">
        <v>1930</v>
      </c>
      <c r="M37" s="4">
        <v>1930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45173</v>
      </c>
      <c r="S37" s="6">
        <v>45191</v>
      </c>
      <c r="T37" s="4" t="s">
        <v>34</v>
      </c>
      <c r="U37" s="4">
        <v>1930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45188</v>
      </c>
      <c r="G38" s="6">
        <v>45190</v>
      </c>
      <c r="H38" s="4">
        <v>1</v>
      </c>
      <c r="I38" s="4">
        <v>2</v>
      </c>
      <c r="J38" s="4">
        <v>2</v>
      </c>
      <c r="K38" s="4" t="s">
        <v>30</v>
      </c>
      <c r="L38" s="4">
        <v>1522</v>
      </c>
      <c r="M38" s="4">
        <v>1522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45174.0000115741</v>
      </c>
      <c r="S38" s="6">
        <v>45191</v>
      </c>
      <c r="T38" s="4" t="s">
        <v>34</v>
      </c>
      <c r="U38" s="4">
        <v>1522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101</v>
      </c>
      <c r="E39" s="4" t="s">
        <v>134</v>
      </c>
      <c r="F39" s="6">
        <v>45186</v>
      </c>
      <c r="G39" s="6">
        <v>45190</v>
      </c>
      <c r="H39" s="4">
        <v>1</v>
      </c>
      <c r="I39" s="4">
        <v>4</v>
      </c>
      <c r="J39" s="4">
        <v>4</v>
      </c>
      <c r="K39" s="4" t="s">
        <v>30</v>
      </c>
      <c r="L39" s="4">
        <v>5802</v>
      </c>
      <c r="M39" s="4">
        <v>5802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45174.0000115741</v>
      </c>
      <c r="S39" s="6">
        <v>45191</v>
      </c>
      <c r="T39" s="4" t="s">
        <v>34</v>
      </c>
      <c r="U39" s="4">
        <v>5802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45188</v>
      </c>
      <c r="G40" s="6">
        <v>45190</v>
      </c>
      <c r="H40" s="4">
        <v>1</v>
      </c>
      <c r="I40" s="4">
        <v>2</v>
      </c>
      <c r="J40" s="4">
        <v>2</v>
      </c>
      <c r="K40" s="4" t="s">
        <v>30</v>
      </c>
      <c r="L40" s="4">
        <v>504</v>
      </c>
      <c r="M40" s="4">
        <v>504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45174.0000115741</v>
      </c>
      <c r="S40" s="6">
        <v>45191</v>
      </c>
      <c r="T40" s="4" t="s">
        <v>34</v>
      </c>
      <c r="U40" s="4">
        <v>504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45186</v>
      </c>
      <c r="G41" s="6">
        <v>45190</v>
      </c>
      <c r="H41" s="4">
        <v>1</v>
      </c>
      <c r="I41" s="4">
        <v>4</v>
      </c>
      <c r="J41" s="4">
        <v>4</v>
      </c>
      <c r="K41" s="4" t="s">
        <v>30</v>
      </c>
      <c r="L41" s="4">
        <v>1560</v>
      </c>
      <c r="M41" s="4">
        <v>1560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45174</v>
      </c>
      <c r="S41" s="6">
        <v>45191</v>
      </c>
      <c r="T41" s="4" t="s">
        <v>34</v>
      </c>
      <c r="U41" s="4">
        <v>1560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45188</v>
      </c>
      <c r="G42" s="6">
        <v>45190</v>
      </c>
      <c r="H42" s="4">
        <v>1</v>
      </c>
      <c r="I42" s="4">
        <v>2</v>
      </c>
      <c r="J42" s="4">
        <v>2</v>
      </c>
      <c r="K42" s="4" t="s">
        <v>30</v>
      </c>
      <c r="L42" s="4">
        <v>504</v>
      </c>
      <c r="M42" s="4">
        <v>504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45174.0000115741</v>
      </c>
      <c r="S42" s="6">
        <v>45191</v>
      </c>
      <c r="T42" s="4" t="s">
        <v>34</v>
      </c>
      <c r="U42" s="4">
        <v>504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45186</v>
      </c>
      <c r="G43" s="6">
        <v>45190</v>
      </c>
      <c r="H43" s="4">
        <v>1</v>
      </c>
      <c r="I43" s="4">
        <v>4</v>
      </c>
      <c r="J43" s="4">
        <v>4</v>
      </c>
      <c r="K43" s="4" t="s">
        <v>30</v>
      </c>
      <c r="L43" s="4">
        <v>3132</v>
      </c>
      <c r="M43" s="4">
        <v>3132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45175</v>
      </c>
      <c r="S43" s="6">
        <v>45191</v>
      </c>
      <c r="T43" s="4" t="s">
        <v>34</v>
      </c>
      <c r="U43" s="4">
        <v>3132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128</v>
      </c>
      <c r="E44" s="4" t="s">
        <v>161</v>
      </c>
      <c r="F44" s="6">
        <v>45188</v>
      </c>
      <c r="G44" s="6">
        <v>45190</v>
      </c>
      <c r="H44" s="4">
        <v>1</v>
      </c>
      <c r="I44" s="4">
        <v>2</v>
      </c>
      <c r="J44" s="4">
        <v>2</v>
      </c>
      <c r="K44" s="4" t="s">
        <v>30</v>
      </c>
      <c r="L44" s="4">
        <v>1694</v>
      </c>
      <c r="M44" s="4">
        <v>1694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45175.0000115741</v>
      </c>
      <c r="S44" s="6">
        <v>45191</v>
      </c>
      <c r="T44" s="4" t="s">
        <v>34</v>
      </c>
      <c r="U44" s="4">
        <v>1694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195</v>
      </c>
      <c r="E45" s="4" t="s">
        <v>260</v>
      </c>
      <c r="F45" s="6">
        <v>45188</v>
      </c>
      <c r="G45" s="6">
        <v>45190</v>
      </c>
      <c r="H45" s="4">
        <v>1</v>
      </c>
      <c r="I45" s="4">
        <v>2</v>
      </c>
      <c r="J45" s="4">
        <v>2</v>
      </c>
      <c r="K45" s="4" t="s">
        <v>30</v>
      </c>
      <c r="L45" s="4">
        <v>4328</v>
      </c>
      <c r="M45" s="4">
        <v>4328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45175.0000115741</v>
      </c>
      <c r="S45" s="6">
        <v>45191</v>
      </c>
      <c r="T45" s="4" t="s">
        <v>34</v>
      </c>
      <c r="U45" s="4">
        <v>4328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195</v>
      </c>
      <c r="E46" s="4" t="s">
        <v>265</v>
      </c>
      <c r="F46" s="6">
        <v>45188</v>
      </c>
      <c r="G46" s="6">
        <v>45190</v>
      </c>
      <c r="H46" s="4">
        <v>1</v>
      </c>
      <c r="I46" s="4">
        <v>2</v>
      </c>
      <c r="J46" s="4">
        <v>2</v>
      </c>
      <c r="K46" s="4" t="s">
        <v>30</v>
      </c>
      <c r="L46" s="4">
        <v>4328</v>
      </c>
      <c r="M46" s="4">
        <v>4328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45175.0000115741</v>
      </c>
      <c r="S46" s="6">
        <v>45191</v>
      </c>
      <c r="T46" s="4" t="s">
        <v>34</v>
      </c>
      <c r="U46" s="4">
        <v>4328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101</v>
      </c>
      <c r="E47" s="4" t="s">
        <v>134</v>
      </c>
      <c r="F47" s="6">
        <v>45189</v>
      </c>
      <c r="G47" s="6">
        <v>45190</v>
      </c>
      <c r="H47" s="4">
        <v>1</v>
      </c>
      <c r="I47" s="4">
        <v>1</v>
      </c>
      <c r="J47" s="4">
        <v>1</v>
      </c>
      <c r="K47" s="4" t="s">
        <v>30</v>
      </c>
      <c r="L47" s="4">
        <v>1471</v>
      </c>
      <c r="M47" s="4">
        <v>1471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45176</v>
      </c>
      <c r="S47" s="6">
        <v>45191</v>
      </c>
      <c r="T47" s="4" t="s">
        <v>34</v>
      </c>
      <c r="U47" s="4">
        <v>1471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45189</v>
      </c>
      <c r="G48" s="6">
        <v>45190</v>
      </c>
      <c r="H48" s="4">
        <v>1</v>
      </c>
      <c r="I48" s="4">
        <v>1</v>
      </c>
      <c r="J48" s="4">
        <v>1</v>
      </c>
      <c r="K48" s="4" t="s">
        <v>30</v>
      </c>
      <c r="L48" s="4">
        <v>764</v>
      </c>
      <c r="M48" s="4">
        <v>764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45176</v>
      </c>
      <c r="S48" s="6">
        <v>45191</v>
      </c>
      <c r="T48" s="4" t="s">
        <v>34</v>
      </c>
      <c r="U48" s="4">
        <v>764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45187</v>
      </c>
      <c r="G49" s="6">
        <v>45190</v>
      </c>
      <c r="H49" s="4">
        <v>1</v>
      </c>
      <c r="I49" s="4">
        <v>3</v>
      </c>
      <c r="J49" s="4">
        <v>3</v>
      </c>
      <c r="K49" s="4" t="s">
        <v>30</v>
      </c>
      <c r="L49" s="4">
        <v>450</v>
      </c>
      <c r="M49" s="4">
        <v>450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45176.0000115741</v>
      </c>
      <c r="S49" s="6">
        <v>45191</v>
      </c>
      <c r="T49" s="4" t="s">
        <v>34</v>
      </c>
      <c r="U49" s="4">
        <v>450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45189</v>
      </c>
      <c r="G50" s="6">
        <v>45190</v>
      </c>
      <c r="H50" s="4">
        <v>1</v>
      </c>
      <c r="I50" s="4">
        <v>1</v>
      </c>
      <c r="J50" s="4">
        <v>1</v>
      </c>
      <c r="K50" s="4" t="s">
        <v>30</v>
      </c>
      <c r="L50" s="4">
        <v>351</v>
      </c>
      <c r="M50" s="4">
        <v>351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45177.0000115741</v>
      </c>
      <c r="S50" s="6">
        <v>45191</v>
      </c>
      <c r="T50" s="4" t="s">
        <v>34</v>
      </c>
      <c r="U50" s="4">
        <v>351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6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45187</v>
      </c>
      <c r="G51" s="6">
        <v>45190</v>
      </c>
      <c r="H51" s="4">
        <v>2</v>
      </c>
      <c r="I51" s="4">
        <v>3</v>
      </c>
      <c r="J51" s="4">
        <v>6</v>
      </c>
      <c r="K51" s="4" t="s">
        <v>30</v>
      </c>
      <c r="L51" s="4">
        <v>2970</v>
      </c>
      <c r="M51" s="4">
        <v>2970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45177</v>
      </c>
      <c r="S51" s="6">
        <v>45191</v>
      </c>
      <c r="T51" s="4" t="s">
        <v>34</v>
      </c>
      <c r="U51" s="4">
        <v>2970</v>
      </c>
      <c r="V51" s="4">
        <v>0</v>
      </c>
      <c r="W51" s="4">
        <v>0</v>
      </c>
      <c r="X51" s="4" t="s">
        <v>294</v>
      </c>
      <c r="Y51" s="4">
        <v>439036</v>
      </c>
      <c r="Z51" s="4" t="s">
        <v>295</v>
      </c>
    </row>
    <row r="52" s="4" customFormat="1" spans="1:25">
      <c r="A52" s="4" t="s">
        <v>144</v>
      </c>
      <c r="B52" s="4" t="s">
        <v>26</v>
      </c>
      <c r="C52" s="4" t="s">
        <v>99</v>
      </c>
      <c r="D52" s="4" t="s">
        <v>145</v>
      </c>
      <c r="E52" s="4" t="s">
        <v>146</v>
      </c>
      <c r="F52" s="6">
        <v>45188</v>
      </c>
      <c r="G52" s="6">
        <v>45190</v>
      </c>
      <c r="H52" s="4">
        <v>1</v>
      </c>
      <c r="I52" s="4">
        <v>2</v>
      </c>
      <c r="J52" s="4">
        <v>2</v>
      </c>
      <c r="K52" s="4" t="s">
        <v>30</v>
      </c>
      <c r="L52" s="4">
        <v>-2574</v>
      </c>
      <c r="M52" s="4">
        <v>-2574</v>
      </c>
      <c r="N52" s="4" t="s">
        <v>147</v>
      </c>
      <c r="O52" s="4" t="s">
        <v>32</v>
      </c>
      <c r="P52" s="4" t="s">
        <v>33</v>
      </c>
      <c r="Q52" s="4">
        <v>0</v>
      </c>
      <c r="R52" s="7">
        <v>45163</v>
      </c>
      <c r="S52" s="6">
        <v>45191</v>
      </c>
      <c r="T52" s="4" t="s">
        <v>34</v>
      </c>
      <c r="U52" s="4">
        <v>-2574</v>
      </c>
      <c r="V52" s="4">
        <v>0</v>
      </c>
      <c r="W52" s="4">
        <v>0</v>
      </c>
      <c r="X52" s="4" t="s">
        <v>148</v>
      </c>
      <c r="Y52" s="4" t="s">
        <v>149</v>
      </c>
    </row>
    <row r="53" s="4" customFormat="1" spans="1:28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45188</v>
      </c>
      <c r="G53" s="6">
        <v>45190</v>
      </c>
      <c r="H53" s="4">
        <v>4</v>
      </c>
      <c r="I53" s="4">
        <v>2</v>
      </c>
      <c r="J53" s="4">
        <v>8</v>
      </c>
      <c r="K53" s="4" t="s">
        <v>30</v>
      </c>
      <c r="L53" s="4">
        <v>16064</v>
      </c>
      <c r="M53" s="4">
        <v>16064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45178</v>
      </c>
      <c r="S53" s="6">
        <v>45191</v>
      </c>
      <c r="T53" s="4" t="s">
        <v>34</v>
      </c>
      <c r="U53" s="4">
        <v>16064</v>
      </c>
      <c r="V53" s="4">
        <v>0</v>
      </c>
      <c r="W53" s="4">
        <v>0</v>
      </c>
      <c r="X53" s="4" t="s">
        <v>300</v>
      </c>
      <c r="Y53" s="4">
        <v>107062284</v>
      </c>
      <c r="Z53" s="4">
        <v>107062287</v>
      </c>
      <c r="AA53" s="4">
        <v>107062286</v>
      </c>
      <c r="AB53" s="4" t="s">
        <v>301</v>
      </c>
    </row>
    <row r="54" s="4" customFormat="1" spans="1:25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45188</v>
      </c>
      <c r="G54" s="6">
        <v>45190</v>
      </c>
      <c r="H54" s="4">
        <v>3</v>
      </c>
      <c r="I54" s="4">
        <v>2</v>
      </c>
      <c r="J54" s="4">
        <v>6</v>
      </c>
      <c r="K54" s="4" t="s">
        <v>30</v>
      </c>
      <c r="L54" s="4">
        <v>1518</v>
      </c>
      <c r="M54" s="4">
        <v>1518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45178.0000115741</v>
      </c>
      <c r="S54" s="6">
        <v>45191</v>
      </c>
      <c r="T54" s="4" t="s">
        <v>34</v>
      </c>
      <c r="U54" s="4">
        <v>1518</v>
      </c>
      <c r="V54" s="4">
        <v>0</v>
      </c>
      <c r="W54" s="4">
        <v>0</v>
      </c>
      <c r="X54" s="4" t="s">
        <v>306</v>
      </c>
      <c r="Y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45185</v>
      </c>
      <c r="G55" s="6">
        <v>45190</v>
      </c>
      <c r="H55" s="4">
        <v>1</v>
      </c>
      <c r="I55" s="4">
        <v>5</v>
      </c>
      <c r="J55" s="4">
        <v>5</v>
      </c>
      <c r="K55" s="4" t="s">
        <v>30</v>
      </c>
      <c r="L55" s="4">
        <v>1589</v>
      </c>
      <c r="M55" s="4">
        <v>1589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45178</v>
      </c>
      <c r="S55" s="6">
        <v>45191</v>
      </c>
      <c r="T55" s="4" t="s">
        <v>34</v>
      </c>
      <c r="U55" s="4">
        <v>1589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45187</v>
      </c>
      <c r="G56" s="6">
        <v>45190</v>
      </c>
      <c r="H56" s="4">
        <v>1</v>
      </c>
      <c r="I56" s="4">
        <v>3</v>
      </c>
      <c r="J56" s="4">
        <v>3</v>
      </c>
      <c r="K56" s="4" t="s">
        <v>30</v>
      </c>
      <c r="L56" s="4">
        <v>951</v>
      </c>
      <c r="M56" s="4">
        <v>951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45179.0000115741</v>
      </c>
      <c r="S56" s="6">
        <v>45191</v>
      </c>
      <c r="T56" s="4" t="s">
        <v>34</v>
      </c>
      <c r="U56" s="4">
        <v>951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161</v>
      </c>
      <c r="F57" s="6">
        <v>45188</v>
      </c>
      <c r="G57" s="6">
        <v>45190</v>
      </c>
      <c r="H57" s="4">
        <v>1</v>
      </c>
      <c r="I57" s="4">
        <v>2</v>
      </c>
      <c r="J57" s="4">
        <v>2</v>
      </c>
      <c r="K57" s="4" t="s">
        <v>30</v>
      </c>
      <c r="L57" s="4">
        <v>400</v>
      </c>
      <c r="M57" s="4">
        <v>400</v>
      </c>
      <c r="N57" s="4" t="s">
        <v>256</v>
      </c>
      <c r="O57" s="4" t="s">
        <v>32</v>
      </c>
      <c r="P57" s="4" t="s">
        <v>33</v>
      </c>
      <c r="Q57" s="4">
        <v>0</v>
      </c>
      <c r="R57" s="7">
        <v>45179.0000115741</v>
      </c>
      <c r="S57" s="6">
        <v>45191</v>
      </c>
      <c r="T57" s="4" t="s">
        <v>34</v>
      </c>
      <c r="U57" s="4">
        <v>400</v>
      </c>
      <c r="V57" s="4">
        <v>0</v>
      </c>
      <c r="W57" s="4">
        <v>0</v>
      </c>
      <c r="X57" s="4" t="s">
        <v>42</v>
      </c>
      <c r="Y57" s="4" t="s">
        <v>42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45187</v>
      </c>
      <c r="G58" s="6">
        <v>45190</v>
      </c>
      <c r="H58" s="4">
        <v>1</v>
      </c>
      <c r="I58" s="4">
        <v>3</v>
      </c>
      <c r="J58" s="4">
        <v>3</v>
      </c>
      <c r="K58" s="4" t="s">
        <v>30</v>
      </c>
      <c r="L58" s="4">
        <v>1134</v>
      </c>
      <c r="M58" s="4">
        <v>1134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45179.0000115741</v>
      </c>
      <c r="S58" s="6">
        <v>45191</v>
      </c>
      <c r="T58" s="4" t="s">
        <v>34</v>
      </c>
      <c r="U58" s="4">
        <v>1134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45185</v>
      </c>
      <c r="G59" s="6">
        <v>45190</v>
      </c>
      <c r="H59" s="4">
        <v>1</v>
      </c>
      <c r="I59" s="4">
        <v>5</v>
      </c>
      <c r="J59" s="4">
        <v>5</v>
      </c>
      <c r="K59" s="4" t="s">
        <v>30</v>
      </c>
      <c r="L59" s="4">
        <v>1725</v>
      </c>
      <c r="M59" s="4">
        <v>1725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45179</v>
      </c>
      <c r="S59" s="6">
        <v>45191</v>
      </c>
      <c r="T59" s="4" t="s">
        <v>34</v>
      </c>
      <c r="U59" s="4">
        <v>1725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45188</v>
      </c>
      <c r="G60" s="6">
        <v>45190</v>
      </c>
      <c r="H60" s="4">
        <v>1</v>
      </c>
      <c r="I60" s="4">
        <v>2</v>
      </c>
      <c r="J60" s="4">
        <v>2</v>
      </c>
      <c r="K60" s="4" t="s">
        <v>30</v>
      </c>
      <c r="L60" s="4">
        <v>662</v>
      </c>
      <c r="M60" s="4">
        <v>662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45180</v>
      </c>
      <c r="S60" s="6">
        <v>45191</v>
      </c>
      <c r="T60" s="4" t="s">
        <v>34</v>
      </c>
      <c r="U60" s="4">
        <v>662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45189</v>
      </c>
      <c r="G61" s="6">
        <v>45190</v>
      </c>
      <c r="H61" s="4">
        <v>1</v>
      </c>
      <c r="I61" s="4">
        <v>1</v>
      </c>
      <c r="J61" s="4">
        <v>1</v>
      </c>
      <c r="K61" s="4" t="s">
        <v>30</v>
      </c>
      <c r="L61" s="4">
        <v>714</v>
      </c>
      <c r="M61" s="4">
        <v>714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45180</v>
      </c>
      <c r="S61" s="6">
        <v>45191</v>
      </c>
      <c r="T61" s="4" t="s">
        <v>34</v>
      </c>
      <c r="U61" s="4">
        <v>714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45188</v>
      </c>
      <c r="G62" s="6">
        <v>45190</v>
      </c>
      <c r="H62" s="4">
        <v>1</v>
      </c>
      <c r="I62" s="4">
        <v>2</v>
      </c>
      <c r="J62" s="4">
        <v>2</v>
      </c>
      <c r="K62" s="4" t="s">
        <v>30</v>
      </c>
      <c r="L62" s="4">
        <v>772</v>
      </c>
      <c r="M62" s="4">
        <v>772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45180.0000115741</v>
      </c>
      <c r="S62" s="6">
        <v>45191</v>
      </c>
      <c r="T62" s="4" t="s">
        <v>34</v>
      </c>
      <c r="U62" s="4">
        <v>772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45188</v>
      </c>
      <c r="G63" s="6">
        <v>45190</v>
      </c>
      <c r="H63" s="4">
        <v>1</v>
      </c>
      <c r="I63" s="4">
        <v>2</v>
      </c>
      <c r="J63" s="4">
        <v>2</v>
      </c>
      <c r="K63" s="4" t="s">
        <v>30</v>
      </c>
      <c r="L63" s="4">
        <v>1536</v>
      </c>
      <c r="M63" s="4">
        <v>1536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45180</v>
      </c>
      <c r="S63" s="6">
        <v>45191</v>
      </c>
      <c r="T63" s="4" t="s">
        <v>34</v>
      </c>
      <c r="U63" s="4">
        <v>1536</v>
      </c>
      <c r="V63" s="4">
        <v>0</v>
      </c>
      <c r="W63" s="4">
        <v>0</v>
      </c>
      <c r="X63" s="4" t="s">
        <v>42</v>
      </c>
      <c r="Y63" s="4" t="s">
        <v>42</v>
      </c>
    </row>
    <row r="64" s="4" customFormat="1" spans="1:25">
      <c r="A64" s="4" t="s">
        <v>350</v>
      </c>
      <c r="B64" s="4" t="s">
        <v>26</v>
      </c>
      <c r="C64" s="4" t="s">
        <v>99</v>
      </c>
      <c r="D64" s="4" t="s">
        <v>351</v>
      </c>
      <c r="E64" s="4" t="s">
        <v>352</v>
      </c>
      <c r="F64" s="6">
        <v>45188</v>
      </c>
      <c r="G64" s="6">
        <v>45190</v>
      </c>
      <c r="H64" s="4">
        <v>1</v>
      </c>
      <c r="I64" s="4">
        <v>2</v>
      </c>
      <c r="J64" s="4">
        <v>2</v>
      </c>
      <c r="K64" s="4" t="s">
        <v>30</v>
      </c>
      <c r="L64" s="4">
        <v>-1536</v>
      </c>
      <c r="M64" s="4">
        <v>-1536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45180</v>
      </c>
      <c r="S64" s="6">
        <v>45191</v>
      </c>
      <c r="T64" s="4" t="s">
        <v>34</v>
      </c>
      <c r="U64" s="4">
        <v>-1536</v>
      </c>
      <c r="V64" s="4">
        <v>0</v>
      </c>
      <c r="W64" s="4">
        <v>0</v>
      </c>
      <c r="X64" s="4" t="s">
        <v>42</v>
      </c>
      <c r="Y64" s="4" t="s">
        <v>42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45187</v>
      </c>
      <c r="G65" s="6">
        <v>45190</v>
      </c>
      <c r="H65" s="4">
        <v>1</v>
      </c>
      <c r="I65" s="4">
        <v>3</v>
      </c>
      <c r="J65" s="4">
        <v>3</v>
      </c>
      <c r="K65" s="4" t="s">
        <v>30</v>
      </c>
      <c r="L65" s="4">
        <v>2664</v>
      </c>
      <c r="M65" s="4">
        <v>2664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45181.0000115741</v>
      </c>
      <c r="S65" s="6">
        <v>45191</v>
      </c>
      <c r="T65" s="4" t="s">
        <v>34</v>
      </c>
      <c r="U65" s="4">
        <v>2664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45189</v>
      </c>
      <c r="G66" s="6">
        <v>45190</v>
      </c>
      <c r="H66" s="4">
        <v>1</v>
      </c>
      <c r="I66" s="4">
        <v>1</v>
      </c>
      <c r="J66" s="4">
        <v>1</v>
      </c>
      <c r="K66" s="4" t="s">
        <v>30</v>
      </c>
      <c r="L66" s="4">
        <v>1610</v>
      </c>
      <c r="M66" s="4">
        <v>1610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45181.0000115741</v>
      </c>
      <c r="S66" s="6">
        <v>45191</v>
      </c>
      <c r="T66" s="4" t="s">
        <v>34</v>
      </c>
      <c r="U66" s="4">
        <v>1610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368</v>
      </c>
      <c r="F67" s="6">
        <v>45189</v>
      </c>
      <c r="G67" s="6">
        <v>45190</v>
      </c>
      <c r="H67" s="4">
        <v>1</v>
      </c>
      <c r="I67" s="4">
        <v>1</v>
      </c>
      <c r="J67" s="4">
        <v>1</v>
      </c>
      <c r="K67" s="4" t="s">
        <v>30</v>
      </c>
      <c r="L67" s="4">
        <v>1219</v>
      </c>
      <c r="M67" s="4">
        <v>1219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45181</v>
      </c>
      <c r="S67" s="6">
        <v>45191</v>
      </c>
      <c r="T67" s="4" t="s">
        <v>34</v>
      </c>
      <c r="U67" s="4">
        <v>1219</v>
      </c>
      <c r="V67" s="4">
        <v>0</v>
      </c>
      <c r="W67" s="4">
        <v>0</v>
      </c>
      <c r="X67" s="4" t="s">
        <v>370</v>
      </c>
      <c r="Y67" s="4" t="s">
        <v>371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95</v>
      </c>
      <c r="E68" s="4" t="s">
        <v>178</v>
      </c>
      <c r="F68" s="6">
        <v>45188</v>
      </c>
      <c r="G68" s="6">
        <v>45190</v>
      </c>
      <c r="H68" s="4">
        <v>1</v>
      </c>
      <c r="I68" s="4">
        <v>2</v>
      </c>
      <c r="J68" s="4">
        <v>2</v>
      </c>
      <c r="K68" s="4" t="s">
        <v>30</v>
      </c>
      <c r="L68" s="4">
        <v>1326</v>
      </c>
      <c r="M68" s="4">
        <v>1326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45181.0000115741</v>
      </c>
      <c r="S68" s="6">
        <v>45191</v>
      </c>
      <c r="T68" s="4" t="s">
        <v>34</v>
      </c>
      <c r="U68" s="4">
        <v>1326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45188</v>
      </c>
      <c r="G69" s="6">
        <v>45190</v>
      </c>
      <c r="H69" s="4">
        <v>1</v>
      </c>
      <c r="I69" s="4">
        <v>2</v>
      </c>
      <c r="J69" s="4">
        <v>2</v>
      </c>
      <c r="K69" s="4" t="s">
        <v>30</v>
      </c>
      <c r="L69" s="4">
        <v>2572</v>
      </c>
      <c r="M69" s="4">
        <v>2572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45181</v>
      </c>
      <c r="S69" s="6">
        <v>45191</v>
      </c>
      <c r="T69" s="4" t="s">
        <v>34</v>
      </c>
      <c r="U69" s="4">
        <v>2572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383</v>
      </c>
      <c r="E70" s="4" t="s">
        <v>384</v>
      </c>
      <c r="F70" s="6">
        <v>45186</v>
      </c>
      <c r="G70" s="6">
        <v>45190</v>
      </c>
      <c r="H70" s="4">
        <v>1</v>
      </c>
      <c r="I70" s="4">
        <v>4</v>
      </c>
      <c r="J70" s="4">
        <v>4</v>
      </c>
      <c r="K70" s="4" t="s">
        <v>30</v>
      </c>
      <c r="L70" s="4">
        <v>6320</v>
      </c>
      <c r="M70" s="4">
        <v>6320</v>
      </c>
      <c r="N70" s="4" t="s">
        <v>385</v>
      </c>
      <c r="O70" s="4" t="s">
        <v>32</v>
      </c>
      <c r="P70" s="4" t="s">
        <v>33</v>
      </c>
      <c r="Q70" s="4">
        <v>0</v>
      </c>
      <c r="R70" s="7">
        <v>45182.0000115741</v>
      </c>
      <c r="S70" s="6">
        <v>45191</v>
      </c>
      <c r="T70" s="4" t="s">
        <v>34</v>
      </c>
      <c r="U70" s="4">
        <v>6320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45187</v>
      </c>
      <c r="G71" s="6">
        <v>45190</v>
      </c>
      <c r="H71" s="4">
        <v>1</v>
      </c>
      <c r="I71" s="4">
        <v>3</v>
      </c>
      <c r="J71" s="4">
        <v>3</v>
      </c>
      <c r="K71" s="4" t="s">
        <v>30</v>
      </c>
      <c r="L71" s="4">
        <v>9924</v>
      </c>
      <c r="M71" s="4">
        <v>9924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45182.0000115741</v>
      </c>
      <c r="S71" s="6">
        <v>45191</v>
      </c>
      <c r="T71" s="4" t="s">
        <v>34</v>
      </c>
      <c r="U71" s="4">
        <v>9924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45187</v>
      </c>
      <c r="G72" s="6">
        <v>45190</v>
      </c>
      <c r="H72" s="4">
        <v>1</v>
      </c>
      <c r="I72" s="4">
        <v>3</v>
      </c>
      <c r="J72" s="4">
        <v>3</v>
      </c>
      <c r="K72" s="4" t="s">
        <v>30</v>
      </c>
      <c r="L72" s="4">
        <v>2484</v>
      </c>
      <c r="M72" s="4">
        <v>2484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45182.0000115741</v>
      </c>
      <c r="S72" s="6">
        <v>45191</v>
      </c>
      <c r="T72" s="4" t="s">
        <v>34</v>
      </c>
      <c r="U72" s="4">
        <v>2484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268</v>
      </c>
      <c r="B73" s="4" t="s">
        <v>26</v>
      </c>
      <c r="C73" s="4" t="s">
        <v>99</v>
      </c>
      <c r="D73" s="4" t="s">
        <v>101</v>
      </c>
      <c r="E73" s="4" t="s">
        <v>134</v>
      </c>
      <c r="F73" s="6">
        <v>45189</v>
      </c>
      <c r="G73" s="6">
        <v>45190</v>
      </c>
      <c r="H73" s="4">
        <v>1</v>
      </c>
      <c r="I73" s="4">
        <v>1</v>
      </c>
      <c r="J73" s="4">
        <v>1</v>
      </c>
      <c r="K73" s="4" t="s">
        <v>30</v>
      </c>
      <c r="L73" s="4">
        <v>-1471</v>
      </c>
      <c r="M73" s="4">
        <v>-1471</v>
      </c>
      <c r="N73" s="4" t="s">
        <v>269</v>
      </c>
      <c r="O73" s="4" t="s">
        <v>32</v>
      </c>
      <c r="P73" s="4" t="s">
        <v>33</v>
      </c>
      <c r="Q73" s="4">
        <v>0</v>
      </c>
      <c r="R73" s="7">
        <v>45176</v>
      </c>
      <c r="S73" s="6">
        <v>45191</v>
      </c>
      <c r="T73" s="4" t="s">
        <v>34</v>
      </c>
      <c r="U73" s="4">
        <v>-1471</v>
      </c>
      <c r="V73" s="4">
        <v>0</v>
      </c>
      <c r="W73" s="4">
        <v>0</v>
      </c>
      <c r="X73" s="4" t="s">
        <v>270</v>
      </c>
      <c r="Y73" s="4" t="s">
        <v>271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352</v>
      </c>
      <c r="F74" s="6">
        <v>45187</v>
      </c>
      <c r="G74" s="6">
        <v>45190</v>
      </c>
      <c r="H74" s="4">
        <v>1</v>
      </c>
      <c r="I74" s="4">
        <v>3</v>
      </c>
      <c r="J74" s="4">
        <v>3</v>
      </c>
      <c r="K74" s="4" t="s">
        <v>30</v>
      </c>
      <c r="L74" s="4">
        <v>1176</v>
      </c>
      <c r="M74" s="4">
        <v>1176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45182.0000115741</v>
      </c>
      <c r="S74" s="6">
        <v>45191</v>
      </c>
      <c r="T74" s="4" t="s">
        <v>34</v>
      </c>
      <c r="U74" s="4">
        <v>1176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45186</v>
      </c>
      <c r="G75" s="6">
        <v>45190</v>
      </c>
      <c r="H75" s="4">
        <v>2</v>
      </c>
      <c r="I75" s="4">
        <v>4</v>
      </c>
      <c r="J75" s="4">
        <v>8</v>
      </c>
      <c r="K75" s="4" t="s">
        <v>30</v>
      </c>
      <c r="L75" s="4">
        <v>4024</v>
      </c>
      <c r="M75" s="4">
        <v>4024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45182</v>
      </c>
      <c r="S75" s="6">
        <v>45191</v>
      </c>
      <c r="T75" s="4" t="s">
        <v>34</v>
      </c>
      <c r="U75" s="4">
        <v>4024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339</v>
      </c>
      <c r="E76" s="4" t="s">
        <v>412</v>
      </c>
      <c r="F76" s="6">
        <v>45189</v>
      </c>
      <c r="G76" s="6">
        <v>45190</v>
      </c>
      <c r="H76" s="4">
        <v>1</v>
      </c>
      <c r="I76" s="4">
        <v>1</v>
      </c>
      <c r="J76" s="4">
        <v>1</v>
      </c>
      <c r="K76" s="4" t="s">
        <v>30</v>
      </c>
      <c r="L76" s="4">
        <v>602</v>
      </c>
      <c r="M76" s="4">
        <v>602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45183</v>
      </c>
      <c r="S76" s="6">
        <v>45191</v>
      </c>
      <c r="T76" s="4" t="s">
        <v>34</v>
      </c>
      <c r="U76" s="4">
        <v>602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45188</v>
      </c>
      <c r="G77" s="6">
        <v>45190</v>
      </c>
      <c r="H77" s="4">
        <v>1</v>
      </c>
      <c r="I77" s="4">
        <v>2</v>
      </c>
      <c r="J77" s="4">
        <v>2</v>
      </c>
      <c r="K77" s="4" t="s">
        <v>30</v>
      </c>
      <c r="L77" s="4">
        <v>3096</v>
      </c>
      <c r="M77" s="4">
        <v>3096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45183</v>
      </c>
      <c r="S77" s="6">
        <v>45191</v>
      </c>
      <c r="T77" s="4" t="s">
        <v>34</v>
      </c>
      <c r="U77" s="4">
        <v>3096</v>
      </c>
      <c r="V77" s="4">
        <v>0</v>
      </c>
      <c r="W77" s="4">
        <v>0</v>
      </c>
      <c r="X77" s="4" t="s">
        <v>420</v>
      </c>
      <c r="Y77" s="4" t="s">
        <v>421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95</v>
      </c>
      <c r="E78" s="4" t="s">
        <v>423</v>
      </c>
      <c r="F78" s="6">
        <v>45189</v>
      </c>
      <c r="G78" s="6">
        <v>45190</v>
      </c>
      <c r="H78" s="4">
        <v>1</v>
      </c>
      <c r="I78" s="4">
        <v>1</v>
      </c>
      <c r="J78" s="4">
        <v>1</v>
      </c>
      <c r="K78" s="4" t="s">
        <v>30</v>
      </c>
      <c r="L78" s="4">
        <v>655</v>
      </c>
      <c r="M78" s="4">
        <v>655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45184.0000115741</v>
      </c>
      <c r="S78" s="6">
        <v>45191</v>
      </c>
      <c r="T78" s="4" t="s">
        <v>34</v>
      </c>
      <c r="U78" s="4">
        <v>655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45185</v>
      </c>
      <c r="G79" s="6">
        <v>45190</v>
      </c>
      <c r="H79" s="4">
        <v>1</v>
      </c>
      <c r="I79" s="4">
        <v>5</v>
      </c>
      <c r="J79" s="4">
        <v>5</v>
      </c>
      <c r="K79" s="4" t="s">
        <v>30</v>
      </c>
      <c r="L79" s="4">
        <v>1995</v>
      </c>
      <c r="M79" s="4">
        <v>1995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45184.0000115741</v>
      </c>
      <c r="S79" s="6">
        <v>45191</v>
      </c>
      <c r="T79" s="4" t="s">
        <v>34</v>
      </c>
      <c r="U79" s="4">
        <v>1995</v>
      </c>
      <c r="V79" s="4">
        <v>0</v>
      </c>
      <c r="W79" s="4">
        <v>0</v>
      </c>
      <c r="X79" s="4" t="s">
        <v>431</v>
      </c>
      <c r="Y79" s="4" t="s">
        <v>432</v>
      </c>
    </row>
    <row r="80" s="4" customFormat="1" spans="1:25">
      <c r="A80" s="4" t="s">
        <v>433</v>
      </c>
      <c r="B80" s="4" t="s">
        <v>26</v>
      </c>
      <c r="C80" s="4" t="s">
        <v>27</v>
      </c>
      <c r="D80" s="4" t="s">
        <v>434</v>
      </c>
      <c r="E80" s="4" t="s">
        <v>435</v>
      </c>
      <c r="F80" s="6">
        <v>45187</v>
      </c>
      <c r="G80" s="6">
        <v>45190</v>
      </c>
      <c r="H80" s="4">
        <v>2</v>
      </c>
      <c r="I80" s="4">
        <v>3</v>
      </c>
      <c r="J80" s="4">
        <v>6</v>
      </c>
      <c r="K80" s="4" t="s">
        <v>30</v>
      </c>
      <c r="L80" s="4">
        <v>10500</v>
      </c>
      <c r="M80" s="4">
        <v>10500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45184</v>
      </c>
      <c r="S80" s="6">
        <v>45191</v>
      </c>
      <c r="T80" s="4" t="s">
        <v>34</v>
      </c>
      <c r="U80" s="4">
        <v>10500</v>
      </c>
      <c r="V80" s="4">
        <v>0</v>
      </c>
      <c r="W80" s="4">
        <v>0</v>
      </c>
      <c r="X80" s="4" t="s">
        <v>437</v>
      </c>
      <c r="Y80" s="4" t="s">
        <v>438</v>
      </c>
    </row>
    <row r="81" s="4" customFormat="1" spans="1:25">
      <c r="A81" s="4" t="s">
        <v>439</v>
      </c>
      <c r="B81" s="4" t="s">
        <v>26</v>
      </c>
      <c r="C81" s="4" t="s">
        <v>27</v>
      </c>
      <c r="D81" s="4" t="s">
        <v>440</v>
      </c>
      <c r="E81" s="4" t="s">
        <v>129</v>
      </c>
      <c r="F81" s="6">
        <v>45187</v>
      </c>
      <c r="G81" s="6">
        <v>45190</v>
      </c>
      <c r="H81" s="4">
        <v>1</v>
      </c>
      <c r="I81" s="4">
        <v>3</v>
      </c>
      <c r="J81" s="4">
        <v>3</v>
      </c>
      <c r="K81" s="4" t="s">
        <v>30</v>
      </c>
      <c r="L81" s="4">
        <v>2282</v>
      </c>
      <c r="M81" s="4">
        <v>2282</v>
      </c>
      <c r="N81" s="4" t="s">
        <v>441</v>
      </c>
      <c r="O81" s="4" t="s">
        <v>32</v>
      </c>
      <c r="P81" s="4" t="s">
        <v>33</v>
      </c>
      <c r="Q81" s="4">
        <v>0</v>
      </c>
      <c r="R81" s="7">
        <v>45184</v>
      </c>
      <c r="S81" s="6">
        <v>45191</v>
      </c>
      <c r="T81" s="4" t="s">
        <v>34</v>
      </c>
      <c r="U81" s="4">
        <v>2282</v>
      </c>
      <c r="V81" s="4">
        <v>0</v>
      </c>
      <c r="W81" s="4">
        <v>0</v>
      </c>
      <c r="X81" s="4" t="s">
        <v>442</v>
      </c>
      <c r="Y81" s="4" t="s">
        <v>443</v>
      </c>
    </row>
    <row r="82" s="4" customFormat="1" spans="1:25">
      <c r="A82" s="4" t="s">
        <v>444</v>
      </c>
      <c r="B82" s="4" t="s">
        <v>26</v>
      </c>
      <c r="C82" s="4" t="s">
        <v>27</v>
      </c>
      <c r="D82" s="4" t="s">
        <v>445</v>
      </c>
      <c r="E82" s="4" t="s">
        <v>446</v>
      </c>
      <c r="F82" s="6">
        <v>45187</v>
      </c>
      <c r="G82" s="6">
        <v>45190</v>
      </c>
      <c r="H82" s="4">
        <v>1</v>
      </c>
      <c r="I82" s="4">
        <v>3</v>
      </c>
      <c r="J82" s="4">
        <v>3</v>
      </c>
      <c r="K82" s="4" t="s">
        <v>30</v>
      </c>
      <c r="L82" s="4">
        <v>1695</v>
      </c>
      <c r="M82" s="4">
        <v>1695</v>
      </c>
      <c r="N82" s="4" t="s">
        <v>447</v>
      </c>
      <c r="O82" s="4" t="s">
        <v>32</v>
      </c>
      <c r="P82" s="4" t="s">
        <v>33</v>
      </c>
      <c r="Q82" s="4">
        <v>0</v>
      </c>
      <c r="R82" s="7">
        <v>45184.0000115741</v>
      </c>
      <c r="S82" s="6">
        <v>45191</v>
      </c>
      <c r="T82" s="4" t="s">
        <v>34</v>
      </c>
      <c r="U82" s="4">
        <v>1695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339</v>
      </c>
      <c r="E83" s="4" t="s">
        <v>451</v>
      </c>
      <c r="F83" s="6">
        <v>45188</v>
      </c>
      <c r="G83" s="6">
        <v>45190</v>
      </c>
      <c r="H83" s="4">
        <v>1</v>
      </c>
      <c r="I83" s="4">
        <v>2</v>
      </c>
      <c r="J83" s="4">
        <v>2</v>
      </c>
      <c r="K83" s="4" t="s">
        <v>30</v>
      </c>
      <c r="L83" s="4">
        <v>1156</v>
      </c>
      <c r="M83" s="4">
        <v>1156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45184</v>
      </c>
      <c r="S83" s="6">
        <v>45191</v>
      </c>
      <c r="T83" s="4" t="s">
        <v>34</v>
      </c>
      <c r="U83" s="4">
        <v>1156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457</v>
      </c>
      <c r="F84" s="6">
        <v>45188</v>
      </c>
      <c r="G84" s="6">
        <v>45190</v>
      </c>
      <c r="H84" s="4">
        <v>1</v>
      </c>
      <c r="I84" s="4">
        <v>2</v>
      </c>
      <c r="J84" s="4">
        <v>2</v>
      </c>
      <c r="K84" s="4" t="s">
        <v>30</v>
      </c>
      <c r="L84" s="4">
        <v>3600</v>
      </c>
      <c r="M84" s="4">
        <v>3600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45185.0000115741</v>
      </c>
      <c r="S84" s="6">
        <v>45191</v>
      </c>
      <c r="T84" s="4" t="s">
        <v>34</v>
      </c>
      <c r="U84" s="4">
        <v>3600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339</v>
      </c>
      <c r="E85" s="4" t="s">
        <v>412</v>
      </c>
      <c r="F85" s="6">
        <v>45189</v>
      </c>
      <c r="G85" s="6">
        <v>45190</v>
      </c>
      <c r="H85" s="4">
        <v>1</v>
      </c>
      <c r="I85" s="4">
        <v>1</v>
      </c>
      <c r="J85" s="4">
        <v>1</v>
      </c>
      <c r="K85" s="4" t="s">
        <v>30</v>
      </c>
      <c r="L85" s="4">
        <v>602</v>
      </c>
      <c r="M85" s="4">
        <v>602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45185.0000115741</v>
      </c>
      <c r="S85" s="6">
        <v>45191</v>
      </c>
      <c r="T85" s="4" t="s">
        <v>34</v>
      </c>
      <c r="U85" s="4">
        <v>602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445</v>
      </c>
      <c r="E86" s="4" t="s">
        <v>466</v>
      </c>
      <c r="F86" s="6">
        <v>45189</v>
      </c>
      <c r="G86" s="6">
        <v>45190</v>
      </c>
      <c r="H86" s="4">
        <v>1</v>
      </c>
      <c r="I86" s="4">
        <v>1</v>
      </c>
      <c r="J86" s="4">
        <v>1</v>
      </c>
      <c r="K86" s="4" t="s">
        <v>30</v>
      </c>
      <c r="L86" s="4">
        <v>482</v>
      </c>
      <c r="M86" s="4">
        <v>482</v>
      </c>
      <c r="N86" s="4" t="s">
        <v>467</v>
      </c>
      <c r="O86" s="4" t="s">
        <v>32</v>
      </c>
      <c r="P86" s="4" t="s">
        <v>33</v>
      </c>
      <c r="Q86" s="4">
        <v>0</v>
      </c>
      <c r="R86" s="7">
        <v>45185</v>
      </c>
      <c r="S86" s="6">
        <v>45191</v>
      </c>
      <c r="T86" s="4" t="s">
        <v>34</v>
      </c>
      <c r="U86" s="4">
        <v>482</v>
      </c>
      <c r="V86" s="4">
        <v>0</v>
      </c>
      <c r="W86" s="4">
        <v>0</v>
      </c>
      <c r="X86" s="4" t="s">
        <v>468</v>
      </c>
      <c r="Y86" s="4" t="s">
        <v>469</v>
      </c>
    </row>
    <row r="87" s="4" customFormat="1" spans="1:25">
      <c r="A87" s="4" t="s">
        <v>470</v>
      </c>
      <c r="B87" s="4" t="s">
        <v>26</v>
      </c>
      <c r="C87" s="4" t="s">
        <v>27</v>
      </c>
      <c r="D87" s="4" t="s">
        <v>471</v>
      </c>
      <c r="E87" s="4" t="s">
        <v>472</v>
      </c>
      <c r="F87" s="6">
        <v>45187</v>
      </c>
      <c r="G87" s="6">
        <v>45190</v>
      </c>
      <c r="H87" s="4">
        <v>1</v>
      </c>
      <c r="I87" s="4">
        <v>3</v>
      </c>
      <c r="J87" s="4">
        <v>3</v>
      </c>
      <c r="K87" s="4" t="s">
        <v>30</v>
      </c>
      <c r="L87" s="4">
        <v>2070</v>
      </c>
      <c r="M87" s="4">
        <v>2070</v>
      </c>
      <c r="N87" s="4" t="s">
        <v>473</v>
      </c>
      <c r="O87" s="4" t="s">
        <v>32</v>
      </c>
      <c r="P87" s="4" t="s">
        <v>33</v>
      </c>
      <c r="Q87" s="4">
        <v>0</v>
      </c>
      <c r="R87" s="7">
        <v>45185.0000115741</v>
      </c>
      <c r="S87" s="6">
        <v>45191</v>
      </c>
      <c r="T87" s="4" t="s">
        <v>34</v>
      </c>
      <c r="U87" s="4">
        <v>2070</v>
      </c>
      <c r="V87" s="4">
        <v>0</v>
      </c>
      <c r="W87" s="4">
        <v>0</v>
      </c>
      <c r="X87" s="4" t="s">
        <v>474</v>
      </c>
      <c r="Y87" s="4" t="s">
        <v>475</v>
      </c>
    </row>
    <row r="88" s="4" customFormat="1" spans="1:26">
      <c r="A88" s="4" t="s">
        <v>476</v>
      </c>
      <c r="B88" s="4" t="s">
        <v>26</v>
      </c>
      <c r="C88" s="4" t="s">
        <v>27</v>
      </c>
      <c r="D88" s="4" t="s">
        <v>401</v>
      </c>
      <c r="E88" s="4" t="s">
        <v>477</v>
      </c>
      <c r="F88" s="6">
        <v>45189</v>
      </c>
      <c r="G88" s="6">
        <v>45190</v>
      </c>
      <c r="H88" s="4">
        <v>2</v>
      </c>
      <c r="I88" s="4">
        <v>1</v>
      </c>
      <c r="J88" s="4">
        <v>2</v>
      </c>
      <c r="K88" s="4" t="s">
        <v>30</v>
      </c>
      <c r="L88" s="4">
        <v>576</v>
      </c>
      <c r="M88" s="4">
        <v>576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45185.0000115741</v>
      </c>
      <c r="S88" s="6">
        <v>45191</v>
      </c>
      <c r="T88" s="4" t="s">
        <v>34</v>
      </c>
      <c r="U88" s="4">
        <v>576</v>
      </c>
      <c r="V88" s="4">
        <v>0</v>
      </c>
      <c r="W88" s="4">
        <v>0</v>
      </c>
      <c r="X88" s="4" t="s">
        <v>479</v>
      </c>
      <c r="Y88" s="4">
        <v>16320440</v>
      </c>
      <c r="Z88" s="4" t="s">
        <v>480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482</v>
      </c>
      <c r="E89" s="4" t="s">
        <v>61</v>
      </c>
      <c r="F89" s="6">
        <v>45189</v>
      </c>
      <c r="G89" s="6">
        <v>45190</v>
      </c>
      <c r="H89" s="4">
        <v>1</v>
      </c>
      <c r="I89" s="4">
        <v>1</v>
      </c>
      <c r="J89" s="4">
        <v>1</v>
      </c>
      <c r="K89" s="4" t="s">
        <v>30</v>
      </c>
      <c r="L89" s="4">
        <v>312</v>
      </c>
      <c r="M89" s="4">
        <v>312</v>
      </c>
      <c r="N89" s="4" t="s">
        <v>483</v>
      </c>
      <c r="O89" s="4" t="s">
        <v>32</v>
      </c>
      <c r="P89" s="4" t="s">
        <v>33</v>
      </c>
      <c r="Q89" s="4">
        <v>0</v>
      </c>
      <c r="R89" s="7">
        <v>45185</v>
      </c>
      <c r="S89" s="6">
        <v>45191</v>
      </c>
      <c r="T89" s="4" t="s">
        <v>34</v>
      </c>
      <c r="U89" s="4">
        <v>312</v>
      </c>
      <c r="V89" s="4">
        <v>0</v>
      </c>
      <c r="W89" s="4">
        <v>0</v>
      </c>
      <c r="X89" s="4" t="s">
        <v>484</v>
      </c>
      <c r="Y89" s="4" t="s">
        <v>485</v>
      </c>
    </row>
    <row r="90" s="4" customFormat="1" spans="1:25">
      <c r="A90" s="4" t="s">
        <v>486</v>
      </c>
      <c r="B90" s="4" t="s">
        <v>26</v>
      </c>
      <c r="C90" s="4" t="s">
        <v>27</v>
      </c>
      <c r="D90" s="4" t="s">
        <v>487</v>
      </c>
      <c r="E90" s="4" t="s">
        <v>488</v>
      </c>
      <c r="F90" s="6">
        <v>45189</v>
      </c>
      <c r="G90" s="6">
        <v>45190</v>
      </c>
      <c r="H90" s="4">
        <v>1</v>
      </c>
      <c r="I90" s="4">
        <v>1</v>
      </c>
      <c r="J90" s="4">
        <v>1</v>
      </c>
      <c r="K90" s="4" t="s">
        <v>30</v>
      </c>
      <c r="L90" s="4">
        <v>675</v>
      </c>
      <c r="M90" s="4">
        <v>675</v>
      </c>
      <c r="N90" s="4" t="s">
        <v>489</v>
      </c>
      <c r="O90" s="4" t="s">
        <v>32</v>
      </c>
      <c r="P90" s="4" t="s">
        <v>33</v>
      </c>
      <c r="Q90" s="4">
        <v>0</v>
      </c>
      <c r="R90" s="7">
        <v>45185</v>
      </c>
      <c r="S90" s="6">
        <v>45191</v>
      </c>
      <c r="T90" s="4" t="s">
        <v>34</v>
      </c>
      <c r="U90" s="4">
        <v>675</v>
      </c>
      <c r="V90" s="4">
        <v>0</v>
      </c>
      <c r="W90" s="4">
        <v>0</v>
      </c>
      <c r="X90" s="4" t="s">
        <v>490</v>
      </c>
      <c r="Y90" s="4" t="s">
        <v>491</v>
      </c>
    </row>
    <row r="91" s="4" customFormat="1" spans="1:25">
      <c r="A91" s="4" t="s">
        <v>492</v>
      </c>
      <c r="B91" s="4" t="s">
        <v>26</v>
      </c>
      <c r="C91" s="4" t="s">
        <v>27</v>
      </c>
      <c r="D91" s="4" t="s">
        <v>493</v>
      </c>
      <c r="E91" s="4" t="s">
        <v>488</v>
      </c>
      <c r="F91" s="6">
        <v>45188</v>
      </c>
      <c r="G91" s="6">
        <v>45190</v>
      </c>
      <c r="H91" s="4">
        <v>1</v>
      </c>
      <c r="I91" s="4">
        <v>2</v>
      </c>
      <c r="J91" s="4">
        <v>2</v>
      </c>
      <c r="K91" s="4" t="s">
        <v>30</v>
      </c>
      <c r="L91" s="4">
        <v>538</v>
      </c>
      <c r="M91" s="4">
        <v>538</v>
      </c>
      <c r="N91" s="4" t="s">
        <v>494</v>
      </c>
      <c r="O91" s="4" t="s">
        <v>32</v>
      </c>
      <c r="P91" s="4" t="s">
        <v>33</v>
      </c>
      <c r="Q91" s="4">
        <v>0</v>
      </c>
      <c r="R91" s="7">
        <v>45186</v>
      </c>
      <c r="S91" s="6">
        <v>45191</v>
      </c>
      <c r="T91" s="4" t="s">
        <v>34</v>
      </c>
      <c r="U91" s="4">
        <v>538</v>
      </c>
      <c r="V91" s="4">
        <v>0</v>
      </c>
      <c r="W91" s="4">
        <v>0</v>
      </c>
      <c r="X91" s="4" t="s">
        <v>495</v>
      </c>
      <c r="Y91" s="4" t="s">
        <v>496</v>
      </c>
    </row>
    <row r="92" s="4" customFormat="1" spans="1:25">
      <c r="A92" s="4" t="s">
        <v>497</v>
      </c>
      <c r="B92" s="4" t="s">
        <v>26</v>
      </c>
      <c r="C92" s="4" t="s">
        <v>27</v>
      </c>
      <c r="D92" s="4" t="s">
        <v>361</v>
      </c>
      <c r="E92" s="4" t="s">
        <v>498</v>
      </c>
      <c r="F92" s="6">
        <v>45189</v>
      </c>
      <c r="G92" s="6">
        <v>45190</v>
      </c>
      <c r="H92" s="4">
        <v>1</v>
      </c>
      <c r="I92" s="4">
        <v>1</v>
      </c>
      <c r="J92" s="4">
        <v>1</v>
      </c>
      <c r="K92" s="4" t="s">
        <v>30</v>
      </c>
      <c r="L92" s="4">
        <v>1530</v>
      </c>
      <c r="M92" s="4">
        <v>1530</v>
      </c>
      <c r="N92" s="4" t="s">
        <v>499</v>
      </c>
      <c r="O92" s="4" t="s">
        <v>32</v>
      </c>
      <c r="P92" s="4" t="s">
        <v>33</v>
      </c>
      <c r="Q92" s="4">
        <v>0</v>
      </c>
      <c r="R92" s="7">
        <v>45186</v>
      </c>
      <c r="S92" s="6">
        <v>45191</v>
      </c>
      <c r="T92" s="4" t="s">
        <v>34</v>
      </c>
      <c r="U92" s="4">
        <v>1530</v>
      </c>
      <c r="V92" s="4">
        <v>0</v>
      </c>
      <c r="W92" s="4">
        <v>0</v>
      </c>
      <c r="X92" s="4" t="s">
        <v>500</v>
      </c>
      <c r="Y92" s="4" t="s">
        <v>501</v>
      </c>
    </row>
    <row r="93" s="4" customFormat="1" spans="1:25">
      <c r="A93" s="4" t="s">
        <v>502</v>
      </c>
      <c r="B93" s="4" t="s">
        <v>26</v>
      </c>
      <c r="C93" s="4" t="s">
        <v>27</v>
      </c>
      <c r="D93" s="4" t="s">
        <v>503</v>
      </c>
      <c r="E93" s="4" t="s">
        <v>504</v>
      </c>
      <c r="F93" s="6">
        <v>45187</v>
      </c>
      <c r="G93" s="6">
        <v>45190</v>
      </c>
      <c r="H93" s="4">
        <v>1</v>
      </c>
      <c r="I93" s="4">
        <v>3</v>
      </c>
      <c r="J93" s="4">
        <v>3</v>
      </c>
      <c r="K93" s="4" t="s">
        <v>30</v>
      </c>
      <c r="L93" s="4">
        <v>1326</v>
      </c>
      <c r="M93" s="4">
        <v>1326</v>
      </c>
      <c r="N93" s="4" t="s">
        <v>505</v>
      </c>
      <c r="O93" s="4" t="s">
        <v>32</v>
      </c>
      <c r="P93" s="4" t="s">
        <v>33</v>
      </c>
      <c r="Q93" s="4">
        <v>0</v>
      </c>
      <c r="R93" s="7">
        <v>45186.0000115741</v>
      </c>
      <c r="S93" s="6">
        <v>45191</v>
      </c>
      <c r="T93" s="4" t="s">
        <v>34</v>
      </c>
      <c r="U93" s="4">
        <v>1326</v>
      </c>
      <c r="V93" s="4">
        <v>0</v>
      </c>
      <c r="W93" s="4">
        <v>0</v>
      </c>
      <c r="X93" s="4" t="s">
        <v>506</v>
      </c>
      <c r="Y93" s="4" t="s">
        <v>507</v>
      </c>
    </row>
    <row r="94" s="4" customFormat="1" spans="1:28">
      <c r="A94" s="4" t="s">
        <v>296</v>
      </c>
      <c r="B94" s="4" t="s">
        <v>26</v>
      </c>
      <c r="C94" s="4" t="s">
        <v>508</v>
      </c>
      <c r="D94" s="4" t="s">
        <v>297</v>
      </c>
      <c r="E94" s="4" t="s">
        <v>298</v>
      </c>
      <c r="F94" s="6">
        <v>45188</v>
      </c>
      <c r="G94" s="6">
        <v>45190</v>
      </c>
      <c r="H94" s="4">
        <v>4</v>
      </c>
      <c r="I94" s="4">
        <v>2</v>
      </c>
      <c r="J94" s="4">
        <v>8</v>
      </c>
      <c r="K94" s="4" t="s">
        <v>30</v>
      </c>
      <c r="L94" s="4">
        <v>-2008</v>
      </c>
      <c r="M94" s="4">
        <v>-2008</v>
      </c>
      <c r="N94" s="4" t="s">
        <v>299</v>
      </c>
      <c r="O94" s="4" t="s">
        <v>32</v>
      </c>
      <c r="P94" s="4" t="s">
        <v>33</v>
      </c>
      <c r="Q94" s="4">
        <v>0</v>
      </c>
      <c r="R94" s="7">
        <v>45178.6588310185</v>
      </c>
      <c r="S94" s="6">
        <v>45191</v>
      </c>
      <c r="T94" s="4" t="s">
        <v>34</v>
      </c>
      <c r="U94" s="4">
        <v>-2008</v>
      </c>
      <c r="V94" s="4">
        <v>0</v>
      </c>
      <c r="W94" s="4">
        <v>0</v>
      </c>
      <c r="X94" s="4" t="s">
        <v>300</v>
      </c>
      <c r="Y94" s="4">
        <v>107062284</v>
      </c>
      <c r="Z94" s="4">
        <v>107062287</v>
      </c>
      <c r="AA94" s="4">
        <v>107062286</v>
      </c>
      <c r="AB94" s="4" t="s">
        <v>301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510</v>
      </c>
      <c r="E95" s="4" t="s">
        <v>511</v>
      </c>
      <c r="F95" s="6">
        <v>45188</v>
      </c>
      <c r="G95" s="6">
        <v>45190</v>
      </c>
      <c r="H95" s="4">
        <v>1</v>
      </c>
      <c r="I95" s="4">
        <v>2</v>
      </c>
      <c r="J95" s="4">
        <v>2</v>
      </c>
      <c r="K95" s="4" t="s">
        <v>30</v>
      </c>
      <c r="L95" s="4">
        <v>1968</v>
      </c>
      <c r="M95" s="4">
        <v>1968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45186</v>
      </c>
      <c r="S95" s="6">
        <v>45191</v>
      </c>
      <c r="T95" s="4" t="s">
        <v>34</v>
      </c>
      <c r="U95" s="4">
        <v>1968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516</v>
      </c>
      <c r="E96" s="4" t="s">
        <v>517</v>
      </c>
      <c r="F96" s="6">
        <v>45187</v>
      </c>
      <c r="G96" s="6">
        <v>45190</v>
      </c>
      <c r="H96" s="4">
        <v>1</v>
      </c>
      <c r="I96" s="4">
        <v>3</v>
      </c>
      <c r="J96" s="4">
        <v>3</v>
      </c>
      <c r="K96" s="4" t="s">
        <v>30</v>
      </c>
      <c r="L96" s="4">
        <v>1218</v>
      </c>
      <c r="M96" s="4">
        <v>1218</v>
      </c>
      <c r="N96" s="4" t="s">
        <v>518</v>
      </c>
      <c r="O96" s="4" t="s">
        <v>32</v>
      </c>
      <c r="P96" s="4" t="s">
        <v>33</v>
      </c>
      <c r="Q96" s="4">
        <v>0</v>
      </c>
      <c r="R96" s="7">
        <v>45186.0000115741</v>
      </c>
      <c r="S96" s="6">
        <v>45191</v>
      </c>
      <c r="T96" s="4" t="s">
        <v>34</v>
      </c>
      <c r="U96" s="4">
        <v>1218</v>
      </c>
      <c r="V96" s="4">
        <v>0</v>
      </c>
      <c r="W96" s="4">
        <v>0</v>
      </c>
      <c r="X96" s="4" t="s">
        <v>519</v>
      </c>
      <c r="Y96" s="4" t="s">
        <v>520</v>
      </c>
    </row>
    <row r="97" s="4" customFormat="1" spans="1:25">
      <c r="A97" s="4" t="s">
        <v>521</v>
      </c>
      <c r="B97" s="4" t="s">
        <v>26</v>
      </c>
      <c r="C97" s="4" t="s">
        <v>27</v>
      </c>
      <c r="D97" s="4" t="s">
        <v>522</v>
      </c>
      <c r="E97" s="4" t="s">
        <v>523</v>
      </c>
      <c r="F97" s="6">
        <v>45187</v>
      </c>
      <c r="G97" s="6">
        <v>45190</v>
      </c>
      <c r="H97" s="4">
        <v>1</v>
      </c>
      <c r="I97" s="4">
        <v>3</v>
      </c>
      <c r="J97" s="4">
        <v>3</v>
      </c>
      <c r="K97" s="4" t="s">
        <v>30</v>
      </c>
      <c r="L97" s="4">
        <v>2046</v>
      </c>
      <c r="M97" s="4">
        <v>2046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45187</v>
      </c>
      <c r="S97" s="6">
        <v>45191</v>
      </c>
      <c r="T97" s="4" t="s">
        <v>34</v>
      </c>
      <c r="U97" s="4">
        <v>2046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60</v>
      </c>
      <c r="E98" s="4" t="s">
        <v>528</v>
      </c>
      <c r="F98" s="6">
        <v>45188</v>
      </c>
      <c r="G98" s="6">
        <v>45190</v>
      </c>
      <c r="H98" s="4">
        <v>1</v>
      </c>
      <c r="I98" s="4">
        <v>2</v>
      </c>
      <c r="J98" s="4">
        <v>2</v>
      </c>
      <c r="K98" s="4" t="s">
        <v>30</v>
      </c>
      <c r="L98" s="4">
        <v>1592</v>
      </c>
      <c r="M98" s="4">
        <v>1592</v>
      </c>
      <c r="N98" s="4" t="s">
        <v>529</v>
      </c>
      <c r="O98" s="4" t="s">
        <v>32</v>
      </c>
      <c r="P98" s="4" t="s">
        <v>33</v>
      </c>
      <c r="Q98" s="4">
        <v>0</v>
      </c>
      <c r="R98" s="7">
        <v>45187</v>
      </c>
      <c r="S98" s="6">
        <v>45191</v>
      </c>
      <c r="T98" s="4" t="s">
        <v>34</v>
      </c>
      <c r="U98" s="4">
        <v>1592</v>
      </c>
      <c r="V98" s="4">
        <v>0</v>
      </c>
      <c r="W98" s="4">
        <v>0</v>
      </c>
      <c r="X98" s="4" t="s">
        <v>530</v>
      </c>
      <c r="Y98" s="4" t="s">
        <v>531</v>
      </c>
    </row>
    <row r="99" s="4" customFormat="1" spans="1:25">
      <c r="A99" s="4" t="s">
        <v>532</v>
      </c>
      <c r="B99" s="4" t="s">
        <v>26</v>
      </c>
      <c r="C99" s="4" t="s">
        <v>27</v>
      </c>
      <c r="D99" s="4" t="s">
        <v>533</v>
      </c>
      <c r="E99" s="4" t="s">
        <v>534</v>
      </c>
      <c r="F99" s="6">
        <v>45189</v>
      </c>
      <c r="G99" s="6">
        <v>45190</v>
      </c>
      <c r="H99" s="4">
        <v>1</v>
      </c>
      <c r="I99" s="4">
        <v>1</v>
      </c>
      <c r="J99" s="4">
        <v>1</v>
      </c>
      <c r="K99" s="4" t="s">
        <v>30</v>
      </c>
      <c r="L99" s="4">
        <v>437</v>
      </c>
      <c r="M99" s="4">
        <v>437</v>
      </c>
      <c r="N99" s="4" t="s">
        <v>535</v>
      </c>
      <c r="O99" s="4" t="s">
        <v>32</v>
      </c>
      <c r="P99" s="4" t="s">
        <v>33</v>
      </c>
      <c r="Q99" s="4">
        <v>0</v>
      </c>
      <c r="R99" s="7">
        <v>45187</v>
      </c>
      <c r="S99" s="6">
        <v>45191</v>
      </c>
      <c r="T99" s="4" t="s">
        <v>34</v>
      </c>
      <c r="U99" s="4">
        <v>437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5">
      <c r="A100" s="4" t="s">
        <v>538</v>
      </c>
      <c r="B100" s="4" t="s">
        <v>26</v>
      </c>
      <c r="C100" s="4" t="s">
        <v>27</v>
      </c>
      <c r="D100" s="4" t="s">
        <v>539</v>
      </c>
      <c r="E100" s="4" t="s">
        <v>540</v>
      </c>
      <c r="F100" s="6">
        <v>45188</v>
      </c>
      <c r="G100" s="6">
        <v>45190</v>
      </c>
      <c r="H100" s="4">
        <v>1</v>
      </c>
      <c r="I100" s="4">
        <v>2</v>
      </c>
      <c r="J100" s="4">
        <v>2</v>
      </c>
      <c r="K100" s="4" t="s">
        <v>30</v>
      </c>
      <c r="L100" s="4">
        <v>1072</v>
      </c>
      <c r="M100" s="4">
        <v>1072</v>
      </c>
      <c r="N100" s="4" t="s">
        <v>541</v>
      </c>
      <c r="O100" s="4" t="s">
        <v>32</v>
      </c>
      <c r="P100" s="4" t="s">
        <v>33</v>
      </c>
      <c r="Q100" s="4">
        <v>0</v>
      </c>
      <c r="R100" s="7">
        <v>45187.0000115741</v>
      </c>
      <c r="S100" s="6">
        <v>45191</v>
      </c>
      <c r="T100" s="4" t="s">
        <v>34</v>
      </c>
      <c r="U100" s="4">
        <v>1072</v>
      </c>
      <c r="V100" s="4">
        <v>0</v>
      </c>
      <c r="W100" s="4">
        <v>0</v>
      </c>
      <c r="X100" s="4" t="s">
        <v>542</v>
      </c>
      <c r="Y100" s="4" t="s">
        <v>543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545</v>
      </c>
      <c r="E101" s="4" t="s">
        <v>546</v>
      </c>
      <c r="F101" s="6">
        <v>45188</v>
      </c>
      <c r="G101" s="6">
        <v>45190</v>
      </c>
      <c r="H101" s="4">
        <v>2</v>
      </c>
      <c r="I101" s="4">
        <v>2</v>
      </c>
      <c r="J101" s="4">
        <v>4</v>
      </c>
      <c r="K101" s="4" t="s">
        <v>30</v>
      </c>
      <c r="L101" s="4">
        <v>3800</v>
      </c>
      <c r="M101" s="4">
        <v>3800</v>
      </c>
      <c r="N101" s="4" t="s">
        <v>547</v>
      </c>
      <c r="O101" s="4" t="s">
        <v>32</v>
      </c>
      <c r="P101" s="4" t="s">
        <v>33</v>
      </c>
      <c r="Q101" s="4">
        <v>0</v>
      </c>
      <c r="R101" s="7">
        <v>45187.0000115741</v>
      </c>
      <c r="S101" s="6">
        <v>45191</v>
      </c>
      <c r="T101" s="4" t="s">
        <v>34</v>
      </c>
      <c r="U101" s="4">
        <v>3800</v>
      </c>
      <c r="V101" s="4">
        <v>0</v>
      </c>
      <c r="W101" s="4">
        <v>0</v>
      </c>
      <c r="X101" s="4" t="s">
        <v>548</v>
      </c>
      <c r="Y101" s="4" t="s">
        <v>549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551</v>
      </c>
      <c r="E102" s="4" t="s">
        <v>552</v>
      </c>
      <c r="F102" s="6">
        <v>45189</v>
      </c>
      <c r="G102" s="6">
        <v>45190</v>
      </c>
      <c r="H102" s="4">
        <v>1</v>
      </c>
      <c r="I102" s="4">
        <v>1</v>
      </c>
      <c r="J102" s="4">
        <v>1</v>
      </c>
      <c r="K102" s="4" t="s">
        <v>30</v>
      </c>
      <c r="L102" s="4">
        <v>1950</v>
      </c>
      <c r="M102" s="4">
        <v>1950</v>
      </c>
      <c r="N102" s="4" t="s">
        <v>553</v>
      </c>
      <c r="O102" s="4" t="s">
        <v>32</v>
      </c>
      <c r="P102" s="4" t="s">
        <v>33</v>
      </c>
      <c r="Q102" s="4">
        <v>0</v>
      </c>
      <c r="R102" s="7">
        <v>45187.0000115741</v>
      </c>
      <c r="S102" s="6">
        <v>45191</v>
      </c>
      <c r="T102" s="4" t="s">
        <v>34</v>
      </c>
      <c r="U102" s="4">
        <v>1950</v>
      </c>
      <c r="V102" s="4">
        <v>0</v>
      </c>
      <c r="W102" s="4">
        <v>0</v>
      </c>
      <c r="X102" s="4" t="s">
        <v>554</v>
      </c>
      <c r="Y102" s="4" t="s">
        <v>555</v>
      </c>
    </row>
    <row r="103" s="4" customFormat="1" spans="1:25">
      <c r="A103" s="4" t="s">
        <v>556</v>
      </c>
      <c r="B103" s="4" t="s">
        <v>26</v>
      </c>
      <c r="C103" s="4" t="s">
        <v>27</v>
      </c>
      <c r="D103" s="4" t="s">
        <v>557</v>
      </c>
      <c r="E103" s="4" t="s">
        <v>558</v>
      </c>
      <c r="F103" s="6">
        <v>45188</v>
      </c>
      <c r="G103" s="6">
        <v>45190</v>
      </c>
      <c r="H103" s="4">
        <v>1</v>
      </c>
      <c r="I103" s="4">
        <v>2</v>
      </c>
      <c r="J103" s="4">
        <v>2</v>
      </c>
      <c r="K103" s="4" t="s">
        <v>30</v>
      </c>
      <c r="L103" s="4">
        <v>350</v>
      </c>
      <c r="M103" s="4">
        <v>350</v>
      </c>
      <c r="N103" s="4" t="s">
        <v>559</v>
      </c>
      <c r="O103" s="4" t="s">
        <v>32</v>
      </c>
      <c r="P103" s="4" t="s">
        <v>33</v>
      </c>
      <c r="Q103" s="4">
        <v>0</v>
      </c>
      <c r="R103" s="7">
        <v>45187</v>
      </c>
      <c r="S103" s="6">
        <v>45191</v>
      </c>
      <c r="T103" s="4" t="s">
        <v>34</v>
      </c>
      <c r="U103" s="4">
        <v>350</v>
      </c>
      <c r="V103" s="4">
        <v>0</v>
      </c>
      <c r="W103" s="4">
        <v>0</v>
      </c>
      <c r="X103" s="4" t="s">
        <v>560</v>
      </c>
      <c r="Y103" s="4" t="s">
        <v>560</v>
      </c>
    </row>
    <row r="104" s="4" customFormat="1" spans="1:26">
      <c r="A104" s="4" t="s">
        <v>561</v>
      </c>
      <c r="B104" s="4" t="s">
        <v>26</v>
      </c>
      <c r="C104" s="4" t="s">
        <v>27</v>
      </c>
      <c r="D104" s="4" t="s">
        <v>562</v>
      </c>
      <c r="E104" s="4" t="s">
        <v>563</v>
      </c>
      <c r="F104" s="6">
        <v>45188</v>
      </c>
      <c r="G104" s="6">
        <v>45190</v>
      </c>
      <c r="H104" s="4">
        <v>2</v>
      </c>
      <c r="I104" s="4">
        <v>2</v>
      </c>
      <c r="J104" s="4">
        <v>4</v>
      </c>
      <c r="K104" s="4" t="s">
        <v>30</v>
      </c>
      <c r="L104" s="4">
        <v>7552</v>
      </c>
      <c r="M104" s="4">
        <v>7552</v>
      </c>
      <c r="N104" s="4" t="s">
        <v>564</v>
      </c>
      <c r="O104" s="4" t="s">
        <v>32</v>
      </c>
      <c r="P104" s="4" t="s">
        <v>33</v>
      </c>
      <c r="Q104" s="4">
        <v>0</v>
      </c>
      <c r="R104" s="7">
        <v>45187.0000115741</v>
      </c>
      <c r="S104" s="6">
        <v>45191</v>
      </c>
      <c r="T104" s="4" t="s">
        <v>34</v>
      </c>
      <c r="U104" s="4">
        <v>7552</v>
      </c>
      <c r="V104" s="4">
        <v>0</v>
      </c>
      <c r="W104" s="4">
        <v>0</v>
      </c>
      <c r="X104" s="4" t="s">
        <v>565</v>
      </c>
      <c r="Y104" s="4">
        <v>8704304</v>
      </c>
      <c r="Z104" s="4" t="s">
        <v>566</v>
      </c>
    </row>
    <row r="105" s="4" customFormat="1" spans="1:25">
      <c r="A105" s="4" t="s">
        <v>567</v>
      </c>
      <c r="B105" s="4" t="s">
        <v>26</v>
      </c>
      <c r="C105" s="4" t="s">
        <v>27</v>
      </c>
      <c r="D105" s="4" t="s">
        <v>568</v>
      </c>
      <c r="E105" s="4" t="s">
        <v>569</v>
      </c>
      <c r="F105" s="6">
        <v>45187</v>
      </c>
      <c r="G105" s="6">
        <v>45190</v>
      </c>
      <c r="H105" s="4">
        <v>1</v>
      </c>
      <c r="I105" s="4">
        <v>3</v>
      </c>
      <c r="J105" s="4">
        <v>3</v>
      </c>
      <c r="K105" s="4" t="s">
        <v>30</v>
      </c>
      <c r="L105" s="4">
        <v>2230</v>
      </c>
      <c r="M105" s="4">
        <v>2230</v>
      </c>
      <c r="N105" s="4" t="s">
        <v>570</v>
      </c>
      <c r="O105" s="4" t="s">
        <v>32</v>
      </c>
      <c r="P105" s="4" t="s">
        <v>33</v>
      </c>
      <c r="Q105" s="4">
        <v>0</v>
      </c>
      <c r="R105" s="7">
        <v>45187.0000115741</v>
      </c>
      <c r="S105" s="6">
        <v>45191</v>
      </c>
      <c r="T105" s="4" t="s">
        <v>34</v>
      </c>
      <c r="U105" s="4">
        <v>2230</v>
      </c>
      <c r="V105" s="4">
        <v>0</v>
      </c>
      <c r="W105" s="4">
        <v>0</v>
      </c>
      <c r="X105" s="4" t="s">
        <v>571</v>
      </c>
      <c r="Y105" s="4" t="s">
        <v>572</v>
      </c>
    </row>
    <row r="106" s="4" customFormat="1" spans="1:25">
      <c r="A106" s="4" t="s">
        <v>573</v>
      </c>
      <c r="B106" s="4" t="s">
        <v>26</v>
      </c>
      <c r="C106" s="4" t="s">
        <v>27</v>
      </c>
      <c r="D106" s="4" t="s">
        <v>401</v>
      </c>
      <c r="E106" s="4" t="s">
        <v>574</v>
      </c>
      <c r="F106" s="6">
        <v>45189</v>
      </c>
      <c r="G106" s="6">
        <v>45190</v>
      </c>
      <c r="H106" s="4">
        <v>1</v>
      </c>
      <c r="I106" s="4">
        <v>1</v>
      </c>
      <c r="J106" s="4">
        <v>1</v>
      </c>
      <c r="K106" s="4" t="s">
        <v>30</v>
      </c>
      <c r="L106" s="4">
        <v>302</v>
      </c>
      <c r="M106" s="4">
        <v>302</v>
      </c>
      <c r="N106" s="4" t="s">
        <v>575</v>
      </c>
      <c r="O106" s="4" t="s">
        <v>32</v>
      </c>
      <c r="P106" s="4" t="s">
        <v>33</v>
      </c>
      <c r="Q106" s="4">
        <v>0</v>
      </c>
      <c r="R106" s="7">
        <v>45187.0000115741</v>
      </c>
      <c r="S106" s="6">
        <v>45191</v>
      </c>
      <c r="T106" s="4" t="s">
        <v>34</v>
      </c>
      <c r="U106" s="4">
        <v>302</v>
      </c>
      <c r="V106" s="4">
        <v>0</v>
      </c>
      <c r="W106" s="4">
        <v>0</v>
      </c>
      <c r="X106" s="4" t="s">
        <v>576</v>
      </c>
      <c r="Y106" s="4" t="s">
        <v>577</v>
      </c>
    </row>
    <row r="107" s="4" customFormat="1" spans="1:25">
      <c r="A107" s="4" t="s">
        <v>578</v>
      </c>
      <c r="B107" s="4" t="s">
        <v>26</v>
      </c>
      <c r="C107" s="4" t="s">
        <v>27</v>
      </c>
      <c r="D107" s="4" t="s">
        <v>579</v>
      </c>
      <c r="E107" s="4" t="s">
        <v>580</v>
      </c>
      <c r="F107" s="6">
        <v>45188</v>
      </c>
      <c r="G107" s="6">
        <v>45190</v>
      </c>
      <c r="H107" s="4">
        <v>1</v>
      </c>
      <c r="I107" s="4">
        <v>2</v>
      </c>
      <c r="J107" s="4">
        <v>2</v>
      </c>
      <c r="K107" s="4" t="s">
        <v>30</v>
      </c>
      <c r="L107" s="4">
        <v>614</v>
      </c>
      <c r="M107" s="4">
        <v>614</v>
      </c>
      <c r="N107" s="4" t="s">
        <v>581</v>
      </c>
      <c r="O107" s="4" t="s">
        <v>32</v>
      </c>
      <c r="P107" s="4" t="s">
        <v>33</v>
      </c>
      <c r="Q107" s="4">
        <v>0</v>
      </c>
      <c r="R107" s="7">
        <v>45187</v>
      </c>
      <c r="S107" s="6">
        <v>45191</v>
      </c>
      <c r="T107" s="4" t="s">
        <v>34</v>
      </c>
      <c r="U107" s="4">
        <v>614</v>
      </c>
      <c r="V107" s="4">
        <v>0</v>
      </c>
      <c r="W107" s="4">
        <v>0</v>
      </c>
      <c r="X107" s="4" t="s">
        <v>582</v>
      </c>
      <c r="Y107" s="4" t="s">
        <v>583</v>
      </c>
    </row>
    <row r="108" s="4" customFormat="1" spans="1:25">
      <c r="A108" s="4" t="s">
        <v>584</v>
      </c>
      <c r="B108" s="4" t="s">
        <v>26</v>
      </c>
      <c r="C108" s="4" t="s">
        <v>27</v>
      </c>
      <c r="D108" s="4" t="s">
        <v>557</v>
      </c>
      <c r="E108" s="4" t="s">
        <v>585</v>
      </c>
      <c r="F108" s="6">
        <v>45187</v>
      </c>
      <c r="G108" s="6">
        <v>45190</v>
      </c>
      <c r="H108" s="4">
        <v>1</v>
      </c>
      <c r="I108" s="4">
        <v>3</v>
      </c>
      <c r="J108" s="4">
        <v>3</v>
      </c>
      <c r="K108" s="4" t="s">
        <v>30</v>
      </c>
      <c r="L108" s="4">
        <v>506</v>
      </c>
      <c r="M108" s="4">
        <v>506</v>
      </c>
      <c r="N108" s="4" t="s">
        <v>586</v>
      </c>
      <c r="O108" s="4" t="s">
        <v>32</v>
      </c>
      <c r="P108" s="4" t="s">
        <v>33</v>
      </c>
      <c r="Q108" s="4">
        <v>0</v>
      </c>
      <c r="R108" s="7">
        <v>45187</v>
      </c>
      <c r="S108" s="6">
        <v>45191</v>
      </c>
      <c r="T108" s="4" t="s">
        <v>34</v>
      </c>
      <c r="U108" s="4">
        <v>506</v>
      </c>
      <c r="V108" s="4">
        <v>0</v>
      </c>
      <c r="W108" s="4">
        <v>0</v>
      </c>
      <c r="X108" s="4" t="s">
        <v>587</v>
      </c>
      <c r="Y108" s="4" t="s">
        <v>42</v>
      </c>
    </row>
    <row r="109" s="4" customFormat="1" spans="1:25">
      <c r="A109" s="4" t="s">
        <v>584</v>
      </c>
      <c r="B109" s="4" t="s">
        <v>26</v>
      </c>
      <c r="C109" s="4" t="s">
        <v>99</v>
      </c>
      <c r="D109" s="4" t="s">
        <v>557</v>
      </c>
      <c r="E109" s="4" t="s">
        <v>585</v>
      </c>
      <c r="F109" s="6">
        <v>45187</v>
      </c>
      <c r="G109" s="6">
        <v>45190</v>
      </c>
      <c r="H109" s="4">
        <v>1</v>
      </c>
      <c r="I109" s="4">
        <v>3</v>
      </c>
      <c r="J109" s="4">
        <v>3</v>
      </c>
      <c r="K109" s="4" t="s">
        <v>30</v>
      </c>
      <c r="L109" s="4">
        <v>-506</v>
      </c>
      <c r="M109" s="4">
        <v>-506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45187</v>
      </c>
      <c r="S109" s="6">
        <v>45191</v>
      </c>
      <c r="T109" s="4" t="s">
        <v>34</v>
      </c>
      <c r="U109" s="4">
        <v>-506</v>
      </c>
      <c r="V109" s="4">
        <v>0</v>
      </c>
      <c r="W109" s="4">
        <v>0</v>
      </c>
      <c r="X109" s="4" t="s">
        <v>587</v>
      </c>
      <c r="Y109" s="4" t="s">
        <v>42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166</v>
      </c>
      <c r="E110" s="4" t="s">
        <v>589</v>
      </c>
      <c r="F110" s="6">
        <v>45189</v>
      </c>
      <c r="G110" s="6">
        <v>45190</v>
      </c>
      <c r="H110" s="4">
        <v>1</v>
      </c>
      <c r="I110" s="4">
        <v>1</v>
      </c>
      <c r="J110" s="4">
        <v>1</v>
      </c>
      <c r="K110" s="4" t="s">
        <v>30</v>
      </c>
      <c r="L110" s="4">
        <v>470</v>
      </c>
      <c r="M110" s="4">
        <v>470</v>
      </c>
      <c r="N110" s="4" t="s">
        <v>590</v>
      </c>
      <c r="O110" s="4" t="s">
        <v>32</v>
      </c>
      <c r="P110" s="4" t="s">
        <v>33</v>
      </c>
      <c r="Q110" s="4">
        <v>0</v>
      </c>
      <c r="R110" s="7">
        <v>45187.0000115741</v>
      </c>
      <c r="S110" s="6">
        <v>45191</v>
      </c>
      <c r="T110" s="4" t="s">
        <v>34</v>
      </c>
      <c r="U110" s="4">
        <v>470</v>
      </c>
      <c r="V110" s="4">
        <v>0</v>
      </c>
      <c r="W110" s="4">
        <v>0</v>
      </c>
      <c r="X110" s="4" t="s">
        <v>591</v>
      </c>
      <c r="Y110" s="4" t="s">
        <v>592</v>
      </c>
    </row>
    <row r="111" s="4" customFormat="1" spans="1:25">
      <c r="A111" s="4" t="s">
        <v>593</v>
      </c>
      <c r="B111" s="4" t="s">
        <v>26</v>
      </c>
      <c r="C111" s="4" t="s">
        <v>27</v>
      </c>
      <c r="D111" s="4" t="s">
        <v>594</v>
      </c>
      <c r="E111" s="4" t="s">
        <v>595</v>
      </c>
      <c r="F111" s="6">
        <v>45189</v>
      </c>
      <c r="G111" s="6">
        <v>45190</v>
      </c>
      <c r="H111" s="4">
        <v>1</v>
      </c>
      <c r="I111" s="4">
        <v>1</v>
      </c>
      <c r="J111" s="4">
        <v>1</v>
      </c>
      <c r="K111" s="4" t="s">
        <v>30</v>
      </c>
      <c r="L111" s="4">
        <v>179</v>
      </c>
      <c r="M111" s="4">
        <v>179</v>
      </c>
      <c r="N111" s="4" t="s">
        <v>596</v>
      </c>
      <c r="O111" s="4" t="s">
        <v>32</v>
      </c>
      <c r="P111" s="4" t="s">
        <v>33</v>
      </c>
      <c r="Q111" s="4">
        <v>0</v>
      </c>
      <c r="R111" s="7">
        <v>45187.0000115741</v>
      </c>
      <c r="S111" s="6">
        <v>45191</v>
      </c>
      <c r="T111" s="4" t="s">
        <v>34</v>
      </c>
      <c r="U111" s="4">
        <v>179</v>
      </c>
      <c r="V111" s="4">
        <v>0</v>
      </c>
      <c r="W111" s="4">
        <v>0</v>
      </c>
      <c r="X111" s="4" t="s">
        <v>597</v>
      </c>
      <c r="Y111" s="4" t="s">
        <v>597</v>
      </c>
    </row>
    <row r="112" s="4" customFormat="1" spans="1:25">
      <c r="A112" s="4" t="s">
        <v>598</v>
      </c>
      <c r="B112" s="4" t="s">
        <v>26</v>
      </c>
      <c r="C112" s="4" t="s">
        <v>27</v>
      </c>
      <c r="D112" s="4" t="s">
        <v>599</v>
      </c>
      <c r="E112" s="4" t="s">
        <v>600</v>
      </c>
      <c r="F112" s="6">
        <v>45188</v>
      </c>
      <c r="G112" s="6">
        <v>45190</v>
      </c>
      <c r="H112" s="4">
        <v>1</v>
      </c>
      <c r="I112" s="4">
        <v>2</v>
      </c>
      <c r="J112" s="4">
        <v>2</v>
      </c>
      <c r="K112" s="4" t="s">
        <v>30</v>
      </c>
      <c r="L112" s="4">
        <v>452</v>
      </c>
      <c r="M112" s="4">
        <v>452</v>
      </c>
      <c r="N112" s="4" t="s">
        <v>601</v>
      </c>
      <c r="O112" s="4" t="s">
        <v>32</v>
      </c>
      <c r="P112" s="4" t="s">
        <v>33</v>
      </c>
      <c r="Q112" s="4">
        <v>0</v>
      </c>
      <c r="R112" s="7">
        <v>45187.0000115741</v>
      </c>
      <c r="S112" s="6">
        <v>45191</v>
      </c>
      <c r="T112" s="4" t="s">
        <v>34</v>
      </c>
      <c r="U112" s="4">
        <v>452</v>
      </c>
      <c r="V112" s="4">
        <v>0</v>
      </c>
      <c r="W112" s="4">
        <v>0</v>
      </c>
      <c r="X112" s="4" t="s">
        <v>602</v>
      </c>
      <c r="Y112" s="4" t="s">
        <v>603</v>
      </c>
    </row>
    <row r="113" s="4" customFormat="1" spans="1:25">
      <c r="A113" s="4" t="s">
        <v>604</v>
      </c>
      <c r="B113" s="4" t="s">
        <v>26</v>
      </c>
      <c r="C113" s="4" t="s">
        <v>27</v>
      </c>
      <c r="D113" s="4" t="s">
        <v>139</v>
      </c>
      <c r="E113" s="4" t="s">
        <v>605</v>
      </c>
      <c r="F113" s="6">
        <v>45189</v>
      </c>
      <c r="G113" s="6">
        <v>45190</v>
      </c>
      <c r="H113" s="4">
        <v>1</v>
      </c>
      <c r="I113" s="4">
        <v>1</v>
      </c>
      <c r="J113" s="4">
        <v>1</v>
      </c>
      <c r="K113" s="4" t="s">
        <v>30</v>
      </c>
      <c r="L113" s="4">
        <v>642</v>
      </c>
      <c r="M113" s="4">
        <v>642</v>
      </c>
      <c r="N113" s="4" t="s">
        <v>606</v>
      </c>
      <c r="O113" s="4" t="s">
        <v>32</v>
      </c>
      <c r="P113" s="4" t="s">
        <v>33</v>
      </c>
      <c r="Q113" s="4">
        <v>0</v>
      </c>
      <c r="R113" s="7">
        <v>45188</v>
      </c>
      <c r="S113" s="6">
        <v>45191</v>
      </c>
      <c r="T113" s="4" t="s">
        <v>34</v>
      </c>
      <c r="U113" s="4">
        <v>642</v>
      </c>
      <c r="V113" s="4">
        <v>0</v>
      </c>
      <c r="W113" s="4">
        <v>0</v>
      </c>
      <c r="X113" s="4" t="s">
        <v>607</v>
      </c>
      <c r="Y113" s="4" t="s">
        <v>608</v>
      </c>
    </row>
    <row r="114" s="4" customFormat="1" spans="1:25">
      <c r="A114" s="4" t="s">
        <v>609</v>
      </c>
      <c r="B114" s="4" t="s">
        <v>26</v>
      </c>
      <c r="C114" s="4" t="s">
        <v>27</v>
      </c>
      <c r="D114" s="4" t="s">
        <v>557</v>
      </c>
      <c r="E114" s="4" t="s">
        <v>558</v>
      </c>
      <c r="F114" s="6">
        <v>45189</v>
      </c>
      <c r="G114" s="6">
        <v>45190</v>
      </c>
      <c r="H114" s="4">
        <v>1</v>
      </c>
      <c r="I114" s="4">
        <v>1</v>
      </c>
      <c r="J114" s="4">
        <v>1</v>
      </c>
      <c r="K114" s="4" t="s">
        <v>30</v>
      </c>
      <c r="L114" s="4">
        <v>175</v>
      </c>
      <c r="M114" s="4">
        <v>175</v>
      </c>
      <c r="N114" s="4" t="s">
        <v>610</v>
      </c>
      <c r="O114" s="4" t="s">
        <v>32</v>
      </c>
      <c r="P114" s="4" t="s">
        <v>33</v>
      </c>
      <c r="Q114" s="4">
        <v>0</v>
      </c>
      <c r="R114" s="7">
        <v>45188.0000115741</v>
      </c>
      <c r="S114" s="6">
        <v>45191</v>
      </c>
      <c r="T114" s="4" t="s">
        <v>34</v>
      </c>
      <c r="U114" s="4">
        <v>175</v>
      </c>
      <c r="V114" s="4">
        <v>0</v>
      </c>
      <c r="W114" s="4">
        <v>0</v>
      </c>
      <c r="X114" s="4" t="s">
        <v>611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599</v>
      </c>
      <c r="E115" s="4" t="s">
        <v>613</v>
      </c>
      <c r="F115" s="6">
        <v>45188</v>
      </c>
      <c r="G115" s="6">
        <v>45190</v>
      </c>
      <c r="H115" s="4">
        <v>1</v>
      </c>
      <c r="I115" s="4">
        <v>2</v>
      </c>
      <c r="J115" s="4">
        <v>2</v>
      </c>
      <c r="K115" s="4" t="s">
        <v>30</v>
      </c>
      <c r="L115" s="4">
        <v>497</v>
      </c>
      <c r="M115" s="4">
        <v>497</v>
      </c>
      <c r="N115" s="4" t="s">
        <v>614</v>
      </c>
      <c r="O115" s="4" t="s">
        <v>32</v>
      </c>
      <c r="P115" s="4" t="s">
        <v>33</v>
      </c>
      <c r="Q115" s="4">
        <v>0</v>
      </c>
      <c r="R115" s="7">
        <v>45188.0000115741</v>
      </c>
      <c r="S115" s="6">
        <v>45191</v>
      </c>
      <c r="T115" s="4" t="s">
        <v>34</v>
      </c>
      <c r="U115" s="4">
        <v>497</v>
      </c>
      <c r="V115" s="4">
        <v>0</v>
      </c>
      <c r="W115" s="4">
        <v>0</v>
      </c>
      <c r="X115" s="4" t="s">
        <v>615</v>
      </c>
      <c r="Y115" s="4" t="s">
        <v>616</v>
      </c>
    </row>
    <row r="116" s="4" customFormat="1" spans="1:25">
      <c r="A116" s="4" t="s">
        <v>617</v>
      </c>
      <c r="B116" s="4" t="s">
        <v>26</v>
      </c>
      <c r="C116" s="4" t="s">
        <v>27</v>
      </c>
      <c r="D116" s="4" t="s">
        <v>618</v>
      </c>
      <c r="E116" s="4" t="s">
        <v>619</v>
      </c>
      <c r="F116" s="6">
        <v>45188</v>
      </c>
      <c r="G116" s="6">
        <v>45190</v>
      </c>
      <c r="H116" s="4">
        <v>2</v>
      </c>
      <c r="I116" s="4">
        <v>2</v>
      </c>
      <c r="J116" s="4">
        <v>4</v>
      </c>
      <c r="K116" s="4" t="s">
        <v>30</v>
      </c>
      <c r="L116" s="4">
        <v>1430</v>
      </c>
      <c r="M116" s="4">
        <v>1430</v>
      </c>
      <c r="N116" s="4" t="s">
        <v>620</v>
      </c>
      <c r="O116" s="4" t="s">
        <v>32</v>
      </c>
      <c r="P116" s="4" t="s">
        <v>33</v>
      </c>
      <c r="Q116" s="4">
        <v>0</v>
      </c>
      <c r="R116" s="7">
        <v>45188</v>
      </c>
      <c r="S116" s="6">
        <v>45191</v>
      </c>
      <c r="T116" s="4" t="s">
        <v>34</v>
      </c>
      <c r="U116" s="4">
        <v>1430</v>
      </c>
      <c r="V116" s="4">
        <v>0</v>
      </c>
      <c r="W116" s="4">
        <v>0</v>
      </c>
      <c r="X116" s="4" t="s">
        <v>621</v>
      </c>
      <c r="Y116" s="4" t="s">
        <v>622</v>
      </c>
    </row>
    <row r="117" s="4" customFormat="1" spans="1:25">
      <c r="A117" s="4" t="s">
        <v>623</v>
      </c>
      <c r="B117" s="4" t="s">
        <v>26</v>
      </c>
      <c r="C117" s="4" t="s">
        <v>27</v>
      </c>
      <c r="D117" s="4" t="s">
        <v>624</v>
      </c>
      <c r="E117" s="4" t="s">
        <v>625</v>
      </c>
      <c r="F117" s="6">
        <v>45188</v>
      </c>
      <c r="G117" s="6">
        <v>45190</v>
      </c>
      <c r="H117" s="4">
        <v>2</v>
      </c>
      <c r="I117" s="4">
        <v>2</v>
      </c>
      <c r="J117" s="4">
        <v>4</v>
      </c>
      <c r="K117" s="4" t="s">
        <v>30</v>
      </c>
      <c r="L117" s="4">
        <v>1240</v>
      </c>
      <c r="M117" s="4">
        <v>1240</v>
      </c>
      <c r="N117" s="4" t="s">
        <v>626</v>
      </c>
      <c r="O117" s="4" t="s">
        <v>32</v>
      </c>
      <c r="P117" s="4" t="s">
        <v>33</v>
      </c>
      <c r="Q117" s="4">
        <v>0</v>
      </c>
      <c r="R117" s="7">
        <v>45188.0000115741</v>
      </c>
      <c r="S117" s="6">
        <v>45191</v>
      </c>
      <c r="T117" s="4" t="s">
        <v>34</v>
      </c>
      <c r="U117" s="4">
        <v>1240</v>
      </c>
      <c r="V117" s="4">
        <v>0</v>
      </c>
      <c r="W117" s="4">
        <v>0</v>
      </c>
      <c r="X117" s="4" t="s">
        <v>627</v>
      </c>
      <c r="Y117" s="4" t="s">
        <v>628</v>
      </c>
    </row>
    <row r="118" s="4" customFormat="1" spans="1:25">
      <c r="A118" s="4" t="s">
        <v>629</v>
      </c>
      <c r="B118" s="4" t="s">
        <v>26</v>
      </c>
      <c r="C118" s="4" t="s">
        <v>27</v>
      </c>
      <c r="D118" s="4" t="s">
        <v>579</v>
      </c>
      <c r="E118" s="4" t="s">
        <v>580</v>
      </c>
      <c r="F118" s="6">
        <v>45189</v>
      </c>
      <c r="G118" s="6">
        <v>45190</v>
      </c>
      <c r="H118" s="4">
        <v>1</v>
      </c>
      <c r="I118" s="4">
        <v>1</v>
      </c>
      <c r="J118" s="4">
        <v>1</v>
      </c>
      <c r="K118" s="4" t="s">
        <v>30</v>
      </c>
      <c r="L118" s="4">
        <v>307</v>
      </c>
      <c r="M118" s="4">
        <v>307</v>
      </c>
      <c r="N118" s="4" t="s">
        <v>630</v>
      </c>
      <c r="O118" s="4" t="s">
        <v>32</v>
      </c>
      <c r="P118" s="4" t="s">
        <v>33</v>
      </c>
      <c r="Q118" s="4">
        <v>0</v>
      </c>
      <c r="R118" s="7">
        <v>45188.0000115741</v>
      </c>
      <c r="S118" s="6">
        <v>45191</v>
      </c>
      <c r="T118" s="4" t="s">
        <v>34</v>
      </c>
      <c r="U118" s="4">
        <v>307</v>
      </c>
      <c r="V118" s="4">
        <v>0</v>
      </c>
      <c r="W118" s="4">
        <v>0</v>
      </c>
      <c r="X118" s="4" t="s">
        <v>631</v>
      </c>
      <c r="Y118" s="4" t="s">
        <v>632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635</v>
      </c>
      <c r="F119" s="6">
        <v>45189</v>
      </c>
      <c r="G119" s="6">
        <v>45190</v>
      </c>
      <c r="H119" s="4">
        <v>1</v>
      </c>
      <c r="I119" s="4">
        <v>1</v>
      </c>
      <c r="J119" s="4">
        <v>1</v>
      </c>
      <c r="K119" s="4" t="s">
        <v>30</v>
      </c>
      <c r="L119" s="4">
        <v>385</v>
      </c>
      <c r="M119" s="4">
        <v>385</v>
      </c>
      <c r="N119" s="4" t="s">
        <v>636</v>
      </c>
      <c r="O119" s="4" t="s">
        <v>32</v>
      </c>
      <c r="P119" s="4" t="s">
        <v>33</v>
      </c>
      <c r="Q119" s="4">
        <v>0</v>
      </c>
      <c r="R119" s="7">
        <v>45188.0000115741</v>
      </c>
      <c r="S119" s="6">
        <v>45191</v>
      </c>
      <c r="T119" s="4" t="s">
        <v>34</v>
      </c>
      <c r="U119" s="4">
        <v>385</v>
      </c>
      <c r="V119" s="4">
        <v>0</v>
      </c>
      <c r="W119" s="4">
        <v>0</v>
      </c>
      <c r="X119" s="4" t="s">
        <v>637</v>
      </c>
      <c r="Y119" s="4" t="s">
        <v>638</v>
      </c>
    </row>
    <row r="120" s="4" customFormat="1" spans="1:25">
      <c r="A120" s="4" t="s">
        <v>639</v>
      </c>
      <c r="B120" s="4" t="s">
        <v>26</v>
      </c>
      <c r="C120" s="4" t="s">
        <v>27</v>
      </c>
      <c r="D120" s="4" t="s">
        <v>640</v>
      </c>
      <c r="E120" s="4" t="s">
        <v>641</v>
      </c>
      <c r="F120" s="6">
        <v>45189</v>
      </c>
      <c r="G120" s="6">
        <v>45190</v>
      </c>
      <c r="H120" s="4">
        <v>1</v>
      </c>
      <c r="I120" s="4">
        <v>1</v>
      </c>
      <c r="J120" s="4">
        <v>1</v>
      </c>
      <c r="K120" s="4" t="s">
        <v>30</v>
      </c>
      <c r="L120" s="4">
        <v>226</v>
      </c>
      <c r="M120" s="4">
        <v>226</v>
      </c>
      <c r="N120" s="4" t="s">
        <v>642</v>
      </c>
      <c r="O120" s="4" t="s">
        <v>32</v>
      </c>
      <c r="P120" s="4" t="s">
        <v>33</v>
      </c>
      <c r="Q120" s="4">
        <v>0</v>
      </c>
      <c r="R120" s="7">
        <v>45188.0000115741</v>
      </c>
      <c r="S120" s="6">
        <v>45191</v>
      </c>
      <c r="T120" s="4" t="s">
        <v>34</v>
      </c>
      <c r="U120" s="4">
        <v>226</v>
      </c>
      <c r="V120" s="4">
        <v>0</v>
      </c>
      <c r="W120" s="4">
        <v>0</v>
      </c>
      <c r="X120" s="4" t="s">
        <v>643</v>
      </c>
      <c r="Y120" s="4" t="s">
        <v>644</v>
      </c>
    </row>
    <row r="121" s="4" customFormat="1" spans="1:25">
      <c r="A121" s="4" t="s">
        <v>645</v>
      </c>
      <c r="B121" s="4" t="s">
        <v>26</v>
      </c>
      <c r="C121" s="4" t="s">
        <v>27</v>
      </c>
      <c r="D121" s="4" t="s">
        <v>345</v>
      </c>
      <c r="E121" s="4" t="s">
        <v>346</v>
      </c>
      <c r="F121" s="6">
        <v>45189</v>
      </c>
      <c r="G121" s="6">
        <v>45190</v>
      </c>
      <c r="H121" s="4">
        <v>1</v>
      </c>
      <c r="I121" s="4">
        <v>1</v>
      </c>
      <c r="J121" s="4">
        <v>1</v>
      </c>
      <c r="K121" s="4" t="s">
        <v>30</v>
      </c>
      <c r="L121" s="4">
        <v>374</v>
      </c>
      <c r="M121" s="4">
        <v>374</v>
      </c>
      <c r="N121" s="4" t="s">
        <v>646</v>
      </c>
      <c r="O121" s="4" t="s">
        <v>32</v>
      </c>
      <c r="P121" s="4" t="s">
        <v>33</v>
      </c>
      <c r="Q121" s="4">
        <v>0</v>
      </c>
      <c r="R121" s="7">
        <v>45188</v>
      </c>
      <c r="S121" s="6">
        <v>45191</v>
      </c>
      <c r="T121" s="4" t="s">
        <v>34</v>
      </c>
      <c r="U121" s="4">
        <v>374</v>
      </c>
      <c r="V121" s="4">
        <v>0</v>
      </c>
      <c r="W121" s="4">
        <v>0</v>
      </c>
      <c r="X121" s="4" t="s">
        <v>647</v>
      </c>
      <c r="Y121" s="4" t="s">
        <v>648</v>
      </c>
    </row>
    <row r="122" s="4" customFormat="1" spans="1:25">
      <c r="A122" s="4" t="s">
        <v>649</v>
      </c>
      <c r="B122" s="4" t="s">
        <v>26</v>
      </c>
      <c r="C122" s="4" t="s">
        <v>27</v>
      </c>
      <c r="D122" s="4" t="s">
        <v>333</v>
      </c>
      <c r="E122" s="4" t="s">
        <v>650</v>
      </c>
      <c r="F122" s="6">
        <v>45189</v>
      </c>
      <c r="G122" s="6">
        <v>45190</v>
      </c>
      <c r="H122" s="4">
        <v>1</v>
      </c>
      <c r="I122" s="4">
        <v>1</v>
      </c>
      <c r="J122" s="4">
        <v>1</v>
      </c>
      <c r="K122" s="4" t="s">
        <v>30</v>
      </c>
      <c r="L122" s="4">
        <v>331</v>
      </c>
      <c r="M122" s="4">
        <v>331</v>
      </c>
      <c r="N122" s="4" t="s">
        <v>651</v>
      </c>
      <c r="O122" s="4" t="s">
        <v>32</v>
      </c>
      <c r="P122" s="4" t="s">
        <v>33</v>
      </c>
      <c r="Q122" s="4">
        <v>0</v>
      </c>
      <c r="R122" s="7">
        <v>45188.0000115741</v>
      </c>
      <c r="S122" s="6">
        <v>45191</v>
      </c>
      <c r="T122" s="4" t="s">
        <v>34</v>
      </c>
      <c r="U122" s="4">
        <v>331</v>
      </c>
      <c r="V122" s="4">
        <v>0</v>
      </c>
      <c r="W122" s="4">
        <v>0</v>
      </c>
      <c r="X122" s="4" t="s">
        <v>652</v>
      </c>
      <c r="Y122" s="4" t="s">
        <v>653</v>
      </c>
    </row>
    <row r="123" s="4" customFormat="1" spans="1:25">
      <c r="A123" s="4" t="s">
        <v>654</v>
      </c>
      <c r="B123" s="4" t="s">
        <v>26</v>
      </c>
      <c r="C123" s="4" t="s">
        <v>27</v>
      </c>
      <c r="D123" s="4" t="s">
        <v>655</v>
      </c>
      <c r="E123" s="4" t="s">
        <v>656</v>
      </c>
      <c r="F123" s="6">
        <v>45189</v>
      </c>
      <c r="G123" s="6">
        <v>45190</v>
      </c>
      <c r="H123" s="4">
        <v>2</v>
      </c>
      <c r="I123" s="4">
        <v>1</v>
      </c>
      <c r="J123" s="4">
        <v>2</v>
      </c>
      <c r="K123" s="4" t="s">
        <v>30</v>
      </c>
      <c r="L123" s="4">
        <v>636</v>
      </c>
      <c r="M123" s="4">
        <v>636</v>
      </c>
      <c r="N123" s="4" t="s">
        <v>657</v>
      </c>
      <c r="O123" s="4" t="s">
        <v>32</v>
      </c>
      <c r="P123" s="4" t="s">
        <v>33</v>
      </c>
      <c r="Q123" s="4">
        <v>0</v>
      </c>
      <c r="R123" s="7">
        <v>45188</v>
      </c>
      <c r="S123" s="6">
        <v>45191</v>
      </c>
      <c r="T123" s="4" t="s">
        <v>34</v>
      </c>
      <c r="U123" s="4">
        <v>636</v>
      </c>
      <c r="V123" s="4">
        <v>0</v>
      </c>
      <c r="W123" s="4">
        <v>0</v>
      </c>
      <c r="X123" s="4" t="s">
        <v>658</v>
      </c>
      <c r="Y123" s="4" t="s">
        <v>659</v>
      </c>
    </row>
    <row r="124" s="4" customFormat="1" spans="1:25">
      <c r="A124" s="4" t="s">
        <v>660</v>
      </c>
      <c r="B124" s="4" t="s">
        <v>26</v>
      </c>
      <c r="C124" s="4" t="s">
        <v>27</v>
      </c>
      <c r="D124" s="4" t="s">
        <v>78</v>
      </c>
      <c r="E124" s="4" t="s">
        <v>661</v>
      </c>
      <c r="F124" s="6">
        <v>45189</v>
      </c>
      <c r="G124" s="6">
        <v>45190</v>
      </c>
      <c r="H124" s="4">
        <v>1</v>
      </c>
      <c r="I124" s="4">
        <v>1</v>
      </c>
      <c r="J124" s="4">
        <v>1</v>
      </c>
      <c r="K124" s="4" t="s">
        <v>30</v>
      </c>
      <c r="L124" s="4">
        <v>1189</v>
      </c>
      <c r="M124" s="4">
        <v>1189</v>
      </c>
      <c r="N124" s="4" t="s">
        <v>662</v>
      </c>
      <c r="O124" s="4" t="s">
        <v>32</v>
      </c>
      <c r="P124" s="4" t="s">
        <v>33</v>
      </c>
      <c r="Q124" s="4">
        <v>0</v>
      </c>
      <c r="R124" s="7">
        <v>45188.0000115741</v>
      </c>
      <c r="S124" s="6">
        <v>45191</v>
      </c>
      <c r="T124" s="4" t="s">
        <v>34</v>
      </c>
      <c r="U124" s="4">
        <v>1189</v>
      </c>
      <c r="V124" s="4">
        <v>0</v>
      </c>
      <c r="W124" s="4">
        <v>0</v>
      </c>
      <c r="X124" s="4" t="s">
        <v>663</v>
      </c>
      <c r="Y124" s="4" t="s">
        <v>664</v>
      </c>
    </row>
    <row r="125" s="4" customFormat="1" spans="1:25">
      <c r="A125" s="4" t="s">
        <v>665</v>
      </c>
      <c r="B125" s="4" t="s">
        <v>26</v>
      </c>
      <c r="C125" s="4" t="s">
        <v>27</v>
      </c>
      <c r="D125" s="4" t="s">
        <v>139</v>
      </c>
      <c r="E125" s="4" t="s">
        <v>605</v>
      </c>
      <c r="F125" s="6">
        <v>45189</v>
      </c>
      <c r="G125" s="6">
        <v>45190</v>
      </c>
      <c r="H125" s="4">
        <v>1</v>
      </c>
      <c r="I125" s="4">
        <v>1</v>
      </c>
      <c r="J125" s="4">
        <v>1</v>
      </c>
      <c r="K125" s="4" t="s">
        <v>30</v>
      </c>
      <c r="L125" s="4">
        <v>642</v>
      </c>
      <c r="M125" s="4">
        <v>642</v>
      </c>
      <c r="N125" s="4" t="s">
        <v>666</v>
      </c>
      <c r="O125" s="4" t="s">
        <v>32</v>
      </c>
      <c r="P125" s="4" t="s">
        <v>33</v>
      </c>
      <c r="Q125" s="4">
        <v>0</v>
      </c>
      <c r="R125" s="7">
        <v>45188.0000115741</v>
      </c>
      <c r="S125" s="6">
        <v>45191</v>
      </c>
      <c r="T125" s="4" t="s">
        <v>34</v>
      </c>
      <c r="U125" s="4">
        <v>642</v>
      </c>
      <c r="V125" s="4">
        <v>0</v>
      </c>
      <c r="W125" s="4">
        <v>0</v>
      </c>
      <c r="X125" s="4" t="s">
        <v>667</v>
      </c>
      <c r="Y125" s="4" t="s">
        <v>668</v>
      </c>
    </row>
    <row r="126" s="4" customFormat="1" spans="1:25">
      <c r="A126" s="4" t="s">
        <v>669</v>
      </c>
      <c r="B126" s="4" t="s">
        <v>26</v>
      </c>
      <c r="C126" s="4" t="s">
        <v>27</v>
      </c>
      <c r="D126" s="4" t="s">
        <v>401</v>
      </c>
      <c r="E126" s="4" t="s">
        <v>670</v>
      </c>
      <c r="F126" s="6">
        <v>45189</v>
      </c>
      <c r="G126" s="6">
        <v>45190</v>
      </c>
      <c r="H126" s="4">
        <v>1</v>
      </c>
      <c r="I126" s="4">
        <v>1</v>
      </c>
      <c r="J126" s="4">
        <v>1</v>
      </c>
      <c r="K126" s="4" t="s">
        <v>30</v>
      </c>
      <c r="L126" s="4">
        <v>287</v>
      </c>
      <c r="M126" s="4">
        <v>287</v>
      </c>
      <c r="N126" s="4" t="s">
        <v>671</v>
      </c>
      <c r="O126" s="4" t="s">
        <v>32</v>
      </c>
      <c r="P126" s="4" t="s">
        <v>33</v>
      </c>
      <c r="Q126" s="4">
        <v>0</v>
      </c>
      <c r="R126" s="7">
        <v>45188.0000115741</v>
      </c>
      <c r="S126" s="6">
        <v>45191</v>
      </c>
      <c r="T126" s="4" t="s">
        <v>34</v>
      </c>
      <c r="U126" s="4">
        <v>287</v>
      </c>
      <c r="V126" s="4">
        <v>0</v>
      </c>
      <c r="W126" s="4">
        <v>0</v>
      </c>
      <c r="X126" s="4" t="s">
        <v>672</v>
      </c>
      <c r="Y126" s="4" t="s">
        <v>673</v>
      </c>
    </row>
    <row r="127" s="4" customFormat="1" spans="1:25">
      <c r="A127" s="4" t="s">
        <v>674</v>
      </c>
      <c r="B127" s="4" t="s">
        <v>26</v>
      </c>
      <c r="C127" s="4" t="s">
        <v>27</v>
      </c>
      <c r="D127" s="4" t="s">
        <v>675</v>
      </c>
      <c r="E127" s="4" t="s">
        <v>676</v>
      </c>
      <c r="F127" s="6">
        <v>45189</v>
      </c>
      <c r="G127" s="6">
        <v>45190</v>
      </c>
      <c r="H127" s="4">
        <v>2</v>
      </c>
      <c r="I127" s="4">
        <v>1</v>
      </c>
      <c r="J127" s="4">
        <v>2</v>
      </c>
      <c r="K127" s="4" t="s">
        <v>30</v>
      </c>
      <c r="L127" s="4">
        <v>734</v>
      </c>
      <c r="M127" s="4">
        <v>734</v>
      </c>
      <c r="N127" s="4" t="s">
        <v>677</v>
      </c>
      <c r="O127" s="4" t="s">
        <v>32</v>
      </c>
      <c r="P127" s="4" t="s">
        <v>33</v>
      </c>
      <c r="Q127" s="4">
        <v>0</v>
      </c>
      <c r="R127" s="7">
        <v>45189</v>
      </c>
      <c r="S127" s="6">
        <v>45191</v>
      </c>
      <c r="T127" s="4" t="s">
        <v>34</v>
      </c>
      <c r="U127" s="4">
        <v>734</v>
      </c>
      <c r="V127" s="4">
        <v>0</v>
      </c>
      <c r="W127" s="4">
        <v>0</v>
      </c>
      <c r="X127" s="4" t="s">
        <v>678</v>
      </c>
      <c r="Y127" s="4" t="s">
        <v>679</v>
      </c>
    </row>
    <row r="128" s="4" customFormat="1" spans="1:25">
      <c r="A128" s="4" t="s">
        <v>680</v>
      </c>
      <c r="B128" s="4" t="s">
        <v>26</v>
      </c>
      <c r="C128" s="4" t="s">
        <v>27</v>
      </c>
      <c r="D128" s="4" t="s">
        <v>557</v>
      </c>
      <c r="E128" s="4" t="s">
        <v>681</v>
      </c>
      <c r="F128" s="6">
        <v>45189</v>
      </c>
      <c r="G128" s="6">
        <v>45190</v>
      </c>
      <c r="H128" s="4">
        <v>1</v>
      </c>
      <c r="I128" s="4">
        <v>1</v>
      </c>
      <c r="J128" s="4">
        <v>1</v>
      </c>
      <c r="K128" s="4" t="s">
        <v>30</v>
      </c>
      <c r="L128" s="4">
        <v>206</v>
      </c>
      <c r="M128" s="4">
        <v>206</v>
      </c>
      <c r="N128" s="4" t="s">
        <v>682</v>
      </c>
      <c r="O128" s="4" t="s">
        <v>32</v>
      </c>
      <c r="P128" s="4" t="s">
        <v>33</v>
      </c>
      <c r="Q128" s="4">
        <v>0</v>
      </c>
      <c r="R128" s="7">
        <v>45189.0000115741</v>
      </c>
      <c r="S128" s="6">
        <v>45191</v>
      </c>
      <c r="T128" s="4" t="s">
        <v>34</v>
      </c>
      <c r="U128" s="4">
        <v>206</v>
      </c>
      <c r="V128" s="4">
        <v>0</v>
      </c>
      <c r="W128" s="4">
        <v>0</v>
      </c>
      <c r="X128" s="4" t="s">
        <v>683</v>
      </c>
      <c r="Y128" s="4" t="s">
        <v>683</v>
      </c>
    </row>
    <row r="129" s="4" customFormat="1" spans="1:25">
      <c r="A129" s="4" t="s">
        <v>684</v>
      </c>
      <c r="B129" s="4" t="s">
        <v>26</v>
      </c>
      <c r="C129" s="4" t="s">
        <v>27</v>
      </c>
      <c r="D129" s="4" t="s">
        <v>685</v>
      </c>
      <c r="E129" s="4" t="s">
        <v>686</v>
      </c>
      <c r="F129" s="6">
        <v>45189</v>
      </c>
      <c r="G129" s="6">
        <v>45190</v>
      </c>
      <c r="H129" s="4">
        <v>1</v>
      </c>
      <c r="I129" s="4">
        <v>1</v>
      </c>
      <c r="J129" s="4">
        <v>1</v>
      </c>
      <c r="K129" s="4" t="s">
        <v>30</v>
      </c>
      <c r="L129" s="4">
        <v>714</v>
      </c>
      <c r="M129" s="4">
        <v>714</v>
      </c>
      <c r="N129" s="4" t="s">
        <v>687</v>
      </c>
      <c r="O129" s="4" t="s">
        <v>32</v>
      </c>
      <c r="P129" s="4" t="s">
        <v>33</v>
      </c>
      <c r="Q129" s="4">
        <v>0</v>
      </c>
      <c r="R129" s="7">
        <v>45189.0000115741</v>
      </c>
      <c r="S129" s="6">
        <v>45191</v>
      </c>
      <c r="T129" s="4" t="s">
        <v>34</v>
      </c>
      <c r="U129" s="4">
        <v>714</v>
      </c>
      <c r="V129" s="4">
        <v>0</v>
      </c>
      <c r="W129" s="4">
        <v>0</v>
      </c>
      <c r="X129" s="4" t="s">
        <v>688</v>
      </c>
      <c r="Y129" s="4" t="s">
        <v>689</v>
      </c>
    </row>
    <row r="130" s="4" customFormat="1" spans="1:25">
      <c r="A130" s="4" t="s">
        <v>690</v>
      </c>
      <c r="B130" s="4" t="s">
        <v>26</v>
      </c>
      <c r="C130" s="4" t="s">
        <v>27</v>
      </c>
      <c r="D130" s="4" t="s">
        <v>345</v>
      </c>
      <c r="E130" s="4" t="s">
        <v>346</v>
      </c>
      <c r="F130" s="6">
        <v>45189</v>
      </c>
      <c r="G130" s="6">
        <v>45190</v>
      </c>
      <c r="H130" s="4">
        <v>1</v>
      </c>
      <c r="I130" s="4">
        <v>1</v>
      </c>
      <c r="J130" s="4">
        <v>1</v>
      </c>
      <c r="K130" s="4" t="s">
        <v>30</v>
      </c>
      <c r="L130" s="4">
        <v>374</v>
      </c>
      <c r="M130" s="4">
        <v>374</v>
      </c>
      <c r="N130" s="4" t="s">
        <v>691</v>
      </c>
      <c r="O130" s="4" t="s">
        <v>32</v>
      </c>
      <c r="P130" s="4" t="s">
        <v>33</v>
      </c>
      <c r="Q130" s="4">
        <v>0</v>
      </c>
      <c r="R130" s="7">
        <v>45189</v>
      </c>
      <c r="S130" s="6">
        <v>45191</v>
      </c>
      <c r="T130" s="4" t="s">
        <v>34</v>
      </c>
      <c r="U130" s="4">
        <v>374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695</v>
      </c>
      <c r="E131" s="4" t="s">
        <v>696</v>
      </c>
      <c r="F131" s="6">
        <v>45189</v>
      </c>
      <c r="G131" s="6">
        <v>45190</v>
      </c>
      <c r="H131" s="4">
        <v>1</v>
      </c>
      <c r="I131" s="4">
        <v>1</v>
      </c>
      <c r="J131" s="4">
        <v>1</v>
      </c>
      <c r="K131" s="4" t="s">
        <v>30</v>
      </c>
      <c r="L131" s="4">
        <v>1691</v>
      </c>
      <c r="M131" s="4">
        <v>1691</v>
      </c>
      <c r="N131" s="4" t="s">
        <v>697</v>
      </c>
      <c r="O131" s="4" t="s">
        <v>32</v>
      </c>
      <c r="P131" s="4" t="s">
        <v>33</v>
      </c>
      <c r="Q131" s="4">
        <v>0</v>
      </c>
      <c r="R131" s="7">
        <v>45189</v>
      </c>
      <c r="S131" s="6">
        <v>45191</v>
      </c>
      <c r="T131" s="4" t="s">
        <v>34</v>
      </c>
      <c r="U131" s="4">
        <v>1691</v>
      </c>
      <c r="V131" s="4">
        <v>0</v>
      </c>
      <c r="W131" s="4">
        <v>0</v>
      </c>
      <c r="X131" s="4" t="s">
        <v>698</v>
      </c>
      <c r="Y131" s="4" t="s">
        <v>699</v>
      </c>
    </row>
    <row r="132" s="4" customFormat="1" spans="1:25">
      <c r="A132" s="4" t="s">
        <v>700</v>
      </c>
      <c r="B132" s="4" t="s">
        <v>26</v>
      </c>
      <c r="C132" s="4" t="s">
        <v>27</v>
      </c>
      <c r="D132" s="4" t="s">
        <v>701</v>
      </c>
      <c r="E132" s="4" t="s">
        <v>702</v>
      </c>
      <c r="F132" s="6">
        <v>45189</v>
      </c>
      <c r="G132" s="6">
        <v>45190</v>
      </c>
      <c r="H132" s="4">
        <v>1</v>
      </c>
      <c r="I132" s="4">
        <v>1</v>
      </c>
      <c r="J132" s="4">
        <v>1</v>
      </c>
      <c r="K132" s="4" t="s">
        <v>30</v>
      </c>
      <c r="L132" s="4">
        <v>328</v>
      </c>
      <c r="M132" s="4">
        <v>328</v>
      </c>
      <c r="N132" s="4" t="s">
        <v>703</v>
      </c>
      <c r="O132" s="4" t="s">
        <v>32</v>
      </c>
      <c r="P132" s="4" t="s">
        <v>33</v>
      </c>
      <c r="Q132" s="4">
        <v>0</v>
      </c>
      <c r="R132" s="7">
        <v>45189</v>
      </c>
      <c r="S132" s="6">
        <v>45191</v>
      </c>
      <c r="T132" s="4" t="s">
        <v>34</v>
      </c>
      <c r="U132" s="4">
        <v>328</v>
      </c>
      <c r="V132" s="4">
        <v>0</v>
      </c>
      <c r="W132" s="4">
        <v>0</v>
      </c>
      <c r="X132" s="4" t="s">
        <v>704</v>
      </c>
      <c r="Y132" s="4" t="s">
        <v>705</v>
      </c>
    </row>
    <row r="133" s="4" customFormat="1" spans="1:25">
      <c r="A133" s="4" t="s">
        <v>706</v>
      </c>
      <c r="B133" s="4" t="s">
        <v>26</v>
      </c>
      <c r="C133" s="4" t="s">
        <v>27</v>
      </c>
      <c r="D133" s="4" t="s">
        <v>345</v>
      </c>
      <c r="E133" s="4" t="s">
        <v>707</v>
      </c>
      <c r="F133" s="6">
        <v>45189</v>
      </c>
      <c r="G133" s="6">
        <v>45190</v>
      </c>
      <c r="H133" s="4">
        <v>1</v>
      </c>
      <c r="I133" s="4">
        <v>1</v>
      </c>
      <c r="J133" s="4">
        <v>1</v>
      </c>
      <c r="K133" s="4" t="s">
        <v>30</v>
      </c>
      <c r="L133" s="4">
        <v>374</v>
      </c>
      <c r="M133" s="4">
        <v>374</v>
      </c>
      <c r="N133" s="4" t="s">
        <v>708</v>
      </c>
      <c r="O133" s="4" t="s">
        <v>32</v>
      </c>
      <c r="P133" s="4" t="s">
        <v>33</v>
      </c>
      <c r="Q133" s="4">
        <v>0</v>
      </c>
      <c r="R133" s="7">
        <v>45189</v>
      </c>
      <c r="S133" s="6">
        <v>45191</v>
      </c>
      <c r="T133" s="4" t="s">
        <v>34</v>
      </c>
      <c r="U133" s="4">
        <v>374</v>
      </c>
      <c r="V133" s="4">
        <v>0</v>
      </c>
      <c r="W133" s="4">
        <v>0</v>
      </c>
      <c r="X133" s="4" t="s">
        <v>709</v>
      </c>
      <c r="Y133" s="4" t="s">
        <v>710</v>
      </c>
    </row>
    <row r="134" s="4" customFormat="1" spans="1:25">
      <c r="A134" s="4" t="s">
        <v>711</v>
      </c>
      <c r="B134" s="4" t="s">
        <v>26</v>
      </c>
      <c r="C134" s="4" t="s">
        <v>27</v>
      </c>
      <c r="D134" s="4" t="s">
        <v>712</v>
      </c>
      <c r="E134" s="4" t="s">
        <v>713</v>
      </c>
      <c r="F134" s="6">
        <v>45189</v>
      </c>
      <c r="G134" s="6">
        <v>45190</v>
      </c>
      <c r="H134" s="4">
        <v>1</v>
      </c>
      <c r="I134" s="4">
        <v>1</v>
      </c>
      <c r="J134" s="4">
        <v>1</v>
      </c>
      <c r="K134" s="4" t="s">
        <v>30</v>
      </c>
      <c r="L134" s="4">
        <v>900</v>
      </c>
      <c r="M134" s="4">
        <v>900</v>
      </c>
      <c r="N134" s="4" t="s">
        <v>714</v>
      </c>
      <c r="O134" s="4" t="s">
        <v>32</v>
      </c>
      <c r="P134" s="4" t="s">
        <v>33</v>
      </c>
      <c r="Q134" s="4">
        <v>0</v>
      </c>
      <c r="R134" s="7">
        <v>45189.0000115741</v>
      </c>
      <c r="S134" s="6">
        <v>45191</v>
      </c>
      <c r="T134" s="4" t="s">
        <v>34</v>
      </c>
      <c r="U134" s="4">
        <v>900</v>
      </c>
      <c r="V134" s="4">
        <v>0</v>
      </c>
      <c r="W134" s="4">
        <v>0</v>
      </c>
      <c r="X134" s="4" t="s">
        <v>715</v>
      </c>
      <c r="Y134" s="4" t="s">
        <v>716</v>
      </c>
    </row>
    <row r="135" s="4" customFormat="1" spans="1:25">
      <c r="A135" s="4" t="s">
        <v>717</v>
      </c>
      <c r="B135" s="4" t="s">
        <v>26</v>
      </c>
      <c r="C135" s="4" t="s">
        <v>27</v>
      </c>
      <c r="D135" s="4" t="s">
        <v>718</v>
      </c>
      <c r="E135" s="4" t="s">
        <v>719</v>
      </c>
      <c r="F135" s="6">
        <v>45189</v>
      </c>
      <c r="G135" s="6">
        <v>45190</v>
      </c>
      <c r="H135" s="4">
        <v>1</v>
      </c>
      <c r="I135" s="4">
        <v>1</v>
      </c>
      <c r="J135" s="4">
        <v>1</v>
      </c>
      <c r="K135" s="4" t="s">
        <v>30</v>
      </c>
      <c r="L135" s="4">
        <v>368</v>
      </c>
      <c r="M135" s="4">
        <v>368</v>
      </c>
      <c r="N135" s="4" t="s">
        <v>720</v>
      </c>
      <c r="O135" s="4" t="s">
        <v>32</v>
      </c>
      <c r="P135" s="4" t="s">
        <v>33</v>
      </c>
      <c r="Q135" s="4">
        <v>0</v>
      </c>
      <c r="R135" s="7">
        <v>45189.0000115741</v>
      </c>
      <c r="S135" s="6">
        <v>45191</v>
      </c>
      <c r="T135" s="4" t="s">
        <v>34</v>
      </c>
      <c r="U135" s="4">
        <v>368</v>
      </c>
      <c r="V135" s="4">
        <v>0</v>
      </c>
      <c r="W135" s="4">
        <v>0</v>
      </c>
      <c r="X135" s="4" t="s">
        <v>721</v>
      </c>
      <c r="Y135" s="4" t="s">
        <v>722</v>
      </c>
    </row>
    <row r="136" s="4" customFormat="1" spans="1:25">
      <c r="A136" s="4" t="s">
        <v>723</v>
      </c>
      <c r="B136" s="4" t="s">
        <v>26</v>
      </c>
      <c r="C136" s="4" t="s">
        <v>27</v>
      </c>
      <c r="D136" s="4" t="s">
        <v>724</v>
      </c>
      <c r="E136" s="4" t="s">
        <v>725</v>
      </c>
      <c r="F136" s="6">
        <v>45189</v>
      </c>
      <c r="G136" s="6">
        <v>45190</v>
      </c>
      <c r="H136" s="4">
        <v>1</v>
      </c>
      <c r="I136" s="4">
        <v>1</v>
      </c>
      <c r="J136" s="4">
        <v>1</v>
      </c>
      <c r="K136" s="4" t="s">
        <v>30</v>
      </c>
      <c r="L136" s="4">
        <v>275</v>
      </c>
      <c r="M136" s="4">
        <v>275</v>
      </c>
      <c r="N136" s="4" t="s">
        <v>726</v>
      </c>
      <c r="O136" s="4" t="s">
        <v>32</v>
      </c>
      <c r="P136" s="4" t="s">
        <v>33</v>
      </c>
      <c r="Q136" s="4">
        <v>0</v>
      </c>
      <c r="R136" s="7">
        <v>45189</v>
      </c>
      <c r="S136" s="6">
        <v>45191</v>
      </c>
      <c r="T136" s="4" t="s">
        <v>34</v>
      </c>
      <c r="U136" s="4">
        <v>275</v>
      </c>
      <c r="V136" s="4">
        <v>0</v>
      </c>
      <c r="W136" s="4">
        <v>0</v>
      </c>
      <c r="X136" s="4" t="s">
        <v>727</v>
      </c>
      <c r="Y136" s="4" t="s">
        <v>728</v>
      </c>
    </row>
    <row r="137" s="4" customFormat="1" spans="1:25">
      <c r="A137" s="4" t="s">
        <v>729</v>
      </c>
      <c r="B137" s="4" t="s">
        <v>26</v>
      </c>
      <c r="C137" s="4" t="s">
        <v>27</v>
      </c>
      <c r="D137" s="4" t="s">
        <v>345</v>
      </c>
      <c r="E137" s="4" t="s">
        <v>707</v>
      </c>
      <c r="F137" s="6">
        <v>45189</v>
      </c>
      <c r="G137" s="6">
        <v>45190</v>
      </c>
      <c r="H137" s="4">
        <v>1</v>
      </c>
      <c r="I137" s="4">
        <v>1</v>
      </c>
      <c r="J137" s="4">
        <v>1</v>
      </c>
      <c r="K137" s="4" t="s">
        <v>30</v>
      </c>
      <c r="L137" s="4">
        <v>374</v>
      </c>
      <c r="M137" s="4">
        <v>374</v>
      </c>
      <c r="N137" s="4" t="s">
        <v>730</v>
      </c>
      <c r="O137" s="4" t="s">
        <v>32</v>
      </c>
      <c r="P137" s="4" t="s">
        <v>33</v>
      </c>
      <c r="Q137" s="4">
        <v>0</v>
      </c>
      <c r="R137" s="7">
        <v>45189.0000115741</v>
      </c>
      <c r="S137" s="6">
        <v>45191</v>
      </c>
      <c r="T137" s="4" t="s">
        <v>34</v>
      </c>
      <c r="U137" s="4">
        <v>374</v>
      </c>
      <c r="V137" s="4">
        <v>0</v>
      </c>
      <c r="W137" s="4">
        <v>0</v>
      </c>
      <c r="X137" s="4" t="s">
        <v>731</v>
      </c>
      <c r="Y137" s="4" t="s">
        <v>732</v>
      </c>
    </row>
    <row r="138" s="4" customFormat="1" spans="1:25">
      <c r="A138" s="4" t="s">
        <v>733</v>
      </c>
      <c r="B138" s="4" t="s">
        <v>26</v>
      </c>
      <c r="C138" s="4" t="s">
        <v>27</v>
      </c>
      <c r="D138" s="4" t="s">
        <v>568</v>
      </c>
      <c r="E138" s="4" t="s">
        <v>569</v>
      </c>
      <c r="F138" s="6">
        <v>45189</v>
      </c>
      <c r="G138" s="6">
        <v>45190</v>
      </c>
      <c r="H138" s="4">
        <v>1</v>
      </c>
      <c r="I138" s="4">
        <v>1</v>
      </c>
      <c r="J138" s="4">
        <v>1</v>
      </c>
      <c r="K138" s="4" t="s">
        <v>30</v>
      </c>
      <c r="L138" s="4">
        <v>730</v>
      </c>
      <c r="M138" s="4">
        <v>730</v>
      </c>
      <c r="N138" s="4" t="s">
        <v>734</v>
      </c>
      <c r="O138" s="4" t="s">
        <v>32</v>
      </c>
      <c r="P138" s="4" t="s">
        <v>33</v>
      </c>
      <c r="Q138" s="4">
        <v>0</v>
      </c>
      <c r="R138" s="7">
        <v>45189</v>
      </c>
      <c r="S138" s="6">
        <v>45191</v>
      </c>
      <c r="T138" s="4" t="s">
        <v>34</v>
      </c>
      <c r="U138" s="4">
        <v>730</v>
      </c>
      <c r="V138" s="4">
        <v>0</v>
      </c>
      <c r="W138" s="4">
        <v>0</v>
      </c>
      <c r="X138" s="4" t="s">
        <v>735</v>
      </c>
      <c r="Y138" s="4" t="s">
        <v>736</v>
      </c>
    </row>
    <row r="139" s="4" customFormat="1" spans="1:25">
      <c r="A139" s="4" t="s">
        <v>737</v>
      </c>
      <c r="B139" s="4" t="s">
        <v>26</v>
      </c>
      <c r="C139" s="4" t="s">
        <v>27</v>
      </c>
      <c r="D139" s="4" t="s">
        <v>367</v>
      </c>
      <c r="E139" s="4" t="s">
        <v>738</v>
      </c>
      <c r="F139" s="6">
        <v>45189</v>
      </c>
      <c r="G139" s="6">
        <v>45190</v>
      </c>
      <c r="H139" s="4">
        <v>1</v>
      </c>
      <c r="I139" s="4">
        <v>1</v>
      </c>
      <c r="J139" s="4">
        <v>1</v>
      </c>
      <c r="K139" s="4" t="s">
        <v>30</v>
      </c>
      <c r="L139" s="4">
        <v>1225</v>
      </c>
      <c r="M139" s="4">
        <v>1225</v>
      </c>
      <c r="N139" s="4" t="s">
        <v>739</v>
      </c>
      <c r="O139" s="4" t="s">
        <v>32</v>
      </c>
      <c r="P139" s="4" t="s">
        <v>33</v>
      </c>
      <c r="Q139" s="4">
        <v>0</v>
      </c>
      <c r="R139" s="7">
        <v>45189</v>
      </c>
      <c r="S139" s="6">
        <v>45191</v>
      </c>
      <c r="T139" s="4" t="s">
        <v>34</v>
      </c>
      <c r="U139" s="4">
        <v>1225</v>
      </c>
      <c r="V139" s="4">
        <v>0</v>
      </c>
      <c r="W139" s="4">
        <v>0</v>
      </c>
      <c r="X139" s="4" t="s">
        <v>740</v>
      </c>
      <c r="Y139" s="4" t="s">
        <v>741</v>
      </c>
    </row>
    <row r="140" s="4" customFormat="1" spans="1:25">
      <c r="A140" s="4" t="s">
        <v>742</v>
      </c>
      <c r="B140" s="4" t="s">
        <v>26</v>
      </c>
      <c r="C140" s="4" t="s">
        <v>27</v>
      </c>
      <c r="D140" s="4" t="s">
        <v>557</v>
      </c>
      <c r="E140" s="4" t="s">
        <v>681</v>
      </c>
      <c r="F140" s="6">
        <v>45189</v>
      </c>
      <c r="G140" s="6">
        <v>45190</v>
      </c>
      <c r="H140" s="4">
        <v>1</v>
      </c>
      <c r="I140" s="4">
        <v>1</v>
      </c>
      <c r="J140" s="4">
        <v>1</v>
      </c>
      <c r="K140" s="4" t="s">
        <v>30</v>
      </c>
      <c r="L140" s="4">
        <v>206</v>
      </c>
      <c r="M140" s="4">
        <v>206</v>
      </c>
      <c r="N140" s="4" t="s">
        <v>743</v>
      </c>
      <c r="O140" s="4" t="s">
        <v>32</v>
      </c>
      <c r="P140" s="4" t="s">
        <v>33</v>
      </c>
      <c r="Q140" s="4">
        <v>0</v>
      </c>
      <c r="R140" s="7">
        <v>45189</v>
      </c>
      <c r="S140" s="6">
        <v>45191</v>
      </c>
      <c r="T140" s="4" t="s">
        <v>34</v>
      </c>
      <c r="U140" s="4">
        <v>206</v>
      </c>
      <c r="V140" s="4">
        <v>0</v>
      </c>
      <c r="W140" s="4">
        <v>0</v>
      </c>
      <c r="X140" s="4" t="s">
        <v>744</v>
      </c>
      <c r="Y140" s="4" t="s">
        <v>744</v>
      </c>
    </row>
    <row r="141" s="4" customFormat="1" spans="1:25">
      <c r="A141" s="4" t="s">
        <v>573</v>
      </c>
      <c r="B141" s="4" t="s">
        <v>26</v>
      </c>
      <c r="C141" s="4" t="s">
        <v>99</v>
      </c>
      <c r="D141" s="4" t="s">
        <v>401</v>
      </c>
      <c r="E141" s="4" t="s">
        <v>574</v>
      </c>
      <c r="F141" s="6">
        <v>45189</v>
      </c>
      <c r="G141" s="6">
        <v>45190</v>
      </c>
      <c r="H141" s="4">
        <v>1</v>
      </c>
      <c r="I141" s="4">
        <v>1</v>
      </c>
      <c r="J141" s="4">
        <v>1</v>
      </c>
      <c r="K141" s="4" t="s">
        <v>30</v>
      </c>
      <c r="L141" s="4">
        <v>-302</v>
      </c>
      <c r="M141" s="4">
        <v>-302</v>
      </c>
      <c r="N141" s="4" t="s">
        <v>575</v>
      </c>
      <c r="O141" s="4" t="s">
        <v>32</v>
      </c>
      <c r="P141" s="4" t="s">
        <v>33</v>
      </c>
      <c r="Q141" s="4">
        <v>0</v>
      </c>
      <c r="R141" s="7">
        <v>45187.0000115741</v>
      </c>
      <c r="S141" s="6">
        <v>45191</v>
      </c>
      <c r="T141" s="4" t="s">
        <v>34</v>
      </c>
      <c r="U141" s="4">
        <v>-302</v>
      </c>
      <c r="V141" s="4">
        <v>0</v>
      </c>
      <c r="W141" s="4">
        <v>0</v>
      </c>
      <c r="X141" s="4" t="s">
        <v>576</v>
      </c>
      <c r="Y141" s="4" t="s">
        <v>577</v>
      </c>
    </row>
    <row r="142" s="4" customFormat="1" spans="1:25">
      <c r="A142" s="4" t="s">
        <v>745</v>
      </c>
      <c r="B142" s="4" t="s">
        <v>26</v>
      </c>
      <c r="C142" s="4" t="s">
        <v>27</v>
      </c>
      <c r="D142" s="4" t="s">
        <v>746</v>
      </c>
      <c r="E142" s="4" t="s">
        <v>747</v>
      </c>
      <c r="F142" s="6">
        <v>45189</v>
      </c>
      <c r="G142" s="6">
        <v>45190</v>
      </c>
      <c r="H142" s="4">
        <v>1</v>
      </c>
      <c r="I142" s="4">
        <v>1</v>
      </c>
      <c r="J142" s="4">
        <v>1</v>
      </c>
      <c r="K142" s="4" t="s">
        <v>30</v>
      </c>
      <c r="L142" s="4">
        <v>530</v>
      </c>
      <c r="M142" s="4">
        <v>530</v>
      </c>
      <c r="N142" s="4" t="s">
        <v>748</v>
      </c>
      <c r="O142" s="4" t="s">
        <v>32</v>
      </c>
      <c r="P142" s="4" t="s">
        <v>33</v>
      </c>
      <c r="Q142" s="4">
        <v>0</v>
      </c>
      <c r="R142" s="7">
        <v>45189.0000115741</v>
      </c>
      <c r="S142" s="6">
        <v>45191</v>
      </c>
      <c r="T142" s="4" t="s">
        <v>34</v>
      </c>
      <c r="U142" s="4">
        <v>530</v>
      </c>
      <c r="V142" s="4">
        <v>0</v>
      </c>
      <c r="W142" s="4">
        <v>0</v>
      </c>
      <c r="X142" s="4" t="s">
        <v>749</v>
      </c>
      <c r="Y142" s="4" t="s">
        <v>750</v>
      </c>
    </row>
    <row r="143" s="4" customFormat="1" spans="1:25">
      <c r="A143" s="4" t="s">
        <v>751</v>
      </c>
      <c r="B143" s="4" t="s">
        <v>26</v>
      </c>
      <c r="C143" s="4" t="s">
        <v>27</v>
      </c>
      <c r="D143" s="4" t="s">
        <v>746</v>
      </c>
      <c r="E143" s="4" t="s">
        <v>747</v>
      </c>
      <c r="F143" s="6">
        <v>45189</v>
      </c>
      <c r="G143" s="6">
        <v>45190</v>
      </c>
      <c r="H143" s="4">
        <v>1</v>
      </c>
      <c r="I143" s="4">
        <v>1</v>
      </c>
      <c r="J143" s="4">
        <v>1</v>
      </c>
      <c r="K143" s="4" t="s">
        <v>30</v>
      </c>
      <c r="L143" s="4">
        <v>530</v>
      </c>
      <c r="M143" s="4">
        <v>530</v>
      </c>
      <c r="N143" s="4" t="s">
        <v>752</v>
      </c>
      <c r="O143" s="4" t="s">
        <v>32</v>
      </c>
      <c r="P143" s="4" t="s">
        <v>33</v>
      </c>
      <c r="Q143" s="4">
        <v>0</v>
      </c>
      <c r="R143" s="7">
        <v>45189</v>
      </c>
      <c r="S143" s="6">
        <v>45191</v>
      </c>
      <c r="T143" s="4" t="s">
        <v>34</v>
      </c>
      <c r="U143" s="4">
        <v>530</v>
      </c>
      <c r="V143" s="4">
        <v>0</v>
      </c>
      <c r="W143" s="4">
        <v>0</v>
      </c>
      <c r="X143" s="4" t="s">
        <v>753</v>
      </c>
      <c r="Y143" s="4" t="s">
        <v>754</v>
      </c>
    </row>
    <row r="144" s="4" customFormat="1" spans="1:25">
      <c r="A144" s="4" t="s">
        <v>755</v>
      </c>
      <c r="B144" s="4" t="s">
        <v>26</v>
      </c>
      <c r="C144" s="4" t="s">
        <v>27</v>
      </c>
      <c r="D144" s="4" t="s">
        <v>756</v>
      </c>
      <c r="E144" s="4" t="s">
        <v>757</v>
      </c>
      <c r="F144" s="6">
        <v>45189</v>
      </c>
      <c r="G144" s="6">
        <v>45190</v>
      </c>
      <c r="H144" s="4">
        <v>1</v>
      </c>
      <c r="I144" s="4">
        <v>1</v>
      </c>
      <c r="J144" s="4">
        <v>1</v>
      </c>
      <c r="K144" s="4" t="s">
        <v>30</v>
      </c>
      <c r="L144" s="4">
        <v>1213</v>
      </c>
      <c r="M144" s="4">
        <v>1213</v>
      </c>
      <c r="N144" s="4" t="s">
        <v>758</v>
      </c>
      <c r="O144" s="4" t="s">
        <v>32</v>
      </c>
      <c r="P144" s="4" t="s">
        <v>33</v>
      </c>
      <c r="Q144" s="4">
        <v>0</v>
      </c>
      <c r="R144" s="7">
        <v>45189.0000115741</v>
      </c>
      <c r="S144" s="6">
        <v>45191</v>
      </c>
      <c r="T144" s="4" t="s">
        <v>34</v>
      </c>
      <c r="U144" s="4">
        <v>1213</v>
      </c>
      <c r="V144" s="4">
        <v>0</v>
      </c>
      <c r="W144" s="4">
        <v>0</v>
      </c>
      <c r="X144" s="4" t="s">
        <v>759</v>
      </c>
      <c r="Y144" s="4" t="s">
        <v>760</v>
      </c>
    </row>
    <row r="145" s="4" customFormat="1" spans="1:25">
      <c r="A145" s="4" t="s">
        <v>761</v>
      </c>
      <c r="B145" s="4" t="s">
        <v>26</v>
      </c>
      <c r="C145" s="4" t="s">
        <v>762</v>
      </c>
      <c r="D145" s="4" t="s">
        <v>763</v>
      </c>
      <c r="E145" s="4" t="s">
        <v>764</v>
      </c>
      <c r="F145" s="6">
        <v>45141</v>
      </c>
      <c r="G145" s="6">
        <v>45146</v>
      </c>
      <c r="H145" s="4">
        <v>1</v>
      </c>
      <c r="I145" s="4">
        <v>5</v>
      </c>
      <c r="J145" s="4">
        <v>5</v>
      </c>
      <c r="K145" s="4" t="s">
        <v>30</v>
      </c>
      <c r="L145" s="4">
        <v>8635</v>
      </c>
      <c r="M145" s="4">
        <v>8635</v>
      </c>
      <c r="N145" s="4" t="s">
        <v>765</v>
      </c>
      <c r="O145" s="4" t="s">
        <v>32</v>
      </c>
      <c r="P145" s="4" t="s">
        <v>33</v>
      </c>
      <c r="Q145" s="4">
        <v>0</v>
      </c>
      <c r="R145" s="7">
        <v>45126.7141319444</v>
      </c>
      <c r="S145" s="6">
        <v>45191</v>
      </c>
      <c r="T145" s="4" t="s">
        <v>34</v>
      </c>
      <c r="U145" s="4">
        <v>8635</v>
      </c>
      <c r="V145" s="4">
        <v>0</v>
      </c>
      <c r="W145" s="4">
        <v>0</v>
      </c>
      <c r="X145" s="4" t="s">
        <v>766</v>
      </c>
      <c r="Y145" s="4" t="s">
        <v>767</v>
      </c>
    </row>
    <row r="146" s="4" customFormat="1" spans="1:26">
      <c r="A146" s="4" t="s">
        <v>768</v>
      </c>
      <c r="B146" s="4" t="s">
        <v>26</v>
      </c>
      <c r="C146" s="4" t="s">
        <v>762</v>
      </c>
      <c r="D146" s="4" t="s">
        <v>769</v>
      </c>
      <c r="E146" s="4" t="s">
        <v>770</v>
      </c>
      <c r="F146" s="6">
        <v>45175</v>
      </c>
      <c r="G146" s="6">
        <v>45178</v>
      </c>
      <c r="H146" s="4">
        <v>2</v>
      </c>
      <c r="I146" s="4">
        <v>3</v>
      </c>
      <c r="J146" s="4">
        <v>6</v>
      </c>
      <c r="K146" s="4" t="s">
        <v>30</v>
      </c>
      <c r="L146" s="4">
        <v>2710</v>
      </c>
      <c r="M146" s="4">
        <v>2710</v>
      </c>
      <c r="N146" s="4" t="s">
        <v>771</v>
      </c>
      <c r="O146" s="4" t="s">
        <v>32</v>
      </c>
      <c r="P146" s="4" t="s">
        <v>33</v>
      </c>
      <c r="Q146" s="4">
        <v>0</v>
      </c>
      <c r="R146" s="7">
        <v>45161.9716203704</v>
      </c>
      <c r="S146" s="6">
        <v>45191</v>
      </c>
      <c r="T146" s="4" t="s">
        <v>34</v>
      </c>
      <c r="U146" s="4">
        <v>2710</v>
      </c>
      <c r="V146" s="4">
        <v>0</v>
      </c>
      <c r="W146" s="4">
        <v>0</v>
      </c>
      <c r="X146" s="4" t="s">
        <v>772</v>
      </c>
      <c r="Y146" s="4">
        <v>266063520</v>
      </c>
      <c r="Z146" s="4" t="s">
        <v>773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9"/>
  <sheetViews>
    <sheetView tabSelected="1" workbookViewId="0">
      <selection activeCell="P153" sqref="P15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774</v>
      </c>
    </row>
    <row r="2" s="4" customFormat="1" hidden="1" spans="1:9">
      <c r="A2" s="5">
        <v>999224018147641</v>
      </c>
      <c r="B2" s="6">
        <v>45186</v>
      </c>
      <c r="C2" s="6">
        <v>45188</v>
      </c>
      <c r="D2" s="4">
        <v>1408</v>
      </c>
      <c r="E2" s="4" t="str">
        <f>VLOOKUP(A2,HOP!A:L,12,0)</f>
        <v>1408.00</v>
      </c>
      <c r="F2" s="4" t="str">
        <f>VLOOKUP(A2,HOP!A:C,3,0)</f>
        <v>3332374</v>
      </c>
      <c r="G2" s="4">
        <f>D2-E2</f>
        <v>0</v>
      </c>
      <c r="H2" s="4" t="str">
        <f>$H$1&amp;F2</f>
        <v>，3332374</v>
      </c>
      <c r="I2" s="4" t="str">
        <f>VLOOKUP(A2,HOP!A:U,21,0)</f>
        <v>直采</v>
      </c>
    </row>
    <row r="3" s="4" customFormat="1" hidden="1" spans="1:9">
      <c r="A3" s="5">
        <v>999224369251294</v>
      </c>
      <c r="B3" s="6">
        <v>45187</v>
      </c>
      <c r="C3" s="6">
        <v>45188</v>
      </c>
      <c r="D3" s="4">
        <v>1986</v>
      </c>
      <c r="E3" s="4" t="str">
        <f>VLOOKUP(A3,HOP!A:L,12,0)</f>
        <v>1986.00</v>
      </c>
      <c r="F3" s="4" t="str">
        <f>VLOOKUP(A3,HOP!A:C,3,0)</f>
        <v>3411366</v>
      </c>
      <c r="G3" s="4">
        <f t="shared" ref="G3:G34" si="0">D3-E3</f>
        <v>0</v>
      </c>
      <c r="H3" s="4" t="str">
        <f t="shared" ref="H3:H34" si="1">$H$1&amp;F3</f>
        <v>，3411366</v>
      </c>
      <c r="I3" s="4" t="str">
        <f>VLOOKUP(A3,HOP!A:U,21,0)</f>
        <v>直采</v>
      </c>
    </row>
    <row r="4" s="4" customFormat="1" hidden="1" spans="1:9">
      <c r="A4" s="5">
        <v>999224944770285</v>
      </c>
      <c r="B4" s="6">
        <v>45186</v>
      </c>
      <c r="C4" s="6">
        <v>45188</v>
      </c>
      <c r="D4" s="4">
        <v>944</v>
      </c>
      <c r="E4" s="4" t="str">
        <f>VLOOKUP(A4,HOP!A:L,12,0)</f>
        <v>944.00</v>
      </c>
      <c r="F4" s="4" t="str">
        <f>VLOOKUP(A4,HOP!A:C,3,0)</f>
        <v>3548591</v>
      </c>
      <c r="G4" s="4">
        <f t="shared" si="0"/>
        <v>0</v>
      </c>
      <c r="H4" s="4" t="str">
        <f t="shared" si="1"/>
        <v>，3548591</v>
      </c>
      <c r="I4" s="4" t="str">
        <f>VLOOKUP(A4,HOP!A:U,21,0)</f>
        <v>直采</v>
      </c>
    </row>
    <row r="5" s="4" customFormat="1" hidden="1" spans="1:9">
      <c r="A5" s="5">
        <v>999225182228093</v>
      </c>
      <c r="B5" s="6">
        <v>45184</v>
      </c>
      <c r="C5" s="6">
        <v>45188</v>
      </c>
      <c r="D5" s="4">
        <v>11128</v>
      </c>
      <c r="E5" s="4" t="str">
        <f>VLOOKUP(A5,HOP!A:L,12,0)</f>
        <v>11128.00</v>
      </c>
      <c r="F5" s="4" t="str">
        <f>VLOOKUP(A5,HOP!A:C,3,0)</f>
        <v>3605436</v>
      </c>
      <c r="G5" s="4">
        <f t="shared" si="0"/>
        <v>0</v>
      </c>
      <c r="H5" s="4" t="str">
        <f t="shared" si="1"/>
        <v>，3605436</v>
      </c>
      <c r="I5" s="4" t="str">
        <f>VLOOKUP(A5,HOP!A:U,21,0)</f>
        <v>直采</v>
      </c>
    </row>
    <row r="6" s="4" customFormat="1" hidden="1" spans="1:9">
      <c r="A6" s="5">
        <v>999225438295610</v>
      </c>
      <c r="B6" s="6">
        <v>45186</v>
      </c>
      <c r="C6" s="6">
        <v>45188</v>
      </c>
      <c r="D6" s="4">
        <v>1570</v>
      </c>
      <c r="E6" s="4" t="str">
        <f>VLOOKUP(A6,HOP!A:L,12,0)</f>
        <v>1570.00</v>
      </c>
      <c r="F6" s="4" t="str">
        <f>VLOOKUP(A6,HOP!A:C,3,0)</f>
        <v>3656722</v>
      </c>
      <c r="G6" s="4">
        <f t="shared" si="0"/>
        <v>0</v>
      </c>
      <c r="H6" s="4" t="str">
        <f t="shared" si="1"/>
        <v>，3656722</v>
      </c>
      <c r="I6" s="4" t="str">
        <f>VLOOKUP(A6,HOP!A:U,21,0)</f>
        <v>直采</v>
      </c>
    </row>
    <row r="7" s="4" customFormat="1" hidden="1" spans="1:9">
      <c r="A7" s="5">
        <v>999225613723448</v>
      </c>
      <c r="B7" s="6">
        <v>45186</v>
      </c>
      <c r="C7" s="6">
        <v>45188</v>
      </c>
      <c r="D7" s="4">
        <v>1418</v>
      </c>
      <c r="E7" s="4" t="str">
        <f>VLOOKUP(A7,HOP!A:L,12,0)</f>
        <v>1418.00</v>
      </c>
      <c r="F7" s="4" t="str">
        <f>VLOOKUP(A7,HOP!A:C,3,0)</f>
        <v>3690644</v>
      </c>
      <c r="G7" s="4">
        <f t="shared" si="0"/>
        <v>0</v>
      </c>
      <c r="H7" s="4" t="str">
        <f t="shared" si="1"/>
        <v>，3690644</v>
      </c>
      <c r="I7" s="4" t="str">
        <f>VLOOKUP(A7,HOP!A:U,21,0)</f>
        <v>直采</v>
      </c>
    </row>
    <row r="8" s="4" customFormat="1" hidden="1" spans="1:9">
      <c r="A8" s="5">
        <v>999225633918912</v>
      </c>
      <c r="B8" s="6">
        <v>45187</v>
      </c>
      <c r="C8" s="6">
        <v>45188</v>
      </c>
      <c r="D8" s="4">
        <v>690</v>
      </c>
      <c r="E8" s="4" t="str">
        <f>VLOOKUP(A8,HOP!A:L,12,0)</f>
        <v>690.00</v>
      </c>
      <c r="F8" s="4" t="str">
        <f>VLOOKUP(A8,HOP!A:C,3,0)</f>
        <v>3694256</v>
      </c>
      <c r="G8" s="4">
        <f t="shared" si="0"/>
        <v>0</v>
      </c>
      <c r="H8" s="4" t="str">
        <f t="shared" si="1"/>
        <v>，3694256</v>
      </c>
      <c r="I8" s="4" t="str">
        <f>VLOOKUP(A8,HOP!A:U,21,0)</f>
        <v>直采</v>
      </c>
    </row>
    <row r="9" s="4" customFormat="1" hidden="1" spans="1:9">
      <c r="A9" s="5">
        <v>999225681236151</v>
      </c>
      <c r="B9" s="6">
        <v>45184</v>
      </c>
      <c r="C9" s="6">
        <v>45188</v>
      </c>
      <c r="D9" s="4">
        <v>1312</v>
      </c>
      <c r="E9" s="4" t="str">
        <f>VLOOKUP(A9,HOP!A:L,12,0)</f>
        <v>1312.00</v>
      </c>
      <c r="F9" s="4" t="str">
        <f>VLOOKUP(A9,HOP!A:C,3,0)</f>
        <v>3705252</v>
      </c>
      <c r="G9" s="4">
        <f t="shared" si="0"/>
        <v>0</v>
      </c>
      <c r="H9" s="4" t="str">
        <f t="shared" si="1"/>
        <v>，3705252</v>
      </c>
      <c r="I9" s="4" t="str">
        <f>VLOOKUP(A9,HOP!A:U,21,0)</f>
        <v>直采</v>
      </c>
    </row>
    <row r="10" s="4" customFormat="1" hidden="1" spans="1:9">
      <c r="A10" s="5">
        <v>999225727554116</v>
      </c>
      <c r="B10" s="6">
        <v>45183</v>
      </c>
      <c r="C10" s="6">
        <v>45188</v>
      </c>
      <c r="D10" s="4">
        <v>5525</v>
      </c>
      <c r="E10" s="4" t="str">
        <f>VLOOKUP(A10,HOP!A:L,12,0)</f>
        <v>5525.00</v>
      </c>
      <c r="F10" s="4" t="str">
        <f>VLOOKUP(A10,HOP!A:C,3,0)</f>
        <v>3715702</v>
      </c>
      <c r="G10" s="4">
        <f t="shared" si="0"/>
        <v>0</v>
      </c>
      <c r="H10" s="4" t="str">
        <f t="shared" si="1"/>
        <v>，3715702</v>
      </c>
      <c r="I10" s="4" t="str">
        <f>VLOOKUP(A10,HOP!A:U,21,0)</f>
        <v>直采</v>
      </c>
    </row>
    <row r="11" s="4" customFormat="1" hidden="1" spans="1:9">
      <c r="A11" s="5">
        <v>999225727563121</v>
      </c>
      <c r="B11" s="6">
        <v>45183</v>
      </c>
      <c r="C11" s="6">
        <v>45188</v>
      </c>
      <c r="D11" s="4">
        <v>5945</v>
      </c>
      <c r="E11" s="4" t="str">
        <f>VLOOKUP(A11,HOP!A:L,12,0)</f>
        <v>5945.00</v>
      </c>
      <c r="F11" s="4" t="str">
        <f>VLOOKUP(A11,HOP!A:C,3,0)</f>
        <v>3715704</v>
      </c>
      <c r="G11" s="4">
        <f t="shared" si="0"/>
        <v>0</v>
      </c>
      <c r="H11" s="4" t="str">
        <f t="shared" si="1"/>
        <v>，3715704</v>
      </c>
      <c r="I11" s="4" t="str">
        <f>VLOOKUP(A11,HOP!A:U,21,0)</f>
        <v>直采</v>
      </c>
    </row>
    <row r="12" s="4" customFormat="1" hidden="1" spans="1:9">
      <c r="A12" s="5">
        <v>999225758533093</v>
      </c>
      <c r="B12" s="6">
        <v>45187</v>
      </c>
      <c r="C12" s="6">
        <v>45188</v>
      </c>
      <c r="D12" s="4">
        <v>368</v>
      </c>
      <c r="E12" s="4" t="str">
        <f>VLOOKUP(A12,HOP!A:L,12,0)</f>
        <v>368.00</v>
      </c>
      <c r="F12" s="4" t="str">
        <f>VLOOKUP(A12,HOP!A:C,3,0)</f>
        <v>3721621</v>
      </c>
      <c r="G12" s="4">
        <f t="shared" si="0"/>
        <v>0</v>
      </c>
      <c r="H12" s="4" t="str">
        <f t="shared" si="1"/>
        <v>，3721621</v>
      </c>
      <c r="I12" s="4" t="str">
        <f>VLOOKUP(A12,HOP!A:U,21,0)</f>
        <v>直采</v>
      </c>
    </row>
    <row r="13" s="4" customFormat="1" hidden="1" spans="1:9">
      <c r="A13" s="5">
        <v>999225804784179</v>
      </c>
      <c r="B13" s="6">
        <v>45186</v>
      </c>
      <c r="C13" s="6">
        <v>45188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999225832274980</v>
      </c>
      <c r="B14" s="6">
        <v>45184</v>
      </c>
      <c r="C14" s="6">
        <v>45188</v>
      </c>
      <c r="D14" s="4">
        <v>5524</v>
      </c>
      <c r="E14" s="4" t="str">
        <f>VLOOKUP(A14,HOP!A:L,12,0)</f>
        <v>5524.00</v>
      </c>
      <c r="F14" s="4" t="str">
        <f>VLOOKUP(A14,HOP!A:C,3,0)</f>
        <v>3736954</v>
      </c>
      <c r="G14" s="4">
        <f t="shared" si="0"/>
        <v>0</v>
      </c>
      <c r="H14" s="4" t="str">
        <f t="shared" si="1"/>
        <v>，3736954</v>
      </c>
      <c r="I14" s="4" t="str">
        <f>VLOOKUP(A14,HOP!A:U,21,0)</f>
        <v>直采</v>
      </c>
    </row>
    <row r="15" s="4" customFormat="1" hidden="1" spans="1:9">
      <c r="A15" s="5">
        <v>999225880822603</v>
      </c>
      <c r="B15" s="6">
        <v>45184</v>
      </c>
      <c r="C15" s="6">
        <v>45188</v>
      </c>
      <c r="D15" s="4">
        <v>8064</v>
      </c>
      <c r="E15" s="4" t="str">
        <f>VLOOKUP(A15,HOP!A:L,12,0)</f>
        <v>8064.00</v>
      </c>
      <c r="F15" s="4" t="str">
        <f>VLOOKUP(A15,HOP!A:C,3,0)</f>
        <v>3746082</v>
      </c>
      <c r="G15" s="4">
        <f t="shared" si="0"/>
        <v>0</v>
      </c>
      <c r="H15" s="4" t="str">
        <f t="shared" si="1"/>
        <v>，3746082</v>
      </c>
      <c r="I15" s="4" t="str">
        <f>VLOOKUP(A15,HOP!A:U,21,0)</f>
        <v>直采</v>
      </c>
    </row>
    <row r="16" s="4" customFormat="1" hidden="1" spans="1:9">
      <c r="A16" s="5">
        <v>999225912810265</v>
      </c>
      <c r="B16" s="6">
        <v>45188</v>
      </c>
      <c r="C16" s="6">
        <v>45190</v>
      </c>
      <c r="D16" s="4">
        <v>2762</v>
      </c>
      <c r="E16" s="4" t="str">
        <f>VLOOKUP(A16,HOP!A:L,12,0)</f>
        <v>2762.00</v>
      </c>
      <c r="F16" s="4" t="str">
        <f>VLOOKUP(A16,HOP!A:C,3,0)</f>
        <v>3753072</v>
      </c>
      <c r="G16" s="4">
        <f t="shared" si="0"/>
        <v>0</v>
      </c>
      <c r="H16" s="4" t="str">
        <f t="shared" si="1"/>
        <v>，3753072</v>
      </c>
      <c r="I16" s="4" t="str">
        <f>VLOOKUP(A16,HOP!A:U,21,0)</f>
        <v>直采</v>
      </c>
    </row>
    <row r="17" s="4" customFormat="1" hidden="1" spans="1:9">
      <c r="A17" s="5">
        <v>999226139167790</v>
      </c>
      <c r="B17" s="6">
        <v>45189</v>
      </c>
      <c r="C17" s="6">
        <v>45190</v>
      </c>
      <c r="D17" s="4">
        <v>292</v>
      </c>
      <c r="E17" s="4" t="str">
        <f>VLOOKUP(A17,HOP!A:L,12,0)</f>
        <v>292.00</v>
      </c>
      <c r="F17" s="4" t="str">
        <f>VLOOKUP(A17,HOP!A:C,3,0)</f>
        <v>3802048</v>
      </c>
      <c r="G17" s="4">
        <f t="shared" si="0"/>
        <v>0</v>
      </c>
      <c r="H17" s="4" t="str">
        <f t="shared" si="1"/>
        <v>，3802048</v>
      </c>
      <c r="I17" s="4" t="str">
        <f>VLOOKUP(A17,HOP!A:U,21,0)</f>
        <v>直采</v>
      </c>
    </row>
    <row r="18" s="4" customFormat="1" hidden="1" spans="1:9">
      <c r="A18" s="5">
        <v>999226146320846</v>
      </c>
      <c r="B18" s="6">
        <v>45189</v>
      </c>
      <c r="C18" s="6">
        <v>45190</v>
      </c>
      <c r="D18" s="4">
        <v>991</v>
      </c>
      <c r="E18" s="4" t="str">
        <f>VLOOKUP(A18,HOP!A:L,12,0)</f>
        <v>991.00</v>
      </c>
      <c r="F18" s="4" t="str">
        <f>VLOOKUP(A18,HOP!A:C,3,0)</f>
        <v>3806643</v>
      </c>
      <c r="G18" s="4">
        <f t="shared" si="0"/>
        <v>0</v>
      </c>
      <c r="H18" s="4" t="str">
        <f t="shared" si="1"/>
        <v>，3806643</v>
      </c>
      <c r="I18" s="4" t="str">
        <f>VLOOKUP(A18,HOP!A:U,21,0)</f>
        <v>直采</v>
      </c>
    </row>
    <row r="19" s="4" customFormat="1" hidden="1" spans="1:9">
      <c r="A19" s="5">
        <v>999226262340725</v>
      </c>
      <c r="B19" s="6">
        <v>45185</v>
      </c>
      <c r="C19" s="6">
        <v>45190</v>
      </c>
      <c r="D19" s="4">
        <v>15291</v>
      </c>
      <c r="E19" s="4" t="str">
        <f>VLOOKUP(A19,HOP!A:L,12,0)</f>
        <v>15291.00</v>
      </c>
      <c r="F19" s="4" t="str">
        <f>VLOOKUP(A19,HOP!A:C,3,0)</f>
        <v>3819474</v>
      </c>
      <c r="G19" s="4">
        <f t="shared" si="0"/>
        <v>0</v>
      </c>
      <c r="H19" s="4" t="str">
        <f t="shared" si="1"/>
        <v>，3819474</v>
      </c>
      <c r="I19" s="4" t="str">
        <f>VLOOKUP(A19,HOP!A:U,21,0)</f>
        <v>直采</v>
      </c>
    </row>
    <row r="20" s="4" customFormat="1" hidden="1" spans="1:9">
      <c r="A20" s="5">
        <v>999226324389226</v>
      </c>
      <c r="B20" s="6">
        <v>45189</v>
      </c>
      <c r="C20" s="6">
        <v>45190</v>
      </c>
      <c r="D20" s="4">
        <v>1440</v>
      </c>
      <c r="E20" s="4" t="str">
        <f>VLOOKUP(A20,HOP!A:L,12,0)</f>
        <v>1440.00</v>
      </c>
      <c r="F20" s="4" t="str">
        <f>VLOOKUP(A20,HOP!A:C,3,0)</f>
        <v>3825729</v>
      </c>
      <c r="G20" s="4">
        <f t="shared" si="0"/>
        <v>0</v>
      </c>
      <c r="H20" s="4" t="str">
        <f t="shared" si="1"/>
        <v>，3825729</v>
      </c>
      <c r="I20" s="4" t="str">
        <f>VLOOKUP(A20,HOP!A:U,21,0)</f>
        <v>直采</v>
      </c>
    </row>
    <row r="21" s="4" customFormat="1" hidden="1" spans="1:9">
      <c r="A21" s="5">
        <v>999226337851889</v>
      </c>
      <c r="B21" s="6">
        <v>45185</v>
      </c>
      <c r="C21" s="6">
        <v>45190</v>
      </c>
      <c r="D21" s="4">
        <v>3335</v>
      </c>
      <c r="E21" s="4" t="str">
        <f>VLOOKUP(A21,HOP!A:L,12,0)</f>
        <v>3335.00</v>
      </c>
      <c r="F21" s="4" t="str">
        <f>VLOOKUP(A21,HOP!A:C,3,0)</f>
        <v>3830382</v>
      </c>
      <c r="G21" s="4">
        <f t="shared" si="0"/>
        <v>0</v>
      </c>
      <c r="H21" s="4" t="str">
        <f t="shared" si="1"/>
        <v>，3830382</v>
      </c>
      <c r="I21" s="4" t="str">
        <f>VLOOKUP(A21,HOP!A:U,21,0)</f>
        <v>直采</v>
      </c>
    </row>
    <row r="22" s="4" customFormat="1" hidden="1" spans="1:9">
      <c r="A22" s="5">
        <v>999226341973686</v>
      </c>
      <c r="B22" s="6">
        <v>45188</v>
      </c>
      <c r="C22" s="6">
        <v>45190</v>
      </c>
      <c r="D22" s="4">
        <v>0</v>
      </c>
      <c r="E22" s="4" t="str">
        <f>VLOOKUP(A22,HOP!A:L,12,0)</f>
        <v>400.00</v>
      </c>
      <c r="F22" s="4" t="str">
        <f>VLOOKUP(A22,HOP!A:C,3,0)</f>
        <v>3832673</v>
      </c>
      <c r="G22" s="4">
        <f t="shared" si="0"/>
        <v>-400</v>
      </c>
      <c r="H22" s="4" t="str">
        <f t="shared" si="1"/>
        <v>，3832673</v>
      </c>
      <c r="I22" s="4" t="str">
        <f>VLOOKUP(A22,HOP!A:U,21,0)</f>
        <v>直采</v>
      </c>
    </row>
    <row r="23" s="4" customFormat="1" hidden="1" spans="1:9">
      <c r="A23" s="5">
        <v>999226349858496</v>
      </c>
      <c r="B23" s="6">
        <v>45186</v>
      </c>
      <c r="C23" s="6">
        <v>45190</v>
      </c>
      <c r="D23" s="4">
        <v>4086</v>
      </c>
      <c r="E23" s="4" t="str">
        <f>VLOOKUP(A23,HOP!A:L,12,0)</f>
        <v>4086.00</v>
      </c>
      <c r="F23" s="4" t="str">
        <f>VLOOKUP(A23,HOP!A:C,3,0)</f>
        <v>3836775</v>
      </c>
      <c r="G23" s="4">
        <f t="shared" si="0"/>
        <v>0</v>
      </c>
      <c r="H23" s="4" t="str">
        <f t="shared" si="1"/>
        <v>，3836775</v>
      </c>
      <c r="I23" s="4" t="str">
        <f>VLOOKUP(A23,HOP!A:U,21,0)</f>
        <v>直采</v>
      </c>
    </row>
    <row r="24" s="4" customFormat="1" hidden="1" spans="1:9">
      <c r="A24" s="5">
        <v>999226485193416</v>
      </c>
      <c r="B24" s="6">
        <v>45186</v>
      </c>
      <c r="C24" s="6">
        <v>45190</v>
      </c>
      <c r="D24" s="4">
        <v>4086</v>
      </c>
      <c r="E24" s="4" t="str">
        <f>VLOOKUP(A24,HOP!A:L,12,0)</f>
        <v>4086.00</v>
      </c>
      <c r="F24" s="4" t="str">
        <f>VLOOKUP(A24,HOP!A:C,3,0)</f>
        <v>3849367</v>
      </c>
      <c r="G24" s="4">
        <f t="shared" si="0"/>
        <v>0</v>
      </c>
      <c r="H24" s="4" t="str">
        <f t="shared" si="1"/>
        <v>，3849367</v>
      </c>
      <c r="I24" s="4" t="str">
        <f>VLOOKUP(A24,HOP!A:U,21,0)</f>
        <v>直采</v>
      </c>
    </row>
    <row r="25" s="4" customFormat="1" hidden="1" spans="1:9">
      <c r="A25" s="5">
        <v>999226491372350</v>
      </c>
      <c r="B25" s="6">
        <v>45187</v>
      </c>
      <c r="C25" s="6">
        <v>45190</v>
      </c>
      <c r="D25" s="4">
        <v>2565</v>
      </c>
      <c r="E25" s="4" t="str">
        <f>VLOOKUP(A25,HOP!A:L,12,0)</f>
        <v>2565.00</v>
      </c>
      <c r="F25" s="4" t="str">
        <f>VLOOKUP(A25,HOP!A:C,3,0)</f>
        <v>3852732</v>
      </c>
      <c r="G25" s="4">
        <f t="shared" si="0"/>
        <v>0</v>
      </c>
      <c r="H25" s="4" t="str">
        <f t="shared" si="1"/>
        <v>，3852732</v>
      </c>
      <c r="I25" s="4" t="str">
        <f>VLOOKUP(A25,HOP!A:U,21,0)</f>
        <v>直采</v>
      </c>
    </row>
    <row r="26" s="4" customFormat="1" hidden="1" spans="1:9">
      <c r="A26" s="5">
        <v>999226493987745</v>
      </c>
      <c r="B26" s="6">
        <v>45188</v>
      </c>
      <c r="C26" s="6">
        <v>45190</v>
      </c>
      <c r="D26" s="4">
        <v>1086</v>
      </c>
      <c r="E26" s="4" t="str">
        <f>VLOOKUP(A26,HOP!A:L,12,0)</f>
        <v>1086.00</v>
      </c>
      <c r="F26" s="4" t="str">
        <f>VLOOKUP(A26,HOP!A:C,3,0)</f>
        <v>3856098</v>
      </c>
      <c r="G26" s="4">
        <f t="shared" si="0"/>
        <v>0</v>
      </c>
      <c r="H26" s="4" t="str">
        <f t="shared" si="1"/>
        <v>，3856098</v>
      </c>
      <c r="I26" s="4" t="str">
        <f>VLOOKUP(A26,HOP!A:U,21,0)</f>
        <v>直采</v>
      </c>
    </row>
    <row r="27" s="4" customFormat="1" hidden="1" spans="1:9">
      <c r="A27" s="5">
        <v>999226496003365</v>
      </c>
      <c r="B27" s="6">
        <v>45184</v>
      </c>
      <c r="C27" s="6">
        <v>45190</v>
      </c>
      <c r="D27" s="4">
        <v>12312</v>
      </c>
      <c r="E27" s="4" t="str">
        <f>VLOOKUP(A27,HOP!A:L,12,0)</f>
        <v>12312.00</v>
      </c>
      <c r="F27" s="4" t="str">
        <f>VLOOKUP(A27,HOP!A:C,3,0)</f>
        <v>3858876</v>
      </c>
      <c r="G27" s="4">
        <f t="shared" si="0"/>
        <v>0</v>
      </c>
      <c r="H27" s="4" t="str">
        <f t="shared" si="1"/>
        <v>，3858876</v>
      </c>
      <c r="I27" s="4" t="str">
        <f>VLOOKUP(A27,HOP!A:U,21,0)</f>
        <v>直采</v>
      </c>
    </row>
    <row r="28" s="4" customFormat="1" hidden="1" spans="1:9">
      <c r="A28" s="5">
        <v>999226500657858</v>
      </c>
      <c r="B28" s="6">
        <v>45189</v>
      </c>
      <c r="C28" s="6">
        <v>45190</v>
      </c>
      <c r="D28" s="4">
        <v>1460</v>
      </c>
      <c r="E28" s="4" t="str">
        <f>VLOOKUP(A28,HOP!A:L,12,0)</f>
        <v>1460.00</v>
      </c>
      <c r="F28" s="4" t="str">
        <f>VLOOKUP(A28,HOP!A:C,3,0)</f>
        <v>3864390</v>
      </c>
      <c r="G28" s="4">
        <f t="shared" si="0"/>
        <v>0</v>
      </c>
      <c r="H28" s="4" t="str">
        <f t="shared" si="1"/>
        <v>，3864390</v>
      </c>
      <c r="I28" s="4" t="str">
        <f>VLOOKUP(A28,HOP!A:U,21,0)</f>
        <v>直采</v>
      </c>
    </row>
    <row r="29" s="4" customFormat="1" hidden="1" spans="1:9">
      <c r="A29" s="5">
        <v>999226562165296</v>
      </c>
      <c r="B29" s="6">
        <v>45189</v>
      </c>
      <c r="C29" s="6">
        <v>45190</v>
      </c>
      <c r="D29" s="4">
        <v>1470</v>
      </c>
      <c r="E29" s="4" t="str">
        <f>VLOOKUP(A29,HOP!A:L,12,0)</f>
        <v>1470.00</v>
      </c>
      <c r="F29" s="4" t="str">
        <f>VLOOKUP(A29,HOP!A:C,3,0)</f>
        <v>3868814</v>
      </c>
      <c r="G29" s="4">
        <f t="shared" si="0"/>
        <v>0</v>
      </c>
      <c r="H29" s="4" t="str">
        <f t="shared" si="1"/>
        <v>，3868814</v>
      </c>
      <c r="I29" s="4" t="str">
        <f>VLOOKUP(A29,HOP!A:U,21,0)</f>
        <v>直采</v>
      </c>
    </row>
    <row r="30" s="4" customFormat="1" hidden="1" spans="1:9">
      <c r="A30" s="5">
        <v>999226607682161</v>
      </c>
      <c r="B30" s="6">
        <v>45189</v>
      </c>
      <c r="C30" s="6">
        <v>45190</v>
      </c>
      <c r="D30" s="4">
        <v>984</v>
      </c>
      <c r="E30" s="4" t="str">
        <f>VLOOKUP(A30,HOP!A:L,12,0)</f>
        <v>984.00</v>
      </c>
      <c r="F30" s="4" t="str">
        <f>VLOOKUP(A30,HOP!A:C,3,0)</f>
        <v>3877659</v>
      </c>
      <c r="G30" s="4">
        <f t="shared" si="0"/>
        <v>0</v>
      </c>
      <c r="H30" s="4" t="str">
        <f t="shared" si="1"/>
        <v>，3877659</v>
      </c>
      <c r="I30" s="4" t="str">
        <f>VLOOKUP(A30,HOP!A:U,21,0)</f>
        <v>直采</v>
      </c>
    </row>
    <row r="31" s="4" customFormat="1" hidden="1" spans="1:9">
      <c r="A31" s="5">
        <v>999226617565436</v>
      </c>
      <c r="B31" s="6">
        <v>45188</v>
      </c>
      <c r="C31" s="6">
        <v>45190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999226617605708</v>
      </c>
      <c r="B32" s="6">
        <v>45187</v>
      </c>
      <c r="C32" s="6">
        <v>45190</v>
      </c>
      <c r="D32" s="4">
        <v>2407</v>
      </c>
      <c r="E32" s="4" t="str">
        <f>VLOOKUP(A32,HOP!A:L,12,0)</f>
        <v>2407.00</v>
      </c>
      <c r="F32" s="4" t="str">
        <f>VLOOKUP(A32,HOP!A:C,3,0)</f>
        <v>3880698</v>
      </c>
      <c r="G32" s="4">
        <f t="shared" si="0"/>
        <v>0</v>
      </c>
      <c r="H32" s="4" t="str">
        <f t="shared" si="1"/>
        <v>，3880698</v>
      </c>
      <c r="I32" s="4" t="str">
        <f>VLOOKUP(A32,HOP!A:U,21,0)</f>
        <v>直采</v>
      </c>
    </row>
    <row r="33" s="4" customFormat="1" hidden="1" spans="1:9">
      <c r="A33" s="5">
        <v>999226619878963</v>
      </c>
      <c r="B33" s="6">
        <v>45189</v>
      </c>
      <c r="C33" s="6">
        <v>45190</v>
      </c>
      <c r="D33" s="4">
        <v>1796</v>
      </c>
      <c r="E33" s="4" t="str">
        <f>VLOOKUP(A33,HOP!A:L,12,0)</f>
        <v>1796.00</v>
      </c>
      <c r="F33" s="4" t="str">
        <f>VLOOKUP(A33,HOP!A:C,3,0)</f>
        <v>3881328</v>
      </c>
      <c r="G33" s="4">
        <f t="shared" si="0"/>
        <v>0</v>
      </c>
      <c r="H33" s="4" t="str">
        <f t="shared" si="1"/>
        <v>，3881328</v>
      </c>
      <c r="I33" s="4" t="str">
        <f>VLOOKUP(A33,HOP!A:U,21,0)</f>
        <v>直采</v>
      </c>
    </row>
    <row r="34" s="4" customFormat="1" hidden="1" spans="1:9">
      <c r="A34" s="5">
        <v>999226620568777</v>
      </c>
      <c r="B34" s="6">
        <v>45187</v>
      </c>
      <c r="C34" s="6">
        <v>45190</v>
      </c>
      <c r="D34" s="4">
        <v>4263</v>
      </c>
      <c r="E34" s="4" t="str">
        <f>VLOOKUP(A34,HOP!A:L,12,0)</f>
        <v>4263.00</v>
      </c>
      <c r="F34" s="4" t="str">
        <f>VLOOKUP(A34,HOP!A:C,3,0)</f>
        <v>3881445</v>
      </c>
      <c r="G34" s="4">
        <f t="shared" si="0"/>
        <v>0</v>
      </c>
      <c r="H34" s="4" t="str">
        <f t="shared" si="1"/>
        <v>，3881445</v>
      </c>
      <c r="I34" s="4" t="str">
        <f>VLOOKUP(A34,HOP!A:U,21,0)</f>
        <v>直采</v>
      </c>
    </row>
    <row r="35" s="4" customFormat="1" hidden="1" spans="1:9">
      <c r="A35" s="5">
        <v>999226624622951</v>
      </c>
      <c r="B35" s="6">
        <v>45189</v>
      </c>
      <c r="C35" s="6">
        <v>45190</v>
      </c>
      <c r="D35" s="4">
        <v>1930</v>
      </c>
      <c r="E35" s="4" t="str">
        <f>VLOOKUP(A35,HOP!A:L,12,0)</f>
        <v>1930.00</v>
      </c>
      <c r="F35" s="4" t="str">
        <f>VLOOKUP(A35,HOP!A:C,3,0)</f>
        <v>3883421</v>
      </c>
      <c r="G35" s="4">
        <f t="shared" ref="G35:G66" si="2">D35-E35</f>
        <v>0</v>
      </c>
      <c r="H35" s="4" t="str">
        <f t="shared" ref="H35:H66" si="3">$H$1&amp;F35</f>
        <v>，3883421</v>
      </c>
      <c r="I35" s="4" t="str">
        <f>VLOOKUP(A35,HOP!A:U,21,0)</f>
        <v>直采</v>
      </c>
    </row>
    <row r="36" s="4" customFormat="1" hidden="1" spans="1:9">
      <c r="A36" s="5">
        <v>999226625544023</v>
      </c>
      <c r="B36" s="6">
        <v>45188</v>
      </c>
      <c r="C36" s="6">
        <v>45190</v>
      </c>
      <c r="D36" s="4">
        <v>1522</v>
      </c>
      <c r="E36" s="4" t="str">
        <f>VLOOKUP(A36,HOP!A:L,12,0)</f>
        <v>1522.00</v>
      </c>
      <c r="F36" s="4" t="str">
        <f>VLOOKUP(A36,HOP!A:C,3,0)</f>
        <v>3884168</v>
      </c>
      <c r="G36" s="4">
        <f t="shared" si="2"/>
        <v>0</v>
      </c>
      <c r="H36" s="4" t="str">
        <f t="shared" si="3"/>
        <v>，3884168</v>
      </c>
      <c r="I36" s="4" t="str">
        <f>VLOOKUP(A36,HOP!A:U,21,0)</f>
        <v>直采</v>
      </c>
    </row>
    <row r="37" s="4" customFormat="1" hidden="1" spans="1:9">
      <c r="A37" s="5">
        <v>999226630735153</v>
      </c>
      <c r="B37" s="6">
        <v>45186</v>
      </c>
      <c r="C37" s="6">
        <v>45190</v>
      </c>
      <c r="D37" s="4">
        <v>5802</v>
      </c>
      <c r="E37" s="4" t="str">
        <f>VLOOKUP(A37,HOP!A:L,12,0)</f>
        <v>5802.00</v>
      </c>
      <c r="F37" s="4" t="str">
        <f>VLOOKUP(A37,HOP!A:C,3,0)</f>
        <v>3886010</v>
      </c>
      <c r="G37" s="4">
        <f t="shared" si="2"/>
        <v>0</v>
      </c>
      <c r="H37" s="4" t="str">
        <f t="shared" si="3"/>
        <v>，3886010</v>
      </c>
      <c r="I37" s="4" t="str">
        <f>VLOOKUP(A37,HOP!A:U,21,0)</f>
        <v>直采</v>
      </c>
    </row>
    <row r="38" s="4" customFormat="1" hidden="1" spans="1:9">
      <c r="A38" s="5">
        <v>999226630862012</v>
      </c>
      <c r="B38" s="6">
        <v>45188</v>
      </c>
      <c r="C38" s="6">
        <v>45190</v>
      </c>
      <c r="D38" s="4">
        <v>504</v>
      </c>
      <c r="E38" s="4" t="str">
        <f>VLOOKUP(A38,HOP!A:L,12,0)</f>
        <v>504.00</v>
      </c>
      <c r="F38" s="4" t="str">
        <f>VLOOKUP(A38,HOP!A:C,3,0)</f>
        <v>3886019</v>
      </c>
      <c r="G38" s="4">
        <f t="shared" si="2"/>
        <v>0</v>
      </c>
      <c r="H38" s="4" t="str">
        <f t="shared" si="3"/>
        <v>，3886019</v>
      </c>
      <c r="I38" s="4" t="str">
        <f>VLOOKUP(A38,HOP!A:U,21,0)</f>
        <v>直采</v>
      </c>
    </row>
    <row r="39" s="4" customFormat="1" hidden="1" spans="1:9">
      <c r="A39" s="5">
        <v>999226638186984</v>
      </c>
      <c r="B39" s="6">
        <v>45186</v>
      </c>
      <c r="C39" s="6">
        <v>45190</v>
      </c>
      <c r="D39" s="4">
        <v>1560</v>
      </c>
      <c r="E39" s="4" t="str">
        <f>VLOOKUP(A39,HOP!A:L,12,0)</f>
        <v>1560.00</v>
      </c>
      <c r="F39" s="4" t="str">
        <f>VLOOKUP(A39,HOP!A:C,3,0)</f>
        <v>3887994</v>
      </c>
      <c r="G39" s="4">
        <f t="shared" si="2"/>
        <v>0</v>
      </c>
      <c r="H39" s="4" t="str">
        <f t="shared" si="3"/>
        <v>，3887994</v>
      </c>
      <c r="I39" s="4" t="str">
        <f>VLOOKUP(A39,HOP!A:U,21,0)</f>
        <v>直采</v>
      </c>
    </row>
    <row r="40" s="4" customFormat="1" hidden="1" spans="1:9">
      <c r="A40" s="5">
        <v>999226638734191</v>
      </c>
      <c r="B40" s="6">
        <v>45188</v>
      </c>
      <c r="C40" s="6">
        <v>45190</v>
      </c>
      <c r="D40" s="4">
        <v>504</v>
      </c>
      <c r="E40" s="4" t="str">
        <f>VLOOKUP(A40,HOP!A:L,12,0)</f>
        <v>504.00</v>
      </c>
      <c r="F40" s="4" t="str">
        <f>VLOOKUP(A40,HOP!A:C,3,0)</f>
        <v>3888102</v>
      </c>
      <c r="G40" s="4">
        <f t="shared" si="2"/>
        <v>0</v>
      </c>
      <c r="H40" s="4" t="str">
        <f t="shared" si="3"/>
        <v>，3888102</v>
      </c>
      <c r="I40" s="4" t="str">
        <f>VLOOKUP(A40,HOP!A:U,21,0)</f>
        <v>直采</v>
      </c>
    </row>
    <row r="41" s="4" customFormat="1" hidden="1" spans="1:9">
      <c r="A41" s="5">
        <v>999226644714349</v>
      </c>
      <c r="B41" s="6">
        <v>45186</v>
      </c>
      <c r="C41" s="6">
        <v>45190</v>
      </c>
      <c r="D41" s="4">
        <v>3132</v>
      </c>
      <c r="E41" s="4" t="str">
        <f>VLOOKUP(A41,HOP!A:L,12,0)</f>
        <v>3132.00</v>
      </c>
      <c r="F41" s="4" t="str">
        <f>VLOOKUP(A41,HOP!A:C,3,0)</f>
        <v>3890263</v>
      </c>
      <c r="G41" s="4">
        <f t="shared" si="2"/>
        <v>0</v>
      </c>
      <c r="H41" s="4" t="str">
        <f t="shared" si="3"/>
        <v>，3890263</v>
      </c>
      <c r="I41" s="4" t="str">
        <f>VLOOKUP(A41,HOP!A:U,21,0)</f>
        <v>直采</v>
      </c>
    </row>
    <row r="42" s="4" customFormat="1" spans="1:10">
      <c r="A42" s="5">
        <v>999226647351349</v>
      </c>
      <c r="B42" s="6">
        <v>45188</v>
      </c>
      <c r="C42" s="6">
        <v>45190</v>
      </c>
      <c r="D42" s="4">
        <v>1694</v>
      </c>
      <c r="E42" s="4" t="str">
        <f>VLOOKUP(A42,HOP!A:L,12,0)</f>
        <v>2094.00</v>
      </c>
      <c r="F42" s="4" t="str">
        <f>VLOOKUP(A42,HOP!A:C,3,0)</f>
        <v>3891080</v>
      </c>
      <c r="G42" s="4">
        <f t="shared" si="2"/>
        <v>-400</v>
      </c>
      <c r="H42" s="4" t="str">
        <f t="shared" si="3"/>
        <v>，3891080</v>
      </c>
      <c r="I42" s="4" t="str">
        <f>VLOOKUP(A42,HOP!A:U,21,0)</f>
        <v>直采</v>
      </c>
      <c r="J42" s="4" t="s">
        <v>775</v>
      </c>
    </row>
    <row r="43" s="4" customFormat="1" hidden="1" spans="1:9">
      <c r="A43" s="5">
        <v>999226652257286</v>
      </c>
      <c r="B43" s="6">
        <v>45188</v>
      </c>
      <c r="C43" s="6">
        <v>45190</v>
      </c>
      <c r="D43" s="4">
        <v>4328</v>
      </c>
      <c r="E43" s="4" t="str">
        <f>VLOOKUP(A43,HOP!A:L,12,0)</f>
        <v>4328.00</v>
      </c>
      <c r="F43" s="4" t="str">
        <f>VLOOKUP(A43,HOP!A:C,3,0)</f>
        <v>3892032</v>
      </c>
      <c r="G43" s="4">
        <f t="shared" si="2"/>
        <v>0</v>
      </c>
      <c r="H43" s="4" t="str">
        <f t="shared" si="3"/>
        <v>，3892032</v>
      </c>
      <c r="I43" s="4" t="str">
        <f>VLOOKUP(A43,HOP!A:U,21,0)</f>
        <v>直采</v>
      </c>
    </row>
    <row r="44" s="4" customFormat="1" hidden="1" spans="1:9">
      <c r="A44" s="5">
        <v>999226652336294</v>
      </c>
      <c r="B44" s="6">
        <v>45188</v>
      </c>
      <c r="C44" s="6">
        <v>45190</v>
      </c>
      <c r="D44" s="4">
        <v>4328</v>
      </c>
      <c r="E44" s="4" t="str">
        <f>VLOOKUP(A44,HOP!A:L,12,0)</f>
        <v>4328.00</v>
      </c>
      <c r="F44" s="4" t="str">
        <f>VLOOKUP(A44,HOP!A:C,3,0)</f>
        <v>3892042</v>
      </c>
      <c r="G44" s="4">
        <f t="shared" si="2"/>
        <v>0</v>
      </c>
      <c r="H44" s="4" t="str">
        <f t="shared" si="3"/>
        <v>，3892042</v>
      </c>
      <c r="I44" s="4" t="str">
        <f>VLOOKUP(A44,HOP!A:U,21,0)</f>
        <v>直采</v>
      </c>
    </row>
    <row r="45" s="4" customFormat="1" hidden="1" spans="1:9">
      <c r="A45" s="5">
        <v>999226660274125</v>
      </c>
      <c r="B45" s="6">
        <v>45189</v>
      </c>
      <c r="C45" s="6">
        <v>45190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999226665193646</v>
      </c>
      <c r="B46" s="6">
        <v>45189</v>
      </c>
      <c r="C46" s="6">
        <v>45190</v>
      </c>
      <c r="D46" s="4">
        <v>764</v>
      </c>
      <c r="E46" s="4" t="str">
        <f>VLOOKUP(A46,HOP!A:L,12,0)</f>
        <v>764.00</v>
      </c>
      <c r="F46" s="4" t="str">
        <f>VLOOKUP(A46,HOP!A:C,3,0)</f>
        <v>3895037</v>
      </c>
      <c r="G46" s="4">
        <f t="shared" si="2"/>
        <v>0</v>
      </c>
      <c r="H46" s="4" t="str">
        <f t="shared" si="3"/>
        <v>，3895037</v>
      </c>
      <c r="I46" s="4" t="str">
        <f>VLOOKUP(A46,HOP!A:U,21,0)</f>
        <v>直采</v>
      </c>
    </row>
    <row r="47" s="4" customFormat="1" hidden="1" spans="1:9">
      <c r="A47" s="5">
        <v>999226666311427</v>
      </c>
      <c r="B47" s="6">
        <v>45187</v>
      </c>
      <c r="C47" s="6">
        <v>45190</v>
      </c>
      <c r="D47" s="4">
        <v>450</v>
      </c>
      <c r="E47" s="4" t="str">
        <f>VLOOKUP(A47,HOP!A:L,12,0)</f>
        <v>450.00</v>
      </c>
      <c r="F47" s="4" t="str">
        <f>VLOOKUP(A47,HOP!A:C,3,0)</f>
        <v>3895390</v>
      </c>
      <c r="G47" s="4">
        <f t="shared" si="2"/>
        <v>0</v>
      </c>
      <c r="H47" s="4" t="str">
        <f t="shared" si="3"/>
        <v>，3895390</v>
      </c>
      <c r="I47" s="4" t="str">
        <f>VLOOKUP(A47,HOP!A:U,21,0)</f>
        <v>直采</v>
      </c>
    </row>
    <row r="48" s="4" customFormat="1" hidden="1" spans="1:9">
      <c r="A48" s="5">
        <v>999226709104023</v>
      </c>
      <c r="B48" s="6">
        <v>45189</v>
      </c>
      <c r="C48" s="6">
        <v>45190</v>
      </c>
      <c r="D48" s="4">
        <v>351</v>
      </c>
      <c r="E48" s="4" t="str">
        <f>VLOOKUP(A48,HOP!A:L,12,0)</f>
        <v>351.00</v>
      </c>
      <c r="F48" s="4" t="str">
        <f>VLOOKUP(A48,HOP!A:C,3,0)</f>
        <v>3900901</v>
      </c>
      <c r="G48" s="4">
        <f t="shared" si="2"/>
        <v>0</v>
      </c>
      <c r="H48" s="4" t="str">
        <f t="shared" si="3"/>
        <v>，3900901</v>
      </c>
      <c r="I48" s="4" t="str">
        <f>VLOOKUP(A48,HOP!A:U,21,0)</f>
        <v>直采</v>
      </c>
    </row>
    <row r="49" s="4" customFormat="1" hidden="1" spans="1:9">
      <c r="A49" s="5">
        <v>999226709904335</v>
      </c>
      <c r="B49" s="6">
        <v>45187</v>
      </c>
      <c r="C49" s="6">
        <v>45190</v>
      </c>
      <c r="D49" s="4">
        <v>2970</v>
      </c>
      <c r="E49" s="4" t="str">
        <f>VLOOKUP(A49,HOP!A:L,12,0)</f>
        <v>2970.00</v>
      </c>
      <c r="F49" s="4" t="str">
        <f>VLOOKUP(A49,HOP!A:C,3,0)</f>
        <v>3901065</v>
      </c>
      <c r="G49" s="4">
        <f t="shared" si="2"/>
        <v>0</v>
      </c>
      <c r="H49" s="4" t="str">
        <f t="shared" si="3"/>
        <v>，3901065</v>
      </c>
      <c r="I49" s="4" t="str">
        <f>VLOOKUP(A49,HOP!A:U,21,0)</f>
        <v>直采</v>
      </c>
    </row>
    <row r="50" s="4" customFormat="1" hidden="1" spans="1:9">
      <c r="A50" s="5">
        <v>999226723431456</v>
      </c>
      <c r="B50" s="6">
        <v>45188</v>
      </c>
      <c r="C50" s="6">
        <v>45190</v>
      </c>
      <c r="D50" s="4">
        <v>14056</v>
      </c>
      <c r="E50" s="4" t="str">
        <f>VLOOKUP(A50,HOP!A:L,12,0)</f>
        <v>14056.00</v>
      </c>
      <c r="F50" s="4" t="str">
        <f>VLOOKUP(A50,HOP!A:C,3,0)</f>
        <v>3905360</v>
      </c>
      <c r="G50" s="4">
        <f t="shared" si="2"/>
        <v>0</v>
      </c>
      <c r="H50" s="4" t="str">
        <f t="shared" si="3"/>
        <v>，3905360</v>
      </c>
      <c r="I50" s="4" t="str">
        <f>VLOOKUP(A50,HOP!A:U,21,0)</f>
        <v>直采</v>
      </c>
    </row>
    <row r="51" s="4" customFormat="1" hidden="1" spans="1:9">
      <c r="A51" s="5">
        <v>999226724575564</v>
      </c>
      <c r="B51" s="6">
        <v>45188</v>
      </c>
      <c r="C51" s="6">
        <v>45190</v>
      </c>
      <c r="D51" s="4">
        <v>1518</v>
      </c>
      <c r="E51" s="4" t="str">
        <f>VLOOKUP(A51,HOP!A:L,12,0)</f>
        <v>1518.00</v>
      </c>
      <c r="F51" s="4" t="str">
        <f>VLOOKUP(A51,HOP!A:C,3,0)</f>
        <v>3905888</v>
      </c>
      <c r="G51" s="4">
        <f t="shared" si="2"/>
        <v>0</v>
      </c>
      <c r="H51" s="4" t="str">
        <f t="shared" si="3"/>
        <v>，3905888</v>
      </c>
      <c r="I51" s="4" t="str">
        <f>VLOOKUP(A51,HOP!A:U,21,0)</f>
        <v>直采</v>
      </c>
    </row>
    <row r="52" s="4" customFormat="1" hidden="1" spans="1:9">
      <c r="A52" s="5">
        <v>999226725056238</v>
      </c>
      <c r="B52" s="6">
        <v>45185</v>
      </c>
      <c r="C52" s="6">
        <v>45190</v>
      </c>
      <c r="D52" s="4">
        <v>1589</v>
      </c>
      <c r="E52" s="4" t="str">
        <f>VLOOKUP(A52,HOP!A:L,12,0)</f>
        <v>1589.00</v>
      </c>
      <c r="F52" s="4" t="str">
        <f>VLOOKUP(A52,HOP!A:C,3,0)</f>
        <v>3905998</v>
      </c>
      <c r="G52" s="4">
        <f t="shared" si="2"/>
        <v>0</v>
      </c>
      <c r="H52" s="4" t="str">
        <f t="shared" si="3"/>
        <v>，3905998</v>
      </c>
      <c r="I52" s="4" t="str">
        <f>VLOOKUP(A52,HOP!A:U,21,0)</f>
        <v>直采</v>
      </c>
    </row>
    <row r="53" s="4" customFormat="1" hidden="1" spans="1:9">
      <c r="A53" s="5">
        <v>999226730243035</v>
      </c>
      <c r="B53" s="6">
        <v>45187</v>
      </c>
      <c r="C53" s="6">
        <v>45190</v>
      </c>
      <c r="D53" s="4">
        <v>951</v>
      </c>
      <c r="E53" s="4" t="str">
        <f>VLOOKUP(A53,HOP!A:L,12,0)</f>
        <v>951.00</v>
      </c>
      <c r="F53" s="4" t="str">
        <f>VLOOKUP(A53,HOP!A:C,3,0)</f>
        <v>3908037</v>
      </c>
      <c r="G53" s="4">
        <f t="shared" si="2"/>
        <v>0</v>
      </c>
      <c r="H53" s="4" t="str">
        <f t="shared" si="3"/>
        <v>，3908037</v>
      </c>
      <c r="I53" s="4" t="str">
        <f>VLOOKUP(A53,HOP!A:U,21,0)</f>
        <v>直采</v>
      </c>
    </row>
    <row r="54" s="4" customFormat="1" spans="1:10">
      <c r="A54" s="5">
        <v>999226731321925</v>
      </c>
      <c r="B54" s="6">
        <v>45188</v>
      </c>
      <c r="C54" s="6">
        <v>45190</v>
      </c>
      <c r="D54" s="4">
        <v>400</v>
      </c>
      <c r="E54" s="4" t="e">
        <f>VLOOKUP(A54,HOP!A:L,12,0)</f>
        <v>#N/A</v>
      </c>
      <c r="F54" s="4">
        <v>3891080</v>
      </c>
      <c r="G54" s="4" t="e">
        <f t="shared" si="2"/>
        <v>#N/A</v>
      </c>
      <c r="H54" s="4" t="str">
        <f t="shared" si="3"/>
        <v>，3891080</v>
      </c>
      <c r="I54" s="4" t="s">
        <v>776</v>
      </c>
      <c r="J54" s="4" t="s">
        <v>775</v>
      </c>
    </row>
    <row r="55" s="4" customFormat="1" hidden="1" spans="1:9">
      <c r="A55" s="5">
        <v>999226734391232</v>
      </c>
      <c r="B55" s="6">
        <v>45187</v>
      </c>
      <c r="C55" s="6">
        <v>45190</v>
      </c>
      <c r="D55" s="4">
        <v>1134</v>
      </c>
      <c r="E55" s="4" t="str">
        <f>VLOOKUP(A55,HOP!A:L,12,0)</f>
        <v>1134.00</v>
      </c>
      <c r="F55" s="4" t="str">
        <f>VLOOKUP(A55,HOP!A:C,3,0)</f>
        <v>3910552</v>
      </c>
      <c r="G55" s="4">
        <f t="shared" si="2"/>
        <v>0</v>
      </c>
      <c r="H55" s="4" t="str">
        <f t="shared" si="3"/>
        <v>，3910552</v>
      </c>
      <c r="I55" s="4" t="str">
        <f>VLOOKUP(A55,HOP!A:U,21,0)</f>
        <v>直采</v>
      </c>
    </row>
    <row r="56" s="4" customFormat="1" hidden="1" spans="1:9">
      <c r="A56" s="5">
        <v>999226734816802</v>
      </c>
      <c r="B56" s="6">
        <v>45185</v>
      </c>
      <c r="C56" s="6">
        <v>45190</v>
      </c>
      <c r="D56" s="4">
        <v>1725</v>
      </c>
      <c r="E56" s="4" t="str">
        <f>VLOOKUP(A56,HOP!A:L,12,0)</f>
        <v>1725.00</v>
      </c>
      <c r="F56" s="4" t="str">
        <f>VLOOKUP(A56,HOP!A:C,3,0)</f>
        <v>3910862</v>
      </c>
      <c r="G56" s="4">
        <f t="shared" si="2"/>
        <v>0</v>
      </c>
      <c r="H56" s="4" t="str">
        <f t="shared" si="3"/>
        <v>，3910862</v>
      </c>
      <c r="I56" s="4" t="str">
        <f>VLOOKUP(A56,HOP!A:U,21,0)</f>
        <v>直采</v>
      </c>
    </row>
    <row r="57" s="4" customFormat="1" hidden="1" spans="1:9">
      <c r="A57" s="5">
        <v>999226737408038</v>
      </c>
      <c r="B57" s="6">
        <v>45188</v>
      </c>
      <c r="C57" s="6">
        <v>45190</v>
      </c>
      <c r="D57" s="4">
        <v>662</v>
      </c>
      <c r="E57" s="4" t="str">
        <f>VLOOKUP(A57,HOP!A:L,12,0)</f>
        <v>662.00</v>
      </c>
      <c r="F57" s="4" t="str">
        <f>VLOOKUP(A57,HOP!A:C,3,0)</f>
        <v>3912288</v>
      </c>
      <c r="G57" s="4">
        <f t="shared" si="2"/>
        <v>0</v>
      </c>
      <c r="H57" s="4" t="str">
        <f t="shared" si="3"/>
        <v>，3912288</v>
      </c>
      <c r="I57" s="4" t="str">
        <f>VLOOKUP(A57,HOP!A:U,21,0)</f>
        <v>直采</v>
      </c>
    </row>
    <row r="58" s="4" customFormat="1" hidden="1" spans="1:9">
      <c r="A58" s="5">
        <v>999226741218330</v>
      </c>
      <c r="B58" s="6">
        <v>45189</v>
      </c>
      <c r="C58" s="6">
        <v>45190</v>
      </c>
      <c r="D58" s="4">
        <v>714</v>
      </c>
      <c r="E58" s="4" t="str">
        <f>VLOOKUP(A58,HOP!A:L,12,0)</f>
        <v>714.00</v>
      </c>
      <c r="F58" s="4" t="str">
        <f>VLOOKUP(A58,HOP!A:C,3,0)</f>
        <v>3913255</v>
      </c>
      <c r="G58" s="4">
        <f t="shared" si="2"/>
        <v>0</v>
      </c>
      <c r="H58" s="4" t="str">
        <f t="shared" si="3"/>
        <v>，3913255</v>
      </c>
      <c r="I58" s="4" t="str">
        <f>VLOOKUP(A58,HOP!A:U,21,0)</f>
        <v>直采</v>
      </c>
    </row>
    <row r="59" s="4" customFormat="1" hidden="1" spans="1:9">
      <c r="A59" s="5">
        <v>999226745440121</v>
      </c>
      <c r="B59" s="6">
        <v>45188</v>
      </c>
      <c r="C59" s="6">
        <v>45190</v>
      </c>
      <c r="D59" s="4">
        <v>772</v>
      </c>
      <c r="E59" s="4" t="str">
        <f>VLOOKUP(A59,HOP!A:L,12,0)</f>
        <v>772.00</v>
      </c>
      <c r="F59" s="4" t="str">
        <f>VLOOKUP(A59,HOP!A:C,3,0)</f>
        <v>3914654</v>
      </c>
      <c r="G59" s="4">
        <f t="shared" si="2"/>
        <v>0</v>
      </c>
      <c r="H59" s="4" t="str">
        <f t="shared" si="3"/>
        <v>，3914654</v>
      </c>
      <c r="I59" s="4" t="str">
        <f>VLOOKUP(A59,HOP!A:U,21,0)</f>
        <v>直采</v>
      </c>
    </row>
    <row r="60" s="4" customFormat="1" hidden="1" spans="1:9">
      <c r="A60" s="5">
        <v>999226751307978</v>
      </c>
      <c r="B60" s="6">
        <v>45188</v>
      </c>
      <c r="C60" s="6">
        <v>45190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999226755853131</v>
      </c>
      <c r="B61" s="6">
        <v>45187</v>
      </c>
      <c r="C61" s="6">
        <v>45190</v>
      </c>
      <c r="D61" s="4">
        <v>2664</v>
      </c>
      <c r="E61" s="4" t="str">
        <f>VLOOKUP(A61,HOP!A:L,12,0)</f>
        <v>2664.00</v>
      </c>
      <c r="F61" s="4" t="str">
        <f>VLOOKUP(A61,HOP!A:C,3,0)</f>
        <v>3918242</v>
      </c>
      <c r="G61" s="4">
        <f t="shared" si="2"/>
        <v>0</v>
      </c>
      <c r="H61" s="4" t="str">
        <f t="shared" si="3"/>
        <v>，3918242</v>
      </c>
      <c r="I61" s="4" t="str">
        <f>VLOOKUP(A61,HOP!A:U,21,0)</f>
        <v>直采</v>
      </c>
    </row>
    <row r="62" s="4" customFormat="1" hidden="1" spans="1:9">
      <c r="A62" s="5">
        <v>999226758558101</v>
      </c>
      <c r="B62" s="6">
        <v>45189</v>
      </c>
      <c r="C62" s="6">
        <v>45190</v>
      </c>
      <c r="D62" s="4">
        <v>1610</v>
      </c>
      <c r="E62" s="4" t="str">
        <f>VLOOKUP(A62,HOP!A:L,12,0)</f>
        <v>1610.00</v>
      </c>
      <c r="F62" s="4" t="str">
        <f>VLOOKUP(A62,HOP!A:C,3,0)</f>
        <v>3919491</v>
      </c>
      <c r="G62" s="4">
        <f t="shared" si="2"/>
        <v>0</v>
      </c>
      <c r="H62" s="4" t="str">
        <f t="shared" si="3"/>
        <v>，3919491</v>
      </c>
      <c r="I62" s="4" t="str">
        <f>VLOOKUP(A62,HOP!A:U,21,0)</f>
        <v>直采</v>
      </c>
    </row>
    <row r="63" s="4" customFormat="1" hidden="1" spans="1:9">
      <c r="A63" s="5">
        <v>999226760073960</v>
      </c>
      <c r="B63" s="6">
        <v>45189</v>
      </c>
      <c r="C63" s="6">
        <v>45190</v>
      </c>
      <c r="D63" s="4">
        <v>1219</v>
      </c>
      <c r="E63" s="4" t="str">
        <f>VLOOKUP(A63,HOP!A:L,12,0)</f>
        <v>1219.00</v>
      </c>
      <c r="F63" s="4" t="str">
        <f>VLOOKUP(A63,HOP!A:C,3,0)</f>
        <v>3920080</v>
      </c>
      <c r="G63" s="4">
        <f t="shared" si="2"/>
        <v>0</v>
      </c>
      <c r="H63" s="4" t="str">
        <f t="shared" si="3"/>
        <v>，3920080</v>
      </c>
      <c r="I63" s="4" t="str">
        <f>VLOOKUP(A63,HOP!A:U,21,0)</f>
        <v>直采</v>
      </c>
    </row>
    <row r="64" s="4" customFormat="1" hidden="1" spans="1:9">
      <c r="A64" s="5">
        <v>999226764615142</v>
      </c>
      <c r="B64" s="6">
        <v>45188</v>
      </c>
      <c r="C64" s="6">
        <v>45190</v>
      </c>
      <c r="D64" s="4">
        <v>1326</v>
      </c>
      <c r="E64" s="4" t="str">
        <f>VLOOKUP(A64,HOP!A:L,12,0)</f>
        <v>1326.00</v>
      </c>
      <c r="F64" s="4" t="str">
        <f>VLOOKUP(A64,HOP!A:C,3,0)</f>
        <v>3922492</v>
      </c>
      <c r="G64" s="4">
        <f t="shared" si="2"/>
        <v>0</v>
      </c>
      <c r="H64" s="4" t="str">
        <f t="shared" si="3"/>
        <v>，3922492</v>
      </c>
      <c r="I64" s="4" t="str">
        <f>VLOOKUP(A64,HOP!A:U,21,0)</f>
        <v>直采</v>
      </c>
    </row>
    <row r="65" s="4" customFormat="1" hidden="1" spans="1:9">
      <c r="A65" s="5">
        <v>999226764666504</v>
      </c>
      <c r="B65" s="6">
        <v>45188</v>
      </c>
      <c r="C65" s="6">
        <v>45190</v>
      </c>
      <c r="D65" s="4">
        <v>2572</v>
      </c>
      <c r="E65" s="4" t="str">
        <f>VLOOKUP(A65,HOP!A:L,12,0)</f>
        <v>2572.00</v>
      </c>
      <c r="F65" s="4" t="str">
        <f>VLOOKUP(A65,HOP!A:C,3,0)</f>
        <v>3922514</v>
      </c>
      <c r="G65" s="4">
        <f t="shared" si="2"/>
        <v>0</v>
      </c>
      <c r="H65" s="4" t="str">
        <f t="shared" si="3"/>
        <v>，3922514</v>
      </c>
      <c r="I65" s="4" t="str">
        <f>VLOOKUP(A65,HOP!A:U,21,0)</f>
        <v>直采</v>
      </c>
    </row>
    <row r="66" s="4" customFormat="1" hidden="1" spans="1:9">
      <c r="A66" s="5">
        <v>999226766663142</v>
      </c>
      <c r="B66" s="6">
        <v>45186</v>
      </c>
      <c r="C66" s="6">
        <v>45190</v>
      </c>
      <c r="D66" s="4">
        <v>6320</v>
      </c>
      <c r="E66" s="4" t="str">
        <f>VLOOKUP(A66,HOP!A:L,12,0)</f>
        <v>6320.00</v>
      </c>
      <c r="F66" s="4" t="str">
        <f>VLOOKUP(A66,HOP!A:C,3,0)</f>
        <v>3923650</v>
      </c>
      <c r="G66" s="4">
        <f t="shared" si="2"/>
        <v>0</v>
      </c>
      <c r="H66" s="4" t="str">
        <f t="shared" si="3"/>
        <v>，3923650</v>
      </c>
      <c r="I66" s="4" t="str">
        <f>VLOOKUP(A66,HOP!A:U,21,0)</f>
        <v>直采</v>
      </c>
    </row>
    <row r="67" s="4" customFormat="1" hidden="1" spans="1:9">
      <c r="A67" s="5">
        <v>999226767636341</v>
      </c>
      <c r="B67" s="6">
        <v>45187</v>
      </c>
      <c r="C67" s="6">
        <v>45190</v>
      </c>
      <c r="D67" s="4">
        <v>9924</v>
      </c>
      <c r="E67" s="4" t="str">
        <f>VLOOKUP(A67,HOP!A:L,12,0)</f>
        <v>9924.00</v>
      </c>
      <c r="F67" s="4" t="str">
        <f>VLOOKUP(A67,HOP!A:C,3,0)</f>
        <v>3924208</v>
      </c>
      <c r="G67" s="4">
        <f t="shared" ref="G67:G98" si="4">D67-E67</f>
        <v>0</v>
      </c>
      <c r="H67" s="4" t="str">
        <f t="shared" ref="H67:H98" si="5">$H$1&amp;F67</f>
        <v>，3924208</v>
      </c>
      <c r="I67" s="4" t="str">
        <f>VLOOKUP(A67,HOP!A:U,21,0)</f>
        <v>直采</v>
      </c>
    </row>
    <row r="68" s="4" customFormat="1" hidden="1" spans="1:9">
      <c r="A68" s="5">
        <v>999226769486836</v>
      </c>
      <c r="B68" s="6">
        <v>45187</v>
      </c>
      <c r="C68" s="6">
        <v>45190</v>
      </c>
      <c r="D68" s="4">
        <v>2484</v>
      </c>
      <c r="E68" s="4" t="str">
        <f>VLOOKUP(A68,HOP!A:L,12,0)</f>
        <v>2484.00</v>
      </c>
      <c r="F68" s="4" t="str">
        <f>VLOOKUP(A68,HOP!A:C,3,0)</f>
        <v>3925246</v>
      </c>
      <c r="G68" s="4">
        <f t="shared" si="4"/>
        <v>0</v>
      </c>
      <c r="H68" s="4" t="str">
        <f t="shared" si="5"/>
        <v>，3925246</v>
      </c>
      <c r="I68" s="4" t="str">
        <f>VLOOKUP(A68,HOP!A:U,21,0)</f>
        <v>直采</v>
      </c>
    </row>
    <row r="69" s="4" customFormat="1" hidden="1" spans="1:9">
      <c r="A69" s="5">
        <v>999226771271214</v>
      </c>
      <c r="B69" s="6">
        <v>45187</v>
      </c>
      <c r="C69" s="6">
        <v>45190</v>
      </c>
      <c r="D69" s="4">
        <v>1176</v>
      </c>
      <c r="E69" s="4" t="str">
        <f>VLOOKUP(A69,HOP!A:L,12,0)</f>
        <v>1176.00</v>
      </c>
      <c r="F69" s="4" t="str">
        <f>VLOOKUP(A69,HOP!A:C,3,0)</f>
        <v>3926218</v>
      </c>
      <c r="G69" s="4">
        <f t="shared" si="4"/>
        <v>0</v>
      </c>
      <c r="H69" s="4" t="str">
        <f t="shared" si="5"/>
        <v>，3926218</v>
      </c>
      <c r="I69" s="4" t="str">
        <f>VLOOKUP(A69,HOP!A:U,21,0)</f>
        <v>直采</v>
      </c>
    </row>
    <row r="70" s="4" customFormat="1" hidden="1" spans="1:9">
      <c r="A70" s="5">
        <v>999226771421029</v>
      </c>
      <c r="B70" s="6">
        <v>45186</v>
      </c>
      <c r="C70" s="6">
        <v>45190</v>
      </c>
      <c r="D70" s="4">
        <v>4024</v>
      </c>
      <c r="E70" s="4" t="str">
        <f>VLOOKUP(A70,HOP!A:L,12,0)</f>
        <v>4024.00</v>
      </c>
      <c r="F70" s="4" t="str">
        <f>VLOOKUP(A70,HOP!A:C,3,0)</f>
        <v>3926259</v>
      </c>
      <c r="G70" s="4">
        <f t="shared" si="4"/>
        <v>0</v>
      </c>
      <c r="H70" s="4" t="str">
        <f t="shared" si="5"/>
        <v>，3926259</v>
      </c>
      <c r="I70" s="4" t="str">
        <f>VLOOKUP(A70,HOP!A:U,21,0)</f>
        <v>直采</v>
      </c>
    </row>
    <row r="71" s="4" customFormat="1" hidden="1" spans="1:9">
      <c r="A71" s="5">
        <v>999226774971896</v>
      </c>
      <c r="B71" s="6">
        <v>45189</v>
      </c>
      <c r="C71" s="6">
        <v>45190</v>
      </c>
      <c r="D71" s="4">
        <v>602</v>
      </c>
      <c r="E71" s="4" t="str">
        <f>VLOOKUP(A71,HOP!A:L,12,0)</f>
        <v>602.00</v>
      </c>
      <c r="F71" s="4" t="str">
        <f>VLOOKUP(A71,HOP!A:C,3,0)</f>
        <v>3928453</v>
      </c>
      <c r="G71" s="4">
        <f t="shared" si="4"/>
        <v>0</v>
      </c>
      <c r="H71" s="4" t="str">
        <f t="shared" si="5"/>
        <v>，3928453</v>
      </c>
      <c r="I71" s="4" t="str">
        <f>VLOOKUP(A71,HOP!A:U,21,0)</f>
        <v>直采</v>
      </c>
    </row>
    <row r="72" s="4" customFormat="1" hidden="1" spans="1:9">
      <c r="A72" s="5">
        <v>999226782615761</v>
      </c>
      <c r="B72" s="6">
        <v>45188</v>
      </c>
      <c r="C72" s="6">
        <v>45190</v>
      </c>
      <c r="D72" s="4">
        <v>3096</v>
      </c>
      <c r="E72" s="4" t="str">
        <f>VLOOKUP(A72,HOP!A:L,12,0)</f>
        <v>3096.00</v>
      </c>
      <c r="F72" s="4" t="str">
        <f>VLOOKUP(A72,HOP!A:C,3,0)</f>
        <v>3932117</v>
      </c>
      <c r="G72" s="4">
        <f t="shared" si="4"/>
        <v>0</v>
      </c>
      <c r="H72" s="4" t="str">
        <f t="shared" si="5"/>
        <v>，3932117</v>
      </c>
      <c r="I72" s="4" t="str">
        <f>VLOOKUP(A72,HOP!A:U,21,0)</f>
        <v>直采</v>
      </c>
    </row>
    <row r="73" s="4" customFormat="1" hidden="1" spans="1:9">
      <c r="A73" s="5">
        <v>999226783589175</v>
      </c>
      <c r="B73" s="6">
        <v>45189</v>
      </c>
      <c r="C73" s="6">
        <v>45190</v>
      </c>
      <c r="D73" s="4">
        <v>655</v>
      </c>
      <c r="E73" s="4" t="str">
        <f>VLOOKUP(A73,HOP!A:L,12,0)</f>
        <v>655.00</v>
      </c>
      <c r="F73" s="4" t="str">
        <f>VLOOKUP(A73,HOP!A:C,3,0)</f>
        <v>3932630</v>
      </c>
      <c r="G73" s="4">
        <f t="shared" si="4"/>
        <v>0</v>
      </c>
      <c r="H73" s="4" t="str">
        <f t="shared" si="5"/>
        <v>，3932630</v>
      </c>
      <c r="I73" s="4" t="str">
        <f>VLOOKUP(A73,HOP!A:U,21,0)</f>
        <v>直采</v>
      </c>
    </row>
    <row r="74" s="4" customFormat="1" hidden="1" spans="1:9">
      <c r="A74" s="5">
        <v>999226783869249</v>
      </c>
      <c r="B74" s="6">
        <v>45185</v>
      </c>
      <c r="C74" s="6">
        <v>45190</v>
      </c>
      <c r="D74" s="4">
        <v>1995</v>
      </c>
      <c r="E74" s="4" t="str">
        <f>VLOOKUP(A74,HOP!A:L,12,0)</f>
        <v>1995.00</v>
      </c>
      <c r="F74" s="4" t="str">
        <f>VLOOKUP(A74,HOP!A:C,3,0)</f>
        <v>3932856</v>
      </c>
      <c r="G74" s="4">
        <f t="shared" si="4"/>
        <v>0</v>
      </c>
      <c r="H74" s="4" t="str">
        <f t="shared" si="5"/>
        <v>，3932856</v>
      </c>
      <c r="I74" s="4" t="str">
        <f>VLOOKUP(A74,HOP!A:U,21,0)</f>
        <v>直采</v>
      </c>
    </row>
    <row r="75" s="4" customFormat="1" hidden="1" spans="1:9">
      <c r="A75" s="5">
        <v>999226785350425</v>
      </c>
      <c r="B75" s="6">
        <v>45187</v>
      </c>
      <c r="C75" s="6">
        <v>45190</v>
      </c>
      <c r="D75" s="4">
        <v>10500</v>
      </c>
      <c r="E75" s="4" t="str">
        <f>VLOOKUP(A75,HOP!A:L,12,0)</f>
        <v>10500.00</v>
      </c>
      <c r="F75" s="4" t="str">
        <f>VLOOKUP(A75,HOP!A:C,3,0)</f>
        <v>3933543</v>
      </c>
      <c r="G75" s="4">
        <f t="shared" si="4"/>
        <v>0</v>
      </c>
      <c r="H75" s="4" t="str">
        <f t="shared" si="5"/>
        <v>，3933543</v>
      </c>
      <c r="I75" s="4" t="str">
        <f>VLOOKUP(A75,HOP!A:U,21,0)</f>
        <v>直采</v>
      </c>
    </row>
    <row r="76" s="4" customFormat="1" hidden="1" spans="1:9">
      <c r="A76" s="5">
        <v>999226787492090</v>
      </c>
      <c r="B76" s="6">
        <v>45187</v>
      </c>
      <c r="C76" s="6">
        <v>45190</v>
      </c>
      <c r="D76" s="4">
        <v>2282</v>
      </c>
      <c r="E76" s="4" t="str">
        <f>VLOOKUP(A76,HOP!A:L,12,0)</f>
        <v>2282.00</v>
      </c>
      <c r="F76" s="4" t="str">
        <f>VLOOKUP(A76,HOP!A:C,3,0)</f>
        <v>3934674</v>
      </c>
      <c r="G76" s="4">
        <f t="shared" si="4"/>
        <v>0</v>
      </c>
      <c r="H76" s="4" t="str">
        <f t="shared" si="5"/>
        <v>，3934674</v>
      </c>
      <c r="I76" s="4" t="str">
        <f>VLOOKUP(A76,HOP!A:U,21,0)</f>
        <v>直采</v>
      </c>
    </row>
    <row r="77" s="4" customFormat="1" hidden="1" spans="1:9">
      <c r="A77" s="5">
        <v>999226789530532</v>
      </c>
      <c r="B77" s="6">
        <v>45187</v>
      </c>
      <c r="C77" s="6">
        <v>45190</v>
      </c>
      <c r="D77" s="4">
        <v>1695</v>
      </c>
      <c r="E77" s="4" t="str">
        <f>VLOOKUP(A77,HOP!A:L,12,0)</f>
        <v>1695.00</v>
      </c>
      <c r="F77" s="4" t="str">
        <f>VLOOKUP(A77,HOP!A:C,3,0)</f>
        <v>3935896</v>
      </c>
      <c r="G77" s="4">
        <f t="shared" si="4"/>
        <v>0</v>
      </c>
      <c r="H77" s="4" t="str">
        <f t="shared" si="5"/>
        <v>，3935896</v>
      </c>
      <c r="I77" s="4" t="str">
        <f>VLOOKUP(A77,HOP!A:U,21,0)</f>
        <v>直采</v>
      </c>
    </row>
    <row r="78" s="4" customFormat="1" hidden="1" spans="1:9">
      <c r="A78" s="5">
        <v>999226790609603</v>
      </c>
      <c r="B78" s="6">
        <v>45188</v>
      </c>
      <c r="C78" s="6">
        <v>45190</v>
      </c>
      <c r="D78" s="4">
        <v>1156</v>
      </c>
      <c r="E78" s="4" t="str">
        <f>VLOOKUP(A78,HOP!A:L,12,0)</f>
        <v>1156.00</v>
      </c>
      <c r="F78" s="4" t="str">
        <f>VLOOKUP(A78,HOP!A:C,3,0)</f>
        <v>3936556</v>
      </c>
      <c r="G78" s="4">
        <f t="shared" si="4"/>
        <v>0</v>
      </c>
      <c r="H78" s="4" t="str">
        <f t="shared" si="5"/>
        <v>，3936556</v>
      </c>
      <c r="I78" s="4" t="str">
        <f>VLOOKUP(A78,HOP!A:U,21,0)</f>
        <v>直采</v>
      </c>
    </row>
    <row r="79" s="4" customFormat="1" hidden="1" spans="1:9">
      <c r="A79" s="5">
        <v>999226792941778</v>
      </c>
      <c r="B79" s="6">
        <v>45188</v>
      </c>
      <c r="C79" s="6">
        <v>45190</v>
      </c>
      <c r="D79" s="4">
        <v>3600</v>
      </c>
      <c r="E79" s="4" t="str">
        <f>VLOOKUP(A79,HOP!A:L,12,0)</f>
        <v>3600.00</v>
      </c>
      <c r="F79" s="4" t="str">
        <f>VLOOKUP(A79,HOP!A:C,3,0)</f>
        <v>3937443</v>
      </c>
      <c r="G79" s="4">
        <f t="shared" si="4"/>
        <v>0</v>
      </c>
      <c r="H79" s="4" t="str">
        <f t="shared" si="5"/>
        <v>，3937443</v>
      </c>
      <c r="I79" s="4" t="str">
        <f>VLOOKUP(A79,HOP!A:U,21,0)</f>
        <v>直采</v>
      </c>
    </row>
    <row r="80" s="4" customFormat="1" hidden="1" spans="1:9">
      <c r="A80" s="5">
        <v>999226793586811</v>
      </c>
      <c r="B80" s="6">
        <v>45189</v>
      </c>
      <c r="C80" s="6">
        <v>45190</v>
      </c>
      <c r="D80" s="4">
        <v>602</v>
      </c>
      <c r="E80" s="4" t="str">
        <f>VLOOKUP(A80,HOP!A:L,12,0)</f>
        <v>602.00</v>
      </c>
      <c r="F80" s="4" t="str">
        <f>VLOOKUP(A80,HOP!A:C,3,0)</f>
        <v>3937792</v>
      </c>
      <c r="G80" s="4">
        <f t="shared" si="4"/>
        <v>0</v>
      </c>
      <c r="H80" s="4" t="str">
        <f t="shared" si="5"/>
        <v>，3937792</v>
      </c>
      <c r="I80" s="4" t="str">
        <f>VLOOKUP(A80,HOP!A:U,21,0)</f>
        <v>直采</v>
      </c>
    </row>
    <row r="81" s="4" customFormat="1" hidden="1" spans="1:9">
      <c r="A81" s="5">
        <v>999226793612844</v>
      </c>
      <c r="B81" s="6">
        <v>45189</v>
      </c>
      <c r="C81" s="6">
        <v>45190</v>
      </c>
      <c r="D81" s="4">
        <v>482</v>
      </c>
      <c r="E81" s="4" t="str">
        <f>VLOOKUP(A81,HOP!A:L,12,0)</f>
        <v>482.00</v>
      </c>
      <c r="F81" s="4" t="str">
        <f>VLOOKUP(A81,HOP!A:C,3,0)</f>
        <v>3937807</v>
      </c>
      <c r="G81" s="4">
        <f t="shared" si="4"/>
        <v>0</v>
      </c>
      <c r="H81" s="4" t="str">
        <f t="shared" si="5"/>
        <v>，3937807</v>
      </c>
      <c r="I81" s="4" t="str">
        <f>VLOOKUP(A81,HOP!A:U,21,0)</f>
        <v>直采</v>
      </c>
    </row>
    <row r="82" s="4" customFormat="1" hidden="1" spans="1:9">
      <c r="A82" s="5">
        <v>999226795954071</v>
      </c>
      <c r="B82" s="6">
        <v>45187</v>
      </c>
      <c r="C82" s="6">
        <v>45190</v>
      </c>
      <c r="D82" s="4">
        <v>2070</v>
      </c>
      <c r="E82" s="4" t="str">
        <f>VLOOKUP(A82,HOP!A:L,12,0)</f>
        <v>2070.00</v>
      </c>
      <c r="F82" s="4" t="str">
        <f>VLOOKUP(A82,HOP!A:C,3,0)</f>
        <v>3938944</v>
      </c>
      <c r="G82" s="4">
        <f t="shared" si="4"/>
        <v>0</v>
      </c>
      <c r="H82" s="4" t="str">
        <f t="shared" si="5"/>
        <v>，3938944</v>
      </c>
      <c r="I82" s="4" t="str">
        <f>VLOOKUP(A82,HOP!A:U,21,0)</f>
        <v>直采</v>
      </c>
    </row>
    <row r="83" s="4" customFormat="1" hidden="1" spans="1:9">
      <c r="A83" s="5">
        <v>999226796068971</v>
      </c>
      <c r="B83" s="6">
        <v>45189</v>
      </c>
      <c r="C83" s="6">
        <v>45190</v>
      </c>
      <c r="D83" s="4">
        <v>576</v>
      </c>
      <c r="E83" s="4" t="str">
        <f>VLOOKUP(A83,HOP!A:L,12,0)</f>
        <v>576.00</v>
      </c>
      <c r="F83" s="4" t="str">
        <f>VLOOKUP(A83,HOP!A:C,3,0)</f>
        <v>3938985</v>
      </c>
      <c r="G83" s="4">
        <f t="shared" si="4"/>
        <v>0</v>
      </c>
      <c r="H83" s="4" t="str">
        <f t="shared" si="5"/>
        <v>，3938985</v>
      </c>
      <c r="I83" s="4" t="str">
        <f>VLOOKUP(A83,HOP!A:U,21,0)</f>
        <v>直采</v>
      </c>
    </row>
    <row r="84" s="4" customFormat="1" hidden="1" spans="1:9">
      <c r="A84" s="5">
        <v>999226797496933</v>
      </c>
      <c r="B84" s="6">
        <v>45189</v>
      </c>
      <c r="C84" s="6">
        <v>45190</v>
      </c>
      <c r="D84" s="4">
        <v>312</v>
      </c>
      <c r="E84" s="4" t="str">
        <f>VLOOKUP(A84,HOP!A:L,12,0)</f>
        <v>312.00</v>
      </c>
      <c r="F84" s="4" t="str">
        <f>VLOOKUP(A84,HOP!A:C,3,0)</f>
        <v>3940078</v>
      </c>
      <c r="G84" s="4">
        <f t="shared" si="4"/>
        <v>0</v>
      </c>
      <c r="H84" s="4" t="str">
        <f t="shared" si="5"/>
        <v>，3940078</v>
      </c>
      <c r="I84" s="4" t="str">
        <f>VLOOKUP(A84,HOP!A:U,21,0)</f>
        <v>直采</v>
      </c>
    </row>
    <row r="85" s="4" customFormat="1" hidden="1" spans="1:9">
      <c r="A85" s="5">
        <v>999226799172015</v>
      </c>
      <c r="B85" s="6">
        <v>45189</v>
      </c>
      <c r="C85" s="6">
        <v>45190</v>
      </c>
      <c r="D85" s="4">
        <v>675</v>
      </c>
      <c r="E85" s="4" t="str">
        <f>VLOOKUP(A85,HOP!A:L,12,0)</f>
        <v>675.00</v>
      </c>
      <c r="F85" s="4" t="str">
        <f>VLOOKUP(A85,HOP!A:C,3,0)</f>
        <v>3941842</v>
      </c>
      <c r="G85" s="4">
        <f t="shared" si="4"/>
        <v>0</v>
      </c>
      <c r="H85" s="4" t="str">
        <f t="shared" si="5"/>
        <v>，3941842</v>
      </c>
      <c r="I85" s="4" t="str">
        <f>VLOOKUP(A85,HOP!A:U,21,0)</f>
        <v>直采</v>
      </c>
    </row>
    <row r="86" s="4" customFormat="1" hidden="1" spans="1:9">
      <c r="A86" s="5">
        <v>999226799687796</v>
      </c>
      <c r="B86" s="6">
        <v>45188</v>
      </c>
      <c r="C86" s="6">
        <v>45190</v>
      </c>
      <c r="D86" s="4">
        <v>538</v>
      </c>
      <c r="E86" s="4" t="str">
        <f>VLOOKUP(A86,HOP!A:L,12,0)</f>
        <v>538.00</v>
      </c>
      <c r="F86" s="4" t="str">
        <f>VLOOKUP(A86,HOP!A:C,3,0)</f>
        <v>3942388</v>
      </c>
      <c r="G86" s="4">
        <f t="shared" si="4"/>
        <v>0</v>
      </c>
      <c r="H86" s="4" t="str">
        <f t="shared" si="5"/>
        <v>，3942388</v>
      </c>
      <c r="I86" s="4" t="str">
        <f>VLOOKUP(A86,HOP!A:U,21,0)</f>
        <v>直采</v>
      </c>
    </row>
    <row r="87" s="4" customFormat="1" hidden="1" spans="1:9">
      <c r="A87" s="5">
        <v>999226800556534</v>
      </c>
      <c r="B87" s="6">
        <v>45189</v>
      </c>
      <c r="C87" s="6">
        <v>45190</v>
      </c>
      <c r="D87" s="4">
        <v>1530</v>
      </c>
      <c r="E87" s="4" t="str">
        <f>VLOOKUP(A87,HOP!A:L,12,0)</f>
        <v>1530.00</v>
      </c>
      <c r="F87" s="4" t="str">
        <f>VLOOKUP(A87,HOP!A:C,3,0)</f>
        <v>3943370</v>
      </c>
      <c r="G87" s="4">
        <f t="shared" si="4"/>
        <v>0</v>
      </c>
      <c r="H87" s="4" t="str">
        <f t="shared" si="5"/>
        <v>，3943370</v>
      </c>
      <c r="I87" s="4" t="str">
        <f>VLOOKUP(A87,HOP!A:U,21,0)</f>
        <v>直采</v>
      </c>
    </row>
    <row r="88" s="4" customFormat="1" hidden="1" spans="1:9">
      <c r="A88" s="5">
        <v>999226800635937</v>
      </c>
      <c r="B88" s="6">
        <v>45187</v>
      </c>
      <c r="C88" s="6">
        <v>45190</v>
      </c>
      <c r="D88" s="4">
        <v>1326</v>
      </c>
      <c r="E88" s="4" t="str">
        <f>VLOOKUP(A88,HOP!A:L,12,0)</f>
        <v>1326.00</v>
      </c>
      <c r="F88" s="4" t="str">
        <f>VLOOKUP(A88,HOP!A:C,3,0)</f>
        <v>3943490</v>
      </c>
      <c r="G88" s="4">
        <f t="shared" si="4"/>
        <v>0</v>
      </c>
      <c r="H88" s="4" t="str">
        <f t="shared" si="5"/>
        <v>，3943490</v>
      </c>
      <c r="I88" s="4" t="str">
        <f>VLOOKUP(A88,HOP!A:U,21,0)</f>
        <v>直采</v>
      </c>
    </row>
    <row r="89" s="4" customFormat="1" hidden="1" spans="1:9">
      <c r="A89" s="5">
        <v>999226831139438</v>
      </c>
      <c r="B89" s="6">
        <v>45188</v>
      </c>
      <c r="C89" s="6">
        <v>45190</v>
      </c>
      <c r="D89" s="4">
        <v>1968</v>
      </c>
      <c r="E89" s="4" t="str">
        <f>VLOOKUP(A89,HOP!A:L,12,0)</f>
        <v>1968.00</v>
      </c>
      <c r="F89" s="4" t="str">
        <f>VLOOKUP(A89,HOP!A:C,3,0)</f>
        <v>3945008</v>
      </c>
      <c r="G89" s="4">
        <f t="shared" si="4"/>
        <v>0</v>
      </c>
      <c r="H89" s="4" t="str">
        <f t="shared" si="5"/>
        <v>，3945008</v>
      </c>
      <c r="I89" s="4" t="str">
        <f>VLOOKUP(A89,HOP!A:U,21,0)</f>
        <v>直采</v>
      </c>
    </row>
    <row r="90" s="4" customFormat="1" hidden="1" spans="1:9">
      <c r="A90" s="5">
        <v>999226831140804</v>
      </c>
      <c r="B90" s="6">
        <v>45187</v>
      </c>
      <c r="C90" s="6">
        <v>45190</v>
      </c>
      <c r="D90" s="4">
        <v>1218</v>
      </c>
      <c r="E90" s="4" t="str">
        <f>VLOOKUP(A90,HOP!A:L,12,0)</f>
        <v>1218.00</v>
      </c>
      <c r="F90" s="4" t="str">
        <f>VLOOKUP(A90,HOP!A:C,3,0)</f>
        <v>3945009</v>
      </c>
      <c r="G90" s="4">
        <f t="shared" si="4"/>
        <v>0</v>
      </c>
      <c r="H90" s="4" t="str">
        <f t="shared" si="5"/>
        <v>，3945009</v>
      </c>
      <c r="I90" s="4" t="str">
        <f>VLOOKUP(A90,HOP!A:U,21,0)</f>
        <v>直采</v>
      </c>
    </row>
    <row r="91" s="4" customFormat="1" hidden="1" spans="1:9">
      <c r="A91" s="5">
        <v>999226838589638</v>
      </c>
      <c r="B91" s="6">
        <v>45187</v>
      </c>
      <c r="C91" s="6">
        <v>45190</v>
      </c>
      <c r="D91" s="4">
        <v>2046</v>
      </c>
      <c r="E91" s="4" t="str">
        <f>VLOOKUP(A91,HOP!A:L,12,0)</f>
        <v>2046.00</v>
      </c>
      <c r="F91" s="4" t="str">
        <f>VLOOKUP(A91,HOP!A:C,3,0)</f>
        <v>3947281</v>
      </c>
      <c r="G91" s="4">
        <f t="shared" si="4"/>
        <v>0</v>
      </c>
      <c r="H91" s="4" t="str">
        <f t="shared" si="5"/>
        <v>，3947281</v>
      </c>
      <c r="I91" s="4" t="str">
        <f>VLOOKUP(A91,HOP!A:U,21,0)</f>
        <v>直采</v>
      </c>
    </row>
    <row r="92" s="4" customFormat="1" hidden="1" spans="1:9">
      <c r="A92" s="5">
        <v>999226838730121</v>
      </c>
      <c r="B92" s="6">
        <v>45188</v>
      </c>
      <c r="C92" s="6">
        <v>45190</v>
      </c>
      <c r="D92" s="4">
        <v>1592</v>
      </c>
      <c r="E92" s="4" t="str">
        <f>VLOOKUP(A92,HOP!A:L,12,0)</f>
        <v>1592.00</v>
      </c>
      <c r="F92" s="4" t="str">
        <f>VLOOKUP(A92,HOP!A:C,3,0)</f>
        <v>3947356</v>
      </c>
      <c r="G92" s="4">
        <f t="shared" si="4"/>
        <v>0</v>
      </c>
      <c r="H92" s="4" t="str">
        <f t="shared" si="5"/>
        <v>，3947356</v>
      </c>
      <c r="I92" s="4" t="str">
        <f>VLOOKUP(A92,HOP!A:U,21,0)</f>
        <v>直采</v>
      </c>
    </row>
    <row r="93" s="4" customFormat="1" hidden="1" spans="1:9">
      <c r="A93" s="5">
        <v>999226839882662</v>
      </c>
      <c r="B93" s="6">
        <v>45189</v>
      </c>
      <c r="C93" s="6">
        <v>45190</v>
      </c>
      <c r="D93" s="4">
        <v>437</v>
      </c>
      <c r="E93" s="4" t="str">
        <f>VLOOKUP(A93,HOP!A:L,12,0)</f>
        <v>437.00</v>
      </c>
      <c r="F93" s="4" t="str">
        <f>VLOOKUP(A93,HOP!A:C,3,0)</f>
        <v>3948034</v>
      </c>
      <c r="G93" s="4">
        <f t="shared" si="4"/>
        <v>0</v>
      </c>
      <c r="H93" s="4" t="str">
        <f t="shared" si="5"/>
        <v>，3948034</v>
      </c>
      <c r="I93" s="4" t="str">
        <f>VLOOKUP(A93,HOP!A:U,21,0)</f>
        <v>直采</v>
      </c>
    </row>
    <row r="94" s="4" customFormat="1" hidden="1" spans="1:9">
      <c r="A94" s="5">
        <v>999226840353443</v>
      </c>
      <c r="B94" s="6">
        <v>45188</v>
      </c>
      <c r="C94" s="6">
        <v>45190</v>
      </c>
      <c r="D94" s="4">
        <v>1072</v>
      </c>
      <c r="E94" s="4" t="str">
        <f>VLOOKUP(A94,HOP!A:L,12,0)</f>
        <v>1072.00</v>
      </c>
      <c r="F94" s="4" t="str">
        <f>VLOOKUP(A94,HOP!A:C,3,0)</f>
        <v>3948280</v>
      </c>
      <c r="G94" s="4">
        <f t="shared" si="4"/>
        <v>0</v>
      </c>
      <c r="H94" s="4" t="str">
        <f t="shared" si="5"/>
        <v>，3948280</v>
      </c>
      <c r="I94" s="4" t="str">
        <f>VLOOKUP(A94,HOP!A:U,21,0)</f>
        <v>直采</v>
      </c>
    </row>
    <row r="95" s="4" customFormat="1" hidden="1" spans="1:9">
      <c r="A95" s="5">
        <v>999226840496977</v>
      </c>
      <c r="B95" s="6">
        <v>45188</v>
      </c>
      <c r="C95" s="6">
        <v>45190</v>
      </c>
      <c r="D95" s="4">
        <v>3800</v>
      </c>
      <c r="E95" s="4" t="str">
        <f>VLOOKUP(A95,HOP!A:L,12,0)</f>
        <v>3800.00</v>
      </c>
      <c r="F95" s="4" t="str">
        <f>VLOOKUP(A95,HOP!A:C,3,0)</f>
        <v>3948319</v>
      </c>
      <c r="G95" s="4">
        <f t="shared" si="4"/>
        <v>0</v>
      </c>
      <c r="H95" s="4" t="str">
        <f t="shared" si="5"/>
        <v>，3948319</v>
      </c>
      <c r="I95" s="4" t="str">
        <f>VLOOKUP(A95,HOP!A:U,21,0)</f>
        <v>直采</v>
      </c>
    </row>
    <row r="96" s="4" customFormat="1" hidden="1" spans="1:9">
      <c r="A96" s="5">
        <v>999226841080871</v>
      </c>
      <c r="B96" s="6">
        <v>45189</v>
      </c>
      <c r="C96" s="6">
        <v>45190</v>
      </c>
      <c r="D96" s="4">
        <v>1950</v>
      </c>
      <c r="E96" s="4" t="str">
        <f>VLOOKUP(A96,HOP!A:L,12,0)</f>
        <v>1950.00</v>
      </c>
      <c r="F96" s="4" t="str">
        <f>VLOOKUP(A96,HOP!A:C,3,0)</f>
        <v>3948622</v>
      </c>
      <c r="G96" s="4">
        <f t="shared" si="4"/>
        <v>0</v>
      </c>
      <c r="H96" s="4" t="str">
        <f t="shared" si="5"/>
        <v>，3948622</v>
      </c>
      <c r="I96" s="4" t="str">
        <f>VLOOKUP(A96,HOP!A:U,21,0)</f>
        <v>直采</v>
      </c>
    </row>
    <row r="97" s="4" customFormat="1" hidden="1" spans="1:9">
      <c r="A97" s="5">
        <v>999226841637496</v>
      </c>
      <c r="B97" s="6">
        <v>45188</v>
      </c>
      <c r="C97" s="6">
        <v>45190</v>
      </c>
      <c r="D97" s="4">
        <v>350</v>
      </c>
      <c r="E97" s="4" t="str">
        <f>VLOOKUP(A97,HOP!A:L,12,0)</f>
        <v>350.00</v>
      </c>
      <c r="F97" s="4" t="str">
        <f>VLOOKUP(A97,HOP!A:C,3,0)</f>
        <v>3948914</v>
      </c>
      <c r="G97" s="4">
        <f t="shared" si="4"/>
        <v>0</v>
      </c>
      <c r="H97" s="4" t="str">
        <f t="shared" si="5"/>
        <v>，3948914</v>
      </c>
      <c r="I97" s="4" t="str">
        <f>VLOOKUP(A97,HOP!A:U,21,0)</f>
        <v>直采</v>
      </c>
    </row>
    <row r="98" s="4" customFormat="1" hidden="1" spans="1:9">
      <c r="A98" s="5">
        <v>999226841893554</v>
      </c>
      <c r="B98" s="6">
        <v>45188</v>
      </c>
      <c r="C98" s="6">
        <v>45190</v>
      </c>
      <c r="D98" s="4">
        <v>7552</v>
      </c>
      <c r="E98" s="4" t="str">
        <f>VLOOKUP(A98,HOP!A:L,12,0)</f>
        <v>7552.00</v>
      </c>
      <c r="F98" s="4" t="str">
        <f>VLOOKUP(A98,HOP!A:C,3,0)</f>
        <v>3948989</v>
      </c>
      <c r="G98" s="4">
        <f t="shared" si="4"/>
        <v>0</v>
      </c>
      <c r="H98" s="4" t="str">
        <f t="shared" si="5"/>
        <v>，3948989</v>
      </c>
      <c r="I98" s="4" t="str">
        <f>VLOOKUP(A98,HOP!A:U,21,0)</f>
        <v>直采</v>
      </c>
    </row>
    <row r="99" s="4" customFormat="1" hidden="1" spans="1:9">
      <c r="A99" s="5">
        <v>999226841959901</v>
      </c>
      <c r="B99" s="6">
        <v>45187</v>
      </c>
      <c r="C99" s="6">
        <v>45190</v>
      </c>
      <c r="D99" s="4">
        <v>2230</v>
      </c>
      <c r="E99" s="4" t="str">
        <f>VLOOKUP(A99,HOP!A:L,12,0)</f>
        <v>2230.00</v>
      </c>
      <c r="F99" s="4" t="str">
        <f>VLOOKUP(A99,HOP!A:C,3,0)</f>
        <v>3949002</v>
      </c>
      <c r="G99" s="4">
        <f t="shared" ref="G99:G130" si="6">D99-E99</f>
        <v>0</v>
      </c>
      <c r="H99" s="4" t="str">
        <f t="shared" ref="H99:H130" si="7">$H$1&amp;F99</f>
        <v>，3949002</v>
      </c>
      <c r="I99" s="4" t="str">
        <f>VLOOKUP(A99,HOP!A:U,21,0)</f>
        <v>直采</v>
      </c>
    </row>
    <row r="100" s="4" customFormat="1" hidden="1" spans="1:9">
      <c r="A100" s="5">
        <v>999226841978015</v>
      </c>
      <c r="B100" s="6">
        <v>45189</v>
      </c>
      <c r="C100" s="6">
        <v>45190</v>
      </c>
      <c r="D100" s="4">
        <v>0</v>
      </c>
      <c r="E100" s="4" t="str">
        <f>VLOOKUP(A100,HOP!A:L,12,0)</f>
        <v>302.00</v>
      </c>
      <c r="F100" s="4" t="str">
        <f>VLOOKUP(A100,HOP!A:C,3,0)</f>
        <v>3949009</v>
      </c>
      <c r="G100" s="4">
        <f t="shared" si="6"/>
        <v>-302</v>
      </c>
      <c r="H100" s="4" t="str">
        <f t="shared" si="7"/>
        <v>，3949009</v>
      </c>
      <c r="I100" s="4" t="str">
        <f>VLOOKUP(A100,HOP!A:U,21,0)</f>
        <v>直采</v>
      </c>
    </row>
    <row r="101" s="4" customFormat="1" hidden="1" spans="1:9">
      <c r="A101" s="5">
        <v>999226842507881</v>
      </c>
      <c r="B101" s="6">
        <v>45188</v>
      </c>
      <c r="C101" s="6">
        <v>45190</v>
      </c>
      <c r="D101" s="4">
        <v>614</v>
      </c>
      <c r="E101" s="4" t="str">
        <f>VLOOKUP(A101,HOP!A:L,12,0)</f>
        <v>614.00</v>
      </c>
      <c r="F101" s="4" t="str">
        <f>VLOOKUP(A101,HOP!A:C,3,0)</f>
        <v>3949953</v>
      </c>
      <c r="G101" s="4">
        <f t="shared" si="6"/>
        <v>0</v>
      </c>
      <c r="H101" s="4" t="str">
        <f t="shared" si="7"/>
        <v>，3949953</v>
      </c>
      <c r="I101" s="4" t="str">
        <f>VLOOKUP(A101,HOP!A:U,21,0)</f>
        <v>直采</v>
      </c>
    </row>
    <row r="102" s="4" customFormat="1" hidden="1" spans="1:9">
      <c r="A102" s="5">
        <v>999226842556053</v>
      </c>
      <c r="B102" s="6">
        <v>45187</v>
      </c>
      <c r="C102" s="6">
        <v>45190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999226843655764</v>
      </c>
      <c r="B103" s="6">
        <v>45189</v>
      </c>
      <c r="C103" s="6">
        <v>45190</v>
      </c>
      <c r="D103" s="4">
        <v>470</v>
      </c>
      <c r="E103" s="4" t="str">
        <f>VLOOKUP(A103,HOP!A:L,12,0)</f>
        <v>470.00</v>
      </c>
      <c r="F103" s="4" t="str">
        <f>VLOOKUP(A103,HOP!A:C,3,0)</f>
        <v>3950606</v>
      </c>
      <c r="G103" s="4">
        <f t="shared" si="6"/>
        <v>0</v>
      </c>
      <c r="H103" s="4" t="str">
        <f t="shared" si="7"/>
        <v>，3950606</v>
      </c>
      <c r="I103" s="4" t="str">
        <f>VLOOKUP(A103,HOP!A:U,21,0)</f>
        <v>直采</v>
      </c>
    </row>
    <row r="104" s="4" customFormat="1" hidden="1" spans="1:9">
      <c r="A104" s="5">
        <v>999226845276454</v>
      </c>
      <c r="B104" s="6">
        <v>45189</v>
      </c>
      <c r="C104" s="6">
        <v>45190</v>
      </c>
      <c r="D104" s="4">
        <v>179</v>
      </c>
      <c r="E104" s="4" t="str">
        <f>VLOOKUP(A104,HOP!A:L,12,0)</f>
        <v>179.00</v>
      </c>
      <c r="F104" s="4" t="str">
        <f>VLOOKUP(A104,HOP!A:C,3,0)</f>
        <v>3952425</v>
      </c>
      <c r="G104" s="4">
        <f t="shared" si="6"/>
        <v>0</v>
      </c>
      <c r="H104" s="4" t="str">
        <f t="shared" si="7"/>
        <v>，3952425</v>
      </c>
      <c r="I104" s="4" t="str">
        <f>VLOOKUP(A104,HOP!A:U,21,0)</f>
        <v>直采</v>
      </c>
    </row>
    <row r="105" s="4" customFormat="1" hidden="1" spans="1:9">
      <c r="A105" s="5">
        <v>999226845597254</v>
      </c>
      <c r="B105" s="6">
        <v>45188</v>
      </c>
      <c r="C105" s="6">
        <v>45190</v>
      </c>
      <c r="D105" s="4">
        <v>452</v>
      </c>
      <c r="E105" s="4" t="str">
        <f>VLOOKUP(A105,HOP!A:L,12,0)</f>
        <v>452.00</v>
      </c>
      <c r="F105" s="4" t="str">
        <f>VLOOKUP(A105,HOP!A:C,3,0)</f>
        <v>3952690</v>
      </c>
      <c r="G105" s="4">
        <f t="shared" si="6"/>
        <v>0</v>
      </c>
      <c r="H105" s="4" t="str">
        <f t="shared" si="7"/>
        <v>，3952690</v>
      </c>
      <c r="I105" s="4" t="str">
        <f>VLOOKUP(A105,HOP!A:U,21,0)</f>
        <v>直采</v>
      </c>
    </row>
    <row r="106" s="4" customFormat="1" hidden="1" spans="1:9">
      <c r="A106" s="5">
        <v>999226845987169</v>
      </c>
      <c r="B106" s="6">
        <v>45189</v>
      </c>
      <c r="C106" s="6">
        <v>45190</v>
      </c>
      <c r="D106" s="4">
        <v>642</v>
      </c>
      <c r="E106" s="4" t="str">
        <f>VLOOKUP(A106,HOP!A:L,12,0)</f>
        <v>642.00</v>
      </c>
      <c r="F106" s="4" t="str">
        <f>VLOOKUP(A106,HOP!A:C,3,0)</f>
        <v>3953129</v>
      </c>
      <c r="G106" s="4">
        <f t="shared" si="6"/>
        <v>0</v>
      </c>
      <c r="H106" s="4" t="str">
        <f t="shared" si="7"/>
        <v>，3953129</v>
      </c>
      <c r="I106" s="4" t="str">
        <f>VLOOKUP(A106,HOP!A:U,21,0)</f>
        <v>直采</v>
      </c>
    </row>
    <row r="107" s="4" customFormat="1" hidden="1" spans="1:9">
      <c r="A107" s="5">
        <v>999226846201307</v>
      </c>
      <c r="B107" s="6">
        <v>45189</v>
      </c>
      <c r="C107" s="6">
        <v>45190</v>
      </c>
      <c r="D107" s="4">
        <v>175</v>
      </c>
      <c r="E107" s="4" t="str">
        <f>VLOOKUP(A107,HOP!A:L,12,0)</f>
        <v>175.00</v>
      </c>
      <c r="F107" s="4" t="str">
        <f>VLOOKUP(A107,HOP!A:C,3,0)</f>
        <v>3953343</v>
      </c>
      <c r="G107" s="4">
        <f t="shared" si="6"/>
        <v>0</v>
      </c>
      <c r="H107" s="4" t="str">
        <f t="shared" si="7"/>
        <v>，3953343</v>
      </c>
      <c r="I107" s="4" t="str">
        <f>VLOOKUP(A107,HOP!A:U,21,0)</f>
        <v>直采</v>
      </c>
    </row>
    <row r="108" s="4" customFormat="1" hidden="1" spans="1:9">
      <c r="A108" s="5">
        <v>26847177447</v>
      </c>
      <c r="B108" s="6">
        <v>45188</v>
      </c>
      <c r="C108" s="6">
        <v>45190</v>
      </c>
      <c r="D108" s="4">
        <v>497</v>
      </c>
      <c r="E108" s="4" t="str">
        <f>VLOOKUP(A108,HOP!A:L,12,0)</f>
        <v>497.00</v>
      </c>
      <c r="F108" s="4" t="str">
        <f>VLOOKUP(A108,HOP!A:C,3,0)</f>
        <v>3954260</v>
      </c>
      <c r="G108" s="4">
        <f t="shared" si="6"/>
        <v>0</v>
      </c>
      <c r="H108" s="4" t="str">
        <f t="shared" si="7"/>
        <v>，3954260</v>
      </c>
      <c r="I108" s="4" t="str">
        <f>VLOOKUP(A108,HOP!A:U,21,0)</f>
        <v>直采</v>
      </c>
    </row>
    <row r="109" s="4" customFormat="1" hidden="1" spans="1:9">
      <c r="A109" s="5">
        <v>999226847254942</v>
      </c>
      <c r="B109" s="6">
        <v>45188</v>
      </c>
      <c r="C109" s="6">
        <v>45190</v>
      </c>
      <c r="D109" s="4">
        <v>1430</v>
      </c>
      <c r="E109" s="4" t="str">
        <f>VLOOKUP(A109,HOP!A:L,12,0)</f>
        <v>1430.00</v>
      </c>
      <c r="F109" s="4" t="str">
        <f>VLOOKUP(A109,HOP!A:C,3,0)</f>
        <v>3954296</v>
      </c>
      <c r="G109" s="4">
        <f t="shared" si="6"/>
        <v>0</v>
      </c>
      <c r="H109" s="4" t="str">
        <f t="shared" si="7"/>
        <v>，3954296</v>
      </c>
      <c r="I109" s="4" t="str">
        <f>VLOOKUP(A109,HOP!A:U,21,0)</f>
        <v>直采</v>
      </c>
    </row>
    <row r="110" s="4" customFormat="1" hidden="1" spans="1:9">
      <c r="A110" s="5">
        <v>999226847672504</v>
      </c>
      <c r="B110" s="6">
        <v>45188</v>
      </c>
      <c r="C110" s="6">
        <v>45190</v>
      </c>
      <c r="D110" s="4">
        <v>1240</v>
      </c>
      <c r="E110" s="4" t="str">
        <f>VLOOKUP(A110,HOP!A:L,12,0)</f>
        <v>1240.00</v>
      </c>
      <c r="F110" s="4" t="str">
        <f>VLOOKUP(A110,HOP!A:C,3,0)</f>
        <v>3954784</v>
      </c>
      <c r="G110" s="4">
        <f t="shared" si="6"/>
        <v>0</v>
      </c>
      <c r="H110" s="4" t="str">
        <f t="shared" si="7"/>
        <v>，3954784</v>
      </c>
      <c r="I110" s="4" t="str">
        <f>VLOOKUP(A110,HOP!A:U,21,0)</f>
        <v>直采</v>
      </c>
    </row>
    <row r="111" s="4" customFormat="1" hidden="1" spans="1:9">
      <c r="A111" s="5">
        <v>999226847808619</v>
      </c>
      <c r="B111" s="6">
        <v>45189</v>
      </c>
      <c r="C111" s="6">
        <v>45190</v>
      </c>
      <c r="D111" s="4">
        <v>307</v>
      </c>
      <c r="E111" s="4" t="str">
        <f>VLOOKUP(A111,HOP!A:L,12,0)</f>
        <v>307.00</v>
      </c>
      <c r="F111" s="4" t="str">
        <f>VLOOKUP(A111,HOP!A:C,3,0)</f>
        <v>3954894</v>
      </c>
      <c r="G111" s="4">
        <f t="shared" si="6"/>
        <v>0</v>
      </c>
      <c r="H111" s="4" t="str">
        <f t="shared" si="7"/>
        <v>，3954894</v>
      </c>
      <c r="I111" s="4" t="str">
        <f>VLOOKUP(A111,HOP!A:U,21,0)</f>
        <v>直采</v>
      </c>
    </row>
    <row r="112" s="4" customFormat="1" hidden="1" spans="1:9">
      <c r="A112" s="5">
        <v>26848167328</v>
      </c>
      <c r="B112" s="6">
        <v>45189</v>
      </c>
      <c r="C112" s="6">
        <v>45190</v>
      </c>
      <c r="D112" s="4">
        <v>385</v>
      </c>
      <c r="E112" s="4" t="str">
        <f>VLOOKUP(A112,HOP!A:L,12,0)</f>
        <v>385.00</v>
      </c>
      <c r="F112" s="4" t="str">
        <f>VLOOKUP(A112,HOP!A:C,3,0)</f>
        <v>3955384</v>
      </c>
      <c r="G112" s="4">
        <f t="shared" si="6"/>
        <v>0</v>
      </c>
      <c r="H112" s="4" t="str">
        <f t="shared" si="7"/>
        <v>，3955384</v>
      </c>
      <c r="I112" s="4" t="str">
        <f>VLOOKUP(A112,HOP!A:U,21,0)</f>
        <v>直采</v>
      </c>
    </row>
    <row r="113" s="4" customFormat="1" hidden="1" spans="1:9">
      <c r="A113" s="5">
        <v>999226848399351</v>
      </c>
      <c r="B113" s="6">
        <v>45189</v>
      </c>
      <c r="C113" s="6">
        <v>45190</v>
      </c>
      <c r="D113" s="4">
        <v>226</v>
      </c>
      <c r="E113" s="4" t="str">
        <f>VLOOKUP(A113,HOP!A:L,12,0)</f>
        <v>226.00</v>
      </c>
      <c r="F113" s="4" t="str">
        <f>VLOOKUP(A113,HOP!A:C,3,0)</f>
        <v>3956205</v>
      </c>
      <c r="G113" s="4">
        <f t="shared" si="6"/>
        <v>0</v>
      </c>
      <c r="H113" s="4" t="str">
        <f t="shared" si="7"/>
        <v>，3956205</v>
      </c>
      <c r="I113" s="4" t="str">
        <f>VLOOKUP(A113,HOP!A:U,21,0)</f>
        <v>直采</v>
      </c>
    </row>
    <row r="114" s="4" customFormat="1" hidden="1" spans="1:9">
      <c r="A114" s="5">
        <v>999226848663446</v>
      </c>
      <c r="B114" s="6">
        <v>45189</v>
      </c>
      <c r="C114" s="6">
        <v>45190</v>
      </c>
      <c r="D114" s="4">
        <v>374</v>
      </c>
      <c r="E114" s="4" t="str">
        <f>VLOOKUP(A114,HOP!A:L,12,0)</f>
        <v>374.00</v>
      </c>
      <c r="F114" s="4" t="str">
        <f>VLOOKUP(A114,HOP!A:C,3,0)</f>
        <v>3956351</v>
      </c>
      <c r="G114" s="4">
        <f t="shared" si="6"/>
        <v>0</v>
      </c>
      <c r="H114" s="4" t="str">
        <f t="shared" si="7"/>
        <v>，3956351</v>
      </c>
      <c r="I114" s="4" t="str">
        <f>VLOOKUP(A114,HOP!A:U,21,0)</f>
        <v>直采</v>
      </c>
    </row>
    <row r="115" s="4" customFormat="1" hidden="1" spans="1:9">
      <c r="A115" s="5">
        <v>999226848727863</v>
      </c>
      <c r="B115" s="6">
        <v>45189</v>
      </c>
      <c r="C115" s="6">
        <v>45190</v>
      </c>
      <c r="D115" s="4">
        <v>331</v>
      </c>
      <c r="E115" s="4" t="str">
        <f>VLOOKUP(A115,HOP!A:L,12,0)</f>
        <v>331.00</v>
      </c>
      <c r="F115" s="4" t="str">
        <f>VLOOKUP(A115,HOP!A:C,3,0)</f>
        <v>3956383</v>
      </c>
      <c r="G115" s="4">
        <f t="shared" si="6"/>
        <v>0</v>
      </c>
      <c r="H115" s="4" t="str">
        <f t="shared" si="7"/>
        <v>，3956383</v>
      </c>
      <c r="I115" s="4" t="str">
        <f>VLOOKUP(A115,HOP!A:U,21,0)</f>
        <v>直采</v>
      </c>
    </row>
    <row r="116" s="4" customFormat="1" hidden="1" spans="1:9">
      <c r="A116" s="5">
        <v>26848901804</v>
      </c>
      <c r="B116" s="6">
        <v>45189</v>
      </c>
      <c r="C116" s="6">
        <v>45190</v>
      </c>
      <c r="D116" s="4">
        <v>636</v>
      </c>
      <c r="E116" s="4" t="str">
        <f>VLOOKUP(A116,HOP!A:L,12,0)</f>
        <v>636.00</v>
      </c>
      <c r="F116" s="4" t="str">
        <f>VLOOKUP(A116,HOP!A:C,3,0)</f>
        <v>3956479</v>
      </c>
      <c r="G116" s="4">
        <f t="shared" si="6"/>
        <v>0</v>
      </c>
      <c r="H116" s="4" t="str">
        <f t="shared" si="7"/>
        <v>，3956479</v>
      </c>
      <c r="I116" s="4" t="str">
        <f>VLOOKUP(A116,HOP!A:U,21,0)</f>
        <v>直采</v>
      </c>
    </row>
    <row r="117" s="4" customFormat="1" hidden="1" spans="1:9">
      <c r="A117" s="5">
        <v>999226849569158</v>
      </c>
      <c r="B117" s="6">
        <v>45189</v>
      </c>
      <c r="C117" s="6">
        <v>45190</v>
      </c>
      <c r="D117" s="4">
        <v>1189</v>
      </c>
      <c r="E117" s="4" t="str">
        <f>VLOOKUP(A117,HOP!A:L,12,0)</f>
        <v>1189.00</v>
      </c>
      <c r="F117" s="4" t="str">
        <f>VLOOKUP(A117,HOP!A:C,3,0)</f>
        <v>3957246</v>
      </c>
      <c r="G117" s="4">
        <f t="shared" si="6"/>
        <v>0</v>
      </c>
      <c r="H117" s="4" t="str">
        <f t="shared" si="7"/>
        <v>，3957246</v>
      </c>
      <c r="I117" s="4" t="str">
        <f>VLOOKUP(A117,HOP!A:U,21,0)</f>
        <v>直采</v>
      </c>
    </row>
    <row r="118" s="4" customFormat="1" hidden="1" spans="1:9">
      <c r="A118" s="5">
        <v>999226849966944</v>
      </c>
      <c r="B118" s="6">
        <v>45189</v>
      </c>
      <c r="C118" s="6">
        <v>45190</v>
      </c>
      <c r="D118" s="4">
        <v>642</v>
      </c>
      <c r="E118" s="4" t="str">
        <f>VLOOKUP(A118,HOP!A:L,12,0)</f>
        <v>642.00</v>
      </c>
      <c r="F118" s="4" t="str">
        <f>VLOOKUP(A118,HOP!A:C,3,0)</f>
        <v>3957635</v>
      </c>
      <c r="G118" s="4">
        <f t="shared" si="6"/>
        <v>0</v>
      </c>
      <c r="H118" s="4" t="str">
        <f t="shared" si="7"/>
        <v>，3957635</v>
      </c>
      <c r="I118" s="4" t="str">
        <f>VLOOKUP(A118,HOP!A:U,21,0)</f>
        <v>直采</v>
      </c>
    </row>
    <row r="119" s="4" customFormat="1" hidden="1" spans="1:9">
      <c r="A119" s="5">
        <v>999226850157423</v>
      </c>
      <c r="B119" s="6">
        <v>45189</v>
      </c>
      <c r="C119" s="6">
        <v>45190</v>
      </c>
      <c r="D119" s="4">
        <v>287</v>
      </c>
      <c r="E119" s="4" t="str">
        <f>VLOOKUP(A119,HOP!A:L,12,0)</f>
        <v>287.00</v>
      </c>
      <c r="F119" s="4" t="str">
        <f>VLOOKUP(A119,HOP!A:C,3,0)</f>
        <v>3957856</v>
      </c>
      <c r="G119" s="4">
        <f t="shared" si="6"/>
        <v>0</v>
      </c>
      <c r="H119" s="4" t="str">
        <f t="shared" si="7"/>
        <v>，3957856</v>
      </c>
      <c r="I119" s="4" t="str">
        <f>VLOOKUP(A119,HOP!A:U,21,0)</f>
        <v>直采</v>
      </c>
    </row>
    <row r="120" s="4" customFormat="1" hidden="1" spans="1:9">
      <c r="A120" s="5">
        <v>999226850548790</v>
      </c>
      <c r="B120" s="6">
        <v>45189</v>
      </c>
      <c r="C120" s="6">
        <v>45190</v>
      </c>
      <c r="D120" s="4">
        <v>734</v>
      </c>
      <c r="E120" s="4" t="str">
        <f>VLOOKUP(A120,HOP!A:L,12,0)</f>
        <v>734.00</v>
      </c>
      <c r="F120" s="4" t="str">
        <f>VLOOKUP(A120,HOP!A:C,3,0)</f>
        <v>3958477</v>
      </c>
      <c r="G120" s="4">
        <f t="shared" si="6"/>
        <v>0</v>
      </c>
      <c r="H120" s="4" t="str">
        <f t="shared" si="7"/>
        <v>，3958477</v>
      </c>
      <c r="I120" s="4" t="str">
        <f>VLOOKUP(A120,HOP!A:U,21,0)</f>
        <v>直采</v>
      </c>
    </row>
    <row r="121" s="4" customFormat="1" hidden="1" spans="1:9">
      <c r="A121" s="5">
        <v>999226850765521</v>
      </c>
      <c r="B121" s="6">
        <v>45189</v>
      </c>
      <c r="C121" s="6">
        <v>45190</v>
      </c>
      <c r="D121" s="4">
        <v>206</v>
      </c>
      <c r="E121" s="4" t="str">
        <f>VLOOKUP(A121,HOP!A:L,12,0)</f>
        <v>206.00</v>
      </c>
      <c r="F121" s="4" t="str">
        <f>VLOOKUP(A121,HOP!A:C,3,0)</f>
        <v>3958766</v>
      </c>
      <c r="G121" s="4">
        <f t="shared" si="6"/>
        <v>0</v>
      </c>
      <c r="H121" s="4" t="str">
        <f t="shared" si="7"/>
        <v>，3958766</v>
      </c>
      <c r="I121" s="4" t="str">
        <f>VLOOKUP(A121,HOP!A:U,21,0)</f>
        <v>直采</v>
      </c>
    </row>
    <row r="122" s="4" customFormat="1" hidden="1" spans="1:9">
      <c r="A122" s="5">
        <v>999226851021562</v>
      </c>
      <c r="B122" s="6">
        <v>45189</v>
      </c>
      <c r="C122" s="6">
        <v>45190</v>
      </c>
      <c r="D122" s="4">
        <v>714</v>
      </c>
      <c r="E122" s="4" t="str">
        <f>VLOOKUP(A122,HOP!A:L,12,0)</f>
        <v>714.00</v>
      </c>
      <c r="F122" s="4" t="str">
        <f>VLOOKUP(A122,HOP!A:C,3,0)</f>
        <v>3959093</v>
      </c>
      <c r="G122" s="4">
        <f t="shared" si="6"/>
        <v>0</v>
      </c>
      <c r="H122" s="4" t="str">
        <f t="shared" si="7"/>
        <v>，3959093</v>
      </c>
      <c r="I122" s="4" t="str">
        <f>VLOOKUP(A122,HOP!A:U,21,0)</f>
        <v>直采</v>
      </c>
    </row>
    <row r="123" s="4" customFormat="1" hidden="1" spans="1:9">
      <c r="A123" s="5">
        <v>999226851172422</v>
      </c>
      <c r="B123" s="6">
        <v>45189</v>
      </c>
      <c r="C123" s="6">
        <v>45190</v>
      </c>
      <c r="D123" s="4">
        <v>374</v>
      </c>
      <c r="E123" s="4" t="str">
        <f>VLOOKUP(A123,HOP!A:L,12,0)</f>
        <v>374.00</v>
      </c>
      <c r="F123" s="4" t="str">
        <f>VLOOKUP(A123,HOP!A:C,3,0)</f>
        <v>3959190</v>
      </c>
      <c r="G123" s="4">
        <f t="shared" si="6"/>
        <v>0</v>
      </c>
      <c r="H123" s="4" t="str">
        <f t="shared" si="7"/>
        <v>，3959190</v>
      </c>
      <c r="I123" s="4" t="str">
        <f>VLOOKUP(A123,HOP!A:U,21,0)</f>
        <v>直采</v>
      </c>
    </row>
    <row r="124" s="4" customFormat="1" hidden="1" spans="1:9">
      <c r="A124" s="5">
        <v>999226851397887</v>
      </c>
      <c r="B124" s="6">
        <v>45189</v>
      </c>
      <c r="C124" s="6">
        <v>45190</v>
      </c>
      <c r="D124" s="4">
        <v>1691</v>
      </c>
      <c r="E124" s="4" t="str">
        <f>VLOOKUP(A124,HOP!A:L,12,0)</f>
        <v>1691.00</v>
      </c>
      <c r="F124" s="4" t="str">
        <f>VLOOKUP(A124,HOP!A:C,3,0)</f>
        <v>3959407</v>
      </c>
      <c r="G124" s="4">
        <f t="shared" si="6"/>
        <v>0</v>
      </c>
      <c r="H124" s="4" t="str">
        <f t="shared" si="7"/>
        <v>，3959407</v>
      </c>
      <c r="I124" s="4" t="str">
        <f>VLOOKUP(A124,HOP!A:U,21,0)</f>
        <v>直采</v>
      </c>
    </row>
    <row r="125" s="4" customFormat="1" hidden="1" spans="1:9">
      <c r="A125" s="5">
        <v>999226851568348</v>
      </c>
      <c r="B125" s="6">
        <v>45189</v>
      </c>
      <c r="C125" s="6">
        <v>45190</v>
      </c>
      <c r="D125" s="4">
        <v>328</v>
      </c>
      <c r="E125" s="4" t="str">
        <f>VLOOKUP(A125,HOP!A:L,12,0)</f>
        <v>328.00</v>
      </c>
      <c r="F125" s="4" t="str">
        <f>VLOOKUP(A125,HOP!A:C,3,0)</f>
        <v>3959604</v>
      </c>
      <c r="G125" s="4">
        <f t="shared" si="6"/>
        <v>0</v>
      </c>
      <c r="H125" s="4" t="str">
        <f t="shared" si="7"/>
        <v>，3959604</v>
      </c>
      <c r="I125" s="4" t="str">
        <f>VLOOKUP(A125,HOP!A:U,21,0)</f>
        <v>直采</v>
      </c>
    </row>
    <row r="126" s="4" customFormat="1" hidden="1" spans="1:9">
      <c r="A126" s="5">
        <v>26851607823</v>
      </c>
      <c r="B126" s="6">
        <v>45189</v>
      </c>
      <c r="C126" s="6">
        <v>45190</v>
      </c>
      <c r="D126" s="4">
        <v>374</v>
      </c>
      <c r="E126" s="4" t="str">
        <f>VLOOKUP(A126,HOP!A:L,12,0)</f>
        <v>374.00</v>
      </c>
      <c r="F126" s="4" t="str">
        <f>VLOOKUP(A126,HOP!A:C,3,0)</f>
        <v>3959625</v>
      </c>
      <c r="G126" s="4">
        <f t="shared" si="6"/>
        <v>0</v>
      </c>
      <c r="H126" s="4" t="str">
        <f t="shared" si="7"/>
        <v>，3959625</v>
      </c>
      <c r="I126" s="4" t="str">
        <f>VLOOKUP(A126,HOP!A:U,21,0)</f>
        <v>直采</v>
      </c>
    </row>
    <row r="127" s="4" customFormat="1" hidden="1" spans="1:9">
      <c r="A127" s="5">
        <v>999226851645485</v>
      </c>
      <c r="B127" s="6">
        <v>45189</v>
      </c>
      <c r="C127" s="6">
        <v>45190</v>
      </c>
      <c r="D127" s="4">
        <v>900</v>
      </c>
      <c r="E127" s="4" t="str">
        <f>VLOOKUP(A127,HOP!A:L,12,0)</f>
        <v>900.00</v>
      </c>
      <c r="F127" s="4" t="str">
        <f>VLOOKUP(A127,HOP!A:C,3,0)</f>
        <v>3959641</v>
      </c>
      <c r="G127" s="4">
        <f t="shared" si="6"/>
        <v>0</v>
      </c>
      <c r="H127" s="4" t="str">
        <f t="shared" si="7"/>
        <v>，3959641</v>
      </c>
      <c r="I127" s="4" t="str">
        <f>VLOOKUP(A127,HOP!A:U,21,0)</f>
        <v>直采</v>
      </c>
    </row>
    <row r="128" s="4" customFormat="1" hidden="1" spans="1:9">
      <c r="A128" s="5">
        <v>999226851872815</v>
      </c>
      <c r="B128" s="6">
        <v>45189</v>
      </c>
      <c r="C128" s="6">
        <v>45190</v>
      </c>
      <c r="D128" s="4">
        <v>368</v>
      </c>
      <c r="E128" s="4" t="str">
        <f>VLOOKUP(A128,HOP!A:L,12,0)</f>
        <v>368.00</v>
      </c>
      <c r="F128" s="4" t="str">
        <f>VLOOKUP(A128,HOP!A:C,3,0)</f>
        <v>3959898</v>
      </c>
      <c r="G128" s="4">
        <f t="shared" si="6"/>
        <v>0</v>
      </c>
      <c r="H128" s="4" t="str">
        <f t="shared" si="7"/>
        <v>，3959898</v>
      </c>
      <c r="I128" s="4" t="str">
        <f>VLOOKUP(A128,HOP!A:U,21,0)</f>
        <v>直采</v>
      </c>
    </row>
    <row r="129" s="4" customFormat="1" hidden="1" spans="1:9">
      <c r="A129" s="5">
        <v>999226851996809</v>
      </c>
      <c r="B129" s="6">
        <v>45189</v>
      </c>
      <c r="C129" s="6">
        <v>45190</v>
      </c>
      <c r="D129" s="4">
        <v>275</v>
      </c>
      <c r="E129" s="4" t="str">
        <f>VLOOKUP(A129,HOP!A:L,12,0)</f>
        <v>275.00</v>
      </c>
      <c r="F129" s="4" t="str">
        <f>VLOOKUP(A129,HOP!A:C,3,0)</f>
        <v>3959956</v>
      </c>
      <c r="G129" s="4">
        <f t="shared" si="6"/>
        <v>0</v>
      </c>
      <c r="H129" s="4" t="str">
        <f t="shared" si="7"/>
        <v>，3959956</v>
      </c>
      <c r="I129" s="4" t="str">
        <f>VLOOKUP(A129,HOP!A:U,21,0)</f>
        <v>直采</v>
      </c>
    </row>
    <row r="130" s="4" customFormat="1" hidden="1" spans="1:9">
      <c r="A130" s="5">
        <v>999226852003921</v>
      </c>
      <c r="B130" s="6">
        <v>45189</v>
      </c>
      <c r="C130" s="6">
        <v>45190</v>
      </c>
      <c r="D130" s="4">
        <v>374</v>
      </c>
      <c r="E130" s="4" t="str">
        <f>VLOOKUP(A130,HOP!A:L,12,0)</f>
        <v>374.00</v>
      </c>
      <c r="F130" s="4" t="str">
        <f>VLOOKUP(A130,HOP!A:C,3,0)</f>
        <v>3960039</v>
      </c>
      <c r="G130" s="4">
        <f t="shared" si="6"/>
        <v>0</v>
      </c>
      <c r="H130" s="4" t="str">
        <f t="shared" si="7"/>
        <v>，3960039</v>
      </c>
      <c r="I130" s="4" t="str">
        <f>VLOOKUP(A130,HOP!A:U,21,0)</f>
        <v>直采</v>
      </c>
    </row>
    <row r="131" s="4" customFormat="1" hidden="1" spans="1:9">
      <c r="A131" s="5">
        <v>999226852039515</v>
      </c>
      <c r="B131" s="6">
        <v>45189</v>
      </c>
      <c r="C131" s="6">
        <v>45190</v>
      </c>
      <c r="D131" s="4">
        <v>730</v>
      </c>
      <c r="E131" s="4" t="str">
        <f>VLOOKUP(A131,HOP!A:L,12,0)</f>
        <v>730.00</v>
      </c>
      <c r="F131" s="4" t="str">
        <f>VLOOKUP(A131,HOP!A:C,3,0)</f>
        <v>3960134</v>
      </c>
      <c r="G131" s="4">
        <f>D131-E131</f>
        <v>0</v>
      </c>
      <c r="H131" s="4" t="str">
        <f>$H$1&amp;F131</f>
        <v>，3960134</v>
      </c>
      <c r="I131" s="4" t="str">
        <f>VLOOKUP(A131,HOP!A:U,21,0)</f>
        <v>直采</v>
      </c>
    </row>
    <row r="132" s="4" customFormat="1" hidden="1" spans="1:9">
      <c r="A132" s="5">
        <v>999226852196519</v>
      </c>
      <c r="B132" s="6">
        <v>45189</v>
      </c>
      <c r="C132" s="6">
        <v>45190</v>
      </c>
      <c r="D132" s="4">
        <v>1225</v>
      </c>
      <c r="E132" s="4" t="str">
        <f>VLOOKUP(A132,HOP!A:L,12,0)</f>
        <v>1225.00</v>
      </c>
      <c r="F132" s="4" t="str">
        <f>VLOOKUP(A132,HOP!A:C,3,0)</f>
        <v>3960229</v>
      </c>
      <c r="G132" s="4">
        <f>D132-E132</f>
        <v>0</v>
      </c>
      <c r="H132" s="4" t="str">
        <f>$H$1&amp;F132</f>
        <v>，3960229</v>
      </c>
      <c r="I132" s="4" t="str">
        <f>VLOOKUP(A132,HOP!A:U,21,0)</f>
        <v>直采</v>
      </c>
    </row>
    <row r="133" s="4" customFormat="1" hidden="1" spans="1:9">
      <c r="A133" s="5">
        <v>999226852338431</v>
      </c>
      <c r="B133" s="6">
        <v>45189</v>
      </c>
      <c r="C133" s="6">
        <v>45190</v>
      </c>
      <c r="D133" s="4">
        <v>206</v>
      </c>
      <c r="E133" s="4" t="str">
        <f>VLOOKUP(A133,HOP!A:L,12,0)</f>
        <v>206.00</v>
      </c>
      <c r="F133" s="4" t="str">
        <f>VLOOKUP(A133,HOP!A:C,3,0)</f>
        <v>3960450</v>
      </c>
      <c r="G133" s="4">
        <f>D133-E133</f>
        <v>0</v>
      </c>
      <c r="H133" s="4" t="str">
        <f>$H$1&amp;F133</f>
        <v>，3960450</v>
      </c>
      <c r="I133" s="4" t="str">
        <f>VLOOKUP(A133,HOP!A:U,21,0)</f>
        <v>直采</v>
      </c>
    </row>
    <row r="134" s="4" customFormat="1" hidden="1" spans="1:9">
      <c r="A134" s="5">
        <v>999226852717568</v>
      </c>
      <c r="B134" s="6">
        <v>45189</v>
      </c>
      <c r="C134" s="6">
        <v>45190</v>
      </c>
      <c r="D134" s="4">
        <v>530</v>
      </c>
      <c r="E134" s="4" t="str">
        <f>VLOOKUP(A134,HOP!A:L,12,0)</f>
        <v>530.00</v>
      </c>
      <c r="F134" s="4" t="str">
        <f>VLOOKUP(A134,HOP!A:C,3,0)</f>
        <v>3960791</v>
      </c>
      <c r="G134" s="4">
        <f>D134-E134</f>
        <v>0</v>
      </c>
      <c r="H134" s="4" t="str">
        <f>$H$1&amp;F134</f>
        <v>，3960791</v>
      </c>
      <c r="I134" s="4" t="str">
        <f>VLOOKUP(A134,HOP!A:U,21,0)</f>
        <v>直采</v>
      </c>
    </row>
    <row r="135" s="4" customFormat="1" hidden="1" spans="1:9">
      <c r="A135" s="5">
        <v>999226852724990</v>
      </c>
      <c r="B135" s="6">
        <v>45189</v>
      </c>
      <c r="C135" s="6">
        <v>45190</v>
      </c>
      <c r="D135" s="4">
        <v>530</v>
      </c>
      <c r="E135" s="4" t="str">
        <f>VLOOKUP(A135,HOP!A:L,12,0)</f>
        <v>530.00</v>
      </c>
      <c r="F135" s="4" t="str">
        <f>VLOOKUP(A135,HOP!A:C,3,0)</f>
        <v>3960798</v>
      </c>
      <c r="G135" s="4">
        <f>D135-E135</f>
        <v>0</v>
      </c>
      <c r="H135" s="4" t="str">
        <f>$H$1&amp;F135</f>
        <v>，3960798</v>
      </c>
      <c r="I135" s="4" t="str">
        <f>VLOOKUP(A135,HOP!A:U,21,0)</f>
        <v>直采</v>
      </c>
    </row>
    <row r="136" s="4" customFormat="1" hidden="1" spans="1:9">
      <c r="A136" s="5">
        <v>999226852728920</v>
      </c>
      <c r="B136" s="6">
        <v>45189</v>
      </c>
      <c r="C136" s="6">
        <v>45190</v>
      </c>
      <c r="D136" s="4">
        <v>1213</v>
      </c>
      <c r="E136" s="4" t="str">
        <f>VLOOKUP(A136,HOP!A:L,12,0)</f>
        <v>1213.00</v>
      </c>
      <c r="F136" s="4" t="str">
        <f>VLOOKUP(A136,HOP!A:C,3,0)</f>
        <v>3960801</v>
      </c>
      <c r="G136" s="4">
        <f>D136-E136</f>
        <v>0</v>
      </c>
      <c r="H136" s="4" t="str">
        <f>$H$1&amp;F136</f>
        <v>，3960801</v>
      </c>
      <c r="I136" s="4" t="str">
        <f>VLOOKUP(A136,HOP!A:U,21,0)</f>
        <v>直采</v>
      </c>
    </row>
    <row r="137" s="4" customFormat="1" hidden="1" spans="1:9">
      <c r="A137" s="5">
        <v>999225439355103</v>
      </c>
      <c r="B137" s="6">
        <v>45141</v>
      </c>
      <c r="C137" s="6">
        <v>45146</v>
      </c>
      <c r="D137" s="4">
        <v>8635</v>
      </c>
      <c r="E137" s="4">
        <v>8635</v>
      </c>
      <c r="F137" s="4">
        <v>3656978</v>
      </c>
      <c r="G137" s="4">
        <f>D137-E137</f>
        <v>0</v>
      </c>
      <c r="H137" s="4" t="str">
        <f>$H$1&amp;F137</f>
        <v>，3656978</v>
      </c>
      <c r="I137" s="4" t="s">
        <v>776</v>
      </c>
    </row>
    <row r="138" s="4" customFormat="1" spans="1:10">
      <c r="A138" s="5">
        <v>999226327832422</v>
      </c>
      <c r="B138" s="6">
        <v>45175</v>
      </c>
      <c r="C138" s="6">
        <v>45178</v>
      </c>
      <c r="D138" s="4">
        <v>2710</v>
      </c>
      <c r="E138" s="4" t="e">
        <f>VLOOKUP(A138,HOP!A:L,12,0)</f>
        <v>#N/A</v>
      </c>
      <c r="F138" s="4">
        <v>3826641</v>
      </c>
      <c r="G138" s="4" t="e">
        <f>D138-E138</f>
        <v>#N/A</v>
      </c>
      <c r="H138" s="4" t="str">
        <f>$H$1&amp;F138</f>
        <v>，3826641</v>
      </c>
      <c r="I138" s="4" t="s">
        <v>776</v>
      </c>
      <c r="J138" s="4" t="s">
        <v>777</v>
      </c>
    </row>
    <row r="140" spans="4:4">
      <c r="D140" s="4">
        <f>SUM(D2:D139)</f>
        <v>283287</v>
      </c>
    </row>
    <row r="147" spans="1:1">
      <c r="A147" s="4" t="s">
        <v>778</v>
      </c>
    </row>
    <row r="148" spans="1:1">
      <c r="A148" s="4" t="s">
        <v>779</v>
      </c>
    </row>
    <row r="149" spans="1:1">
      <c r="A149" s="4" t="s">
        <v>780</v>
      </c>
    </row>
  </sheetData>
  <autoFilter ref="A1:X138">
    <filterColumn colId="3">
      <filters>
        <filter val="400"/>
        <filter val="900"/>
        <filter val="3600"/>
        <filter val="3800"/>
        <filter val="10500"/>
        <filter val="602"/>
        <filter val="5802"/>
        <filter val="504"/>
        <filter val="206"/>
        <filter val="307"/>
        <filter val="2407"/>
        <filter val="1408"/>
        <filter val="1610"/>
        <filter val="2710"/>
        <filter val="312"/>
        <filter val="1312"/>
        <filter val="12312"/>
        <filter val="1213"/>
        <filter val="614"/>
        <filter val="714"/>
        <filter val="1218"/>
        <filter val="1418"/>
        <filter val="1518"/>
        <filter val="1219"/>
        <filter val="6320"/>
        <filter val="1522"/>
        <filter val="4024"/>
        <filter val="5524"/>
        <filter val="9924"/>
        <filter val="1225"/>
        <filter val="1725"/>
        <filter val="5525"/>
        <filter val="226"/>
        <filter val="1326"/>
        <filter val="328"/>
        <filter val="4328"/>
        <filter val="11128"/>
        <filter val="530"/>
        <filter val="730"/>
        <filter val="1430"/>
        <filter val="1530"/>
        <filter val="1930"/>
        <filter val="2230"/>
        <filter val="331"/>
        <filter val="3132"/>
        <filter val="734"/>
        <filter val="1134"/>
        <filter val="3335"/>
        <filter val="8635"/>
        <filter val="636"/>
        <filter val="437"/>
        <filter val="538"/>
        <filter val="1240"/>
        <filter val="1440"/>
        <filter val="642"/>
        <filter val="944"/>
        <filter val="5945"/>
        <filter val="2046"/>
        <filter val="350"/>
        <filter val="450"/>
        <filter val="1950"/>
        <filter val="351"/>
        <filter val="951"/>
        <filter val="452"/>
        <filter val="7552"/>
        <filter val="655"/>
        <filter val="1156"/>
        <filter val="14056"/>
        <filter val="1460"/>
        <filter val="1560"/>
        <filter val="662"/>
        <filter val="2762"/>
        <filter val="4263"/>
        <filter val="764"/>
        <filter val="2664"/>
        <filter val="8064"/>
        <filter val="2565"/>
        <filter val="368"/>
        <filter val="1968"/>
        <filter val="470"/>
        <filter val="1470"/>
        <filter val="1570"/>
        <filter val="2070"/>
        <filter val="2970"/>
        <filter val="772"/>
        <filter val="1072"/>
        <filter val="2572"/>
        <filter val="374"/>
        <filter val="175"/>
        <filter val="275"/>
        <filter val="675"/>
        <filter val="576"/>
        <filter val="1176"/>
        <filter val="179"/>
        <filter val="482"/>
        <filter val="2282"/>
        <filter val="984"/>
        <filter val="2484"/>
        <filter val="385"/>
        <filter val="1086"/>
        <filter val="1986"/>
        <filter val="4086"/>
        <filter val="287"/>
        <filter val="1189"/>
        <filter val="1589"/>
        <filter val="690"/>
        <filter val="991"/>
        <filter val="1691"/>
        <filter val="15291"/>
        <filter val="292"/>
        <filter val="1592"/>
        <filter val="1694"/>
        <filter val="1695"/>
        <filter val="1995"/>
        <filter val="1796"/>
        <filter val="3096"/>
        <filter val="497"/>
      </filters>
    </filterColumn>
    <filterColumn colId="6">
      <filters>
        <filter val="-4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781</v>
      </c>
      <c r="B1" s="2" t="s">
        <v>782</v>
      </c>
      <c r="C1" s="2" t="s">
        <v>783</v>
      </c>
      <c r="D1" s="2" t="s">
        <v>784</v>
      </c>
      <c r="E1" s="2" t="s">
        <v>13</v>
      </c>
      <c r="F1" s="2" t="s">
        <v>5</v>
      </c>
      <c r="G1" s="2" t="s">
        <v>6</v>
      </c>
      <c r="H1" s="2" t="s">
        <v>785</v>
      </c>
      <c r="I1" s="2" t="s">
        <v>786</v>
      </c>
      <c r="J1" s="2" t="s">
        <v>787</v>
      </c>
      <c r="K1" s="2" t="s">
        <v>788</v>
      </c>
      <c r="L1" s="2" t="s">
        <v>789</v>
      </c>
      <c r="M1" s="2" t="s">
        <v>790</v>
      </c>
      <c r="N1" s="2" t="s">
        <v>791</v>
      </c>
      <c r="O1" s="2" t="s">
        <v>792</v>
      </c>
      <c r="P1" s="2" t="s">
        <v>793</v>
      </c>
      <c r="Q1" s="2" t="s">
        <v>794</v>
      </c>
      <c r="R1" s="2" t="s">
        <v>795</v>
      </c>
      <c r="S1" s="2" t="s">
        <v>796</v>
      </c>
      <c r="T1" s="2" t="s">
        <v>797</v>
      </c>
      <c r="U1" s="2" t="s">
        <v>798</v>
      </c>
      <c r="V1" s="2" t="s">
        <v>799</v>
      </c>
    </row>
    <row r="2" s="1" customFormat="1" spans="1:22">
      <c r="A2" s="3">
        <v>999226852728920</v>
      </c>
      <c r="B2" s="1" t="s">
        <v>800</v>
      </c>
      <c r="C2" s="1" t="s">
        <v>801</v>
      </c>
      <c r="D2" s="1" t="s">
        <v>802</v>
      </c>
      <c r="E2" s="1" t="s">
        <v>803</v>
      </c>
      <c r="F2" s="1" t="s">
        <v>800</v>
      </c>
      <c r="G2" s="1" t="s">
        <v>804</v>
      </c>
      <c r="H2" s="1" t="s">
        <v>805</v>
      </c>
      <c r="I2" s="1" t="s">
        <v>806</v>
      </c>
      <c r="J2" s="1" t="s">
        <v>807</v>
      </c>
      <c r="K2" s="1" t="s">
        <v>806</v>
      </c>
      <c r="L2" s="1" t="s">
        <v>806</v>
      </c>
      <c r="M2" s="1" t="s">
        <v>808</v>
      </c>
      <c r="N2" s="1" t="s">
        <v>808</v>
      </c>
      <c r="O2" s="1" t="s">
        <v>809</v>
      </c>
      <c r="P2" s="1" t="s">
        <v>810</v>
      </c>
      <c r="Q2" s="1" t="s">
        <v>811</v>
      </c>
      <c r="R2" s="1" t="s">
        <v>812</v>
      </c>
      <c r="S2" s="1" t="s">
        <v>813</v>
      </c>
      <c r="T2" s="1" t="s">
        <v>814</v>
      </c>
      <c r="U2" s="1" t="s">
        <v>776</v>
      </c>
      <c r="V2" s="1" t="s">
        <v>815</v>
      </c>
    </row>
    <row r="3" s="1" customFormat="1" spans="1:22">
      <c r="A3" s="3">
        <v>999226852724990</v>
      </c>
      <c r="B3" s="1" t="s">
        <v>800</v>
      </c>
      <c r="C3" s="1" t="s">
        <v>816</v>
      </c>
      <c r="D3" s="1" t="s">
        <v>817</v>
      </c>
      <c r="E3" s="1" t="s">
        <v>818</v>
      </c>
      <c r="F3" s="1" t="s">
        <v>800</v>
      </c>
      <c r="G3" s="1" t="s">
        <v>804</v>
      </c>
      <c r="H3" s="1" t="s">
        <v>805</v>
      </c>
      <c r="I3" s="1" t="s">
        <v>819</v>
      </c>
      <c r="J3" s="1" t="s">
        <v>807</v>
      </c>
      <c r="K3" s="1" t="s">
        <v>819</v>
      </c>
      <c r="L3" s="1" t="s">
        <v>819</v>
      </c>
      <c r="M3" s="1" t="s">
        <v>808</v>
      </c>
      <c r="N3" s="1" t="s">
        <v>808</v>
      </c>
      <c r="O3" s="1" t="s">
        <v>809</v>
      </c>
      <c r="P3" s="1" t="s">
        <v>810</v>
      </c>
      <c r="Q3" s="1" t="s">
        <v>811</v>
      </c>
      <c r="R3" s="1" t="s">
        <v>820</v>
      </c>
      <c r="S3" s="1" t="s">
        <v>813</v>
      </c>
      <c r="T3" s="1" t="s">
        <v>814</v>
      </c>
      <c r="U3" s="1" t="s">
        <v>776</v>
      </c>
      <c r="V3" s="1" t="s">
        <v>821</v>
      </c>
    </row>
    <row r="4" s="1" customFormat="1" spans="1:22">
      <c r="A4" s="3">
        <v>999226852717568</v>
      </c>
      <c r="B4" s="1" t="s">
        <v>800</v>
      </c>
      <c r="C4" s="1" t="s">
        <v>822</v>
      </c>
      <c r="D4" s="1" t="s">
        <v>817</v>
      </c>
      <c r="E4" s="1" t="s">
        <v>823</v>
      </c>
      <c r="F4" s="1" t="s">
        <v>800</v>
      </c>
      <c r="G4" s="1" t="s">
        <v>804</v>
      </c>
      <c r="H4" s="1" t="s">
        <v>805</v>
      </c>
      <c r="I4" s="1" t="s">
        <v>819</v>
      </c>
      <c r="J4" s="1" t="s">
        <v>807</v>
      </c>
      <c r="K4" s="1" t="s">
        <v>819</v>
      </c>
      <c r="L4" s="1" t="s">
        <v>819</v>
      </c>
      <c r="M4" s="1" t="s">
        <v>808</v>
      </c>
      <c r="N4" s="1" t="s">
        <v>808</v>
      </c>
      <c r="O4" s="1" t="s">
        <v>809</v>
      </c>
      <c r="P4" s="1" t="s">
        <v>810</v>
      </c>
      <c r="Q4" s="1" t="s">
        <v>811</v>
      </c>
      <c r="R4" s="1" t="s">
        <v>824</v>
      </c>
      <c r="S4" s="1" t="s">
        <v>813</v>
      </c>
      <c r="T4" s="1" t="s">
        <v>814</v>
      </c>
      <c r="U4" s="1" t="s">
        <v>776</v>
      </c>
      <c r="V4" s="1" t="s">
        <v>821</v>
      </c>
    </row>
    <row r="5" s="1" customFormat="1" spans="1:22">
      <c r="A5" s="3">
        <v>999226852338431</v>
      </c>
      <c r="B5" s="1" t="s">
        <v>800</v>
      </c>
      <c r="C5" s="1" t="s">
        <v>825</v>
      </c>
      <c r="D5" s="1" t="s">
        <v>826</v>
      </c>
      <c r="E5" s="1" t="s">
        <v>827</v>
      </c>
      <c r="F5" s="1" t="s">
        <v>800</v>
      </c>
      <c r="G5" s="1" t="s">
        <v>804</v>
      </c>
      <c r="H5" s="1" t="s">
        <v>805</v>
      </c>
      <c r="I5" s="1" t="s">
        <v>828</v>
      </c>
      <c r="J5" s="1" t="s">
        <v>807</v>
      </c>
      <c r="K5" s="1" t="s">
        <v>828</v>
      </c>
      <c r="L5" s="1" t="s">
        <v>828</v>
      </c>
      <c r="M5" s="1" t="s">
        <v>808</v>
      </c>
      <c r="N5" s="1" t="s">
        <v>808</v>
      </c>
      <c r="O5" s="1" t="s">
        <v>809</v>
      </c>
      <c r="P5" s="1" t="s">
        <v>810</v>
      </c>
      <c r="Q5" s="1" t="s">
        <v>811</v>
      </c>
      <c r="R5" s="1" t="s">
        <v>829</v>
      </c>
      <c r="S5" s="1" t="s">
        <v>813</v>
      </c>
      <c r="T5" s="1" t="s">
        <v>814</v>
      </c>
      <c r="U5" s="1" t="s">
        <v>776</v>
      </c>
      <c r="V5" s="1" t="s">
        <v>815</v>
      </c>
    </row>
    <row r="6" s="1" customFormat="1" spans="1:22">
      <c r="A6" s="3">
        <v>999226852196519</v>
      </c>
      <c r="B6" s="1" t="s">
        <v>800</v>
      </c>
      <c r="C6" s="1" t="s">
        <v>830</v>
      </c>
      <c r="D6" s="1" t="s">
        <v>831</v>
      </c>
      <c r="E6" s="1" t="s">
        <v>832</v>
      </c>
      <c r="F6" s="1" t="s">
        <v>800</v>
      </c>
      <c r="G6" s="1" t="s">
        <v>804</v>
      </c>
      <c r="H6" s="1" t="s">
        <v>805</v>
      </c>
      <c r="I6" s="1" t="s">
        <v>833</v>
      </c>
      <c r="J6" s="1" t="s">
        <v>807</v>
      </c>
      <c r="K6" s="1" t="s">
        <v>833</v>
      </c>
      <c r="L6" s="1" t="s">
        <v>833</v>
      </c>
      <c r="M6" s="1" t="s">
        <v>808</v>
      </c>
      <c r="N6" s="1" t="s">
        <v>808</v>
      </c>
      <c r="O6" s="1" t="s">
        <v>809</v>
      </c>
      <c r="P6" s="1" t="s">
        <v>810</v>
      </c>
      <c r="Q6" s="1" t="s">
        <v>811</v>
      </c>
      <c r="R6" s="1" t="s">
        <v>834</v>
      </c>
      <c r="S6" s="1" t="s">
        <v>813</v>
      </c>
      <c r="T6" s="1" t="s">
        <v>814</v>
      </c>
      <c r="U6" s="1" t="s">
        <v>776</v>
      </c>
      <c r="V6" s="1" t="s">
        <v>835</v>
      </c>
    </row>
    <row r="7" s="1" customFormat="1" spans="1:22">
      <c r="A7" s="3">
        <v>999226852039515</v>
      </c>
      <c r="B7" s="1" t="s">
        <v>800</v>
      </c>
      <c r="C7" s="1" t="s">
        <v>836</v>
      </c>
      <c r="D7" s="1" t="s">
        <v>837</v>
      </c>
      <c r="E7" s="1" t="s">
        <v>838</v>
      </c>
      <c r="F7" s="1" t="s">
        <v>800</v>
      </c>
      <c r="G7" s="1" t="s">
        <v>804</v>
      </c>
      <c r="H7" s="1" t="s">
        <v>805</v>
      </c>
      <c r="I7" s="1" t="s">
        <v>839</v>
      </c>
      <c r="J7" s="1" t="s">
        <v>807</v>
      </c>
      <c r="K7" s="1" t="s">
        <v>839</v>
      </c>
      <c r="L7" s="1" t="s">
        <v>839</v>
      </c>
      <c r="M7" s="1" t="s">
        <v>808</v>
      </c>
      <c r="N7" s="1" t="s">
        <v>808</v>
      </c>
      <c r="O7" s="1" t="s">
        <v>809</v>
      </c>
      <c r="P7" s="1" t="s">
        <v>810</v>
      </c>
      <c r="Q7" s="1" t="s">
        <v>811</v>
      </c>
      <c r="R7" s="1" t="s">
        <v>840</v>
      </c>
      <c r="S7" s="1" t="s">
        <v>813</v>
      </c>
      <c r="T7" s="1" t="s">
        <v>814</v>
      </c>
      <c r="U7" s="1" t="s">
        <v>776</v>
      </c>
      <c r="V7" s="1" t="s">
        <v>815</v>
      </c>
    </row>
    <row r="8" s="1" customFormat="1" spans="1:22">
      <c r="A8" s="3">
        <v>999226852003921</v>
      </c>
      <c r="B8" s="1" t="s">
        <v>800</v>
      </c>
      <c r="C8" s="1" t="s">
        <v>841</v>
      </c>
      <c r="D8" s="1" t="s">
        <v>842</v>
      </c>
      <c r="E8" s="1" t="s">
        <v>843</v>
      </c>
      <c r="F8" s="1" t="s">
        <v>800</v>
      </c>
      <c r="G8" s="1" t="s">
        <v>804</v>
      </c>
      <c r="H8" s="1" t="s">
        <v>805</v>
      </c>
      <c r="I8" s="1" t="s">
        <v>844</v>
      </c>
      <c r="J8" s="1" t="s">
        <v>807</v>
      </c>
      <c r="K8" s="1" t="s">
        <v>844</v>
      </c>
      <c r="L8" s="1" t="s">
        <v>844</v>
      </c>
      <c r="M8" s="1" t="s">
        <v>808</v>
      </c>
      <c r="N8" s="1" t="s">
        <v>808</v>
      </c>
      <c r="O8" s="1" t="s">
        <v>809</v>
      </c>
      <c r="P8" s="1" t="s">
        <v>810</v>
      </c>
      <c r="Q8" s="1" t="s">
        <v>811</v>
      </c>
      <c r="R8" s="1" t="s">
        <v>845</v>
      </c>
      <c r="S8" s="1" t="s">
        <v>813</v>
      </c>
      <c r="T8" s="1" t="s">
        <v>814</v>
      </c>
      <c r="U8" s="1" t="s">
        <v>776</v>
      </c>
      <c r="V8" s="1" t="s">
        <v>815</v>
      </c>
    </row>
    <row r="9" s="1" customFormat="1" spans="1:22">
      <c r="A9" s="3">
        <v>999226851996809</v>
      </c>
      <c r="B9" s="1" t="s">
        <v>800</v>
      </c>
      <c r="C9" s="1" t="s">
        <v>846</v>
      </c>
      <c r="D9" s="1" t="s">
        <v>847</v>
      </c>
      <c r="E9" s="1" t="s">
        <v>848</v>
      </c>
      <c r="F9" s="1" t="s">
        <v>800</v>
      </c>
      <c r="G9" s="1" t="s">
        <v>804</v>
      </c>
      <c r="H9" s="1" t="s">
        <v>805</v>
      </c>
      <c r="I9" s="1" t="s">
        <v>849</v>
      </c>
      <c r="J9" s="1" t="s">
        <v>807</v>
      </c>
      <c r="K9" s="1" t="s">
        <v>849</v>
      </c>
      <c r="L9" s="1" t="s">
        <v>849</v>
      </c>
      <c r="M9" s="1" t="s">
        <v>808</v>
      </c>
      <c r="N9" s="1" t="s">
        <v>808</v>
      </c>
      <c r="O9" s="1" t="s">
        <v>809</v>
      </c>
      <c r="P9" s="1" t="s">
        <v>810</v>
      </c>
      <c r="Q9" s="1" t="s">
        <v>811</v>
      </c>
      <c r="R9" s="1" t="s">
        <v>850</v>
      </c>
      <c r="S9" s="1" t="s">
        <v>813</v>
      </c>
      <c r="T9" s="1" t="s">
        <v>814</v>
      </c>
      <c r="U9" s="1" t="s">
        <v>776</v>
      </c>
      <c r="V9" s="1" t="s">
        <v>815</v>
      </c>
    </row>
    <row r="10" s="1" customFormat="1" spans="1:22">
      <c r="A10" s="3">
        <v>999226851872815</v>
      </c>
      <c r="B10" s="1" t="s">
        <v>800</v>
      </c>
      <c r="C10" s="1" t="s">
        <v>851</v>
      </c>
      <c r="D10" s="1" t="s">
        <v>852</v>
      </c>
      <c r="E10" s="1" t="s">
        <v>853</v>
      </c>
      <c r="F10" s="1" t="s">
        <v>800</v>
      </c>
      <c r="G10" s="1" t="s">
        <v>804</v>
      </c>
      <c r="H10" s="1" t="s">
        <v>805</v>
      </c>
      <c r="I10" s="1" t="s">
        <v>854</v>
      </c>
      <c r="J10" s="1" t="s">
        <v>807</v>
      </c>
      <c r="K10" s="1" t="s">
        <v>854</v>
      </c>
      <c r="L10" s="1" t="s">
        <v>854</v>
      </c>
      <c r="M10" s="1" t="s">
        <v>808</v>
      </c>
      <c r="N10" s="1" t="s">
        <v>808</v>
      </c>
      <c r="O10" s="1" t="s">
        <v>809</v>
      </c>
      <c r="P10" s="1" t="s">
        <v>810</v>
      </c>
      <c r="Q10" s="1" t="s">
        <v>811</v>
      </c>
      <c r="R10" s="1" t="s">
        <v>855</v>
      </c>
      <c r="S10" s="1" t="s">
        <v>813</v>
      </c>
      <c r="T10" s="1" t="s">
        <v>814</v>
      </c>
      <c r="U10" s="1" t="s">
        <v>776</v>
      </c>
      <c r="V10" s="1" t="s">
        <v>856</v>
      </c>
    </row>
    <row r="11" s="1" customFormat="1" spans="1:22">
      <c r="A11" s="3">
        <v>999226851645485</v>
      </c>
      <c r="B11" s="1" t="s">
        <v>800</v>
      </c>
      <c r="C11" s="1" t="s">
        <v>857</v>
      </c>
      <c r="D11" s="1" t="s">
        <v>858</v>
      </c>
      <c r="E11" s="1" t="s">
        <v>859</v>
      </c>
      <c r="F11" s="1" t="s">
        <v>800</v>
      </c>
      <c r="G11" s="1" t="s">
        <v>804</v>
      </c>
      <c r="H11" s="1" t="s">
        <v>805</v>
      </c>
      <c r="I11" s="1" t="s">
        <v>860</v>
      </c>
      <c r="J11" s="1" t="s">
        <v>807</v>
      </c>
      <c r="K11" s="1" t="s">
        <v>860</v>
      </c>
      <c r="L11" s="1" t="s">
        <v>860</v>
      </c>
      <c r="M11" s="1" t="s">
        <v>808</v>
      </c>
      <c r="N11" s="1" t="s">
        <v>808</v>
      </c>
      <c r="O11" s="1" t="s">
        <v>809</v>
      </c>
      <c r="P11" s="1" t="s">
        <v>810</v>
      </c>
      <c r="Q11" s="1" t="s">
        <v>811</v>
      </c>
      <c r="R11" s="1" t="s">
        <v>861</v>
      </c>
      <c r="S11" s="1" t="s">
        <v>813</v>
      </c>
      <c r="T11" s="1" t="s">
        <v>814</v>
      </c>
      <c r="U11" s="1" t="s">
        <v>776</v>
      </c>
      <c r="V11" s="1" t="s">
        <v>815</v>
      </c>
    </row>
    <row r="12" s="1" customFormat="1" spans="1:22">
      <c r="A12" s="3">
        <v>26851607823</v>
      </c>
      <c r="B12" s="1" t="s">
        <v>800</v>
      </c>
      <c r="C12" s="1" t="s">
        <v>862</v>
      </c>
      <c r="D12" s="1" t="s">
        <v>842</v>
      </c>
      <c r="E12" s="1" t="s">
        <v>863</v>
      </c>
      <c r="F12" s="1" t="s">
        <v>800</v>
      </c>
      <c r="G12" s="1" t="s">
        <v>804</v>
      </c>
      <c r="H12" s="1" t="s">
        <v>805</v>
      </c>
      <c r="I12" s="1" t="s">
        <v>844</v>
      </c>
      <c r="J12" s="1" t="s">
        <v>807</v>
      </c>
      <c r="K12" s="1" t="s">
        <v>844</v>
      </c>
      <c r="L12" s="1" t="s">
        <v>844</v>
      </c>
      <c r="M12" s="1" t="s">
        <v>808</v>
      </c>
      <c r="N12" s="1" t="s">
        <v>808</v>
      </c>
      <c r="O12" s="1" t="s">
        <v>809</v>
      </c>
      <c r="P12" s="1" t="s">
        <v>810</v>
      </c>
      <c r="Q12" s="1" t="s">
        <v>811</v>
      </c>
      <c r="R12" s="1" t="s">
        <v>864</v>
      </c>
      <c r="S12" s="1" t="s">
        <v>813</v>
      </c>
      <c r="T12" s="1" t="s">
        <v>814</v>
      </c>
      <c r="U12" s="1" t="s">
        <v>776</v>
      </c>
      <c r="V12" s="1" t="s">
        <v>815</v>
      </c>
    </row>
    <row r="13" s="1" customFormat="1" spans="1:22">
      <c r="A13" s="3">
        <v>999226851568348</v>
      </c>
      <c r="B13" s="1" t="s">
        <v>800</v>
      </c>
      <c r="C13" s="1" t="s">
        <v>865</v>
      </c>
      <c r="D13" s="1" t="s">
        <v>866</v>
      </c>
      <c r="E13" s="1" t="s">
        <v>867</v>
      </c>
      <c r="F13" s="1" t="s">
        <v>800</v>
      </c>
      <c r="G13" s="1" t="s">
        <v>804</v>
      </c>
      <c r="H13" s="1" t="s">
        <v>805</v>
      </c>
      <c r="I13" s="1" t="s">
        <v>868</v>
      </c>
      <c r="J13" s="1" t="s">
        <v>807</v>
      </c>
      <c r="K13" s="1" t="s">
        <v>868</v>
      </c>
      <c r="L13" s="1" t="s">
        <v>868</v>
      </c>
      <c r="M13" s="1" t="s">
        <v>808</v>
      </c>
      <c r="N13" s="1" t="s">
        <v>808</v>
      </c>
      <c r="O13" s="1" t="s">
        <v>809</v>
      </c>
      <c r="P13" s="1" t="s">
        <v>810</v>
      </c>
      <c r="Q13" s="1" t="s">
        <v>811</v>
      </c>
      <c r="R13" s="1" t="s">
        <v>869</v>
      </c>
      <c r="S13" s="1" t="s">
        <v>813</v>
      </c>
      <c r="T13" s="1" t="s">
        <v>814</v>
      </c>
      <c r="U13" s="1" t="s">
        <v>776</v>
      </c>
      <c r="V13" s="1" t="s">
        <v>815</v>
      </c>
    </row>
    <row r="14" s="1" customFormat="1" spans="1:22">
      <c r="A14" s="3">
        <v>999226851397887</v>
      </c>
      <c r="B14" s="1" t="s">
        <v>800</v>
      </c>
      <c r="C14" s="1" t="s">
        <v>870</v>
      </c>
      <c r="D14" s="1" t="s">
        <v>871</v>
      </c>
      <c r="E14" s="1" t="s">
        <v>872</v>
      </c>
      <c r="F14" s="1" t="s">
        <v>800</v>
      </c>
      <c r="G14" s="1" t="s">
        <v>804</v>
      </c>
      <c r="H14" s="1" t="s">
        <v>805</v>
      </c>
      <c r="I14" s="1" t="s">
        <v>873</v>
      </c>
      <c r="J14" s="1" t="s">
        <v>807</v>
      </c>
      <c r="K14" s="1" t="s">
        <v>873</v>
      </c>
      <c r="L14" s="1" t="s">
        <v>873</v>
      </c>
      <c r="M14" s="1" t="s">
        <v>808</v>
      </c>
      <c r="N14" s="1" t="s">
        <v>808</v>
      </c>
      <c r="O14" s="1" t="s">
        <v>809</v>
      </c>
      <c r="P14" s="1" t="s">
        <v>810</v>
      </c>
      <c r="Q14" s="1" t="s">
        <v>811</v>
      </c>
      <c r="R14" s="1" t="s">
        <v>874</v>
      </c>
      <c r="S14" s="1" t="s">
        <v>813</v>
      </c>
      <c r="T14" s="1" t="s">
        <v>814</v>
      </c>
      <c r="U14" s="1" t="s">
        <v>776</v>
      </c>
      <c r="V14" s="1" t="s">
        <v>856</v>
      </c>
    </row>
    <row r="15" s="1" customFormat="1" spans="1:22">
      <c r="A15" s="3">
        <v>999226851172422</v>
      </c>
      <c r="B15" s="1" t="s">
        <v>800</v>
      </c>
      <c r="C15" s="1" t="s">
        <v>875</v>
      </c>
      <c r="D15" s="1" t="s">
        <v>842</v>
      </c>
      <c r="E15" s="1" t="s">
        <v>876</v>
      </c>
      <c r="F15" s="1" t="s">
        <v>800</v>
      </c>
      <c r="G15" s="1" t="s">
        <v>804</v>
      </c>
      <c r="H15" s="1" t="s">
        <v>805</v>
      </c>
      <c r="I15" s="1" t="s">
        <v>844</v>
      </c>
      <c r="J15" s="1" t="s">
        <v>807</v>
      </c>
      <c r="K15" s="1" t="s">
        <v>844</v>
      </c>
      <c r="L15" s="1" t="s">
        <v>844</v>
      </c>
      <c r="M15" s="1" t="s">
        <v>808</v>
      </c>
      <c r="N15" s="1" t="s">
        <v>808</v>
      </c>
      <c r="O15" s="1" t="s">
        <v>809</v>
      </c>
      <c r="P15" s="1" t="s">
        <v>810</v>
      </c>
      <c r="Q15" s="1" t="s">
        <v>811</v>
      </c>
      <c r="R15" s="1" t="s">
        <v>877</v>
      </c>
      <c r="S15" s="1" t="s">
        <v>813</v>
      </c>
      <c r="T15" s="1" t="s">
        <v>814</v>
      </c>
      <c r="U15" s="1" t="s">
        <v>776</v>
      </c>
      <c r="V15" s="1" t="s">
        <v>815</v>
      </c>
    </row>
    <row r="16" s="1" customFormat="1" spans="1:22">
      <c r="A16" s="3">
        <v>999226851021562</v>
      </c>
      <c r="B16" s="1" t="s">
        <v>800</v>
      </c>
      <c r="C16" s="1" t="s">
        <v>878</v>
      </c>
      <c r="D16" s="1" t="s">
        <v>879</v>
      </c>
      <c r="E16" s="1" t="s">
        <v>880</v>
      </c>
      <c r="F16" s="1" t="s">
        <v>800</v>
      </c>
      <c r="G16" s="1" t="s">
        <v>804</v>
      </c>
      <c r="H16" s="1" t="s">
        <v>805</v>
      </c>
      <c r="I16" s="1" t="s">
        <v>881</v>
      </c>
      <c r="J16" s="1" t="s">
        <v>807</v>
      </c>
      <c r="K16" s="1" t="s">
        <v>881</v>
      </c>
      <c r="L16" s="1" t="s">
        <v>881</v>
      </c>
      <c r="M16" s="1" t="s">
        <v>808</v>
      </c>
      <c r="N16" s="1" t="s">
        <v>808</v>
      </c>
      <c r="O16" s="1" t="s">
        <v>809</v>
      </c>
      <c r="P16" s="1" t="s">
        <v>810</v>
      </c>
      <c r="Q16" s="1" t="s">
        <v>811</v>
      </c>
      <c r="R16" s="1" t="s">
        <v>882</v>
      </c>
      <c r="S16" s="1" t="s">
        <v>813</v>
      </c>
      <c r="T16" s="1" t="s">
        <v>814</v>
      </c>
      <c r="U16" s="1" t="s">
        <v>776</v>
      </c>
      <c r="V16" s="1" t="s">
        <v>815</v>
      </c>
    </row>
    <row r="17" s="1" customFormat="1" spans="1:22">
      <c r="A17" s="3">
        <v>999226850765521</v>
      </c>
      <c r="B17" s="1" t="s">
        <v>800</v>
      </c>
      <c r="C17" s="1" t="s">
        <v>883</v>
      </c>
      <c r="D17" s="1" t="s">
        <v>826</v>
      </c>
      <c r="E17" s="1" t="s">
        <v>884</v>
      </c>
      <c r="F17" s="1" t="s">
        <v>800</v>
      </c>
      <c r="G17" s="1" t="s">
        <v>804</v>
      </c>
      <c r="H17" s="1" t="s">
        <v>805</v>
      </c>
      <c r="I17" s="1" t="s">
        <v>828</v>
      </c>
      <c r="J17" s="1" t="s">
        <v>807</v>
      </c>
      <c r="K17" s="1" t="s">
        <v>828</v>
      </c>
      <c r="L17" s="1" t="s">
        <v>828</v>
      </c>
      <c r="M17" s="1" t="s">
        <v>808</v>
      </c>
      <c r="N17" s="1" t="s">
        <v>808</v>
      </c>
      <c r="O17" s="1" t="s">
        <v>809</v>
      </c>
      <c r="P17" s="1" t="s">
        <v>810</v>
      </c>
      <c r="Q17" s="1" t="s">
        <v>811</v>
      </c>
      <c r="R17" s="1" t="s">
        <v>885</v>
      </c>
      <c r="S17" s="1" t="s">
        <v>813</v>
      </c>
      <c r="T17" s="1" t="s">
        <v>814</v>
      </c>
      <c r="U17" s="1" t="s">
        <v>776</v>
      </c>
      <c r="V17" s="1" t="s">
        <v>815</v>
      </c>
    </row>
    <row r="18" s="1" customFormat="1" spans="1:22">
      <c r="A18" s="3">
        <v>999226850548790</v>
      </c>
      <c r="B18" s="1" t="s">
        <v>800</v>
      </c>
      <c r="C18" s="1" t="s">
        <v>886</v>
      </c>
      <c r="D18" s="1" t="s">
        <v>887</v>
      </c>
      <c r="E18" s="1" t="s">
        <v>888</v>
      </c>
      <c r="F18" s="1" t="s">
        <v>800</v>
      </c>
      <c r="G18" s="1" t="s">
        <v>804</v>
      </c>
      <c r="H18" s="1" t="s">
        <v>805</v>
      </c>
      <c r="I18" s="1" t="s">
        <v>889</v>
      </c>
      <c r="J18" s="1" t="s">
        <v>807</v>
      </c>
      <c r="K18" s="1" t="s">
        <v>889</v>
      </c>
      <c r="L18" s="1" t="s">
        <v>889</v>
      </c>
      <c r="M18" s="1" t="s">
        <v>808</v>
      </c>
      <c r="N18" s="1" t="s">
        <v>808</v>
      </c>
      <c r="O18" s="1" t="s">
        <v>809</v>
      </c>
      <c r="P18" s="1" t="s">
        <v>810</v>
      </c>
      <c r="Q18" s="1" t="s">
        <v>811</v>
      </c>
      <c r="R18" s="1" t="s">
        <v>890</v>
      </c>
      <c r="S18" s="1" t="s">
        <v>813</v>
      </c>
      <c r="T18" s="1" t="s">
        <v>814</v>
      </c>
      <c r="U18" s="1" t="s">
        <v>776</v>
      </c>
      <c r="V18" s="1" t="s">
        <v>815</v>
      </c>
    </row>
    <row r="19" s="1" customFormat="1" spans="1:22">
      <c r="A19" s="3">
        <v>999226850157423</v>
      </c>
      <c r="B19" s="1" t="s">
        <v>891</v>
      </c>
      <c r="C19" s="1" t="s">
        <v>892</v>
      </c>
      <c r="D19" s="1" t="s">
        <v>893</v>
      </c>
      <c r="E19" s="1" t="s">
        <v>894</v>
      </c>
      <c r="F19" s="1" t="s">
        <v>800</v>
      </c>
      <c r="G19" s="1" t="s">
        <v>804</v>
      </c>
      <c r="H19" s="1" t="s">
        <v>805</v>
      </c>
      <c r="I19" s="1" t="s">
        <v>895</v>
      </c>
      <c r="J19" s="1" t="s">
        <v>807</v>
      </c>
      <c r="K19" s="1" t="s">
        <v>895</v>
      </c>
      <c r="L19" s="1" t="s">
        <v>895</v>
      </c>
      <c r="M19" s="1" t="s">
        <v>808</v>
      </c>
      <c r="N19" s="1" t="s">
        <v>808</v>
      </c>
      <c r="O19" s="1" t="s">
        <v>809</v>
      </c>
      <c r="P19" s="1" t="s">
        <v>810</v>
      </c>
      <c r="Q19" s="1" t="s">
        <v>811</v>
      </c>
      <c r="R19" s="1" t="s">
        <v>896</v>
      </c>
      <c r="S19" s="1" t="s">
        <v>813</v>
      </c>
      <c r="T19" s="1" t="s">
        <v>814</v>
      </c>
      <c r="U19" s="1" t="s">
        <v>776</v>
      </c>
      <c r="V19" s="1" t="s">
        <v>897</v>
      </c>
    </row>
    <row r="20" s="1" customFormat="1" spans="1:22">
      <c r="A20" s="3">
        <v>999226849966944</v>
      </c>
      <c r="B20" s="1" t="s">
        <v>891</v>
      </c>
      <c r="C20" s="1" t="s">
        <v>898</v>
      </c>
      <c r="D20" s="1" t="s">
        <v>899</v>
      </c>
      <c r="E20" s="1" t="s">
        <v>900</v>
      </c>
      <c r="F20" s="1" t="s">
        <v>800</v>
      </c>
      <c r="G20" s="1" t="s">
        <v>804</v>
      </c>
      <c r="H20" s="1" t="s">
        <v>805</v>
      </c>
      <c r="I20" s="1" t="s">
        <v>901</v>
      </c>
      <c r="J20" s="1" t="s">
        <v>807</v>
      </c>
      <c r="K20" s="1" t="s">
        <v>901</v>
      </c>
      <c r="L20" s="1" t="s">
        <v>901</v>
      </c>
      <c r="M20" s="1" t="s">
        <v>808</v>
      </c>
      <c r="N20" s="1" t="s">
        <v>808</v>
      </c>
      <c r="O20" s="1" t="s">
        <v>809</v>
      </c>
      <c r="P20" s="1" t="s">
        <v>810</v>
      </c>
      <c r="Q20" s="1" t="s">
        <v>811</v>
      </c>
      <c r="R20" s="1" t="s">
        <v>902</v>
      </c>
      <c r="S20" s="1" t="s">
        <v>813</v>
      </c>
      <c r="T20" s="1" t="s">
        <v>814</v>
      </c>
      <c r="U20" s="1" t="s">
        <v>776</v>
      </c>
      <c r="V20" s="1" t="s">
        <v>897</v>
      </c>
    </row>
    <row r="21" s="1" customFormat="1" spans="1:22">
      <c r="A21" s="3">
        <v>999226849569158</v>
      </c>
      <c r="B21" s="1" t="s">
        <v>891</v>
      </c>
      <c r="C21" s="1" t="s">
        <v>903</v>
      </c>
      <c r="D21" s="1" t="s">
        <v>904</v>
      </c>
      <c r="E21" s="1" t="s">
        <v>905</v>
      </c>
      <c r="F21" s="1" t="s">
        <v>800</v>
      </c>
      <c r="G21" s="1" t="s">
        <v>804</v>
      </c>
      <c r="H21" s="1" t="s">
        <v>805</v>
      </c>
      <c r="I21" s="1" t="s">
        <v>906</v>
      </c>
      <c r="J21" s="1" t="s">
        <v>807</v>
      </c>
      <c r="K21" s="1" t="s">
        <v>906</v>
      </c>
      <c r="L21" s="1" t="s">
        <v>906</v>
      </c>
      <c r="M21" s="1" t="s">
        <v>808</v>
      </c>
      <c r="N21" s="1" t="s">
        <v>808</v>
      </c>
      <c r="O21" s="1" t="s">
        <v>809</v>
      </c>
      <c r="P21" s="1" t="s">
        <v>810</v>
      </c>
      <c r="Q21" s="1" t="s">
        <v>811</v>
      </c>
      <c r="R21" s="1" t="s">
        <v>907</v>
      </c>
      <c r="S21" s="1" t="s">
        <v>813</v>
      </c>
      <c r="T21" s="1" t="s">
        <v>814</v>
      </c>
      <c r="U21" s="1" t="s">
        <v>776</v>
      </c>
      <c r="V21" s="1" t="s">
        <v>815</v>
      </c>
    </row>
    <row r="22" s="1" customFormat="1" spans="1:22">
      <c r="A22" s="3">
        <v>26848901804</v>
      </c>
      <c r="B22" s="1" t="s">
        <v>891</v>
      </c>
      <c r="C22" s="1" t="s">
        <v>908</v>
      </c>
      <c r="D22" s="1" t="s">
        <v>909</v>
      </c>
      <c r="E22" s="1" t="s">
        <v>910</v>
      </c>
      <c r="F22" s="1" t="s">
        <v>800</v>
      </c>
      <c r="G22" s="1" t="s">
        <v>804</v>
      </c>
      <c r="H22" s="1" t="s">
        <v>805</v>
      </c>
      <c r="I22" s="1" t="s">
        <v>911</v>
      </c>
      <c r="J22" s="1" t="s">
        <v>807</v>
      </c>
      <c r="K22" s="1" t="s">
        <v>911</v>
      </c>
      <c r="L22" s="1" t="s">
        <v>911</v>
      </c>
      <c r="M22" s="1" t="s">
        <v>808</v>
      </c>
      <c r="N22" s="1" t="s">
        <v>808</v>
      </c>
      <c r="O22" s="1" t="s">
        <v>809</v>
      </c>
      <c r="P22" s="1" t="s">
        <v>810</v>
      </c>
      <c r="Q22" s="1" t="s">
        <v>811</v>
      </c>
      <c r="R22" s="1" t="s">
        <v>912</v>
      </c>
      <c r="S22" s="1" t="s">
        <v>813</v>
      </c>
      <c r="T22" s="1" t="s">
        <v>814</v>
      </c>
      <c r="U22" s="1" t="s">
        <v>776</v>
      </c>
      <c r="V22" s="1" t="s">
        <v>815</v>
      </c>
    </row>
    <row r="23" s="1" customFormat="1" spans="1:22">
      <c r="A23" s="3">
        <v>999226848727863</v>
      </c>
      <c r="B23" s="1" t="s">
        <v>891</v>
      </c>
      <c r="C23" s="1" t="s">
        <v>913</v>
      </c>
      <c r="D23" s="1" t="s">
        <v>914</v>
      </c>
      <c r="E23" s="1" t="s">
        <v>915</v>
      </c>
      <c r="F23" s="1" t="s">
        <v>800</v>
      </c>
      <c r="G23" s="1" t="s">
        <v>804</v>
      </c>
      <c r="H23" s="1" t="s">
        <v>805</v>
      </c>
      <c r="I23" s="1" t="s">
        <v>916</v>
      </c>
      <c r="J23" s="1" t="s">
        <v>807</v>
      </c>
      <c r="K23" s="1" t="s">
        <v>916</v>
      </c>
      <c r="L23" s="1" t="s">
        <v>916</v>
      </c>
      <c r="M23" s="1" t="s">
        <v>808</v>
      </c>
      <c r="N23" s="1" t="s">
        <v>808</v>
      </c>
      <c r="O23" s="1" t="s">
        <v>809</v>
      </c>
      <c r="P23" s="1" t="s">
        <v>810</v>
      </c>
      <c r="Q23" s="1" t="s">
        <v>811</v>
      </c>
      <c r="R23" s="1" t="s">
        <v>917</v>
      </c>
      <c r="S23" s="1" t="s">
        <v>813</v>
      </c>
      <c r="T23" s="1" t="s">
        <v>814</v>
      </c>
      <c r="U23" s="1" t="s">
        <v>776</v>
      </c>
      <c r="V23" s="1" t="s">
        <v>856</v>
      </c>
    </row>
    <row r="24" s="1" customFormat="1" spans="1:22">
      <c r="A24" s="3">
        <v>999226848663446</v>
      </c>
      <c r="B24" s="1" t="s">
        <v>891</v>
      </c>
      <c r="C24" s="1" t="s">
        <v>918</v>
      </c>
      <c r="D24" s="1" t="s">
        <v>842</v>
      </c>
      <c r="E24" s="1" t="s">
        <v>919</v>
      </c>
      <c r="F24" s="1" t="s">
        <v>800</v>
      </c>
      <c r="G24" s="1" t="s">
        <v>804</v>
      </c>
      <c r="H24" s="1" t="s">
        <v>805</v>
      </c>
      <c r="I24" s="1" t="s">
        <v>844</v>
      </c>
      <c r="J24" s="1" t="s">
        <v>807</v>
      </c>
      <c r="K24" s="1" t="s">
        <v>844</v>
      </c>
      <c r="L24" s="1" t="s">
        <v>844</v>
      </c>
      <c r="M24" s="1" t="s">
        <v>808</v>
      </c>
      <c r="N24" s="1" t="s">
        <v>808</v>
      </c>
      <c r="O24" s="1" t="s">
        <v>809</v>
      </c>
      <c r="P24" s="1" t="s">
        <v>810</v>
      </c>
      <c r="Q24" s="1" t="s">
        <v>811</v>
      </c>
      <c r="R24" s="1" t="s">
        <v>920</v>
      </c>
      <c r="S24" s="1" t="s">
        <v>813</v>
      </c>
      <c r="T24" s="1" t="s">
        <v>814</v>
      </c>
      <c r="U24" s="1" t="s">
        <v>776</v>
      </c>
      <c r="V24" s="1" t="s">
        <v>815</v>
      </c>
    </row>
    <row r="25" s="1" customFormat="1" spans="1:22">
      <c r="A25" s="3">
        <v>999226848399351</v>
      </c>
      <c r="B25" s="1" t="s">
        <v>891</v>
      </c>
      <c r="C25" s="1" t="s">
        <v>921</v>
      </c>
      <c r="D25" s="1" t="s">
        <v>922</v>
      </c>
      <c r="E25" s="1" t="s">
        <v>923</v>
      </c>
      <c r="F25" s="1" t="s">
        <v>800</v>
      </c>
      <c r="G25" s="1" t="s">
        <v>804</v>
      </c>
      <c r="H25" s="1" t="s">
        <v>805</v>
      </c>
      <c r="I25" s="1" t="s">
        <v>924</v>
      </c>
      <c r="J25" s="1" t="s">
        <v>807</v>
      </c>
      <c r="K25" s="1" t="s">
        <v>924</v>
      </c>
      <c r="L25" s="1" t="s">
        <v>924</v>
      </c>
      <c r="M25" s="1" t="s">
        <v>808</v>
      </c>
      <c r="N25" s="1" t="s">
        <v>808</v>
      </c>
      <c r="O25" s="1" t="s">
        <v>809</v>
      </c>
      <c r="P25" s="1" t="s">
        <v>810</v>
      </c>
      <c r="Q25" s="1" t="s">
        <v>811</v>
      </c>
      <c r="R25" s="1" t="s">
        <v>925</v>
      </c>
      <c r="S25" s="1" t="s">
        <v>813</v>
      </c>
      <c r="T25" s="1" t="s">
        <v>814</v>
      </c>
      <c r="U25" s="1" t="s">
        <v>776</v>
      </c>
      <c r="V25" s="1" t="s">
        <v>815</v>
      </c>
    </row>
    <row r="26" s="1" customFormat="1" spans="1:22">
      <c r="A26" s="3">
        <v>26848167328</v>
      </c>
      <c r="B26" s="1" t="s">
        <v>891</v>
      </c>
      <c r="C26" s="1" t="s">
        <v>926</v>
      </c>
      <c r="D26" s="1" t="s">
        <v>927</v>
      </c>
      <c r="E26" s="1" t="s">
        <v>928</v>
      </c>
      <c r="F26" s="1" t="s">
        <v>800</v>
      </c>
      <c r="G26" s="1" t="s">
        <v>804</v>
      </c>
      <c r="H26" s="1" t="s">
        <v>805</v>
      </c>
      <c r="I26" s="1" t="s">
        <v>929</v>
      </c>
      <c r="J26" s="1" t="s">
        <v>807</v>
      </c>
      <c r="K26" s="1" t="s">
        <v>929</v>
      </c>
      <c r="L26" s="1" t="s">
        <v>929</v>
      </c>
      <c r="M26" s="1" t="s">
        <v>808</v>
      </c>
      <c r="N26" s="1" t="s">
        <v>808</v>
      </c>
      <c r="O26" s="1" t="s">
        <v>809</v>
      </c>
      <c r="P26" s="1" t="s">
        <v>810</v>
      </c>
      <c r="Q26" s="1" t="s">
        <v>811</v>
      </c>
      <c r="R26" s="1" t="s">
        <v>930</v>
      </c>
      <c r="S26" s="1" t="s">
        <v>813</v>
      </c>
      <c r="T26" s="1" t="s">
        <v>814</v>
      </c>
      <c r="U26" s="1" t="s">
        <v>776</v>
      </c>
      <c r="V26" s="1" t="s">
        <v>815</v>
      </c>
    </row>
    <row r="27" s="1" customFormat="1" spans="1:22">
      <c r="A27" s="3">
        <v>999226847808619</v>
      </c>
      <c r="B27" s="1" t="s">
        <v>891</v>
      </c>
      <c r="C27" s="1" t="s">
        <v>931</v>
      </c>
      <c r="D27" s="1" t="s">
        <v>932</v>
      </c>
      <c r="E27" s="1" t="s">
        <v>933</v>
      </c>
      <c r="F27" s="1" t="s">
        <v>800</v>
      </c>
      <c r="G27" s="1" t="s">
        <v>804</v>
      </c>
      <c r="H27" s="1" t="s">
        <v>805</v>
      </c>
      <c r="I27" s="1" t="s">
        <v>934</v>
      </c>
      <c r="J27" s="1" t="s">
        <v>807</v>
      </c>
      <c r="K27" s="1" t="s">
        <v>934</v>
      </c>
      <c r="L27" s="1" t="s">
        <v>934</v>
      </c>
      <c r="M27" s="1" t="s">
        <v>808</v>
      </c>
      <c r="N27" s="1" t="s">
        <v>808</v>
      </c>
      <c r="O27" s="1" t="s">
        <v>809</v>
      </c>
      <c r="P27" s="1" t="s">
        <v>810</v>
      </c>
      <c r="Q27" s="1" t="s">
        <v>811</v>
      </c>
      <c r="R27" s="1" t="s">
        <v>935</v>
      </c>
      <c r="S27" s="1" t="s">
        <v>813</v>
      </c>
      <c r="T27" s="1" t="s">
        <v>814</v>
      </c>
      <c r="U27" s="1" t="s">
        <v>776</v>
      </c>
      <c r="V27" s="1" t="s">
        <v>856</v>
      </c>
    </row>
    <row r="28" s="1" customFormat="1" spans="1:22">
      <c r="A28" s="3">
        <v>999226847672504</v>
      </c>
      <c r="B28" s="1" t="s">
        <v>891</v>
      </c>
      <c r="C28" s="1" t="s">
        <v>936</v>
      </c>
      <c r="D28" s="1" t="s">
        <v>937</v>
      </c>
      <c r="E28" s="1" t="s">
        <v>938</v>
      </c>
      <c r="F28" s="1" t="s">
        <v>891</v>
      </c>
      <c r="G28" s="1" t="s">
        <v>804</v>
      </c>
      <c r="H28" s="1" t="s">
        <v>805</v>
      </c>
      <c r="I28" s="1" t="s">
        <v>939</v>
      </c>
      <c r="J28" s="1" t="s">
        <v>807</v>
      </c>
      <c r="K28" s="1" t="s">
        <v>939</v>
      </c>
      <c r="L28" s="1" t="s">
        <v>939</v>
      </c>
      <c r="M28" s="1" t="s">
        <v>808</v>
      </c>
      <c r="N28" s="1" t="s">
        <v>808</v>
      </c>
      <c r="O28" s="1" t="s">
        <v>809</v>
      </c>
      <c r="P28" s="1" t="s">
        <v>810</v>
      </c>
      <c r="Q28" s="1" t="s">
        <v>811</v>
      </c>
      <c r="R28" s="1" t="s">
        <v>940</v>
      </c>
      <c r="S28" s="1" t="s">
        <v>813</v>
      </c>
      <c r="T28" s="1" t="s">
        <v>814</v>
      </c>
      <c r="U28" s="1" t="s">
        <v>776</v>
      </c>
      <c r="V28" s="1" t="s">
        <v>856</v>
      </c>
    </row>
    <row r="29" s="1" customFormat="1" spans="1:22">
      <c r="A29" s="3">
        <v>999226847254942</v>
      </c>
      <c r="B29" s="1" t="s">
        <v>891</v>
      </c>
      <c r="C29" s="1" t="s">
        <v>941</v>
      </c>
      <c r="D29" s="1" t="s">
        <v>942</v>
      </c>
      <c r="E29" s="1" t="s">
        <v>943</v>
      </c>
      <c r="F29" s="1" t="s">
        <v>891</v>
      </c>
      <c r="G29" s="1" t="s">
        <v>804</v>
      </c>
      <c r="H29" s="1" t="s">
        <v>805</v>
      </c>
      <c r="I29" s="1" t="s">
        <v>944</v>
      </c>
      <c r="J29" s="1" t="s">
        <v>807</v>
      </c>
      <c r="K29" s="1" t="s">
        <v>944</v>
      </c>
      <c r="L29" s="1" t="s">
        <v>944</v>
      </c>
      <c r="M29" s="1" t="s">
        <v>808</v>
      </c>
      <c r="N29" s="1" t="s">
        <v>808</v>
      </c>
      <c r="O29" s="1" t="s">
        <v>809</v>
      </c>
      <c r="P29" s="1" t="s">
        <v>810</v>
      </c>
      <c r="Q29" s="1" t="s">
        <v>811</v>
      </c>
      <c r="R29" s="1" t="s">
        <v>945</v>
      </c>
      <c r="S29" s="1" t="s">
        <v>813</v>
      </c>
      <c r="T29" s="1" t="s">
        <v>814</v>
      </c>
      <c r="U29" s="1" t="s">
        <v>776</v>
      </c>
      <c r="V29" s="1" t="s">
        <v>815</v>
      </c>
    </row>
    <row r="30" s="1" customFormat="1" spans="1:22">
      <c r="A30" s="3">
        <v>26847177447</v>
      </c>
      <c r="B30" s="1" t="s">
        <v>891</v>
      </c>
      <c r="C30" s="1" t="s">
        <v>946</v>
      </c>
      <c r="D30" s="1" t="s">
        <v>947</v>
      </c>
      <c r="E30" s="1" t="s">
        <v>948</v>
      </c>
      <c r="F30" s="1" t="s">
        <v>891</v>
      </c>
      <c r="G30" s="1" t="s">
        <v>804</v>
      </c>
      <c r="H30" s="1" t="s">
        <v>805</v>
      </c>
      <c r="I30" s="1" t="s">
        <v>949</v>
      </c>
      <c r="J30" s="1" t="s">
        <v>807</v>
      </c>
      <c r="K30" s="1" t="s">
        <v>949</v>
      </c>
      <c r="L30" s="1" t="s">
        <v>949</v>
      </c>
      <c r="M30" s="1" t="s">
        <v>808</v>
      </c>
      <c r="N30" s="1" t="s">
        <v>808</v>
      </c>
      <c r="O30" s="1" t="s">
        <v>809</v>
      </c>
      <c r="P30" s="1" t="s">
        <v>810</v>
      </c>
      <c r="Q30" s="1" t="s">
        <v>811</v>
      </c>
      <c r="R30" s="1" t="s">
        <v>950</v>
      </c>
      <c r="S30" s="1" t="s">
        <v>813</v>
      </c>
      <c r="T30" s="1" t="s">
        <v>814</v>
      </c>
      <c r="U30" s="1" t="s">
        <v>776</v>
      </c>
      <c r="V30" s="1" t="s">
        <v>815</v>
      </c>
    </row>
    <row r="31" s="1" customFormat="1" spans="1:22">
      <c r="A31" s="3">
        <v>999226846201307</v>
      </c>
      <c r="B31" s="1" t="s">
        <v>891</v>
      </c>
      <c r="C31" s="1" t="s">
        <v>951</v>
      </c>
      <c r="D31" s="1" t="s">
        <v>826</v>
      </c>
      <c r="E31" s="1" t="s">
        <v>952</v>
      </c>
      <c r="F31" s="1" t="s">
        <v>800</v>
      </c>
      <c r="G31" s="1" t="s">
        <v>804</v>
      </c>
      <c r="H31" s="1" t="s">
        <v>805</v>
      </c>
      <c r="I31" s="1" t="s">
        <v>953</v>
      </c>
      <c r="J31" s="1" t="s">
        <v>807</v>
      </c>
      <c r="K31" s="1" t="s">
        <v>953</v>
      </c>
      <c r="L31" s="1" t="s">
        <v>953</v>
      </c>
      <c r="M31" s="1" t="s">
        <v>808</v>
      </c>
      <c r="N31" s="1" t="s">
        <v>808</v>
      </c>
      <c r="O31" s="1" t="s">
        <v>809</v>
      </c>
      <c r="P31" s="1" t="s">
        <v>810</v>
      </c>
      <c r="Q31" s="1" t="s">
        <v>811</v>
      </c>
      <c r="R31" s="1" t="s">
        <v>954</v>
      </c>
      <c r="S31" s="1" t="s">
        <v>813</v>
      </c>
      <c r="T31" s="1" t="s">
        <v>814</v>
      </c>
      <c r="U31" s="1" t="s">
        <v>776</v>
      </c>
      <c r="V31" s="1" t="s">
        <v>815</v>
      </c>
    </row>
    <row r="32" s="1" customFormat="1" spans="1:22">
      <c r="A32" s="3">
        <v>999226845987169</v>
      </c>
      <c r="B32" s="1" t="s">
        <v>891</v>
      </c>
      <c r="C32" s="1" t="s">
        <v>955</v>
      </c>
      <c r="D32" s="1" t="s">
        <v>899</v>
      </c>
      <c r="E32" s="1" t="s">
        <v>956</v>
      </c>
      <c r="F32" s="1" t="s">
        <v>800</v>
      </c>
      <c r="G32" s="1" t="s">
        <v>804</v>
      </c>
      <c r="H32" s="1" t="s">
        <v>805</v>
      </c>
      <c r="I32" s="1" t="s">
        <v>901</v>
      </c>
      <c r="J32" s="1" t="s">
        <v>807</v>
      </c>
      <c r="K32" s="1" t="s">
        <v>901</v>
      </c>
      <c r="L32" s="1" t="s">
        <v>901</v>
      </c>
      <c r="M32" s="1" t="s">
        <v>808</v>
      </c>
      <c r="N32" s="1" t="s">
        <v>808</v>
      </c>
      <c r="O32" s="1" t="s">
        <v>809</v>
      </c>
      <c r="P32" s="1" t="s">
        <v>810</v>
      </c>
      <c r="Q32" s="1" t="s">
        <v>811</v>
      </c>
      <c r="R32" s="1" t="s">
        <v>957</v>
      </c>
      <c r="S32" s="1" t="s">
        <v>813</v>
      </c>
      <c r="T32" s="1" t="s">
        <v>814</v>
      </c>
      <c r="U32" s="1" t="s">
        <v>776</v>
      </c>
      <c r="V32" s="1" t="s">
        <v>897</v>
      </c>
    </row>
    <row r="33" s="1" customFormat="1" spans="1:22">
      <c r="A33" s="3">
        <v>999226845597254</v>
      </c>
      <c r="B33" s="1" t="s">
        <v>958</v>
      </c>
      <c r="C33" s="1" t="s">
        <v>959</v>
      </c>
      <c r="D33" s="1" t="s">
        <v>947</v>
      </c>
      <c r="E33" s="1" t="s">
        <v>960</v>
      </c>
      <c r="F33" s="1" t="s">
        <v>891</v>
      </c>
      <c r="G33" s="1" t="s">
        <v>804</v>
      </c>
      <c r="H33" s="1" t="s">
        <v>805</v>
      </c>
      <c r="I33" s="1" t="s">
        <v>961</v>
      </c>
      <c r="J33" s="1" t="s">
        <v>807</v>
      </c>
      <c r="K33" s="1" t="s">
        <v>961</v>
      </c>
      <c r="L33" s="1" t="s">
        <v>961</v>
      </c>
      <c r="M33" s="1" t="s">
        <v>808</v>
      </c>
      <c r="N33" s="1" t="s">
        <v>808</v>
      </c>
      <c r="O33" s="1" t="s">
        <v>809</v>
      </c>
      <c r="P33" s="1" t="s">
        <v>810</v>
      </c>
      <c r="Q33" s="1" t="s">
        <v>811</v>
      </c>
      <c r="R33" s="1" t="s">
        <v>962</v>
      </c>
      <c r="S33" s="1" t="s">
        <v>813</v>
      </c>
      <c r="T33" s="1" t="s">
        <v>814</v>
      </c>
      <c r="U33" s="1" t="s">
        <v>776</v>
      </c>
      <c r="V33" s="1" t="s">
        <v>815</v>
      </c>
    </row>
    <row r="34" s="1" customFormat="1" spans="1:22">
      <c r="A34" s="3">
        <v>999226845276454</v>
      </c>
      <c r="B34" s="1" t="s">
        <v>958</v>
      </c>
      <c r="C34" s="1" t="s">
        <v>963</v>
      </c>
      <c r="D34" s="1" t="s">
        <v>964</v>
      </c>
      <c r="E34" s="1" t="s">
        <v>965</v>
      </c>
      <c r="F34" s="1" t="s">
        <v>800</v>
      </c>
      <c r="G34" s="1" t="s">
        <v>804</v>
      </c>
      <c r="H34" s="1" t="s">
        <v>805</v>
      </c>
      <c r="I34" s="1" t="s">
        <v>966</v>
      </c>
      <c r="J34" s="1" t="s">
        <v>807</v>
      </c>
      <c r="K34" s="1" t="s">
        <v>966</v>
      </c>
      <c r="L34" s="1" t="s">
        <v>966</v>
      </c>
      <c r="M34" s="1" t="s">
        <v>808</v>
      </c>
      <c r="N34" s="1" t="s">
        <v>808</v>
      </c>
      <c r="O34" s="1" t="s">
        <v>809</v>
      </c>
      <c r="P34" s="1" t="s">
        <v>810</v>
      </c>
      <c r="Q34" s="1" t="s">
        <v>811</v>
      </c>
      <c r="R34" s="1" t="s">
        <v>967</v>
      </c>
      <c r="S34" s="1" t="s">
        <v>813</v>
      </c>
      <c r="T34" s="1" t="s">
        <v>814</v>
      </c>
      <c r="U34" s="1" t="s">
        <v>776</v>
      </c>
      <c r="V34" s="1" t="s">
        <v>815</v>
      </c>
    </row>
    <row r="35" s="1" customFormat="1" spans="1:22">
      <c r="A35" s="3">
        <v>999226843655764</v>
      </c>
      <c r="B35" s="1" t="s">
        <v>958</v>
      </c>
      <c r="C35" s="1" t="s">
        <v>968</v>
      </c>
      <c r="D35" s="1" t="s">
        <v>969</v>
      </c>
      <c r="E35" s="1" t="s">
        <v>970</v>
      </c>
      <c r="F35" s="1" t="s">
        <v>800</v>
      </c>
      <c r="G35" s="1" t="s">
        <v>804</v>
      </c>
      <c r="H35" s="1" t="s">
        <v>805</v>
      </c>
      <c r="I35" s="1" t="s">
        <v>971</v>
      </c>
      <c r="J35" s="1" t="s">
        <v>807</v>
      </c>
      <c r="K35" s="1" t="s">
        <v>971</v>
      </c>
      <c r="L35" s="1" t="s">
        <v>971</v>
      </c>
      <c r="M35" s="1" t="s">
        <v>808</v>
      </c>
      <c r="N35" s="1" t="s">
        <v>808</v>
      </c>
      <c r="O35" s="1" t="s">
        <v>809</v>
      </c>
      <c r="P35" s="1" t="s">
        <v>810</v>
      </c>
      <c r="Q35" s="1" t="s">
        <v>811</v>
      </c>
      <c r="R35" s="1" t="s">
        <v>972</v>
      </c>
      <c r="S35" s="1" t="s">
        <v>813</v>
      </c>
      <c r="T35" s="1" t="s">
        <v>814</v>
      </c>
      <c r="U35" s="1" t="s">
        <v>776</v>
      </c>
      <c r="V35" s="1" t="s">
        <v>815</v>
      </c>
    </row>
    <row r="36" s="1" customFormat="1" spans="1:22">
      <c r="A36" s="3">
        <v>999226842507881</v>
      </c>
      <c r="B36" s="1" t="s">
        <v>958</v>
      </c>
      <c r="C36" s="1" t="s">
        <v>973</v>
      </c>
      <c r="D36" s="1" t="s">
        <v>932</v>
      </c>
      <c r="E36" s="1" t="s">
        <v>974</v>
      </c>
      <c r="F36" s="1" t="s">
        <v>891</v>
      </c>
      <c r="G36" s="1" t="s">
        <v>804</v>
      </c>
      <c r="H36" s="1" t="s">
        <v>805</v>
      </c>
      <c r="I36" s="1" t="s">
        <v>975</v>
      </c>
      <c r="J36" s="1" t="s">
        <v>807</v>
      </c>
      <c r="K36" s="1" t="s">
        <v>975</v>
      </c>
      <c r="L36" s="1" t="s">
        <v>975</v>
      </c>
      <c r="M36" s="1" t="s">
        <v>808</v>
      </c>
      <c r="N36" s="1" t="s">
        <v>808</v>
      </c>
      <c r="O36" s="1" t="s">
        <v>809</v>
      </c>
      <c r="P36" s="1" t="s">
        <v>810</v>
      </c>
      <c r="Q36" s="1" t="s">
        <v>811</v>
      </c>
      <c r="R36" s="1" t="s">
        <v>976</v>
      </c>
      <c r="S36" s="1" t="s">
        <v>813</v>
      </c>
      <c r="T36" s="1" t="s">
        <v>814</v>
      </c>
      <c r="U36" s="1" t="s">
        <v>776</v>
      </c>
      <c r="V36" s="1" t="s">
        <v>856</v>
      </c>
    </row>
    <row r="37" s="1" customFormat="1" spans="1:22">
      <c r="A37" s="3">
        <v>999226841978015</v>
      </c>
      <c r="B37" s="1" t="s">
        <v>958</v>
      </c>
      <c r="C37" s="1" t="s">
        <v>977</v>
      </c>
      <c r="D37" s="1" t="s">
        <v>893</v>
      </c>
      <c r="E37" s="1" t="s">
        <v>978</v>
      </c>
      <c r="F37" s="1" t="s">
        <v>800</v>
      </c>
      <c r="G37" s="1" t="s">
        <v>804</v>
      </c>
      <c r="H37" s="1" t="s">
        <v>805</v>
      </c>
      <c r="I37" s="1" t="s">
        <v>979</v>
      </c>
      <c r="J37" s="1" t="s">
        <v>807</v>
      </c>
      <c r="K37" s="1" t="s">
        <v>979</v>
      </c>
      <c r="L37" s="1" t="s">
        <v>979</v>
      </c>
      <c r="M37" s="1" t="s">
        <v>808</v>
      </c>
      <c r="N37" s="1" t="s">
        <v>808</v>
      </c>
      <c r="O37" s="1" t="s">
        <v>809</v>
      </c>
      <c r="P37" s="1" t="s">
        <v>810</v>
      </c>
      <c r="Q37" s="1" t="s">
        <v>811</v>
      </c>
      <c r="R37" s="1" t="s">
        <v>980</v>
      </c>
      <c r="S37" s="1" t="s">
        <v>813</v>
      </c>
      <c r="T37" s="1" t="s">
        <v>814</v>
      </c>
      <c r="U37" s="1" t="s">
        <v>776</v>
      </c>
      <c r="V37" s="1" t="s">
        <v>897</v>
      </c>
    </row>
    <row r="38" s="1" customFormat="1" spans="1:22">
      <c r="A38" s="3">
        <v>999226841959901</v>
      </c>
      <c r="B38" s="1" t="s">
        <v>958</v>
      </c>
      <c r="C38" s="1" t="s">
        <v>981</v>
      </c>
      <c r="D38" s="1" t="s">
        <v>837</v>
      </c>
      <c r="E38" s="1" t="s">
        <v>982</v>
      </c>
      <c r="F38" s="1" t="s">
        <v>958</v>
      </c>
      <c r="G38" s="1" t="s">
        <v>804</v>
      </c>
      <c r="H38" s="1" t="s">
        <v>805</v>
      </c>
      <c r="I38" s="1" t="s">
        <v>983</v>
      </c>
      <c r="J38" s="1" t="s">
        <v>807</v>
      </c>
      <c r="K38" s="1" t="s">
        <v>983</v>
      </c>
      <c r="L38" s="1" t="s">
        <v>983</v>
      </c>
      <c r="M38" s="1" t="s">
        <v>808</v>
      </c>
      <c r="N38" s="1" t="s">
        <v>808</v>
      </c>
      <c r="O38" s="1" t="s">
        <v>809</v>
      </c>
      <c r="P38" s="1" t="s">
        <v>810</v>
      </c>
      <c r="Q38" s="1" t="s">
        <v>811</v>
      </c>
      <c r="R38" s="1" t="s">
        <v>984</v>
      </c>
      <c r="S38" s="1" t="s">
        <v>813</v>
      </c>
      <c r="T38" s="1" t="s">
        <v>814</v>
      </c>
      <c r="U38" s="1" t="s">
        <v>776</v>
      </c>
      <c r="V38" s="1" t="s">
        <v>815</v>
      </c>
    </row>
    <row r="39" s="1" customFormat="1" spans="1:22">
      <c r="A39" s="3">
        <v>999226841893554</v>
      </c>
      <c r="B39" s="1" t="s">
        <v>958</v>
      </c>
      <c r="C39" s="1" t="s">
        <v>985</v>
      </c>
      <c r="D39" s="1" t="s">
        <v>986</v>
      </c>
      <c r="E39" s="1" t="s">
        <v>987</v>
      </c>
      <c r="F39" s="1" t="s">
        <v>891</v>
      </c>
      <c r="G39" s="1" t="s">
        <v>804</v>
      </c>
      <c r="H39" s="1" t="s">
        <v>805</v>
      </c>
      <c r="I39" s="1" t="s">
        <v>988</v>
      </c>
      <c r="J39" s="1" t="s">
        <v>807</v>
      </c>
      <c r="K39" s="1" t="s">
        <v>988</v>
      </c>
      <c r="L39" s="1" t="s">
        <v>988</v>
      </c>
      <c r="M39" s="1" t="s">
        <v>808</v>
      </c>
      <c r="N39" s="1" t="s">
        <v>808</v>
      </c>
      <c r="O39" s="1" t="s">
        <v>809</v>
      </c>
      <c r="P39" s="1" t="s">
        <v>810</v>
      </c>
      <c r="Q39" s="1" t="s">
        <v>811</v>
      </c>
      <c r="R39" s="1" t="s">
        <v>989</v>
      </c>
      <c r="S39" s="1" t="s">
        <v>813</v>
      </c>
      <c r="T39" s="1" t="s">
        <v>814</v>
      </c>
      <c r="U39" s="1" t="s">
        <v>776</v>
      </c>
      <c r="V39" s="1" t="s">
        <v>815</v>
      </c>
    </row>
    <row r="40" s="1" customFormat="1" spans="1:22">
      <c r="A40" s="3">
        <v>999226841637496</v>
      </c>
      <c r="B40" s="1" t="s">
        <v>958</v>
      </c>
      <c r="C40" s="1" t="s">
        <v>990</v>
      </c>
      <c r="D40" s="1" t="s">
        <v>826</v>
      </c>
      <c r="E40" s="1" t="s">
        <v>991</v>
      </c>
      <c r="F40" s="1" t="s">
        <v>891</v>
      </c>
      <c r="G40" s="1" t="s">
        <v>804</v>
      </c>
      <c r="H40" s="1" t="s">
        <v>805</v>
      </c>
      <c r="I40" s="1" t="s">
        <v>992</v>
      </c>
      <c r="J40" s="1" t="s">
        <v>807</v>
      </c>
      <c r="K40" s="1" t="s">
        <v>992</v>
      </c>
      <c r="L40" s="1" t="s">
        <v>992</v>
      </c>
      <c r="M40" s="1" t="s">
        <v>808</v>
      </c>
      <c r="N40" s="1" t="s">
        <v>808</v>
      </c>
      <c r="O40" s="1" t="s">
        <v>809</v>
      </c>
      <c r="P40" s="1" t="s">
        <v>810</v>
      </c>
      <c r="Q40" s="1" t="s">
        <v>811</v>
      </c>
      <c r="R40" s="1" t="s">
        <v>993</v>
      </c>
      <c r="S40" s="1" t="s">
        <v>813</v>
      </c>
      <c r="T40" s="1" t="s">
        <v>814</v>
      </c>
      <c r="U40" s="1" t="s">
        <v>776</v>
      </c>
      <c r="V40" s="1" t="s">
        <v>815</v>
      </c>
    </row>
    <row r="41" s="1" customFormat="1" spans="1:22">
      <c r="A41" s="3">
        <v>999226841080871</v>
      </c>
      <c r="B41" s="1" t="s">
        <v>958</v>
      </c>
      <c r="C41" s="1" t="s">
        <v>994</v>
      </c>
      <c r="D41" s="1" t="s">
        <v>995</v>
      </c>
      <c r="E41" s="1" t="s">
        <v>996</v>
      </c>
      <c r="F41" s="1" t="s">
        <v>800</v>
      </c>
      <c r="G41" s="1" t="s">
        <v>804</v>
      </c>
      <c r="H41" s="1" t="s">
        <v>805</v>
      </c>
      <c r="I41" s="1" t="s">
        <v>997</v>
      </c>
      <c r="J41" s="1" t="s">
        <v>807</v>
      </c>
      <c r="K41" s="1" t="s">
        <v>997</v>
      </c>
      <c r="L41" s="1" t="s">
        <v>997</v>
      </c>
      <c r="M41" s="1" t="s">
        <v>808</v>
      </c>
      <c r="N41" s="1" t="s">
        <v>808</v>
      </c>
      <c r="O41" s="1" t="s">
        <v>809</v>
      </c>
      <c r="P41" s="1" t="s">
        <v>810</v>
      </c>
      <c r="Q41" s="1" t="s">
        <v>811</v>
      </c>
      <c r="R41" s="1" t="s">
        <v>998</v>
      </c>
      <c r="S41" s="1" t="s">
        <v>813</v>
      </c>
      <c r="T41" s="1" t="s">
        <v>814</v>
      </c>
      <c r="U41" s="1" t="s">
        <v>776</v>
      </c>
      <c r="V41" s="1" t="s">
        <v>897</v>
      </c>
    </row>
    <row r="42" s="1" customFormat="1" spans="1:22">
      <c r="A42" s="3">
        <v>999226840496977</v>
      </c>
      <c r="B42" s="1" t="s">
        <v>958</v>
      </c>
      <c r="C42" s="1" t="s">
        <v>999</v>
      </c>
      <c r="D42" s="1" t="s">
        <v>1000</v>
      </c>
      <c r="E42" s="1" t="s">
        <v>1001</v>
      </c>
      <c r="F42" s="1" t="s">
        <v>891</v>
      </c>
      <c r="G42" s="1" t="s">
        <v>804</v>
      </c>
      <c r="H42" s="1" t="s">
        <v>805</v>
      </c>
      <c r="I42" s="1" t="s">
        <v>1002</v>
      </c>
      <c r="J42" s="1" t="s">
        <v>807</v>
      </c>
      <c r="K42" s="1" t="s">
        <v>1002</v>
      </c>
      <c r="L42" s="1" t="s">
        <v>1002</v>
      </c>
      <c r="M42" s="1" t="s">
        <v>808</v>
      </c>
      <c r="N42" s="1" t="s">
        <v>808</v>
      </c>
      <c r="O42" s="1" t="s">
        <v>809</v>
      </c>
      <c r="P42" s="1" t="s">
        <v>810</v>
      </c>
      <c r="Q42" s="1" t="s">
        <v>811</v>
      </c>
      <c r="R42" s="1" t="s">
        <v>1003</v>
      </c>
      <c r="S42" s="1" t="s">
        <v>813</v>
      </c>
      <c r="T42" s="1" t="s">
        <v>814</v>
      </c>
      <c r="U42" s="1" t="s">
        <v>776</v>
      </c>
      <c r="V42" s="1" t="s">
        <v>815</v>
      </c>
    </row>
    <row r="43" s="1" customFormat="1" spans="1:22">
      <c r="A43" s="3">
        <v>999226840353443</v>
      </c>
      <c r="B43" s="1" t="s">
        <v>958</v>
      </c>
      <c r="C43" s="1" t="s">
        <v>1004</v>
      </c>
      <c r="D43" s="1" t="s">
        <v>1005</v>
      </c>
      <c r="E43" s="1" t="s">
        <v>1006</v>
      </c>
      <c r="F43" s="1" t="s">
        <v>891</v>
      </c>
      <c r="G43" s="1" t="s">
        <v>804</v>
      </c>
      <c r="H43" s="1" t="s">
        <v>805</v>
      </c>
      <c r="I43" s="1" t="s">
        <v>1007</v>
      </c>
      <c r="J43" s="1" t="s">
        <v>807</v>
      </c>
      <c r="K43" s="1" t="s">
        <v>1007</v>
      </c>
      <c r="L43" s="1" t="s">
        <v>1007</v>
      </c>
      <c r="M43" s="1" t="s">
        <v>808</v>
      </c>
      <c r="N43" s="1" t="s">
        <v>808</v>
      </c>
      <c r="O43" s="1" t="s">
        <v>809</v>
      </c>
      <c r="P43" s="1" t="s">
        <v>810</v>
      </c>
      <c r="Q43" s="1" t="s">
        <v>811</v>
      </c>
      <c r="R43" s="1" t="s">
        <v>1008</v>
      </c>
      <c r="S43" s="1" t="s">
        <v>813</v>
      </c>
      <c r="T43" s="1" t="s">
        <v>814</v>
      </c>
      <c r="U43" s="1" t="s">
        <v>776</v>
      </c>
      <c r="V43" s="1" t="s">
        <v>835</v>
      </c>
    </row>
    <row r="44" s="1" customFormat="1" spans="1:22">
      <c r="A44" s="3">
        <v>999226839882662</v>
      </c>
      <c r="B44" s="1" t="s">
        <v>958</v>
      </c>
      <c r="C44" s="1" t="s">
        <v>1009</v>
      </c>
      <c r="D44" s="1" t="s">
        <v>1010</v>
      </c>
      <c r="E44" s="1" t="s">
        <v>1011</v>
      </c>
      <c r="F44" s="1" t="s">
        <v>800</v>
      </c>
      <c r="G44" s="1" t="s">
        <v>804</v>
      </c>
      <c r="H44" s="1" t="s">
        <v>805</v>
      </c>
      <c r="I44" s="1" t="s">
        <v>1012</v>
      </c>
      <c r="J44" s="1" t="s">
        <v>807</v>
      </c>
      <c r="K44" s="1" t="s">
        <v>1012</v>
      </c>
      <c r="L44" s="1" t="s">
        <v>1012</v>
      </c>
      <c r="M44" s="1" t="s">
        <v>808</v>
      </c>
      <c r="N44" s="1" t="s">
        <v>808</v>
      </c>
      <c r="O44" s="1" t="s">
        <v>809</v>
      </c>
      <c r="P44" s="1" t="s">
        <v>810</v>
      </c>
      <c r="Q44" s="1" t="s">
        <v>811</v>
      </c>
      <c r="R44" s="1" t="s">
        <v>1013</v>
      </c>
      <c r="S44" s="1" t="s">
        <v>813</v>
      </c>
      <c r="T44" s="1" t="s">
        <v>814</v>
      </c>
      <c r="U44" s="1" t="s">
        <v>776</v>
      </c>
      <c r="V44" s="1" t="s">
        <v>897</v>
      </c>
    </row>
    <row r="45" s="1" customFormat="1" spans="1:22">
      <c r="A45" s="3">
        <v>999226838730121</v>
      </c>
      <c r="B45" s="1" t="s">
        <v>958</v>
      </c>
      <c r="C45" s="1" t="s">
        <v>1014</v>
      </c>
      <c r="D45" s="1" t="s">
        <v>1015</v>
      </c>
      <c r="E45" s="1" t="s">
        <v>1016</v>
      </c>
      <c r="F45" s="1" t="s">
        <v>891</v>
      </c>
      <c r="G45" s="1" t="s">
        <v>804</v>
      </c>
      <c r="H45" s="1" t="s">
        <v>805</v>
      </c>
      <c r="I45" s="1" t="s">
        <v>1017</v>
      </c>
      <c r="J45" s="1" t="s">
        <v>807</v>
      </c>
      <c r="K45" s="1" t="s">
        <v>1017</v>
      </c>
      <c r="L45" s="1" t="s">
        <v>1017</v>
      </c>
      <c r="M45" s="1" t="s">
        <v>808</v>
      </c>
      <c r="N45" s="1" t="s">
        <v>808</v>
      </c>
      <c r="O45" s="1" t="s">
        <v>809</v>
      </c>
      <c r="P45" s="1" t="s">
        <v>810</v>
      </c>
      <c r="Q45" s="1" t="s">
        <v>811</v>
      </c>
      <c r="R45" s="1" t="s">
        <v>1018</v>
      </c>
      <c r="S45" s="1" t="s">
        <v>813</v>
      </c>
      <c r="T45" s="1" t="s">
        <v>814</v>
      </c>
      <c r="U45" s="1" t="s">
        <v>776</v>
      </c>
      <c r="V45" s="1" t="s">
        <v>815</v>
      </c>
    </row>
    <row r="46" s="1" customFormat="1" spans="1:22">
      <c r="A46" s="3">
        <v>999226838589638</v>
      </c>
      <c r="B46" s="1" t="s">
        <v>958</v>
      </c>
      <c r="C46" s="1" t="s">
        <v>1019</v>
      </c>
      <c r="D46" s="1" t="s">
        <v>1020</v>
      </c>
      <c r="E46" s="1" t="s">
        <v>1021</v>
      </c>
      <c r="F46" s="1" t="s">
        <v>958</v>
      </c>
      <c r="G46" s="1" t="s">
        <v>804</v>
      </c>
      <c r="H46" s="1" t="s">
        <v>805</v>
      </c>
      <c r="I46" s="1" t="s">
        <v>1022</v>
      </c>
      <c r="J46" s="1" t="s">
        <v>807</v>
      </c>
      <c r="K46" s="1" t="s">
        <v>1022</v>
      </c>
      <c r="L46" s="1" t="s">
        <v>1022</v>
      </c>
      <c r="M46" s="1" t="s">
        <v>808</v>
      </c>
      <c r="N46" s="1" t="s">
        <v>808</v>
      </c>
      <c r="O46" s="1" t="s">
        <v>809</v>
      </c>
      <c r="P46" s="1" t="s">
        <v>810</v>
      </c>
      <c r="Q46" s="1" t="s">
        <v>811</v>
      </c>
      <c r="R46" s="1" t="s">
        <v>1023</v>
      </c>
      <c r="S46" s="1" t="s">
        <v>813</v>
      </c>
      <c r="T46" s="1" t="s">
        <v>814</v>
      </c>
      <c r="U46" s="1" t="s">
        <v>776</v>
      </c>
      <c r="V46" s="1" t="s">
        <v>815</v>
      </c>
    </row>
    <row r="47" s="1" customFormat="1" spans="1:22">
      <c r="A47" s="3">
        <v>999226831140804</v>
      </c>
      <c r="B47" s="1" t="s">
        <v>1024</v>
      </c>
      <c r="C47" s="1" t="s">
        <v>1025</v>
      </c>
      <c r="D47" s="1" t="s">
        <v>1026</v>
      </c>
      <c r="E47" s="1" t="s">
        <v>1027</v>
      </c>
      <c r="F47" s="1" t="s">
        <v>958</v>
      </c>
      <c r="G47" s="1" t="s">
        <v>804</v>
      </c>
      <c r="H47" s="1" t="s">
        <v>805</v>
      </c>
      <c r="I47" s="1" t="s">
        <v>1028</v>
      </c>
      <c r="J47" s="1" t="s">
        <v>807</v>
      </c>
      <c r="K47" s="1" t="s">
        <v>1028</v>
      </c>
      <c r="L47" s="1" t="s">
        <v>1028</v>
      </c>
      <c r="M47" s="1" t="s">
        <v>808</v>
      </c>
      <c r="N47" s="1" t="s">
        <v>808</v>
      </c>
      <c r="O47" s="1" t="s">
        <v>809</v>
      </c>
      <c r="P47" s="1" t="s">
        <v>810</v>
      </c>
      <c r="Q47" s="1" t="s">
        <v>811</v>
      </c>
      <c r="R47" s="1" t="s">
        <v>1029</v>
      </c>
      <c r="S47" s="1" t="s">
        <v>813</v>
      </c>
      <c r="T47" s="1" t="s">
        <v>814</v>
      </c>
      <c r="U47" s="1" t="s">
        <v>776</v>
      </c>
      <c r="V47" s="1" t="s">
        <v>856</v>
      </c>
    </row>
    <row r="48" s="1" customFormat="1" spans="1:22">
      <c r="A48" s="3">
        <v>999226831139438</v>
      </c>
      <c r="B48" s="1" t="s">
        <v>1024</v>
      </c>
      <c r="C48" s="1" t="s">
        <v>1030</v>
      </c>
      <c r="D48" s="1" t="s">
        <v>1031</v>
      </c>
      <c r="E48" s="1" t="s">
        <v>1032</v>
      </c>
      <c r="F48" s="1" t="s">
        <v>891</v>
      </c>
      <c r="G48" s="1" t="s">
        <v>804</v>
      </c>
      <c r="H48" s="1" t="s">
        <v>805</v>
      </c>
      <c r="I48" s="1" t="s">
        <v>1033</v>
      </c>
      <c r="J48" s="1" t="s">
        <v>807</v>
      </c>
      <c r="K48" s="1" t="s">
        <v>1033</v>
      </c>
      <c r="L48" s="1" t="s">
        <v>1033</v>
      </c>
      <c r="M48" s="1" t="s">
        <v>808</v>
      </c>
      <c r="N48" s="1" t="s">
        <v>808</v>
      </c>
      <c r="O48" s="1" t="s">
        <v>809</v>
      </c>
      <c r="P48" s="1" t="s">
        <v>810</v>
      </c>
      <c r="Q48" s="1" t="s">
        <v>811</v>
      </c>
      <c r="R48" s="1" t="s">
        <v>1034</v>
      </c>
      <c r="S48" s="1" t="s">
        <v>813</v>
      </c>
      <c r="T48" s="1" t="s">
        <v>814</v>
      </c>
      <c r="U48" s="1" t="s">
        <v>776</v>
      </c>
      <c r="V48" s="1" t="s">
        <v>815</v>
      </c>
    </row>
    <row r="49" s="1" customFormat="1" spans="1:22">
      <c r="A49" s="3">
        <v>999226800635937</v>
      </c>
      <c r="B49" s="1" t="s">
        <v>1024</v>
      </c>
      <c r="C49" s="1" t="s">
        <v>1035</v>
      </c>
      <c r="D49" s="1" t="s">
        <v>1036</v>
      </c>
      <c r="E49" s="1" t="s">
        <v>1037</v>
      </c>
      <c r="F49" s="1" t="s">
        <v>958</v>
      </c>
      <c r="G49" s="1" t="s">
        <v>804</v>
      </c>
      <c r="H49" s="1" t="s">
        <v>805</v>
      </c>
      <c r="I49" s="1" t="s">
        <v>1038</v>
      </c>
      <c r="J49" s="1" t="s">
        <v>807</v>
      </c>
      <c r="K49" s="1" t="s">
        <v>1038</v>
      </c>
      <c r="L49" s="1" t="s">
        <v>1038</v>
      </c>
      <c r="M49" s="1" t="s">
        <v>808</v>
      </c>
      <c r="N49" s="1" t="s">
        <v>808</v>
      </c>
      <c r="O49" s="1" t="s">
        <v>809</v>
      </c>
      <c r="P49" s="1" t="s">
        <v>810</v>
      </c>
      <c r="Q49" s="1" t="s">
        <v>811</v>
      </c>
      <c r="R49" s="1" t="s">
        <v>1039</v>
      </c>
      <c r="S49" s="1" t="s">
        <v>813</v>
      </c>
      <c r="T49" s="1" t="s">
        <v>814</v>
      </c>
      <c r="U49" s="1" t="s">
        <v>776</v>
      </c>
      <c r="V49" s="1" t="s">
        <v>856</v>
      </c>
    </row>
    <row r="50" s="1" customFormat="1" spans="1:22">
      <c r="A50" s="3">
        <v>999226800556534</v>
      </c>
      <c r="B50" s="1" t="s">
        <v>1024</v>
      </c>
      <c r="C50" s="1" t="s">
        <v>1040</v>
      </c>
      <c r="D50" s="1" t="s">
        <v>1041</v>
      </c>
      <c r="E50" s="1" t="s">
        <v>1042</v>
      </c>
      <c r="F50" s="1" t="s">
        <v>800</v>
      </c>
      <c r="G50" s="1" t="s">
        <v>804</v>
      </c>
      <c r="H50" s="1" t="s">
        <v>805</v>
      </c>
      <c r="I50" s="1" t="s">
        <v>1043</v>
      </c>
      <c r="J50" s="1" t="s">
        <v>807</v>
      </c>
      <c r="K50" s="1" t="s">
        <v>1043</v>
      </c>
      <c r="L50" s="1" t="s">
        <v>1043</v>
      </c>
      <c r="M50" s="1" t="s">
        <v>808</v>
      </c>
      <c r="N50" s="1" t="s">
        <v>808</v>
      </c>
      <c r="O50" s="1" t="s">
        <v>809</v>
      </c>
      <c r="P50" s="1" t="s">
        <v>810</v>
      </c>
      <c r="Q50" s="1" t="s">
        <v>811</v>
      </c>
      <c r="R50" s="1" t="s">
        <v>1044</v>
      </c>
      <c r="S50" s="1" t="s">
        <v>813</v>
      </c>
      <c r="T50" s="1" t="s">
        <v>814</v>
      </c>
      <c r="U50" s="1" t="s">
        <v>776</v>
      </c>
      <c r="V50" s="1" t="s">
        <v>1045</v>
      </c>
    </row>
    <row r="51" s="1" customFormat="1" spans="1:22">
      <c r="A51" s="3">
        <v>999226799687796</v>
      </c>
      <c r="B51" s="1" t="s">
        <v>1024</v>
      </c>
      <c r="C51" s="1" t="s">
        <v>1046</v>
      </c>
      <c r="D51" s="1" t="s">
        <v>1047</v>
      </c>
      <c r="E51" s="1" t="s">
        <v>1048</v>
      </c>
      <c r="F51" s="1" t="s">
        <v>891</v>
      </c>
      <c r="G51" s="1" t="s">
        <v>804</v>
      </c>
      <c r="H51" s="1" t="s">
        <v>805</v>
      </c>
      <c r="I51" s="1" t="s">
        <v>1049</v>
      </c>
      <c r="J51" s="1" t="s">
        <v>807</v>
      </c>
      <c r="K51" s="1" t="s">
        <v>1049</v>
      </c>
      <c r="L51" s="1" t="s">
        <v>1049</v>
      </c>
      <c r="M51" s="1" t="s">
        <v>808</v>
      </c>
      <c r="N51" s="1" t="s">
        <v>808</v>
      </c>
      <c r="O51" s="1" t="s">
        <v>809</v>
      </c>
      <c r="P51" s="1" t="s">
        <v>810</v>
      </c>
      <c r="Q51" s="1" t="s">
        <v>811</v>
      </c>
      <c r="R51" s="1" t="s">
        <v>1050</v>
      </c>
      <c r="S51" s="1" t="s">
        <v>813</v>
      </c>
      <c r="T51" s="1" t="s">
        <v>814</v>
      </c>
      <c r="U51" s="1" t="s">
        <v>776</v>
      </c>
      <c r="V51" s="1" t="s">
        <v>856</v>
      </c>
    </row>
    <row r="52" s="1" customFormat="1" spans="1:22">
      <c r="A52" s="3">
        <v>999226799172015</v>
      </c>
      <c r="B52" s="1" t="s">
        <v>1051</v>
      </c>
      <c r="C52" s="1" t="s">
        <v>1052</v>
      </c>
      <c r="D52" s="1" t="s">
        <v>1053</v>
      </c>
      <c r="E52" s="1" t="s">
        <v>1054</v>
      </c>
      <c r="F52" s="1" t="s">
        <v>800</v>
      </c>
      <c r="G52" s="1" t="s">
        <v>804</v>
      </c>
      <c r="H52" s="1" t="s">
        <v>805</v>
      </c>
      <c r="I52" s="1" t="s">
        <v>1055</v>
      </c>
      <c r="J52" s="1" t="s">
        <v>807</v>
      </c>
      <c r="K52" s="1" t="s">
        <v>1055</v>
      </c>
      <c r="L52" s="1" t="s">
        <v>1055</v>
      </c>
      <c r="M52" s="1" t="s">
        <v>808</v>
      </c>
      <c r="N52" s="1" t="s">
        <v>808</v>
      </c>
      <c r="O52" s="1" t="s">
        <v>809</v>
      </c>
      <c r="P52" s="1" t="s">
        <v>810</v>
      </c>
      <c r="Q52" s="1" t="s">
        <v>811</v>
      </c>
      <c r="R52" s="1" t="s">
        <v>1056</v>
      </c>
      <c r="S52" s="1" t="s">
        <v>813</v>
      </c>
      <c r="T52" s="1" t="s">
        <v>814</v>
      </c>
      <c r="U52" s="1" t="s">
        <v>776</v>
      </c>
      <c r="V52" s="1" t="s">
        <v>1057</v>
      </c>
    </row>
    <row r="53" s="1" customFormat="1" spans="1:22">
      <c r="A53" s="3">
        <v>999226797496933</v>
      </c>
      <c r="B53" s="1" t="s">
        <v>1051</v>
      </c>
      <c r="C53" s="1" t="s">
        <v>1058</v>
      </c>
      <c r="D53" s="1" t="s">
        <v>1059</v>
      </c>
      <c r="E53" s="1" t="s">
        <v>1060</v>
      </c>
      <c r="F53" s="1" t="s">
        <v>800</v>
      </c>
      <c r="G53" s="1" t="s">
        <v>804</v>
      </c>
      <c r="H53" s="1" t="s">
        <v>805</v>
      </c>
      <c r="I53" s="1" t="s">
        <v>1061</v>
      </c>
      <c r="J53" s="1" t="s">
        <v>807</v>
      </c>
      <c r="K53" s="1" t="s">
        <v>1061</v>
      </c>
      <c r="L53" s="1" t="s">
        <v>1061</v>
      </c>
      <c r="M53" s="1" t="s">
        <v>808</v>
      </c>
      <c r="N53" s="1" t="s">
        <v>808</v>
      </c>
      <c r="O53" s="1" t="s">
        <v>809</v>
      </c>
      <c r="P53" s="1" t="s">
        <v>810</v>
      </c>
      <c r="Q53" s="1" t="s">
        <v>811</v>
      </c>
      <c r="R53" s="1" t="s">
        <v>1062</v>
      </c>
      <c r="S53" s="1" t="s">
        <v>813</v>
      </c>
      <c r="T53" s="1" t="s">
        <v>814</v>
      </c>
      <c r="U53" s="1" t="s">
        <v>776</v>
      </c>
      <c r="V53" s="1" t="s">
        <v>815</v>
      </c>
    </row>
    <row r="54" s="1" customFormat="1" spans="1:22">
      <c r="A54" s="3">
        <v>999226796068971</v>
      </c>
      <c r="B54" s="1" t="s">
        <v>1051</v>
      </c>
      <c r="C54" s="1" t="s">
        <v>1063</v>
      </c>
      <c r="D54" s="1" t="s">
        <v>893</v>
      </c>
      <c r="E54" s="1" t="s">
        <v>1064</v>
      </c>
      <c r="F54" s="1" t="s">
        <v>800</v>
      </c>
      <c r="G54" s="1" t="s">
        <v>804</v>
      </c>
      <c r="H54" s="1" t="s">
        <v>805</v>
      </c>
      <c r="I54" s="1" t="s">
        <v>1065</v>
      </c>
      <c r="J54" s="1" t="s">
        <v>807</v>
      </c>
      <c r="K54" s="1" t="s">
        <v>1065</v>
      </c>
      <c r="L54" s="1" t="s">
        <v>1065</v>
      </c>
      <c r="M54" s="1" t="s">
        <v>808</v>
      </c>
      <c r="N54" s="1" t="s">
        <v>808</v>
      </c>
      <c r="O54" s="1" t="s">
        <v>809</v>
      </c>
      <c r="P54" s="1" t="s">
        <v>810</v>
      </c>
      <c r="Q54" s="1" t="s">
        <v>811</v>
      </c>
      <c r="R54" s="1" t="s">
        <v>1066</v>
      </c>
      <c r="S54" s="1" t="s">
        <v>813</v>
      </c>
      <c r="T54" s="1" t="s">
        <v>814</v>
      </c>
      <c r="U54" s="1" t="s">
        <v>776</v>
      </c>
      <c r="V54" s="1" t="s">
        <v>897</v>
      </c>
    </row>
    <row r="55" s="1" customFormat="1" spans="1:22">
      <c r="A55" s="3">
        <v>999226795954071</v>
      </c>
      <c r="B55" s="1" t="s">
        <v>1051</v>
      </c>
      <c r="C55" s="1" t="s">
        <v>1067</v>
      </c>
      <c r="D55" s="1" t="s">
        <v>1068</v>
      </c>
      <c r="E55" s="1" t="s">
        <v>1069</v>
      </c>
      <c r="F55" s="1" t="s">
        <v>958</v>
      </c>
      <c r="G55" s="1" t="s">
        <v>804</v>
      </c>
      <c r="H55" s="1" t="s">
        <v>805</v>
      </c>
      <c r="I55" s="1" t="s">
        <v>1070</v>
      </c>
      <c r="J55" s="1" t="s">
        <v>807</v>
      </c>
      <c r="K55" s="1" t="s">
        <v>1070</v>
      </c>
      <c r="L55" s="1" t="s">
        <v>1070</v>
      </c>
      <c r="M55" s="1" t="s">
        <v>808</v>
      </c>
      <c r="N55" s="1" t="s">
        <v>808</v>
      </c>
      <c r="O55" s="1" t="s">
        <v>809</v>
      </c>
      <c r="P55" s="1" t="s">
        <v>810</v>
      </c>
      <c r="Q55" s="1" t="s">
        <v>811</v>
      </c>
      <c r="R55" s="1" t="s">
        <v>1071</v>
      </c>
      <c r="S55" s="1" t="s">
        <v>813</v>
      </c>
      <c r="T55" s="1" t="s">
        <v>814</v>
      </c>
      <c r="U55" s="1" t="s">
        <v>776</v>
      </c>
      <c r="V55" s="1" t="s">
        <v>815</v>
      </c>
    </row>
    <row r="56" s="1" customFormat="1" spans="1:22">
      <c r="A56" s="3">
        <v>999226793612844</v>
      </c>
      <c r="B56" s="1" t="s">
        <v>1051</v>
      </c>
      <c r="C56" s="1" t="s">
        <v>1072</v>
      </c>
      <c r="D56" s="1" t="s">
        <v>1073</v>
      </c>
      <c r="E56" s="1" t="s">
        <v>1074</v>
      </c>
      <c r="F56" s="1" t="s">
        <v>800</v>
      </c>
      <c r="G56" s="1" t="s">
        <v>804</v>
      </c>
      <c r="H56" s="1" t="s">
        <v>805</v>
      </c>
      <c r="I56" s="1" t="s">
        <v>1075</v>
      </c>
      <c r="J56" s="1" t="s">
        <v>807</v>
      </c>
      <c r="K56" s="1" t="s">
        <v>1075</v>
      </c>
      <c r="L56" s="1" t="s">
        <v>1075</v>
      </c>
      <c r="M56" s="1" t="s">
        <v>808</v>
      </c>
      <c r="N56" s="1" t="s">
        <v>808</v>
      </c>
      <c r="O56" s="1" t="s">
        <v>809</v>
      </c>
      <c r="P56" s="1" t="s">
        <v>810</v>
      </c>
      <c r="Q56" s="1" t="s">
        <v>811</v>
      </c>
      <c r="R56" s="1" t="s">
        <v>1076</v>
      </c>
      <c r="S56" s="1" t="s">
        <v>813</v>
      </c>
      <c r="T56" s="1" t="s">
        <v>814</v>
      </c>
      <c r="U56" s="1" t="s">
        <v>776</v>
      </c>
      <c r="V56" s="1" t="s">
        <v>856</v>
      </c>
    </row>
    <row r="57" s="1" customFormat="1" spans="1:22">
      <c r="A57" s="3">
        <v>999226793586811</v>
      </c>
      <c r="B57" s="1" t="s">
        <v>1051</v>
      </c>
      <c r="C57" s="1" t="s">
        <v>1077</v>
      </c>
      <c r="D57" s="1" t="s">
        <v>1078</v>
      </c>
      <c r="E57" s="1" t="s">
        <v>1079</v>
      </c>
      <c r="F57" s="1" t="s">
        <v>800</v>
      </c>
      <c r="G57" s="1" t="s">
        <v>804</v>
      </c>
      <c r="H57" s="1" t="s">
        <v>805</v>
      </c>
      <c r="I57" s="1" t="s">
        <v>1080</v>
      </c>
      <c r="J57" s="1" t="s">
        <v>807</v>
      </c>
      <c r="K57" s="1" t="s">
        <v>1080</v>
      </c>
      <c r="L57" s="1" t="s">
        <v>1080</v>
      </c>
      <c r="M57" s="1" t="s">
        <v>808</v>
      </c>
      <c r="N57" s="1" t="s">
        <v>808</v>
      </c>
      <c r="O57" s="1" t="s">
        <v>809</v>
      </c>
      <c r="P57" s="1" t="s">
        <v>810</v>
      </c>
      <c r="Q57" s="1" t="s">
        <v>811</v>
      </c>
      <c r="R57" s="1" t="s">
        <v>1081</v>
      </c>
      <c r="S57" s="1" t="s">
        <v>813</v>
      </c>
      <c r="T57" s="1" t="s">
        <v>814</v>
      </c>
      <c r="U57" s="1" t="s">
        <v>776</v>
      </c>
      <c r="V57" s="1" t="s">
        <v>897</v>
      </c>
    </row>
    <row r="58" s="1" customFormat="1" spans="1:22">
      <c r="A58" s="3">
        <v>999226792941778</v>
      </c>
      <c r="B58" s="1" t="s">
        <v>1051</v>
      </c>
      <c r="C58" s="1" t="s">
        <v>1082</v>
      </c>
      <c r="D58" s="1" t="s">
        <v>1083</v>
      </c>
      <c r="E58" s="1" t="s">
        <v>1084</v>
      </c>
      <c r="F58" s="1" t="s">
        <v>891</v>
      </c>
      <c r="G58" s="1" t="s">
        <v>804</v>
      </c>
      <c r="H58" s="1" t="s">
        <v>805</v>
      </c>
      <c r="I58" s="1" t="s">
        <v>1085</v>
      </c>
      <c r="J58" s="1" t="s">
        <v>807</v>
      </c>
      <c r="K58" s="1" t="s">
        <v>1085</v>
      </c>
      <c r="L58" s="1" t="s">
        <v>1085</v>
      </c>
      <c r="M58" s="1" t="s">
        <v>808</v>
      </c>
      <c r="N58" s="1" t="s">
        <v>808</v>
      </c>
      <c r="O58" s="1" t="s">
        <v>809</v>
      </c>
      <c r="P58" s="1" t="s">
        <v>810</v>
      </c>
      <c r="Q58" s="1" t="s">
        <v>811</v>
      </c>
      <c r="R58" s="1" t="s">
        <v>1086</v>
      </c>
      <c r="S58" s="1" t="s">
        <v>813</v>
      </c>
      <c r="T58" s="1" t="s">
        <v>814</v>
      </c>
      <c r="U58" s="1" t="s">
        <v>776</v>
      </c>
      <c r="V58" s="1" t="s">
        <v>815</v>
      </c>
    </row>
    <row r="59" s="1" customFormat="1" spans="1:22">
      <c r="A59" s="3">
        <v>999226790609603</v>
      </c>
      <c r="B59" s="1" t="s">
        <v>1087</v>
      </c>
      <c r="C59" s="1" t="s">
        <v>1088</v>
      </c>
      <c r="D59" s="1" t="s">
        <v>1078</v>
      </c>
      <c r="E59" s="1" t="s">
        <v>1089</v>
      </c>
      <c r="F59" s="1" t="s">
        <v>891</v>
      </c>
      <c r="G59" s="1" t="s">
        <v>804</v>
      </c>
      <c r="H59" s="1" t="s">
        <v>805</v>
      </c>
      <c r="I59" s="1" t="s">
        <v>1090</v>
      </c>
      <c r="J59" s="1" t="s">
        <v>807</v>
      </c>
      <c r="K59" s="1" t="s">
        <v>1090</v>
      </c>
      <c r="L59" s="1" t="s">
        <v>1090</v>
      </c>
      <c r="M59" s="1" t="s">
        <v>808</v>
      </c>
      <c r="N59" s="1" t="s">
        <v>808</v>
      </c>
      <c r="O59" s="1" t="s">
        <v>809</v>
      </c>
      <c r="P59" s="1" t="s">
        <v>810</v>
      </c>
      <c r="Q59" s="1" t="s">
        <v>811</v>
      </c>
      <c r="R59" s="1" t="s">
        <v>1091</v>
      </c>
      <c r="S59" s="1" t="s">
        <v>813</v>
      </c>
      <c r="T59" s="1" t="s">
        <v>814</v>
      </c>
      <c r="U59" s="1" t="s">
        <v>776</v>
      </c>
      <c r="V59" s="1" t="s">
        <v>897</v>
      </c>
    </row>
    <row r="60" s="1" customFormat="1" spans="1:22">
      <c r="A60" s="3">
        <v>999226789530532</v>
      </c>
      <c r="B60" s="1" t="s">
        <v>1087</v>
      </c>
      <c r="C60" s="1" t="s">
        <v>1092</v>
      </c>
      <c r="D60" s="1" t="s">
        <v>1073</v>
      </c>
      <c r="E60" s="1" t="s">
        <v>1093</v>
      </c>
      <c r="F60" s="1" t="s">
        <v>958</v>
      </c>
      <c r="G60" s="1" t="s">
        <v>804</v>
      </c>
      <c r="H60" s="1" t="s">
        <v>805</v>
      </c>
      <c r="I60" s="1" t="s">
        <v>1094</v>
      </c>
      <c r="J60" s="1" t="s">
        <v>807</v>
      </c>
      <c r="K60" s="1" t="s">
        <v>1094</v>
      </c>
      <c r="L60" s="1" t="s">
        <v>1094</v>
      </c>
      <c r="M60" s="1" t="s">
        <v>808</v>
      </c>
      <c r="N60" s="1" t="s">
        <v>808</v>
      </c>
      <c r="O60" s="1" t="s">
        <v>809</v>
      </c>
      <c r="P60" s="1" t="s">
        <v>810</v>
      </c>
      <c r="Q60" s="1" t="s">
        <v>811</v>
      </c>
      <c r="R60" s="1" t="s">
        <v>1095</v>
      </c>
      <c r="S60" s="1" t="s">
        <v>813</v>
      </c>
      <c r="T60" s="1" t="s">
        <v>814</v>
      </c>
      <c r="U60" s="1" t="s">
        <v>776</v>
      </c>
      <c r="V60" s="1" t="s">
        <v>856</v>
      </c>
    </row>
    <row r="61" s="1" customFormat="1" spans="1:22">
      <c r="A61" s="3">
        <v>999226787492090</v>
      </c>
      <c r="B61" s="1" t="s">
        <v>1087</v>
      </c>
      <c r="C61" s="1" t="s">
        <v>1096</v>
      </c>
      <c r="D61" s="1" t="s">
        <v>1097</v>
      </c>
      <c r="E61" s="1" t="s">
        <v>1098</v>
      </c>
      <c r="F61" s="1" t="s">
        <v>958</v>
      </c>
      <c r="G61" s="1" t="s">
        <v>804</v>
      </c>
      <c r="H61" s="1" t="s">
        <v>805</v>
      </c>
      <c r="I61" s="1" t="s">
        <v>1099</v>
      </c>
      <c r="J61" s="1" t="s">
        <v>807</v>
      </c>
      <c r="K61" s="1" t="s">
        <v>1099</v>
      </c>
      <c r="L61" s="1" t="s">
        <v>1099</v>
      </c>
      <c r="M61" s="1" t="s">
        <v>808</v>
      </c>
      <c r="N61" s="1" t="s">
        <v>808</v>
      </c>
      <c r="O61" s="1" t="s">
        <v>809</v>
      </c>
      <c r="P61" s="1" t="s">
        <v>810</v>
      </c>
      <c r="Q61" s="1" t="s">
        <v>811</v>
      </c>
      <c r="R61" s="1" t="s">
        <v>1100</v>
      </c>
      <c r="S61" s="1" t="s">
        <v>813</v>
      </c>
      <c r="T61" s="1" t="s">
        <v>814</v>
      </c>
      <c r="U61" s="1" t="s">
        <v>776</v>
      </c>
      <c r="V61" s="1" t="s">
        <v>1045</v>
      </c>
    </row>
    <row r="62" s="1" customFormat="1" spans="1:22">
      <c r="A62" s="3">
        <v>999226785350425</v>
      </c>
      <c r="B62" s="1" t="s">
        <v>1087</v>
      </c>
      <c r="C62" s="1" t="s">
        <v>1101</v>
      </c>
      <c r="D62" s="1" t="s">
        <v>1102</v>
      </c>
      <c r="E62" s="1" t="s">
        <v>1103</v>
      </c>
      <c r="F62" s="1" t="s">
        <v>958</v>
      </c>
      <c r="G62" s="1" t="s">
        <v>804</v>
      </c>
      <c r="H62" s="1" t="s">
        <v>805</v>
      </c>
      <c r="I62" s="1" t="s">
        <v>1104</v>
      </c>
      <c r="J62" s="1" t="s">
        <v>807</v>
      </c>
      <c r="K62" s="1" t="s">
        <v>1104</v>
      </c>
      <c r="L62" s="1" t="s">
        <v>1104</v>
      </c>
      <c r="M62" s="1" t="s">
        <v>808</v>
      </c>
      <c r="N62" s="1" t="s">
        <v>808</v>
      </c>
      <c r="O62" s="1" t="s">
        <v>809</v>
      </c>
      <c r="P62" s="1" t="s">
        <v>810</v>
      </c>
      <c r="Q62" s="1" t="s">
        <v>811</v>
      </c>
      <c r="R62" s="1" t="s">
        <v>1105</v>
      </c>
      <c r="S62" s="1" t="s">
        <v>813</v>
      </c>
      <c r="T62" s="1" t="s">
        <v>814</v>
      </c>
      <c r="U62" s="1" t="s">
        <v>776</v>
      </c>
      <c r="V62" s="1" t="s">
        <v>815</v>
      </c>
    </row>
    <row r="63" s="1" customFormat="1" spans="1:22">
      <c r="A63" s="3">
        <v>999226783869249</v>
      </c>
      <c r="B63" s="1" t="s">
        <v>1087</v>
      </c>
      <c r="C63" s="1" t="s">
        <v>1106</v>
      </c>
      <c r="D63" s="1" t="s">
        <v>1107</v>
      </c>
      <c r="E63" s="1" t="s">
        <v>1108</v>
      </c>
      <c r="F63" s="1" t="s">
        <v>1051</v>
      </c>
      <c r="G63" s="1" t="s">
        <v>804</v>
      </c>
      <c r="H63" s="1" t="s">
        <v>805</v>
      </c>
      <c r="I63" s="1" t="s">
        <v>1109</v>
      </c>
      <c r="J63" s="1" t="s">
        <v>807</v>
      </c>
      <c r="K63" s="1" t="s">
        <v>1109</v>
      </c>
      <c r="L63" s="1" t="s">
        <v>1109</v>
      </c>
      <c r="M63" s="1" t="s">
        <v>808</v>
      </c>
      <c r="N63" s="1" t="s">
        <v>808</v>
      </c>
      <c r="O63" s="1" t="s">
        <v>809</v>
      </c>
      <c r="P63" s="1" t="s">
        <v>810</v>
      </c>
      <c r="Q63" s="1" t="s">
        <v>811</v>
      </c>
      <c r="R63" s="1" t="s">
        <v>1110</v>
      </c>
      <c r="S63" s="1" t="s">
        <v>813</v>
      </c>
      <c r="T63" s="1" t="s">
        <v>814</v>
      </c>
      <c r="U63" s="1" t="s">
        <v>776</v>
      </c>
      <c r="V63" s="1" t="s">
        <v>856</v>
      </c>
    </row>
    <row r="64" s="1" customFormat="1" spans="1:22">
      <c r="A64" s="3">
        <v>999226783589175</v>
      </c>
      <c r="B64" s="1" t="s">
        <v>1087</v>
      </c>
      <c r="C64" s="1" t="s">
        <v>1111</v>
      </c>
      <c r="D64" s="1" t="s">
        <v>1112</v>
      </c>
      <c r="E64" s="1" t="s">
        <v>1113</v>
      </c>
      <c r="F64" s="1" t="s">
        <v>800</v>
      </c>
      <c r="G64" s="1" t="s">
        <v>804</v>
      </c>
      <c r="H64" s="1" t="s">
        <v>805</v>
      </c>
      <c r="I64" s="1" t="s">
        <v>1114</v>
      </c>
      <c r="J64" s="1" t="s">
        <v>807</v>
      </c>
      <c r="K64" s="1" t="s">
        <v>1114</v>
      </c>
      <c r="L64" s="1" t="s">
        <v>1114</v>
      </c>
      <c r="M64" s="1" t="s">
        <v>808</v>
      </c>
      <c r="N64" s="1" t="s">
        <v>808</v>
      </c>
      <c r="O64" s="1" t="s">
        <v>809</v>
      </c>
      <c r="P64" s="1" t="s">
        <v>810</v>
      </c>
      <c r="Q64" s="1" t="s">
        <v>811</v>
      </c>
      <c r="R64" s="1" t="s">
        <v>1115</v>
      </c>
      <c r="S64" s="1" t="s">
        <v>813</v>
      </c>
      <c r="T64" s="1" t="s">
        <v>814</v>
      </c>
      <c r="U64" s="1" t="s">
        <v>776</v>
      </c>
      <c r="V64" s="1" t="s">
        <v>856</v>
      </c>
    </row>
    <row r="65" s="1" customFormat="1" spans="1:22">
      <c r="A65" s="3">
        <v>999226782615761</v>
      </c>
      <c r="B65" s="1" t="s">
        <v>1116</v>
      </c>
      <c r="C65" s="1" t="s">
        <v>1117</v>
      </c>
      <c r="D65" s="1" t="s">
        <v>1118</v>
      </c>
      <c r="E65" s="1" t="s">
        <v>1119</v>
      </c>
      <c r="F65" s="1" t="s">
        <v>891</v>
      </c>
      <c r="G65" s="1" t="s">
        <v>804</v>
      </c>
      <c r="H65" s="1" t="s">
        <v>805</v>
      </c>
      <c r="I65" s="1" t="s">
        <v>1120</v>
      </c>
      <c r="J65" s="1" t="s">
        <v>807</v>
      </c>
      <c r="K65" s="1" t="s">
        <v>1120</v>
      </c>
      <c r="L65" s="1" t="s">
        <v>1120</v>
      </c>
      <c r="M65" s="1" t="s">
        <v>808</v>
      </c>
      <c r="N65" s="1" t="s">
        <v>808</v>
      </c>
      <c r="O65" s="1" t="s">
        <v>809</v>
      </c>
      <c r="P65" s="1" t="s">
        <v>810</v>
      </c>
      <c r="Q65" s="1" t="s">
        <v>811</v>
      </c>
      <c r="R65" s="1" t="s">
        <v>1121</v>
      </c>
      <c r="S65" s="1" t="s">
        <v>813</v>
      </c>
      <c r="T65" s="1" t="s">
        <v>814</v>
      </c>
      <c r="U65" s="1" t="s">
        <v>776</v>
      </c>
      <c r="V65" s="1" t="s">
        <v>1057</v>
      </c>
    </row>
    <row r="66" s="1" customFormat="1" spans="1:22">
      <c r="A66" s="3">
        <v>999226774971896</v>
      </c>
      <c r="B66" s="1" t="s">
        <v>1116</v>
      </c>
      <c r="C66" s="1" t="s">
        <v>1122</v>
      </c>
      <c r="D66" s="1" t="s">
        <v>1078</v>
      </c>
      <c r="E66" s="1" t="s">
        <v>1123</v>
      </c>
      <c r="F66" s="1" t="s">
        <v>800</v>
      </c>
      <c r="G66" s="1" t="s">
        <v>804</v>
      </c>
      <c r="H66" s="1" t="s">
        <v>805</v>
      </c>
      <c r="I66" s="1" t="s">
        <v>1080</v>
      </c>
      <c r="J66" s="1" t="s">
        <v>807</v>
      </c>
      <c r="K66" s="1" t="s">
        <v>1080</v>
      </c>
      <c r="L66" s="1" t="s">
        <v>1080</v>
      </c>
      <c r="M66" s="1" t="s">
        <v>808</v>
      </c>
      <c r="N66" s="1" t="s">
        <v>808</v>
      </c>
      <c r="O66" s="1" t="s">
        <v>809</v>
      </c>
      <c r="P66" s="1" t="s">
        <v>810</v>
      </c>
      <c r="Q66" s="1" t="s">
        <v>811</v>
      </c>
      <c r="R66" s="1" t="s">
        <v>1124</v>
      </c>
      <c r="S66" s="1" t="s">
        <v>813</v>
      </c>
      <c r="T66" s="1" t="s">
        <v>814</v>
      </c>
      <c r="U66" s="1" t="s">
        <v>776</v>
      </c>
      <c r="V66" s="1" t="s">
        <v>897</v>
      </c>
    </row>
    <row r="67" s="1" customFormat="1" spans="1:22">
      <c r="A67" s="3">
        <v>999226771421029</v>
      </c>
      <c r="B67" s="1" t="s">
        <v>1125</v>
      </c>
      <c r="C67" s="1" t="s">
        <v>1126</v>
      </c>
      <c r="D67" s="1" t="s">
        <v>1127</v>
      </c>
      <c r="E67" s="1" t="s">
        <v>1128</v>
      </c>
      <c r="F67" s="1" t="s">
        <v>1024</v>
      </c>
      <c r="G67" s="1" t="s">
        <v>804</v>
      </c>
      <c r="H67" s="1" t="s">
        <v>805</v>
      </c>
      <c r="I67" s="1" t="s">
        <v>1129</v>
      </c>
      <c r="J67" s="1" t="s">
        <v>807</v>
      </c>
      <c r="K67" s="1" t="s">
        <v>1129</v>
      </c>
      <c r="L67" s="1" t="s">
        <v>1129</v>
      </c>
      <c r="M67" s="1" t="s">
        <v>808</v>
      </c>
      <c r="N67" s="1" t="s">
        <v>808</v>
      </c>
      <c r="O67" s="1" t="s">
        <v>809</v>
      </c>
      <c r="P67" s="1" t="s">
        <v>810</v>
      </c>
      <c r="Q67" s="1" t="s">
        <v>811</v>
      </c>
      <c r="R67" s="1" t="s">
        <v>1130</v>
      </c>
      <c r="S67" s="1" t="s">
        <v>813</v>
      </c>
      <c r="T67" s="1" t="s">
        <v>814</v>
      </c>
      <c r="U67" s="1" t="s">
        <v>776</v>
      </c>
      <c r="V67" s="1" t="s">
        <v>815</v>
      </c>
    </row>
    <row r="68" s="1" customFormat="1" spans="1:22">
      <c r="A68" s="3">
        <v>999226771271214</v>
      </c>
      <c r="B68" s="1" t="s">
        <v>1125</v>
      </c>
      <c r="C68" s="1" t="s">
        <v>1131</v>
      </c>
      <c r="D68" s="1" t="s">
        <v>893</v>
      </c>
      <c r="E68" s="1" t="s">
        <v>1132</v>
      </c>
      <c r="F68" s="1" t="s">
        <v>958</v>
      </c>
      <c r="G68" s="1" t="s">
        <v>804</v>
      </c>
      <c r="H68" s="1" t="s">
        <v>805</v>
      </c>
      <c r="I68" s="1" t="s">
        <v>1133</v>
      </c>
      <c r="J68" s="1" t="s">
        <v>807</v>
      </c>
      <c r="K68" s="1" t="s">
        <v>1133</v>
      </c>
      <c r="L68" s="1" t="s">
        <v>1133</v>
      </c>
      <c r="M68" s="1" t="s">
        <v>808</v>
      </c>
      <c r="N68" s="1" t="s">
        <v>808</v>
      </c>
      <c r="O68" s="1" t="s">
        <v>809</v>
      </c>
      <c r="P68" s="1" t="s">
        <v>810</v>
      </c>
      <c r="Q68" s="1" t="s">
        <v>811</v>
      </c>
      <c r="R68" s="1" t="s">
        <v>1134</v>
      </c>
      <c r="S68" s="1" t="s">
        <v>813</v>
      </c>
      <c r="T68" s="1" t="s">
        <v>814</v>
      </c>
      <c r="U68" s="1" t="s">
        <v>776</v>
      </c>
      <c r="V68" s="1" t="s">
        <v>897</v>
      </c>
    </row>
    <row r="69" s="1" customFormat="1" spans="1:22">
      <c r="A69" s="3">
        <v>999226769486836</v>
      </c>
      <c r="B69" s="1" t="s">
        <v>1125</v>
      </c>
      <c r="C69" s="1" t="s">
        <v>1135</v>
      </c>
      <c r="D69" s="1" t="s">
        <v>1136</v>
      </c>
      <c r="E69" s="1" t="s">
        <v>1137</v>
      </c>
      <c r="F69" s="1" t="s">
        <v>958</v>
      </c>
      <c r="G69" s="1" t="s">
        <v>804</v>
      </c>
      <c r="H69" s="1" t="s">
        <v>805</v>
      </c>
      <c r="I69" s="1" t="s">
        <v>1138</v>
      </c>
      <c r="J69" s="1" t="s">
        <v>807</v>
      </c>
      <c r="K69" s="1" t="s">
        <v>1138</v>
      </c>
      <c r="L69" s="1" t="s">
        <v>1138</v>
      </c>
      <c r="M69" s="1" t="s">
        <v>808</v>
      </c>
      <c r="N69" s="1" t="s">
        <v>808</v>
      </c>
      <c r="O69" s="1" t="s">
        <v>809</v>
      </c>
      <c r="P69" s="1" t="s">
        <v>810</v>
      </c>
      <c r="Q69" s="1" t="s">
        <v>811</v>
      </c>
      <c r="R69" s="1" t="s">
        <v>1139</v>
      </c>
      <c r="S69" s="1" t="s">
        <v>813</v>
      </c>
      <c r="T69" s="1" t="s">
        <v>814</v>
      </c>
      <c r="U69" s="1" t="s">
        <v>776</v>
      </c>
      <c r="V69" s="1" t="s">
        <v>1045</v>
      </c>
    </row>
    <row r="70" s="1" customFormat="1" spans="1:22">
      <c r="A70" s="3">
        <v>999226767636341</v>
      </c>
      <c r="B70" s="1" t="s">
        <v>1125</v>
      </c>
      <c r="C70" s="1" t="s">
        <v>1140</v>
      </c>
      <c r="D70" s="1" t="s">
        <v>1141</v>
      </c>
      <c r="E70" s="1" t="s">
        <v>1142</v>
      </c>
      <c r="F70" s="1" t="s">
        <v>958</v>
      </c>
      <c r="G70" s="1" t="s">
        <v>804</v>
      </c>
      <c r="H70" s="1" t="s">
        <v>805</v>
      </c>
      <c r="I70" s="1" t="s">
        <v>1143</v>
      </c>
      <c r="J70" s="1" t="s">
        <v>807</v>
      </c>
      <c r="K70" s="1" t="s">
        <v>1143</v>
      </c>
      <c r="L70" s="1" t="s">
        <v>1143</v>
      </c>
      <c r="M70" s="1" t="s">
        <v>808</v>
      </c>
      <c r="N70" s="1" t="s">
        <v>808</v>
      </c>
      <c r="O70" s="1" t="s">
        <v>809</v>
      </c>
      <c r="P70" s="1" t="s">
        <v>810</v>
      </c>
      <c r="Q70" s="1" t="s">
        <v>811</v>
      </c>
      <c r="R70" s="1" t="s">
        <v>1144</v>
      </c>
      <c r="S70" s="1" t="s">
        <v>813</v>
      </c>
      <c r="T70" s="1" t="s">
        <v>814</v>
      </c>
      <c r="U70" s="1" t="s">
        <v>776</v>
      </c>
      <c r="V70" s="1" t="s">
        <v>856</v>
      </c>
    </row>
    <row r="71" s="1" customFormat="1" spans="1:22">
      <c r="A71" s="3">
        <v>999226766663142</v>
      </c>
      <c r="B71" s="1" t="s">
        <v>1125</v>
      </c>
      <c r="C71" s="1" t="s">
        <v>1145</v>
      </c>
      <c r="D71" s="1" t="s">
        <v>1146</v>
      </c>
      <c r="E71" s="1" t="s">
        <v>1147</v>
      </c>
      <c r="F71" s="1" t="s">
        <v>1024</v>
      </c>
      <c r="G71" s="1" t="s">
        <v>804</v>
      </c>
      <c r="H71" s="1" t="s">
        <v>805</v>
      </c>
      <c r="I71" s="1" t="s">
        <v>1148</v>
      </c>
      <c r="J71" s="1" t="s">
        <v>807</v>
      </c>
      <c r="K71" s="1" t="s">
        <v>1148</v>
      </c>
      <c r="L71" s="1" t="s">
        <v>1148</v>
      </c>
      <c r="M71" s="1" t="s">
        <v>808</v>
      </c>
      <c r="N71" s="1" t="s">
        <v>808</v>
      </c>
      <c r="O71" s="1" t="s">
        <v>809</v>
      </c>
      <c r="P71" s="1" t="s">
        <v>810</v>
      </c>
      <c r="Q71" s="1" t="s">
        <v>811</v>
      </c>
      <c r="R71" s="1" t="s">
        <v>1149</v>
      </c>
      <c r="S71" s="1" t="s">
        <v>813</v>
      </c>
      <c r="T71" s="1" t="s">
        <v>814</v>
      </c>
      <c r="U71" s="1" t="s">
        <v>776</v>
      </c>
      <c r="V71" s="1" t="s">
        <v>815</v>
      </c>
    </row>
    <row r="72" s="1" customFormat="1" spans="1:22">
      <c r="A72" s="3">
        <v>999226764666504</v>
      </c>
      <c r="B72" s="1" t="s">
        <v>1150</v>
      </c>
      <c r="C72" s="1" t="s">
        <v>1151</v>
      </c>
      <c r="D72" s="1" t="s">
        <v>1152</v>
      </c>
      <c r="E72" s="1" t="s">
        <v>1153</v>
      </c>
      <c r="F72" s="1" t="s">
        <v>891</v>
      </c>
      <c r="G72" s="1" t="s">
        <v>804</v>
      </c>
      <c r="H72" s="1" t="s">
        <v>805</v>
      </c>
      <c r="I72" s="1" t="s">
        <v>1154</v>
      </c>
      <c r="J72" s="1" t="s">
        <v>807</v>
      </c>
      <c r="K72" s="1" t="s">
        <v>1154</v>
      </c>
      <c r="L72" s="1" t="s">
        <v>1154</v>
      </c>
      <c r="M72" s="1" t="s">
        <v>808</v>
      </c>
      <c r="N72" s="1" t="s">
        <v>808</v>
      </c>
      <c r="O72" s="1" t="s">
        <v>809</v>
      </c>
      <c r="P72" s="1" t="s">
        <v>810</v>
      </c>
      <c r="Q72" s="1" t="s">
        <v>811</v>
      </c>
      <c r="R72" s="1" t="s">
        <v>1155</v>
      </c>
      <c r="S72" s="1" t="s">
        <v>813</v>
      </c>
      <c r="T72" s="1" t="s">
        <v>814</v>
      </c>
      <c r="U72" s="1" t="s">
        <v>776</v>
      </c>
      <c r="V72" s="1" t="s">
        <v>1156</v>
      </c>
    </row>
    <row r="73" s="1" customFormat="1" spans="1:22">
      <c r="A73" s="3">
        <v>999226764615142</v>
      </c>
      <c r="B73" s="1" t="s">
        <v>1150</v>
      </c>
      <c r="C73" s="1" t="s">
        <v>1157</v>
      </c>
      <c r="D73" s="1" t="s">
        <v>1112</v>
      </c>
      <c r="E73" s="1" t="s">
        <v>1158</v>
      </c>
      <c r="F73" s="1" t="s">
        <v>891</v>
      </c>
      <c r="G73" s="1" t="s">
        <v>804</v>
      </c>
      <c r="H73" s="1" t="s">
        <v>805</v>
      </c>
      <c r="I73" s="1" t="s">
        <v>1038</v>
      </c>
      <c r="J73" s="1" t="s">
        <v>807</v>
      </c>
      <c r="K73" s="1" t="s">
        <v>1038</v>
      </c>
      <c r="L73" s="1" t="s">
        <v>1038</v>
      </c>
      <c r="M73" s="1" t="s">
        <v>808</v>
      </c>
      <c r="N73" s="1" t="s">
        <v>808</v>
      </c>
      <c r="O73" s="1" t="s">
        <v>809</v>
      </c>
      <c r="P73" s="1" t="s">
        <v>810</v>
      </c>
      <c r="Q73" s="1" t="s">
        <v>811</v>
      </c>
      <c r="R73" s="1" t="s">
        <v>1159</v>
      </c>
      <c r="S73" s="1" t="s">
        <v>813</v>
      </c>
      <c r="T73" s="1" t="s">
        <v>814</v>
      </c>
      <c r="U73" s="1" t="s">
        <v>776</v>
      </c>
      <c r="V73" s="1" t="s">
        <v>856</v>
      </c>
    </row>
    <row r="74" s="1" customFormat="1" spans="1:22">
      <c r="A74" s="3">
        <v>999226760073960</v>
      </c>
      <c r="B74" s="1" t="s">
        <v>1150</v>
      </c>
      <c r="C74" s="1" t="s">
        <v>1160</v>
      </c>
      <c r="D74" s="1" t="s">
        <v>831</v>
      </c>
      <c r="E74" s="1" t="s">
        <v>1161</v>
      </c>
      <c r="F74" s="1" t="s">
        <v>800</v>
      </c>
      <c r="G74" s="1" t="s">
        <v>804</v>
      </c>
      <c r="H74" s="1" t="s">
        <v>805</v>
      </c>
      <c r="I74" s="1" t="s">
        <v>1162</v>
      </c>
      <c r="J74" s="1" t="s">
        <v>807</v>
      </c>
      <c r="K74" s="1" t="s">
        <v>1162</v>
      </c>
      <c r="L74" s="1" t="s">
        <v>1162</v>
      </c>
      <c r="M74" s="1" t="s">
        <v>808</v>
      </c>
      <c r="N74" s="1" t="s">
        <v>808</v>
      </c>
      <c r="O74" s="1" t="s">
        <v>809</v>
      </c>
      <c r="P74" s="1" t="s">
        <v>810</v>
      </c>
      <c r="Q74" s="1" t="s">
        <v>811</v>
      </c>
      <c r="R74" s="1" t="s">
        <v>1163</v>
      </c>
      <c r="S74" s="1" t="s">
        <v>813</v>
      </c>
      <c r="T74" s="1" t="s">
        <v>814</v>
      </c>
      <c r="U74" s="1" t="s">
        <v>776</v>
      </c>
      <c r="V74" s="1" t="s">
        <v>835</v>
      </c>
    </row>
    <row r="75" s="1" customFormat="1" spans="1:22">
      <c r="A75" s="3">
        <v>999226758558101</v>
      </c>
      <c r="B75" s="1" t="s">
        <v>1150</v>
      </c>
      <c r="C75" s="1" t="s">
        <v>1164</v>
      </c>
      <c r="D75" s="1" t="s">
        <v>1041</v>
      </c>
      <c r="E75" s="1" t="s">
        <v>1165</v>
      </c>
      <c r="F75" s="1" t="s">
        <v>800</v>
      </c>
      <c r="G75" s="1" t="s">
        <v>804</v>
      </c>
      <c r="H75" s="1" t="s">
        <v>805</v>
      </c>
      <c r="I75" s="1" t="s">
        <v>1166</v>
      </c>
      <c r="J75" s="1" t="s">
        <v>807</v>
      </c>
      <c r="K75" s="1" t="s">
        <v>1166</v>
      </c>
      <c r="L75" s="1" t="s">
        <v>1166</v>
      </c>
      <c r="M75" s="1" t="s">
        <v>808</v>
      </c>
      <c r="N75" s="1" t="s">
        <v>808</v>
      </c>
      <c r="O75" s="1" t="s">
        <v>809</v>
      </c>
      <c r="P75" s="1" t="s">
        <v>810</v>
      </c>
      <c r="Q75" s="1" t="s">
        <v>811</v>
      </c>
      <c r="R75" s="1" t="s">
        <v>1167</v>
      </c>
      <c r="S75" s="1" t="s">
        <v>813</v>
      </c>
      <c r="T75" s="1" t="s">
        <v>814</v>
      </c>
      <c r="U75" s="1" t="s">
        <v>776</v>
      </c>
      <c r="V75" s="1" t="s">
        <v>1045</v>
      </c>
    </row>
    <row r="76" s="1" customFormat="1" spans="1:22">
      <c r="A76" s="3">
        <v>999226755853131</v>
      </c>
      <c r="B76" s="1" t="s">
        <v>1150</v>
      </c>
      <c r="C76" s="1" t="s">
        <v>1168</v>
      </c>
      <c r="D76" s="1" t="s">
        <v>1169</v>
      </c>
      <c r="E76" s="1" t="s">
        <v>1170</v>
      </c>
      <c r="F76" s="1" t="s">
        <v>958</v>
      </c>
      <c r="G76" s="1" t="s">
        <v>804</v>
      </c>
      <c r="H76" s="1" t="s">
        <v>805</v>
      </c>
      <c r="I76" s="1" t="s">
        <v>1171</v>
      </c>
      <c r="J76" s="1" t="s">
        <v>807</v>
      </c>
      <c r="K76" s="1" t="s">
        <v>1171</v>
      </c>
      <c r="L76" s="1" t="s">
        <v>1171</v>
      </c>
      <c r="M76" s="1" t="s">
        <v>808</v>
      </c>
      <c r="N76" s="1" t="s">
        <v>808</v>
      </c>
      <c r="O76" s="1" t="s">
        <v>809</v>
      </c>
      <c r="P76" s="1" t="s">
        <v>810</v>
      </c>
      <c r="Q76" s="1" t="s">
        <v>811</v>
      </c>
      <c r="R76" s="1" t="s">
        <v>1172</v>
      </c>
      <c r="S76" s="1" t="s">
        <v>813</v>
      </c>
      <c r="T76" s="1" t="s">
        <v>814</v>
      </c>
      <c r="U76" s="1" t="s">
        <v>776</v>
      </c>
      <c r="V76" s="1" t="s">
        <v>1045</v>
      </c>
    </row>
    <row r="77" s="1" customFormat="1" spans="1:22">
      <c r="A77" s="3">
        <v>999226745440121</v>
      </c>
      <c r="B77" s="1" t="s">
        <v>1173</v>
      </c>
      <c r="C77" s="1" t="s">
        <v>1174</v>
      </c>
      <c r="D77" s="1" t="s">
        <v>842</v>
      </c>
      <c r="E77" s="1" t="s">
        <v>1175</v>
      </c>
      <c r="F77" s="1" t="s">
        <v>891</v>
      </c>
      <c r="G77" s="1" t="s">
        <v>804</v>
      </c>
      <c r="H77" s="1" t="s">
        <v>805</v>
      </c>
      <c r="I77" s="1" t="s">
        <v>1176</v>
      </c>
      <c r="J77" s="1" t="s">
        <v>807</v>
      </c>
      <c r="K77" s="1" t="s">
        <v>1176</v>
      </c>
      <c r="L77" s="1" t="s">
        <v>1176</v>
      </c>
      <c r="M77" s="1" t="s">
        <v>808</v>
      </c>
      <c r="N77" s="1" t="s">
        <v>808</v>
      </c>
      <c r="O77" s="1" t="s">
        <v>809</v>
      </c>
      <c r="P77" s="1" t="s">
        <v>810</v>
      </c>
      <c r="Q77" s="1" t="s">
        <v>811</v>
      </c>
      <c r="R77" s="1" t="s">
        <v>1177</v>
      </c>
      <c r="S77" s="1" t="s">
        <v>813</v>
      </c>
      <c r="T77" s="1" t="s">
        <v>814</v>
      </c>
      <c r="U77" s="1" t="s">
        <v>776</v>
      </c>
      <c r="V77" s="1" t="s">
        <v>815</v>
      </c>
    </row>
    <row r="78" s="1" customFormat="1" spans="1:22">
      <c r="A78" s="3">
        <v>999226741218330</v>
      </c>
      <c r="B78" s="1" t="s">
        <v>1173</v>
      </c>
      <c r="C78" s="1" t="s">
        <v>1178</v>
      </c>
      <c r="D78" s="1" t="s">
        <v>1078</v>
      </c>
      <c r="E78" s="1" t="s">
        <v>1179</v>
      </c>
      <c r="F78" s="1" t="s">
        <v>800</v>
      </c>
      <c r="G78" s="1" t="s">
        <v>804</v>
      </c>
      <c r="H78" s="1" t="s">
        <v>805</v>
      </c>
      <c r="I78" s="1" t="s">
        <v>881</v>
      </c>
      <c r="J78" s="1" t="s">
        <v>807</v>
      </c>
      <c r="K78" s="1" t="s">
        <v>881</v>
      </c>
      <c r="L78" s="1" t="s">
        <v>881</v>
      </c>
      <c r="M78" s="1" t="s">
        <v>808</v>
      </c>
      <c r="N78" s="1" t="s">
        <v>808</v>
      </c>
      <c r="O78" s="1" t="s">
        <v>809</v>
      </c>
      <c r="P78" s="1" t="s">
        <v>810</v>
      </c>
      <c r="Q78" s="1" t="s">
        <v>811</v>
      </c>
      <c r="R78" s="1" t="s">
        <v>1180</v>
      </c>
      <c r="S78" s="1" t="s">
        <v>813</v>
      </c>
      <c r="T78" s="1" t="s">
        <v>814</v>
      </c>
      <c r="U78" s="1" t="s">
        <v>776</v>
      </c>
      <c r="V78" s="1" t="s">
        <v>897</v>
      </c>
    </row>
    <row r="79" s="1" customFormat="1" spans="1:22">
      <c r="A79" s="3">
        <v>999226737408038</v>
      </c>
      <c r="B79" s="1" t="s">
        <v>1173</v>
      </c>
      <c r="C79" s="1" t="s">
        <v>1181</v>
      </c>
      <c r="D79" s="1" t="s">
        <v>914</v>
      </c>
      <c r="E79" s="1" t="s">
        <v>1182</v>
      </c>
      <c r="F79" s="1" t="s">
        <v>891</v>
      </c>
      <c r="G79" s="1" t="s">
        <v>804</v>
      </c>
      <c r="H79" s="1" t="s">
        <v>805</v>
      </c>
      <c r="I79" s="1" t="s">
        <v>1183</v>
      </c>
      <c r="J79" s="1" t="s">
        <v>807</v>
      </c>
      <c r="K79" s="1" t="s">
        <v>1183</v>
      </c>
      <c r="L79" s="1" t="s">
        <v>1183</v>
      </c>
      <c r="M79" s="1" t="s">
        <v>808</v>
      </c>
      <c r="N79" s="1" t="s">
        <v>808</v>
      </c>
      <c r="O79" s="1" t="s">
        <v>809</v>
      </c>
      <c r="P79" s="1" t="s">
        <v>810</v>
      </c>
      <c r="Q79" s="1" t="s">
        <v>811</v>
      </c>
      <c r="R79" s="1" t="s">
        <v>1184</v>
      </c>
      <c r="S79" s="1" t="s">
        <v>813</v>
      </c>
      <c r="T79" s="1" t="s">
        <v>814</v>
      </c>
      <c r="U79" s="1" t="s">
        <v>776</v>
      </c>
      <c r="V79" s="1" t="s">
        <v>856</v>
      </c>
    </row>
    <row r="80" s="1" customFormat="1" spans="1:22">
      <c r="A80" s="3">
        <v>999226734816802</v>
      </c>
      <c r="B80" s="1" t="s">
        <v>1185</v>
      </c>
      <c r="C80" s="1" t="s">
        <v>1186</v>
      </c>
      <c r="D80" s="1" t="s">
        <v>1187</v>
      </c>
      <c r="E80" s="1" t="s">
        <v>1188</v>
      </c>
      <c r="F80" s="1" t="s">
        <v>1051</v>
      </c>
      <c r="G80" s="1" t="s">
        <v>804</v>
      </c>
      <c r="H80" s="1" t="s">
        <v>805</v>
      </c>
      <c r="I80" s="1" t="s">
        <v>1189</v>
      </c>
      <c r="J80" s="1" t="s">
        <v>807</v>
      </c>
      <c r="K80" s="1" t="s">
        <v>1189</v>
      </c>
      <c r="L80" s="1" t="s">
        <v>1189</v>
      </c>
      <c r="M80" s="1" t="s">
        <v>808</v>
      </c>
      <c r="N80" s="1" t="s">
        <v>808</v>
      </c>
      <c r="O80" s="1" t="s">
        <v>809</v>
      </c>
      <c r="P80" s="1" t="s">
        <v>810</v>
      </c>
      <c r="Q80" s="1" t="s">
        <v>811</v>
      </c>
      <c r="R80" s="1" t="s">
        <v>1190</v>
      </c>
      <c r="S80" s="1" t="s">
        <v>813</v>
      </c>
      <c r="T80" s="1" t="s">
        <v>814</v>
      </c>
      <c r="U80" s="1" t="s">
        <v>776</v>
      </c>
      <c r="V80" s="1" t="s">
        <v>1156</v>
      </c>
    </row>
    <row r="81" s="1" customFormat="1" spans="1:22">
      <c r="A81" s="3">
        <v>999226734391232</v>
      </c>
      <c r="B81" s="1" t="s">
        <v>1185</v>
      </c>
      <c r="C81" s="1" t="s">
        <v>1191</v>
      </c>
      <c r="D81" s="1" t="s">
        <v>1192</v>
      </c>
      <c r="E81" s="1" t="s">
        <v>1193</v>
      </c>
      <c r="F81" s="1" t="s">
        <v>958</v>
      </c>
      <c r="G81" s="1" t="s">
        <v>804</v>
      </c>
      <c r="H81" s="1" t="s">
        <v>805</v>
      </c>
      <c r="I81" s="1" t="s">
        <v>1194</v>
      </c>
      <c r="J81" s="1" t="s">
        <v>807</v>
      </c>
      <c r="K81" s="1" t="s">
        <v>1194</v>
      </c>
      <c r="L81" s="1" t="s">
        <v>1194</v>
      </c>
      <c r="M81" s="1" t="s">
        <v>808</v>
      </c>
      <c r="N81" s="1" t="s">
        <v>808</v>
      </c>
      <c r="O81" s="1" t="s">
        <v>809</v>
      </c>
      <c r="P81" s="1" t="s">
        <v>810</v>
      </c>
      <c r="Q81" s="1" t="s">
        <v>811</v>
      </c>
      <c r="R81" s="1" t="s">
        <v>1195</v>
      </c>
      <c r="S81" s="1" t="s">
        <v>813</v>
      </c>
      <c r="T81" s="1" t="s">
        <v>814</v>
      </c>
      <c r="U81" s="1" t="s">
        <v>776</v>
      </c>
      <c r="V81" s="1" t="s">
        <v>897</v>
      </c>
    </row>
    <row r="82" s="1" customFormat="1" spans="1:22">
      <c r="A82" s="3">
        <v>999226730243035</v>
      </c>
      <c r="B82" s="1" t="s">
        <v>1185</v>
      </c>
      <c r="C82" s="1" t="s">
        <v>1196</v>
      </c>
      <c r="D82" s="1" t="s">
        <v>1197</v>
      </c>
      <c r="E82" s="1" t="s">
        <v>1198</v>
      </c>
      <c r="F82" s="1" t="s">
        <v>958</v>
      </c>
      <c r="G82" s="1" t="s">
        <v>804</v>
      </c>
      <c r="H82" s="1" t="s">
        <v>805</v>
      </c>
      <c r="I82" s="1" t="s">
        <v>1199</v>
      </c>
      <c r="J82" s="1" t="s">
        <v>807</v>
      </c>
      <c r="K82" s="1" t="s">
        <v>1199</v>
      </c>
      <c r="L82" s="1" t="s">
        <v>1199</v>
      </c>
      <c r="M82" s="1" t="s">
        <v>808</v>
      </c>
      <c r="N82" s="1" t="s">
        <v>808</v>
      </c>
      <c r="O82" s="1" t="s">
        <v>809</v>
      </c>
      <c r="P82" s="1" t="s">
        <v>810</v>
      </c>
      <c r="Q82" s="1" t="s">
        <v>811</v>
      </c>
      <c r="R82" s="1" t="s">
        <v>1200</v>
      </c>
      <c r="S82" s="1" t="s">
        <v>813</v>
      </c>
      <c r="T82" s="1" t="s">
        <v>814</v>
      </c>
      <c r="U82" s="1" t="s">
        <v>776</v>
      </c>
      <c r="V82" s="1" t="s">
        <v>815</v>
      </c>
    </row>
    <row r="83" s="1" customFormat="1" spans="1:22">
      <c r="A83" s="3">
        <v>999226725056238</v>
      </c>
      <c r="B83" s="1" t="s">
        <v>1201</v>
      </c>
      <c r="C83" s="1" t="s">
        <v>1202</v>
      </c>
      <c r="D83" s="1" t="s">
        <v>1197</v>
      </c>
      <c r="E83" s="1" t="s">
        <v>1203</v>
      </c>
      <c r="F83" s="1" t="s">
        <v>1051</v>
      </c>
      <c r="G83" s="1" t="s">
        <v>804</v>
      </c>
      <c r="H83" s="1" t="s">
        <v>805</v>
      </c>
      <c r="I83" s="1" t="s">
        <v>1204</v>
      </c>
      <c r="J83" s="1" t="s">
        <v>807</v>
      </c>
      <c r="K83" s="1" t="s">
        <v>1204</v>
      </c>
      <c r="L83" s="1" t="s">
        <v>1204</v>
      </c>
      <c r="M83" s="1" t="s">
        <v>808</v>
      </c>
      <c r="N83" s="1" t="s">
        <v>808</v>
      </c>
      <c r="O83" s="1" t="s">
        <v>809</v>
      </c>
      <c r="P83" s="1" t="s">
        <v>810</v>
      </c>
      <c r="Q83" s="1" t="s">
        <v>811</v>
      </c>
      <c r="R83" s="1" t="s">
        <v>1205</v>
      </c>
      <c r="S83" s="1" t="s">
        <v>813</v>
      </c>
      <c r="T83" s="1" t="s">
        <v>814</v>
      </c>
      <c r="U83" s="1" t="s">
        <v>776</v>
      </c>
      <c r="V83" s="1" t="s">
        <v>815</v>
      </c>
    </row>
    <row r="84" s="1" customFormat="1" spans="1:22">
      <c r="A84" s="3">
        <v>999226724575564</v>
      </c>
      <c r="B84" s="1" t="s">
        <v>1201</v>
      </c>
      <c r="C84" s="1" t="s">
        <v>1206</v>
      </c>
      <c r="D84" s="1" t="s">
        <v>1207</v>
      </c>
      <c r="E84" s="1" t="s">
        <v>1208</v>
      </c>
      <c r="F84" s="1" t="s">
        <v>891</v>
      </c>
      <c r="G84" s="1" t="s">
        <v>804</v>
      </c>
      <c r="H84" s="1" t="s">
        <v>805</v>
      </c>
      <c r="I84" s="1" t="s">
        <v>1209</v>
      </c>
      <c r="J84" s="1" t="s">
        <v>807</v>
      </c>
      <c r="K84" s="1" t="s">
        <v>1209</v>
      </c>
      <c r="L84" s="1" t="s">
        <v>1209</v>
      </c>
      <c r="M84" s="1" t="s">
        <v>808</v>
      </c>
      <c r="N84" s="1" t="s">
        <v>808</v>
      </c>
      <c r="O84" s="1" t="s">
        <v>809</v>
      </c>
      <c r="P84" s="1" t="s">
        <v>810</v>
      </c>
      <c r="Q84" s="1" t="s">
        <v>811</v>
      </c>
      <c r="R84" s="1" t="s">
        <v>1210</v>
      </c>
      <c r="S84" s="1" t="s">
        <v>813</v>
      </c>
      <c r="T84" s="1" t="s">
        <v>814</v>
      </c>
      <c r="U84" s="1" t="s">
        <v>776</v>
      </c>
      <c r="V84" s="1" t="s">
        <v>815</v>
      </c>
    </row>
    <row r="85" s="1" customFormat="1" spans="1:22">
      <c r="A85" s="3">
        <v>999226723431456</v>
      </c>
      <c r="B85" s="1" t="s">
        <v>1201</v>
      </c>
      <c r="C85" s="1" t="s">
        <v>1211</v>
      </c>
      <c r="D85" s="1" t="s">
        <v>1212</v>
      </c>
      <c r="E85" s="1" t="s">
        <v>1213</v>
      </c>
      <c r="F85" s="1" t="s">
        <v>891</v>
      </c>
      <c r="G85" s="1" t="s">
        <v>804</v>
      </c>
      <c r="H85" s="1" t="s">
        <v>805</v>
      </c>
      <c r="I85" s="1" t="s">
        <v>1214</v>
      </c>
      <c r="J85" s="1" t="s">
        <v>807</v>
      </c>
      <c r="K85" s="1" t="s">
        <v>1214</v>
      </c>
      <c r="L85" s="1" t="s">
        <v>1215</v>
      </c>
      <c r="M85" s="1" t="s">
        <v>1216</v>
      </c>
      <c r="N85" s="1" t="s">
        <v>1216</v>
      </c>
      <c r="O85" s="1" t="s">
        <v>809</v>
      </c>
      <c r="P85" s="1" t="s">
        <v>810</v>
      </c>
      <c r="Q85" s="1" t="s">
        <v>811</v>
      </c>
      <c r="R85" s="1" t="s">
        <v>1217</v>
      </c>
      <c r="S85" s="1" t="s">
        <v>813</v>
      </c>
      <c r="T85" s="1" t="s">
        <v>814</v>
      </c>
      <c r="U85" s="1" t="s">
        <v>776</v>
      </c>
      <c r="V85" s="1" t="s">
        <v>1045</v>
      </c>
    </row>
    <row r="86" s="1" customFormat="1" spans="1:22">
      <c r="A86" s="3">
        <v>999226709104023</v>
      </c>
      <c r="B86" s="1" t="s">
        <v>1218</v>
      </c>
      <c r="C86" s="1" t="s">
        <v>1219</v>
      </c>
      <c r="D86" s="1" t="s">
        <v>1220</v>
      </c>
      <c r="E86" s="1" t="s">
        <v>1221</v>
      </c>
      <c r="F86" s="1" t="s">
        <v>800</v>
      </c>
      <c r="G86" s="1" t="s">
        <v>804</v>
      </c>
      <c r="H86" s="1" t="s">
        <v>805</v>
      </c>
      <c r="I86" s="1" t="s">
        <v>1222</v>
      </c>
      <c r="J86" s="1" t="s">
        <v>807</v>
      </c>
      <c r="K86" s="1" t="s">
        <v>1222</v>
      </c>
      <c r="L86" s="1" t="s">
        <v>1222</v>
      </c>
      <c r="M86" s="1" t="s">
        <v>808</v>
      </c>
      <c r="N86" s="1" t="s">
        <v>808</v>
      </c>
      <c r="O86" s="1" t="s">
        <v>809</v>
      </c>
      <c r="P86" s="1" t="s">
        <v>810</v>
      </c>
      <c r="Q86" s="1" t="s">
        <v>811</v>
      </c>
      <c r="R86" s="1" t="s">
        <v>1223</v>
      </c>
      <c r="S86" s="1" t="s">
        <v>813</v>
      </c>
      <c r="T86" s="1" t="s">
        <v>814</v>
      </c>
      <c r="U86" s="1" t="s">
        <v>776</v>
      </c>
      <c r="V86" s="1" t="s">
        <v>815</v>
      </c>
    </row>
    <row r="87" s="1" customFormat="1" spans="1:22">
      <c r="A87" s="3">
        <v>999226709904335</v>
      </c>
      <c r="B87" s="1" t="s">
        <v>1218</v>
      </c>
      <c r="C87" s="1" t="s">
        <v>1224</v>
      </c>
      <c r="D87" s="1" t="s">
        <v>1225</v>
      </c>
      <c r="E87" s="1" t="s">
        <v>1226</v>
      </c>
      <c r="F87" s="1" t="s">
        <v>958</v>
      </c>
      <c r="G87" s="1" t="s">
        <v>804</v>
      </c>
      <c r="H87" s="1" t="s">
        <v>805</v>
      </c>
      <c r="I87" s="1" t="s">
        <v>1227</v>
      </c>
      <c r="J87" s="1" t="s">
        <v>807</v>
      </c>
      <c r="K87" s="1" t="s">
        <v>1227</v>
      </c>
      <c r="L87" s="1" t="s">
        <v>1227</v>
      </c>
      <c r="M87" s="1" t="s">
        <v>808</v>
      </c>
      <c r="N87" s="1" t="s">
        <v>808</v>
      </c>
      <c r="O87" s="1" t="s">
        <v>809</v>
      </c>
      <c r="P87" s="1" t="s">
        <v>810</v>
      </c>
      <c r="Q87" s="1" t="s">
        <v>811</v>
      </c>
      <c r="R87" s="1" t="s">
        <v>1228</v>
      </c>
      <c r="S87" s="1" t="s">
        <v>813</v>
      </c>
      <c r="T87" s="1" t="s">
        <v>814</v>
      </c>
      <c r="U87" s="1" t="s">
        <v>776</v>
      </c>
      <c r="V87" s="1" t="s">
        <v>856</v>
      </c>
    </row>
    <row r="88" s="1" customFormat="1" spans="1:22">
      <c r="A88" s="3">
        <v>999226666311427</v>
      </c>
      <c r="B88" s="1" t="s">
        <v>1229</v>
      </c>
      <c r="C88" s="1" t="s">
        <v>1230</v>
      </c>
      <c r="D88" s="1" t="s">
        <v>1231</v>
      </c>
      <c r="E88" s="1" t="s">
        <v>1232</v>
      </c>
      <c r="F88" s="1" t="s">
        <v>958</v>
      </c>
      <c r="G88" s="1" t="s">
        <v>804</v>
      </c>
      <c r="H88" s="1" t="s">
        <v>805</v>
      </c>
      <c r="I88" s="1" t="s">
        <v>1233</v>
      </c>
      <c r="J88" s="1" t="s">
        <v>807</v>
      </c>
      <c r="K88" s="1" t="s">
        <v>1233</v>
      </c>
      <c r="L88" s="1" t="s">
        <v>1233</v>
      </c>
      <c r="M88" s="1" t="s">
        <v>808</v>
      </c>
      <c r="N88" s="1" t="s">
        <v>808</v>
      </c>
      <c r="O88" s="1" t="s">
        <v>809</v>
      </c>
      <c r="P88" s="1" t="s">
        <v>810</v>
      </c>
      <c r="Q88" s="1" t="s">
        <v>811</v>
      </c>
      <c r="R88" s="1" t="s">
        <v>1234</v>
      </c>
      <c r="S88" s="1" t="s">
        <v>813</v>
      </c>
      <c r="T88" s="1" t="s">
        <v>814</v>
      </c>
      <c r="U88" s="1" t="s">
        <v>776</v>
      </c>
      <c r="V88" s="1" t="s">
        <v>856</v>
      </c>
    </row>
    <row r="89" s="1" customFormat="1" spans="1:22">
      <c r="A89" s="3">
        <v>999226665193646</v>
      </c>
      <c r="B89" s="1" t="s">
        <v>1229</v>
      </c>
      <c r="C89" s="1" t="s">
        <v>1235</v>
      </c>
      <c r="D89" s="1" t="s">
        <v>1236</v>
      </c>
      <c r="E89" s="1" t="s">
        <v>1237</v>
      </c>
      <c r="F89" s="1" t="s">
        <v>800</v>
      </c>
      <c r="G89" s="1" t="s">
        <v>804</v>
      </c>
      <c r="H89" s="1" t="s">
        <v>805</v>
      </c>
      <c r="I89" s="1" t="s">
        <v>1238</v>
      </c>
      <c r="J89" s="1" t="s">
        <v>807</v>
      </c>
      <c r="K89" s="1" t="s">
        <v>1238</v>
      </c>
      <c r="L89" s="1" t="s">
        <v>1238</v>
      </c>
      <c r="M89" s="1" t="s">
        <v>808</v>
      </c>
      <c r="N89" s="1" t="s">
        <v>808</v>
      </c>
      <c r="O89" s="1" t="s">
        <v>809</v>
      </c>
      <c r="P89" s="1" t="s">
        <v>810</v>
      </c>
      <c r="Q89" s="1" t="s">
        <v>811</v>
      </c>
      <c r="R89" s="1" t="s">
        <v>1239</v>
      </c>
      <c r="S89" s="1" t="s">
        <v>813</v>
      </c>
      <c r="T89" s="1" t="s">
        <v>814</v>
      </c>
      <c r="U89" s="1" t="s">
        <v>776</v>
      </c>
      <c r="V89" s="1" t="s">
        <v>1240</v>
      </c>
    </row>
    <row r="90" s="1" customFormat="1" spans="1:22">
      <c r="A90" s="3">
        <v>999226652336294</v>
      </c>
      <c r="B90" s="1" t="s">
        <v>1241</v>
      </c>
      <c r="C90" s="1" t="s">
        <v>1242</v>
      </c>
      <c r="D90" s="1" t="s">
        <v>1243</v>
      </c>
      <c r="E90" s="1" t="s">
        <v>1244</v>
      </c>
      <c r="F90" s="1" t="s">
        <v>891</v>
      </c>
      <c r="G90" s="1" t="s">
        <v>804</v>
      </c>
      <c r="H90" s="1" t="s">
        <v>805</v>
      </c>
      <c r="I90" s="1" t="s">
        <v>1245</v>
      </c>
      <c r="J90" s="1" t="s">
        <v>807</v>
      </c>
      <c r="K90" s="1" t="s">
        <v>1245</v>
      </c>
      <c r="L90" s="1" t="s">
        <v>1245</v>
      </c>
      <c r="M90" s="1" t="s">
        <v>808</v>
      </c>
      <c r="N90" s="1" t="s">
        <v>808</v>
      </c>
      <c r="O90" s="1" t="s">
        <v>809</v>
      </c>
      <c r="P90" s="1" t="s">
        <v>810</v>
      </c>
      <c r="Q90" s="1" t="s">
        <v>811</v>
      </c>
      <c r="R90" s="1" t="s">
        <v>1246</v>
      </c>
      <c r="S90" s="1" t="s">
        <v>813</v>
      </c>
      <c r="T90" s="1" t="s">
        <v>814</v>
      </c>
      <c r="U90" s="1" t="s">
        <v>776</v>
      </c>
      <c r="V90" s="1" t="s">
        <v>897</v>
      </c>
    </row>
    <row r="91" s="1" customFormat="1" spans="1:22">
      <c r="A91" s="3">
        <v>999226652257286</v>
      </c>
      <c r="B91" s="1" t="s">
        <v>1241</v>
      </c>
      <c r="C91" s="1" t="s">
        <v>1247</v>
      </c>
      <c r="D91" s="1" t="s">
        <v>1243</v>
      </c>
      <c r="E91" s="1" t="s">
        <v>1244</v>
      </c>
      <c r="F91" s="1" t="s">
        <v>891</v>
      </c>
      <c r="G91" s="1" t="s">
        <v>804</v>
      </c>
      <c r="H91" s="1" t="s">
        <v>805</v>
      </c>
      <c r="I91" s="1" t="s">
        <v>1245</v>
      </c>
      <c r="J91" s="1" t="s">
        <v>807</v>
      </c>
      <c r="K91" s="1" t="s">
        <v>1245</v>
      </c>
      <c r="L91" s="1" t="s">
        <v>1245</v>
      </c>
      <c r="M91" s="1" t="s">
        <v>808</v>
      </c>
      <c r="N91" s="1" t="s">
        <v>808</v>
      </c>
      <c r="O91" s="1" t="s">
        <v>809</v>
      </c>
      <c r="P91" s="1" t="s">
        <v>810</v>
      </c>
      <c r="Q91" s="1" t="s">
        <v>811</v>
      </c>
      <c r="R91" s="1" t="s">
        <v>1248</v>
      </c>
      <c r="S91" s="1" t="s">
        <v>813</v>
      </c>
      <c r="T91" s="1" t="s">
        <v>814</v>
      </c>
      <c r="U91" s="1" t="s">
        <v>776</v>
      </c>
      <c r="V91" s="1" t="s">
        <v>897</v>
      </c>
    </row>
    <row r="92" s="1" customFormat="1" spans="1:22">
      <c r="A92" s="3">
        <v>999226647351349</v>
      </c>
      <c r="B92" s="1" t="s">
        <v>1241</v>
      </c>
      <c r="C92" s="1" t="s">
        <v>1249</v>
      </c>
      <c r="D92" s="1" t="s">
        <v>1097</v>
      </c>
      <c r="E92" s="1" t="s">
        <v>1250</v>
      </c>
      <c r="F92" s="1" t="s">
        <v>891</v>
      </c>
      <c r="G92" s="1" t="s">
        <v>804</v>
      </c>
      <c r="H92" s="1" t="s">
        <v>805</v>
      </c>
      <c r="I92" s="1" t="s">
        <v>1251</v>
      </c>
      <c r="J92" s="1" t="s">
        <v>807</v>
      </c>
      <c r="K92" s="1" t="s">
        <v>1251</v>
      </c>
      <c r="L92" s="1" t="s">
        <v>1252</v>
      </c>
      <c r="M92" s="1" t="s">
        <v>1253</v>
      </c>
      <c r="N92" s="1" t="s">
        <v>1253</v>
      </c>
      <c r="O92" s="1" t="s">
        <v>809</v>
      </c>
      <c r="P92" s="1" t="s">
        <v>810</v>
      </c>
      <c r="Q92" s="1" t="s">
        <v>811</v>
      </c>
      <c r="R92" s="1" t="s">
        <v>1254</v>
      </c>
      <c r="S92" s="1" t="s">
        <v>813</v>
      </c>
      <c r="T92" s="1" t="s">
        <v>814</v>
      </c>
      <c r="U92" s="1" t="s">
        <v>776</v>
      </c>
      <c r="V92" s="1" t="s">
        <v>1045</v>
      </c>
    </row>
    <row r="93" s="1" customFormat="1" spans="1:22">
      <c r="A93" s="3">
        <v>999226644714349</v>
      </c>
      <c r="B93" s="1" t="s">
        <v>1241</v>
      </c>
      <c r="C93" s="1" t="s">
        <v>1255</v>
      </c>
      <c r="D93" s="1" t="s">
        <v>1256</v>
      </c>
      <c r="E93" s="1" t="s">
        <v>1257</v>
      </c>
      <c r="F93" s="1" t="s">
        <v>1024</v>
      </c>
      <c r="G93" s="1" t="s">
        <v>804</v>
      </c>
      <c r="H93" s="1" t="s">
        <v>805</v>
      </c>
      <c r="I93" s="1" t="s">
        <v>1258</v>
      </c>
      <c r="J93" s="1" t="s">
        <v>807</v>
      </c>
      <c r="K93" s="1" t="s">
        <v>1258</v>
      </c>
      <c r="L93" s="1" t="s">
        <v>1258</v>
      </c>
      <c r="M93" s="1" t="s">
        <v>808</v>
      </c>
      <c r="N93" s="1" t="s">
        <v>808</v>
      </c>
      <c r="O93" s="1" t="s">
        <v>809</v>
      </c>
      <c r="P93" s="1" t="s">
        <v>810</v>
      </c>
      <c r="Q93" s="1" t="s">
        <v>811</v>
      </c>
      <c r="R93" s="1" t="s">
        <v>1259</v>
      </c>
      <c r="S93" s="1" t="s">
        <v>813</v>
      </c>
      <c r="T93" s="1" t="s">
        <v>814</v>
      </c>
      <c r="U93" s="1" t="s">
        <v>776</v>
      </c>
      <c r="V93" s="1" t="s">
        <v>1057</v>
      </c>
    </row>
    <row r="94" s="1" customFormat="1" spans="1:22">
      <c r="A94" s="3">
        <v>999226638734191</v>
      </c>
      <c r="B94" s="1" t="s">
        <v>1260</v>
      </c>
      <c r="C94" s="1" t="s">
        <v>1261</v>
      </c>
      <c r="D94" s="1" t="s">
        <v>1262</v>
      </c>
      <c r="E94" s="1" t="s">
        <v>1263</v>
      </c>
      <c r="F94" s="1" t="s">
        <v>891</v>
      </c>
      <c r="G94" s="1" t="s">
        <v>804</v>
      </c>
      <c r="H94" s="1" t="s">
        <v>805</v>
      </c>
      <c r="I94" s="1" t="s">
        <v>1264</v>
      </c>
      <c r="J94" s="1" t="s">
        <v>807</v>
      </c>
      <c r="K94" s="1" t="s">
        <v>1264</v>
      </c>
      <c r="L94" s="1" t="s">
        <v>1264</v>
      </c>
      <c r="M94" s="1" t="s">
        <v>808</v>
      </c>
      <c r="N94" s="1" t="s">
        <v>808</v>
      </c>
      <c r="O94" s="1" t="s">
        <v>809</v>
      </c>
      <c r="P94" s="1" t="s">
        <v>810</v>
      </c>
      <c r="Q94" s="1" t="s">
        <v>811</v>
      </c>
      <c r="R94" s="1" t="s">
        <v>1265</v>
      </c>
      <c r="S94" s="1" t="s">
        <v>813</v>
      </c>
      <c r="T94" s="1" t="s">
        <v>814</v>
      </c>
      <c r="U94" s="1" t="s">
        <v>776</v>
      </c>
      <c r="V94" s="1" t="s">
        <v>815</v>
      </c>
    </row>
    <row r="95" s="1" customFormat="1" spans="1:22">
      <c r="A95" s="3">
        <v>999226638186984</v>
      </c>
      <c r="B95" s="1" t="s">
        <v>1260</v>
      </c>
      <c r="C95" s="1" t="s">
        <v>1266</v>
      </c>
      <c r="D95" s="1" t="s">
        <v>1267</v>
      </c>
      <c r="E95" s="1" t="s">
        <v>1268</v>
      </c>
      <c r="F95" s="1" t="s">
        <v>1024</v>
      </c>
      <c r="G95" s="1" t="s">
        <v>804</v>
      </c>
      <c r="H95" s="1" t="s">
        <v>805</v>
      </c>
      <c r="I95" s="1" t="s">
        <v>1269</v>
      </c>
      <c r="J95" s="1" t="s">
        <v>807</v>
      </c>
      <c r="K95" s="1" t="s">
        <v>1269</v>
      </c>
      <c r="L95" s="1" t="s">
        <v>1269</v>
      </c>
      <c r="M95" s="1" t="s">
        <v>808</v>
      </c>
      <c r="N95" s="1" t="s">
        <v>808</v>
      </c>
      <c r="O95" s="1" t="s">
        <v>809</v>
      </c>
      <c r="P95" s="1" t="s">
        <v>810</v>
      </c>
      <c r="Q95" s="1" t="s">
        <v>811</v>
      </c>
      <c r="R95" s="1" t="s">
        <v>1270</v>
      </c>
      <c r="S95" s="1" t="s">
        <v>813</v>
      </c>
      <c r="T95" s="1" t="s">
        <v>814</v>
      </c>
      <c r="U95" s="1" t="s">
        <v>776</v>
      </c>
      <c r="V95" s="1" t="s">
        <v>815</v>
      </c>
    </row>
    <row r="96" s="1" customFormat="1" spans="1:22">
      <c r="A96" s="3">
        <v>999226630862012</v>
      </c>
      <c r="B96" s="1" t="s">
        <v>1260</v>
      </c>
      <c r="C96" s="1" t="s">
        <v>1271</v>
      </c>
      <c r="D96" s="1" t="s">
        <v>1262</v>
      </c>
      <c r="E96" s="1" t="s">
        <v>1272</v>
      </c>
      <c r="F96" s="1" t="s">
        <v>891</v>
      </c>
      <c r="G96" s="1" t="s">
        <v>804</v>
      </c>
      <c r="H96" s="1" t="s">
        <v>805</v>
      </c>
      <c r="I96" s="1" t="s">
        <v>1264</v>
      </c>
      <c r="J96" s="1" t="s">
        <v>807</v>
      </c>
      <c r="K96" s="1" t="s">
        <v>1264</v>
      </c>
      <c r="L96" s="1" t="s">
        <v>1264</v>
      </c>
      <c r="M96" s="1" t="s">
        <v>808</v>
      </c>
      <c r="N96" s="1" t="s">
        <v>808</v>
      </c>
      <c r="O96" s="1" t="s">
        <v>809</v>
      </c>
      <c r="P96" s="1" t="s">
        <v>810</v>
      </c>
      <c r="Q96" s="1" t="s">
        <v>811</v>
      </c>
      <c r="R96" s="1" t="s">
        <v>1273</v>
      </c>
      <c r="S96" s="1" t="s">
        <v>813</v>
      </c>
      <c r="T96" s="1" t="s">
        <v>814</v>
      </c>
      <c r="U96" s="1" t="s">
        <v>776</v>
      </c>
      <c r="V96" s="1" t="s">
        <v>815</v>
      </c>
    </row>
    <row r="97" s="1" customFormat="1" spans="1:22">
      <c r="A97" s="3">
        <v>999226630735153</v>
      </c>
      <c r="B97" s="1" t="s">
        <v>1260</v>
      </c>
      <c r="C97" s="1" t="s">
        <v>1274</v>
      </c>
      <c r="D97" s="1" t="s">
        <v>1275</v>
      </c>
      <c r="E97" s="1" t="s">
        <v>1276</v>
      </c>
      <c r="F97" s="1" t="s">
        <v>1024</v>
      </c>
      <c r="G97" s="1" t="s">
        <v>804</v>
      </c>
      <c r="H97" s="1" t="s">
        <v>805</v>
      </c>
      <c r="I97" s="1" t="s">
        <v>1277</v>
      </c>
      <c r="J97" s="1" t="s">
        <v>807</v>
      </c>
      <c r="K97" s="1" t="s">
        <v>1277</v>
      </c>
      <c r="L97" s="1" t="s">
        <v>1277</v>
      </c>
      <c r="M97" s="1" t="s">
        <v>808</v>
      </c>
      <c r="N97" s="1" t="s">
        <v>808</v>
      </c>
      <c r="O97" s="1" t="s">
        <v>809</v>
      </c>
      <c r="P97" s="1" t="s">
        <v>810</v>
      </c>
      <c r="Q97" s="1" t="s">
        <v>811</v>
      </c>
      <c r="R97" s="1" t="s">
        <v>1278</v>
      </c>
      <c r="S97" s="1" t="s">
        <v>813</v>
      </c>
      <c r="T97" s="1" t="s">
        <v>814</v>
      </c>
      <c r="U97" s="1" t="s">
        <v>776</v>
      </c>
      <c r="V97" s="1" t="s">
        <v>1279</v>
      </c>
    </row>
    <row r="98" s="1" customFormat="1" spans="1:22">
      <c r="A98" s="3">
        <v>999226625544023</v>
      </c>
      <c r="B98" s="1" t="s">
        <v>1260</v>
      </c>
      <c r="C98" s="1" t="s">
        <v>1280</v>
      </c>
      <c r="D98" s="1" t="s">
        <v>1281</v>
      </c>
      <c r="E98" s="1" t="s">
        <v>1282</v>
      </c>
      <c r="F98" s="1" t="s">
        <v>891</v>
      </c>
      <c r="G98" s="1" t="s">
        <v>804</v>
      </c>
      <c r="H98" s="1" t="s">
        <v>805</v>
      </c>
      <c r="I98" s="1" t="s">
        <v>1283</v>
      </c>
      <c r="J98" s="1" t="s">
        <v>807</v>
      </c>
      <c r="K98" s="1" t="s">
        <v>1283</v>
      </c>
      <c r="L98" s="1" t="s">
        <v>1283</v>
      </c>
      <c r="M98" s="1" t="s">
        <v>808</v>
      </c>
      <c r="N98" s="1" t="s">
        <v>808</v>
      </c>
      <c r="O98" s="1" t="s">
        <v>809</v>
      </c>
      <c r="P98" s="1" t="s">
        <v>810</v>
      </c>
      <c r="Q98" s="1" t="s">
        <v>811</v>
      </c>
      <c r="R98" s="1" t="s">
        <v>1284</v>
      </c>
      <c r="S98" s="1" t="s">
        <v>813</v>
      </c>
      <c r="T98" s="1" t="s">
        <v>814</v>
      </c>
      <c r="U98" s="1" t="s">
        <v>776</v>
      </c>
      <c r="V98" s="1" t="s">
        <v>815</v>
      </c>
    </row>
    <row r="99" s="1" customFormat="1" spans="1:22">
      <c r="A99" s="3">
        <v>999226624622951</v>
      </c>
      <c r="B99" s="1" t="s">
        <v>1285</v>
      </c>
      <c r="C99" s="1" t="s">
        <v>1286</v>
      </c>
      <c r="D99" s="1" t="s">
        <v>1287</v>
      </c>
      <c r="E99" s="1" t="s">
        <v>1288</v>
      </c>
      <c r="F99" s="1" t="s">
        <v>800</v>
      </c>
      <c r="G99" s="1" t="s">
        <v>804</v>
      </c>
      <c r="H99" s="1" t="s">
        <v>805</v>
      </c>
      <c r="I99" s="1" t="s">
        <v>1289</v>
      </c>
      <c r="J99" s="1" t="s">
        <v>807</v>
      </c>
      <c r="K99" s="1" t="s">
        <v>1289</v>
      </c>
      <c r="L99" s="1" t="s">
        <v>1289</v>
      </c>
      <c r="M99" s="1" t="s">
        <v>808</v>
      </c>
      <c r="N99" s="1" t="s">
        <v>808</v>
      </c>
      <c r="O99" s="1" t="s">
        <v>809</v>
      </c>
      <c r="P99" s="1" t="s">
        <v>810</v>
      </c>
      <c r="Q99" s="1" t="s">
        <v>811</v>
      </c>
      <c r="R99" s="1" t="s">
        <v>1290</v>
      </c>
      <c r="S99" s="1" t="s">
        <v>813</v>
      </c>
      <c r="T99" s="1" t="s">
        <v>814</v>
      </c>
      <c r="U99" s="1" t="s">
        <v>776</v>
      </c>
      <c r="V99" s="1" t="s">
        <v>815</v>
      </c>
    </row>
    <row r="100" s="1" customFormat="1" spans="1:22">
      <c r="A100" s="3">
        <v>999226620568777</v>
      </c>
      <c r="B100" s="1" t="s">
        <v>1285</v>
      </c>
      <c r="C100" s="1" t="s">
        <v>1291</v>
      </c>
      <c r="D100" s="1" t="s">
        <v>1292</v>
      </c>
      <c r="E100" s="1" t="s">
        <v>1293</v>
      </c>
      <c r="F100" s="1" t="s">
        <v>958</v>
      </c>
      <c r="G100" s="1" t="s">
        <v>804</v>
      </c>
      <c r="H100" s="1" t="s">
        <v>805</v>
      </c>
      <c r="I100" s="1" t="s">
        <v>1294</v>
      </c>
      <c r="J100" s="1" t="s">
        <v>807</v>
      </c>
      <c r="K100" s="1" t="s">
        <v>1294</v>
      </c>
      <c r="L100" s="1" t="s">
        <v>1294</v>
      </c>
      <c r="M100" s="1" t="s">
        <v>808</v>
      </c>
      <c r="N100" s="1" t="s">
        <v>808</v>
      </c>
      <c r="O100" s="1" t="s">
        <v>809</v>
      </c>
      <c r="P100" s="1" t="s">
        <v>810</v>
      </c>
      <c r="Q100" s="1" t="s">
        <v>811</v>
      </c>
      <c r="R100" s="1" t="s">
        <v>1295</v>
      </c>
      <c r="S100" s="1" t="s">
        <v>813</v>
      </c>
      <c r="T100" s="1" t="s">
        <v>814</v>
      </c>
      <c r="U100" s="1" t="s">
        <v>776</v>
      </c>
      <c r="V100" s="1" t="s">
        <v>897</v>
      </c>
    </row>
    <row r="101" s="1" customFormat="1" spans="1:22">
      <c r="A101" s="3">
        <v>999226619878963</v>
      </c>
      <c r="B101" s="1" t="s">
        <v>1285</v>
      </c>
      <c r="C101" s="1" t="s">
        <v>1296</v>
      </c>
      <c r="D101" s="1" t="s">
        <v>1297</v>
      </c>
      <c r="E101" s="1" t="s">
        <v>1298</v>
      </c>
      <c r="F101" s="1" t="s">
        <v>800</v>
      </c>
      <c r="G101" s="1" t="s">
        <v>804</v>
      </c>
      <c r="H101" s="1" t="s">
        <v>805</v>
      </c>
      <c r="I101" s="1" t="s">
        <v>1299</v>
      </c>
      <c r="J101" s="1" t="s">
        <v>807</v>
      </c>
      <c r="K101" s="1" t="s">
        <v>1299</v>
      </c>
      <c r="L101" s="1" t="s">
        <v>1299</v>
      </c>
      <c r="M101" s="1" t="s">
        <v>808</v>
      </c>
      <c r="N101" s="1" t="s">
        <v>808</v>
      </c>
      <c r="O101" s="1" t="s">
        <v>809</v>
      </c>
      <c r="P101" s="1" t="s">
        <v>810</v>
      </c>
      <c r="Q101" s="1" t="s">
        <v>811</v>
      </c>
      <c r="R101" s="1" t="s">
        <v>1300</v>
      </c>
      <c r="S101" s="1" t="s">
        <v>813</v>
      </c>
      <c r="T101" s="1" t="s">
        <v>814</v>
      </c>
      <c r="U101" s="1" t="s">
        <v>776</v>
      </c>
      <c r="V101" s="1" t="s">
        <v>1045</v>
      </c>
    </row>
    <row r="102" s="1" customFormat="1" spans="1:22">
      <c r="A102" s="3">
        <v>999226617605708</v>
      </c>
      <c r="B102" s="1" t="s">
        <v>1285</v>
      </c>
      <c r="C102" s="1" t="s">
        <v>1301</v>
      </c>
      <c r="D102" s="1" t="s">
        <v>1302</v>
      </c>
      <c r="E102" s="1" t="s">
        <v>1303</v>
      </c>
      <c r="F102" s="1" t="s">
        <v>958</v>
      </c>
      <c r="G102" s="1" t="s">
        <v>804</v>
      </c>
      <c r="H102" s="1" t="s">
        <v>805</v>
      </c>
      <c r="I102" s="1" t="s">
        <v>1304</v>
      </c>
      <c r="J102" s="1" t="s">
        <v>807</v>
      </c>
      <c r="K102" s="1" t="s">
        <v>1304</v>
      </c>
      <c r="L102" s="1" t="s">
        <v>1304</v>
      </c>
      <c r="M102" s="1" t="s">
        <v>808</v>
      </c>
      <c r="N102" s="1" t="s">
        <v>808</v>
      </c>
      <c r="O102" s="1" t="s">
        <v>809</v>
      </c>
      <c r="P102" s="1" t="s">
        <v>810</v>
      </c>
      <c r="Q102" s="1" t="s">
        <v>811</v>
      </c>
      <c r="R102" s="1" t="s">
        <v>1305</v>
      </c>
      <c r="S102" s="1" t="s">
        <v>813</v>
      </c>
      <c r="T102" s="1" t="s">
        <v>814</v>
      </c>
      <c r="U102" s="1" t="s">
        <v>776</v>
      </c>
      <c r="V102" s="1" t="s">
        <v>1045</v>
      </c>
    </row>
    <row r="103" s="1" customFormat="1" spans="1:22">
      <c r="A103" s="3">
        <v>999226607682161</v>
      </c>
      <c r="B103" s="1" t="s">
        <v>1306</v>
      </c>
      <c r="C103" s="1" t="s">
        <v>1307</v>
      </c>
      <c r="D103" s="1" t="s">
        <v>1308</v>
      </c>
      <c r="E103" s="1" t="s">
        <v>1309</v>
      </c>
      <c r="F103" s="1" t="s">
        <v>800</v>
      </c>
      <c r="G103" s="1" t="s">
        <v>804</v>
      </c>
      <c r="H103" s="1" t="s">
        <v>805</v>
      </c>
      <c r="I103" s="1" t="s">
        <v>1310</v>
      </c>
      <c r="J103" s="1" t="s">
        <v>807</v>
      </c>
      <c r="K103" s="1" t="s">
        <v>1310</v>
      </c>
      <c r="L103" s="1" t="s">
        <v>1310</v>
      </c>
      <c r="M103" s="1" t="s">
        <v>808</v>
      </c>
      <c r="N103" s="1" t="s">
        <v>808</v>
      </c>
      <c r="O103" s="1" t="s">
        <v>809</v>
      </c>
      <c r="P103" s="1" t="s">
        <v>810</v>
      </c>
      <c r="Q103" s="1" t="s">
        <v>811</v>
      </c>
      <c r="R103" s="1" t="s">
        <v>1311</v>
      </c>
      <c r="S103" s="1" t="s">
        <v>813</v>
      </c>
      <c r="T103" s="1" t="s">
        <v>814</v>
      </c>
      <c r="U103" s="1" t="s">
        <v>776</v>
      </c>
      <c r="V103" s="1" t="s">
        <v>815</v>
      </c>
    </row>
    <row r="104" s="1" customFormat="1" spans="1:22">
      <c r="A104" s="3">
        <v>999226562165296</v>
      </c>
      <c r="B104" s="1" t="s">
        <v>1312</v>
      </c>
      <c r="C104" s="1" t="s">
        <v>1313</v>
      </c>
      <c r="D104" s="1" t="s">
        <v>1314</v>
      </c>
      <c r="E104" s="1" t="s">
        <v>1315</v>
      </c>
      <c r="F104" s="1" t="s">
        <v>800</v>
      </c>
      <c r="G104" s="1" t="s">
        <v>804</v>
      </c>
      <c r="H104" s="1" t="s">
        <v>805</v>
      </c>
      <c r="I104" s="1" t="s">
        <v>1316</v>
      </c>
      <c r="J104" s="1" t="s">
        <v>807</v>
      </c>
      <c r="K104" s="1" t="s">
        <v>1316</v>
      </c>
      <c r="L104" s="1" t="s">
        <v>1316</v>
      </c>
      <c r="M104" s="1" t="s">
        <v>808</v>
      </c>
      <c r="N104" s="1" t="s">
        <v>808</v>
      </c>
      <c r="O104" s="1" t="s">
        <v>809</v>
      </c>
      <c r="P104" s="1" t="s">
        <v>810</v>
      </c>
      <c r="Q104" s="1" t="s">
        <v>811</v>
      </c>
      <c r="R104" s="1" t="s">
        <v>1317</v>
      </c>
      <c r="S104" s="1" t="s">
        <v>813</v>
      </c>
      <c r="T104" s="1" t="s">
        <v>814</v>
      </c>
      <c r="U104" s="1" t="s">
        <v>776</v>
      </c>
      <c r="V104" s="1" t="s">
        <v>1156</v>
      </c>
    </row>
    <row r="105" s="1" customFormat="1" spans="1:22">
      <c r="A105" s="3">
        <v>999226500657858</v>
      </c>
      <c r="B105" s="1" t="s">
        <v>1318</v>
      </c>
      <c r="C105" s="1" t="s">
        <v>1319</v>
      </c>
      <c r="D105" s="1" t="s">
        <v>1112</v>
      </c>
      <c r="E105" s="1" t="s">
        <v>1320</v>
      </c>
      <c r="F105" s="1" t="s">
        <v>800</v>
      </c>
      <c r="G105" s="1" t="s">
        <v>804</v>
      </c>
      <c r="H105" s="1" t="s">
        <v>805</v>
      </c>
      <c r="I105" s="1" t="s">
        <v>1321</v>
      </c>
      <c r="J105" s="1" t="s">
        <v>807</v>
      </c>
      <c r="K105" s="1" t="s">
        <v>1321</v>
      </c>
      <c r="L105" s="1" t="s">
        <v>1321</v>
      </c>
      <c r="M105" s="1" t="s">
        <v>808</v>
      </c>
      <c r="N105" s="1" t="s">
        <v>808</v>
      </c>
      <c r="O105" s="1" t="s">
        <v>809</v>
      </c>
      <c r="P105" s="1" t="s">
        <v>810</v>
      </c>
      <c r="Q105" s="1" t="s">
        <v>811</v>
      </c>
      <c r="R105" s="1" t="s">
        <v>1322</v>
      </c>
      <c r="S105" s="1" t="s">
        <v>813</v>
      </c>
      <c r="T105" s="1" t="s">
        <v>814</v>
      </c>
      <c r="U105" s="1" t="s">
        <v>776</v>
      </c>
      <c r="V105" s="1" t="s">
        <v>856</v>
      </c>
    </row>
    <row r="106" s="1" customFormat="1" spans="1:22">
      <c r="A106" s="3">
        <v>999226496003365</v>
      </c>
      <c r="B106" s="1" t="s">
        <v>1323</v>
      </c>
      <c r="C106" s="1" t="s">
        <v>1324</v>
      </c>
      <c r="D106" s="1" t="s">
        <v>1325</v>
      </c>
      <c r="E106" s="1" t="s">
        <v>1326</v>
      </c>
      <c r="F106" s="1" t="s">
        <v>1087</v>
      </c>
      <c r="G106" s="1" t="s">
        <v>804</v>
      </c>
      <c r="H106" s="1" t="s">
        <v>805</v>
      </c>
      <c r="I106" s="1" t="s">
        <v>1327</v>
      </c>
      <c r="J106" s="1" t="s">
        <v>807</v>
      </c>
      <c r="K106" s="1" t="s">
        <v>1327</v>
      </c>
      <c r="L106" s="1" t="s">
        <v>1327</v>
      </c>
      <c r="M106" s="1" t="s">
        <v>808</v>
      </c>
      <c r="N106" s="1" t="s">
        <v>808</v>
      </c>
      <c r="O106" s="1" t="s">
        <v>809</v>
      </c>
      <c r="P106" s="1" t="s">
        <v>810</v>
      </c>
      <c r="Q106" s="1" t="s">
        <v>811</v>
      </c>
      <c r="R106" s="1" t="s">
        <v>1328</v>
      </c>
      <c r="S106" s="1" t="s">
        <v>813</v>
      </c>
      <c r="T106" s="1" t="s">
        <v>814</v>
      </c>
      <c r="U106" s="1" t="s">
        <v>776</v>
      </c>
      <c r="V106" s="1" t="s">
        <v>856</v>
      </c>
    </row>
    <row r="107" s="1" customFormat="1" spans="1:22">
      <c r="A107" s="3">
        <v>999226493987745</v>
      </c>
      <c r="B107" s="1" t="s">
        <v>1323</v>
      </c>
      <c r="C107" s="1" t="s">
        <v>1329</v>
      </c>
      <c r="D107" s="1" t="s">
        <v>969</v>
      </c>
      <c r="E107" s="1" t="s">
        <v>1330</v>
      </c>
      <c r="F107" s="1" t="s">
        <v>891</v>
      </c>
      <c r="G107" s="1" t="s">
        <v>804</v>
      </c>
      <c r="H107" s="1" t="s">
        <v>805</v>
      </c>
      <c r="I107" s="1" t="s">
        <v>1331</v>
      </c>
      <c r="J107" s="1" t="s">
        <v>807</v>
      </c>
      <c r="K107" s="1" t="s">
        <v>1331</v>
      </c>
      <c r="L107" s="1" t="s">
        <v>1331</v>
      </c>
      <c r="M107" s="1" t="s">
        <v>808</v>
      </c>
      <c r="N107" s="1" t="s">
        <v>808</v>
      </c>
      <c r="O107" s="1" t="s">
        <v>809</v>
      </c>
      <c r="P107" s="1" t="s">
        <v>810</v>
      </c>
      <c r="Q107" s="1" t="s">
        <v>811</v>
      </c>
      <c r="R107" s="1" t="s">
        <v>1332</v>
      </c>
      <c r="S107" s="1" t="s">
        <v>813</v>
      </c>
      <c r="T107" s="1" t="s">
        <v>814</v>
      </c>
      <c r="U107" s="1" t="s">
        <v>776</v>
      </c>
      <c r="V107" s="1" t="s">
        <v>815</v>
      </c>
    </row>
    <row r="108" s="1" customFormat="1" spans="1:22">
      <c r="A108" s="3">
        <v>999226491372350</v>
      </c>
      <c r="B108" s="1" t="s">
        <v>1333</v>
      </c>
      <c r="C108" s="1" t="s">
        <v>1334</v>
      </c>
      <c r="D108" s="1" t="s">
        <v>1097</v>
      </c>
      <c r="E108" s="1" t="s">
        <v>1335</v>
      </c>
      <c r="F108" s="1" t="s">
        <v>958</v>
      </c>
      <c r="G108" s="1" t="s">
        <v>804</v>
      </c>
      <c r="H108" s="1" t="s">
        <v>805</v>
      </c>
      <c r="I108" s="1" t="s">
        <v>1336</v>
      </c>
      <c r="J108" s="1" t="s">
        <v>807</v>
      </c>
      <c r="K108" s="1" t="s">
        <v>1336</v>
      </c>
      <c r="L108" s="1" t="s">
        <v>1336</v>
      </c>
      <c r="M108" s="1" t="s">
        <v>808</v>
      </c>
      <c r="N108" s="1" t="s">
        <v>808</v>
      </c>
      <c r="O108" s="1" t="s">
        <v>809</v>
      </c>
      <c r="P108" s="1" t="s">
        <v>810</v>
      </c>
      <c r="Q108" s="1" t="s">
        <v>811</v>
      </c>
      <c r="R108" s="1" t="s">
        <v>1337</v>
      </c>
      <c r="S108" s="1" t="s">
        <v>813</v>
      </c>
      <c r="T108" s="1" t="s">
        <v>814</v>
      </c>
      <c r="U108" s="1" t="s">
        <v>776</v>
      </c>
      <c r="V108" s="1" t="s">
        <v>1045</v>
      </c>
    </row>
    <row r="109" s="1" customFormat="1" spans="1:22">
      <c r="A109" s="3">
        <v>999226485193416</v>
      </c>
      <c r="B109" s="1" t="s">
        <v>1338</v>
      </c>
      <c r="C109" s="1" t="s">
        <v>1339</v>
      </c>
      <c r="D109" s="1" t="s">
        <v>1340</v>
      </c>
      <c r="E109" s="1" t="s">
        <v>1341</v>
      </c>
      <c r="F109" s="1" t="s">
        <v>1024</v>
      </c>
      <c r="G109" s="1" t="s">
        <v>804</v>
      </c>
      <c r="H109" s="1" t="s">
        <v>805</v>
      </c>
      <c r="I109" s="1" t="s">
        <v>1342</v>
      </c>
      <c r="J109" s="1" t="s">
        <v>807</v>
      </c>
      <c r="K109" s="1" t="s">
        <v>1342</v>
      </c>
      <c r="L109" s="1" t="s">
        <v>1342</v>
      </c>
      <c r="M109" s="1" t="s">
        <v>808</v>
      </c>
      <c r="N109" s="1" t="s">
        <v>808</v>
      </c>
      <c r="O109" s="1" t="s">
        <v>809</v>
      </c>
      <c r="P109" s="1" t="s">
        <v>810</v>
      </c>
      <c r="Q109" s="1" t="s">
        <v>811</v>
      </c>
      <c r="R109" s="1" t="s">
        <v>1343</v>
      </c>
      <c r="S109" s="1" t="s">
        <v>813</v>
      </c>
      <c r="T109" s="1" t="s">
        <v>814</v>
      </c>
      <c r="U109" s="1" t="s">
        <v>776</v>
      </c>
      <c r="V109" s="1" t="s">
        <v>897</v>
      </c>
    </row>
    <row r="110" s="1" customFormat="1" spans="1:22">
      <c r="A110" s="3">
        <v>999226349858496</v>
      </c>
      <c r="B110" s="1" t="s">
        <v>1344</v>
      </c>
      <c r="C110" s="1" t="s">
        <v>1345</v>
      </c>
      <c r="D110" s="1" t="s">
        <v>1340</v>
      </c>
      <c r="E110" s="1" t="s">
        <v>1346</v>
      </c>
      <c r="F110" s="1" t="s">
        <v>1024</v>
      </c>
      <c r="G110" s="1" t="s">
        <v>804</v>
      </c>
      <c r="H110" s="1" t="s">
        <v>805</v>
      </c>
      <c r="I110" s="1" t="s">
        <v>1342</v>
      </c>
      <c r="J110" s="1" t="s">
        <v>807</v>
      </c>
      <c r="K110" s="1" t="s">
        <v>1342</v>
      </c>
      <c r="L110" s="1" t="s">
        <v>1342</v>
      </c>
      <c r="M110" s="1" t="s">
        <v>808</v>
      </c>
      <c r="N110" s="1" t="s">
        <v>808</v>
      </c>
      <c r="O110" s="1" t="s">
        <v>809</v>
      </c>
      <c r="P110" s="1" t="s">
        <v>810</v>
      </c>
      <c r="Q110" s="1" t="s">
        <v>811</v>
      </c>
      <c r="R110" s="1" t="s">
        <v>1347</v>
      </c>
      <c r="S110" s="1" t="s">
        <v>813</v>
      </c>
      <c r="T110" s="1" t="s">
        <v>814</v>
      </c>
      <c r="U110" s="1" t="s">
        <v>776</v>
      </c>
      <c r="V110" s="1" t="s">
        <v>897</v>
      </c>
    </row>
    <row r="111" s="1" customFormat="1" spans="1:22">
      <c r="A111" s="3">
        <v>999226341973686</v>
      </c>
      <c r="B111" s="1" t="s">
        <v>1344</v>
      </c>
      <c r="C111" s="1" t="s">
        <v>1348</v>
      </c>
      <c r="D111" s="1" t="s">
        <v>1349</v>
      </c>
      <c r="E111" s="1" t="s">
        <v>1350</v>
      </c>
      <c r="F111" s="1" t="s">
        <v>891</v>
      </c>
      <c r="G111" s="1" t="s">
        <v>804</v>
      </c>
      <c r="H111" s="1" t="s">
        <v>805</v>
      </c>
      <c r="I111" s="1" t="s">
        <v>1351</v>
      </c>
      <c r="J111" s="1" t="s">
        <v>807</v>
      </c>
      <c r="K111" s="1" t="s">
        <v>1351</v>
      </c>
      <c r="L111" s="1" t="s">
        <v>1352</v>
      </c>
      <c r="M111" s="1" t="s">
        <v>1353</v>
      </c>
      <c r="N111" s="1" t="s">
        <v>1353</v>
      </c>
      <c r="O111" s="1" t="s">
        <v>809</v>
      </c>
      <c r="P111" s="1" t="s">
        <v>810</v>
      </c>
      <c r="Q111" s="1" t="s">
        <v>811</v>
      </c>
      <c r="R111" s="1" t="s">
        <v>1354</v>
      </c>
      <c r="S111" s="1" t="s">
        <v>813</v>
      </c>
      <c r="T111" s="1" t="s">
        <v>814</v>
      </c>
      <c r="U111" s="1" t="s">
        <v>776</v>
      </c>
      <c r="V111" s="1" t="s">
        <v>1279</v>
      </c>
    </row>
    <row r="112" s="1" customFormat="1" spans="1:22">
      <c r="A112" s="3">
        <v>999226337851889</v>
      </c>
      <c r="B112" s="1" t="s">
        <v>1355</v>
      </c>
      <c r="C112" s="1" t="s">
        <v>1356</v>
      </c>
      <c r="D112" s="1" t="s">
        <v>899</v>
      </c>
      <c r="E112" s="1" t="s">
        <v>1357</v>
      </c>
      <c r="F112" s="1" t="s">
        <v>1051</v>
      </c>
      <c r="G112" s="1" t="s">
        <v>804</v>
      </c>
      <c r="H112" s="1" t="s">
        <v>805</v>
      </c>
      <c r="I112" s="1" t="s">
        <v>1358</v>
      </c>
      <c r="J112" s="1" t="s">
        <v>807</v>
      </c>
      <c r="K112" s="1" t="s">
        <v>1358</v>
      </c>
      <c r="L112" s="1" t="s">
        <v>1358</v>
      </c>
      <c r="M112" s="1" t="s">
        <v>808</v>
      </c>
      <c r="N112" s="1" t="s">
        <v>808</v>
      </c>
      <c r="O112" s="1" t="s">
        <v>809</v>
      </c>
      <c r="P112" s="1" t="s">
        <v>810</v>
      </c>
      <c r="Q112" s="1" t="s">
        <v>811</v>
      </c>
      <c r="R112" s="1" t="s">
        <v>1359</v>
      </c>
      <c r="S112" s="1" t="s">
        <v>813</v>
      </c>
      <c r="T112" s="1" t="s">
        <v>814</v>
      </c>
      <c r="U112" s="1" t="s">
        <v>776</v>
      </c>
      <c r="V112" s="1" t="s">
        <v>897</v>
      </c>
    </row>
    <row r="113" s="1" customFormat="1" spans="1:22">
      <c r="A113" s="3">
        <v>999226324389226</v>
      </c>
      <c r="B113" s="1" t="s">
        <v>1360</v>
      </c>
      <c r="C113" s="1" t="s">
        <v>1361</v>
      </c>
      <c r="D113" s="1" t="s">
        <v>1275</v>
      </c>
      <c r="E113" s="1" t="s">
        <v>1362</v>
      </c>
      <c r="F113" s="1" t="s">
        <v>800</v>
      </c>
      <c r="G113" s="1" t="s">
        <v>804</v>
      </c>
      <c r="H113" s="1" t="s">
        <v>805</v>
      </c>
      <c r="I113" s="1" t="s">
        <v>1363</v>
      </c>
      <c r="J113" s="1" t="s">
        <v>807</v>
      </c>
      <c r="K113" s="1" t="s">
        <v>1363</v>
      </c>
      <c r="L113" s="1" t="s">
        <v>1363</v>
      </c>
      <c r="M113" s="1" t="s">
        <v>808</v>
      </c>
      <c r="N113" s="1" t="s">
        <v>808</v>
      </c>
      <c r="O113" s="1" t="s">
        <v>809</v>
      </c>
      <c r="P113" s="1" t="s">
        <v>810</v>
      </c>
      <c r="Q113" s="1" t="s">
        <v>811</v>
      </c>
      <c r="R113" s="1" t="s">
        <v>1364</v>
      </c>
      <c r="S113" s="1" t="s">
        <v>813</v>
      </c>
      <c r="T113" s="1" t="s">
        <v>814</v>
      </c>
      <c r="U113" s="1" t="s">
        <v>776</v>
      </c>
      <c r="V113" s="1" t="s">
        <v>1279</v>
      </c>
    </row>
    <row r="114" s="1" customFormat="1" spans="1:22">
      <c r="A114" s="3">
        <v>999226262340725</v>
      </c>
      <c r="B114" s="1" t="s">
        <v>1365</v>
      </c>
      <c r="C114" s="1" t="s">
        <v>1366</v>
      </c>
      <c r="D114" s="1" t="s">
        <v>1097</v>
      </c>
      <c r="E114" s="1" t="s">
        <v>1367</v>
      </c>
      <c r="F114" s="1" t="s">
        <v>1051</v>
      </c>
      <c r="G114" s="1" t="s">
        <v>804</v>
      </c>
      <c r="H114" s="1" t="s">
        <v>805</v>
      </c>
      <c r="I114" s="1" t="s">
        <v>1368</v>
      </c>
      <c r="J114" s="1" t="s">
        <v>807</v>
      </c>
      <c r="K114" s="1" t="s">
        <v>1368</v>
      </c>
      <c r="L114" s="1" t="s">
        <v>1368</v>
      </c>
      <c r="M114" s="1" t="s">
        <v>808</v>
      </c>
      <c r="N114" s="1" t="s">
        <v>808</v>
      </c>
      <c r="O114" s="1" t="s">
        <v>809</v>
      </c>
      <c r="P114" s="1" t="s">
        <v>810</v>
      </c>
      <c r="Q114" s="1" t="s">
        <v>811</v>
      </c>
      <c r="R114" s="1" t="s">
        <v>1369</v>
      </c>
      <c r="S114" s="1" t="s">
        <v>813</v>
      </c>
      <c r="T114" s="1" t="s">
        <v>814</v>
      </c>
      <c r="U114" s="1" t="s">
        <v>776</v>
      </c>
      <c r="V114" s="1" t="s">
        <v>1045</v>
      </c>
    </row>
    <row r="115" s="1" customFormat="1" spans="1:22">
      <c r="A115" s="3">
        <v>999226146320846</v>
      </c>
      <c r="B115" s="1" t="s">
        <v>1370</v>
      </c>
      <c r="C115" s="1" t="s">
        <v>1371</v>
      </c>
      <c r="D115" s="1" t="s">
        <v>1372</v>
      </c>
      <c r="E115" s="1" t="s">
        <v>1373</v>
      </c>
      <c r="F115" s="1" t="s">
        <v>800</v>
      </c>
      <c r="G115" s="1" t="s">
        <v>804</v>
      </c>
      <c r="H115" s="1" t="s">
        <v>805</v>
      </c>
      <c r="I115" s="1" t="s">
        <v>1374</v>
      </c>
      <c r="J115" s="1" t="s">
        <v>807</v>
      </c>
      <c r="K115" s="1" t="s">
        <v>1374</v>
      </c>
      <c r="L115" s="1" t="s">
        <v>1374</v>
      </c>
      <c r="M115" s="1" t="s">
        <v>808</v>
      </c>
      <c r="N115" s="1" t="s">
        <v>808</v>
      </c>
      <c r="O115" s="1" t="s">
        <v>809</v>
      </c>
      <c r="P115" s="1" t="s">
        <v>810</v>
      </c>
      <c r="Q115" s="1" t="s">
        <v>811</v>
      </c>
      <c r="R115" s="1" t="s">
        <v>1375</v>
      </c>
      <c r="S115" s="1" t="s">
        <v>813</v>
      </c>
      <c r="T115" s="1" t="s">
        <v>814</v>
      </c>
      <c r="U115" s="1" t="s">
        <v>776</v>
      </c>
      <c r="V115" s="1" t="s">
        <v>815</v>
      </c>
    </row>
    <row r="116" s="1" customFormat="1" spans="1:22">
      <c r="A116" s="3">
        <v>999226139167790</v>
      </c>
      <c r="B116" s="1" t="s">
        <v>1376</v>
      </c>
      <c r="C116" s="1" t="s">
        <v>1377</v>
      </c>
      <c r="D116" s="1" t="s">
        <v>1378</v>
      </c>
      <c r="E116" s="1" t="s">
        <v>1379</v>
      </c>
      <c r="F116" s="1" t="s">
        <v>800</v>
      </c>
      <c r="G116" s="1" t="s">
        <v>804</v>
      </c>
      <c r="H116" s="1" t="s">
        <v>805</v>
      </c>
      <c r="I116" s="1" t="s">
        <v>1380</v>
      </c>
      <c r="J116" s="1" t="s">
        <v>807</v>
      </c>
      <c r="K116" s="1" t="s">
        <v>1380</v>
      </c>
      <c r="L116" s="1" t="s">
        <v>1380</v>
      </c>
      <c r="M116" s="1" t="s">
        <v>808</v>
      </c>
      <c r="N116" s="1" t="s">
        <v>808</v>
      </c>
      <c r="O116" s="1" t="s">
        <v>809</v>
      </c>
      <c r="P116" s="1" t="s">
        <v>810</v>
      </c>
      <c r="Q116" s="1" t="s">
        <v>811</v>
      </c>
      <c r="R116" s="1" t="s">
        <v>1381</v>
      </c>
      <c r="S116" s="1" t="s">
        <v>813</v>
      </c>
      <c r="T116" s="1" t="s">
        <v>814</v>
      </c>
      <c r="U116" s="1" t="s">
        <v>776</v>
      </c>
      <c r="V116" s="1" t="s">
        <v>856</v>
      </c>
    </row>
    <row r="117" s="1" customFormat="1" spans="1:22">
      <c r="A117" s="3">
        <v>999225912810265</v>
      </c>
      <c r="B117" s="1" t="s">
        <v>1382</v>
      </c>
      <c r="C117" s="1" t="s">
        <v>1383</v>
      </c>
      <c r="D117" s="1" t="s">
        <v>1275</v>
      </c>
      <c r="E117" s="1" t="s">
        <v>1384</v>
      </c>
      <c r="F117" s="1" t="s">
        <v>891</v>
      </c>
      <c r="G117" s="1" t="s">
        <v>804</v>
      </c>
      <c r="H117" s="1" t="s">
        <v>805</v>
      </c>
      <c r="I117" s="1" t="s">
        <v>1385</v>
      </c>
      <c r="J117" s="1" t="s">
        <v>807</v>
      </c>
      <c r="K117" s="1" t="s">
        <v>1385</v>
      </c>
      <c r="L117" s="1" t="s">
        <v>1385</v>
      </c>
      <c r="M117" s="1" t="s">
        <v>808</v>
      </c>
      <c r="N117" s="1" t="s">
        <v>808</v>
      </c>
      <c r="O117" s="1" t="s">
        <v>809</v>
      </c>
      <c r="P117" s="1" t="s">
        <v>810</v>
      </c>
      <c r="Q117" s="1" t="s">
        <v>811</v>
      </c>
      <c r="R117" s="1" t="s">
        <v>1386</v>
      </c>
      <c r="S117" s="1" t="s">
        <v>813</v>
      </c>
      <c r="T117" s="1" t="s">
        <v>814</v>
      </c>
      <c r="U117" s="1" t="s">
        <v>776</v>
      </c>
      <c r="V117" s="1" t="s">
        <v>1279</v>
      </c>
    </row>
    <row r="118" s="1" customFormat="1" spans="1:22">
      <c r="A118" s="3">
        <v>999225880822603</v>
      </c>
      <c r="B118" s="1" t="s">
        <v>1387</v>
      </c>
      <c r="C118" s="1" t="s">
        <v>1388</v>
      </c>
      <c r="D118" s="1" t="s">
        <v>1389</v>
      </c>
      <c r="E118" s="1" t="s">
        <v>1390</v>
      </c>
      <c r="F118" s="1" t="s">
        <v>1087</v>
      </c>
      <c r="G118" s="1" t="s">
        <v>891</v>
      </c>
      <c r="H118" s="1" t="s">
        <v>805</v>
      </c>
      <c r="I118" s="1" t="s">
        <v>1391</v>
      </c>
      <c r="J118" s="1" t="s">
        <v>807</v>
      </c>
      <c r="K118" s="1" t="s">
        <v>1391</v>
      </c>
      <c r="L118" s="1" t="s">
        <v>1391</v>
      </c>
      <c r="M118" s="1" t="s">
        <v>808</v>
      </c>
      <c r="N118" s="1" t="s">
        <v>808</v>
      </c>
      <c r="O118" s="1" t="s">
        <v>809</v>
      </c>
      <c r="P118" s="1" t="s">
        <v>810</v>
      </c>
      <c r="Q118" s="1" t="s">
        <v>811</v>
      </c>
      <c r="R118" s="1" t="s">
        <v>1392</v>
      </c>
      <c r="S118" s="1" t="s">
        <v>813</v>
      </c>
      <c r="T118" s="1" t="s">
        <v>814</v>
      </c>
      <c r="U118" s="1" t="s">
        <v>776</v>
      </c>
      <c r="V118" s="1" t="s">
        <v>815</v>
      </c>
    </row>
    <row r="119" s="1" customFormat="1" spans="1:22">
      <c r="A119" s="3">
        <v>999225861135358</v>
      </c>
      <c r="B119" s="1" t="s">
        <v>1393</v>
      </c>
      <c r="C119" s="1" t="s">
        <v>1394</v>
      </c>
      <c r="D119" s="1" t="s">
        <v>1097</v>
      </c>
      <c r="E119" s="1" t="s">
        <v>1395</v>
      </c>
      <c r="F119" s="1" t="s">
        <v>1024</v>
      </c>
      <c r="G119" s="1" t="s">
        <v>800</v>
      </c>
      <c r="H119" s="1" t="s">
        <v>805</v>
      </c>
      <c r="I119" s="1" t="s">
        <v>1396</v>
      </c>
      <c r="J119" s="1" t="s">
        <v>807</v>
      </c>
      <c r="K119" s="1" t="s">
        <v>1396</v>
      </c>
      <c r="L119" s="1" t="s">
        <v>1396</v>
      </c>
      <c r="M119" s="1" t="s">
        <v>808</v>
      </c>
      <c r="N119" s="1" t="s">
        <v>808</v>
      </c>
      <c r="O119" s="1" t="s">
        <v>809</v>
      </c>
      <c r="P119" s="1" t="s">
        <v>810</v>
      </c>
      <c r="Q119" s="1" t="s">
        <v>811</v>
      </c>
      <c r="R119" s="1" t="s">
        <v>1397</v>
      </c>
      <c r="S119" s="1" t="s">
        <v>813</v>
      </c>
      <c r="T119" s="1" t="s">
        <v>814</v>
      </c>
      <c r="U119" s="1" t="s">
        <v>776</v>
      </c>
      <c r="V119" s="1" t="s">
        <v>1045</v>
      </c>
    </row>
    <row r="120" s="1" customFormat="1" spans="1:22">
      <c r="A120" s="3">
        <v>999225832274980</v>
      </c>
      <c r="B120" s="1" t="s">
        <v>1398</v>
      </c>
      <c r="C120" s="1" t="s">
        <v>1399</v>
      </c>
      <c r="D120" s="1" t="s">
        <v>1275</v>
      </c>
      <c r="E120" s="1" t="s">
        <v>1400</v>
      </c>
      <c r="F120" s="1" t="s">
        <v>1087</v>
      </c>
      <c r="G120" s="1" t="s">
        <v>891</v>
      </c>
      <c r="H120" s="1" t="s">
        <v>805</v>
      </c>
      <c r="I120" s="1" t="s">
        <v>1401</v>
      </c>
      <c r="J120" s="1" t="s">
        <v>807</v>
      </c>
      <c r="K120" s="1" t="s">
        <v>1401</v>
      </c>
      <c r="L120" s="1" t="s">
        <v>1401</v>
      </c>
      <c r="M120" s="1" t="s">
        <v>808</v>
      </c>
      <c r="N120" s="1" t="s">
        <v>808</v>
      </c>
      <c r="O120" s="1" t="s">
        <v>809</v>
      </c>
      <c r="P120" s="1" t="s">
        <v>810</v>
      </c>
      <c r="Q120" s="1" t="s">
        <v>811</v>
      </c>
      <c r="R120" s="1" t="s">
        <v>1402</v>
      </c>
      <c r="S120" s="1" t="s">
        <v>813</v>
      </c>
      <c r="T120" s="1" t="s">
        <v>814</v>
      </c>
      <c r="U120" s="1" t="s">
        <v>776</v>
      </c>
      <c r="V120" s="1" t="s">
        <v>1279</v>
      </c>
    </row>
    <row r="121" s="1" customFormat="1" spans="1:22">
      <c r="A121" s="3">
        <v>999225771296234</v>
      </c>
      <c r="B121" s="1" t="s">
        <v>1403</v>
      </c>
      <c r="C121" s="1" t="s">
        <v>1404</v>
      </c>
      <c r="D121" s="1" t="s">
        <v>1275</v>
      </c>
      <c r="E121" s="1" t="s">
        <v>1405</v>
      </c>
      <c r="F121" s="1" t="s">
        <v>891</v>
      </c>
      <c r="G121" s="1" t="s">
        <v>800</v>
      </c>
      <c r="H121" s="1" t="s">
        <v>805</v>
      </c>
      <c r="I121" s="1" t="s">
        <v>1406</v>
      </c>
      <c r="J121" s="1" t="s">
        <v>807</v>
      </c>
      <c r="K121" s="1" t="s">
        <v>1406</v>
      </c>
      <c r="L121" s="1" t="s">
        <v>1406</v>
      </c>
      <c r="M121" s="1" t="s">
        <v>808</v>
      </c>
      <c r="N121" s="1" t="s">
        <v>808</v>
      </c>
      <c r="O121" s="1" t="s">
        <v>809</v>
      </c>
      <c r="P121" s="1" t="s">
        <v>810</v>
      </c>
      <c r="Q121" s="1" t="s">
        <v>811</v>
      </c>
      <c r="R121" s="1" t="s">
        <v>1407</v>
      </c>
      <c r="S121" s="1" t="s">
        <v>813</v>
      </c>
      <c r="T121" s="1" t="s">
        <v>814</v>
      </c>
      <c r="U121" s="1" t="s">
        <v>776</v>
      </c>
      <c r="V121" s="1" t="s">
        <v>1279</v>
      </c>
    </row>
    <row r="122" s="1" customFormat="1" spans="1:22">
      <c r="A122" s="3">
        <v>999225771177244</v>
      </c>
      <c r="B122" s="1" t="s">
        <v>1403</v>
      </c>
      <c r="C122" s="1" t="s">
        <v>1408</v>
      </c>
      <c r="D122" s="1" t="s">
        <v>1275</v>
      </c>
      <c r="E122" s="1" t="s">
        <v>1409</v>
      </c>
      <c r="F122" s="1" t="s">
        <v>800</v>
      </c>
      <c r="G122" s="1" t="s">
        <v>804</v>
      </c>
      <c r="H122" s="1" t="s">
        <v>805</v>
      </c>
      <c r="I122" s="1" t="s">
        <v>1406</v>
      </c>
      <c r="J122" s="1" t="s">
        <v>807</v>
      </c>
      <c r="K122" s="1" t="s">
        <v>1406</v>
      </c>
      <c r="L122" s="1" t="s">
        <v>1406</v>
      </c>
      <c r="M122" s="1" t="s">
        <v>808</v>
      </c>
      <c r="N122" s="1" t="s">
        <v>808</v>
      </c>
      <c r="O122" s="1" t="s">
        <v>809</v>
      </c>
      <c r="P122" s="1" t="s">
        <v>810</v>
      </c>
      <c r="Q122" s="1" t="s">
        <v>811</v>
      </c>
      <c r="R122" s="1" t="s">
        <v>1410</v>
      </c>
      <c r="S122" s="1" t="s">
        <v>813</v>
      </c>
      <c r="T122" s="1" t="s">
        <v>814</v>
      </c>
      <c r="U122" s="1" t="s">
        <v>776</v>
      </c>
      <c r="V122" s="1" t="s">
        <v>1279</v>
      </c>
    </row>
    <row r="123" s="1" customFormat="1" spans="1:22">
      <c r="A123" s="3">
        <v>999225758533093</v>
      </c>
      <c r="B123" s="1" t="s">
        <v>1403</v>
      </c>
      <c r="C123" s="1" t="s">
        <v>1411</v>
      </c>
      <c r="D123" s="1" t="s">
        <v>1412</v>
      </c>
      <c r="E123" s="1" t="s">
        <v>1413</v>
      </c>
      <c r="F123" s="1" t="s">
        <v>958</v>
      </c>
      <c r="G123" s="1" t="s">
        <v>891</v>
      </c>
      <c r="H123" s="1" t="s">
        <v>805</v>
      </c>
      <c r="I123" s="1" t="s">
        <v>854</v>
      </c>
      <c r="J123" s="1" t="s">
        <v>807</v>
      </c>
      <c r="K123" s="1" t="s">
        <v>854</v>
      </c>
      <c r="L123" s="1" t="s">
        <v>854</v>
      </c>
      <c r="M123" s="1" t="s">
        <v>808</v>
      </c>
      <c r="N123" s="1" t="s">
        <v>808</v>
      </c>
      <c r="O123" s="1" t="s">
        <v>809</v>
      </c>
      <c r="P123" s="1" t="s">
        <v>810</v>
      </c>
      <c r="Q123" s="1" t="s">
        <v>811</v>
      </c>
      <c r="R123" s="1" t="s">
        <v>1414</v>
      </c>
      <c r="S123" s="1" t="s">
        <v>813</v>
      </c>
      <c r="T123" s="1" t="s">
        <v>814</v>
      </c>
      <c r="U123" s="1" t="s">
        <v>776</v>
      </c>
      <c r="V123" s="1" t="s">
        <v>856</v>
      </c>
    </row>
    <row r="124" s="1" customFormat="1" spans="1:22">
      <c r="A124" s="3">
        <v>999225735080893</v>
      </c>
      <c r="B124" s="1" t="s">
        <v>1415</v>
      </c>
      <c r="C124" s="1" t="s">
        <v>1416</v>
      </c>
      <c r="D124" s="1" t="s">
        <v>1417</v>
      </c>
      <c r="E124" s="1" t="s">
        <v>1418</v>
      </c>
      <c r="F124" s="1" t="s">
        <v>800</v>
      </c>
      <c r="G124" s="1" t="s">
        <v>804</v>
      </c>
      <c r="H124" s="1" t="s">
        <v>805</v>
      </c>
      <c r="I124" s="1" t="s">
        <v>1419</v>
      </c>
      <c r="J124" s="1" t="s">
        <v>807</v>
      </c>
      <c r="K124" s="1" t="s">
        <v>1419</v>
      </c>
      <c r="L124" s="1" t="s">
        <v>1419</v>
      </c>
      <c r="M124" s="1" t="s">
        <v>808</v>
      </c>
      <c r="N124" s="1" t="s">
        <v>808</v>
      </c>
      <c r="O124" s="1" t="s">
        <v>809</v>
      </c>
      <c r="P124" s="1" t="s">
        <v>810</v>
      </c>
      <c r="Q124" s="1" t="s">
        <v>811</v>
      </c>
      <c r="R124" s="1" t="s">
        <v>1420</v>
      </c>
      <c r="S124" s="1" t="s">
        <v>813</v>
      </c>
      <c r="T124" s="1" t="s">
        <v>814</v>
      </c>
      <c r="U124" s="1" t="s">
        <v>776</v>
      </c>
      <c r="V124" s="1" t="s">
        <v>835</v>
      </c>
    </row>
    <row r="125" s="1" customFormat="1" spans="1:22">
      <c r="A125" s="3">
        <v>999225727563121</v>
      </c>
      <c r="B125" s="1" t="s">
        <v>1415</v>
      </c>
      <c r="C125" s="1" t="s">
        <v>1421</v>
      </c>
      <c r="D125" s="1" t="s">
        <v>904</v>
      </c>
      <c r="E125" s="1" t="s">
        <v>1422</v>
      </c>
      <c r="F125" s="1" t="s">
        <v>1116</v>
      </c>
      <c r="G125" s="1" t="s">
        <v>891</v>
      </c>
      <c r="H125" s="1" t="s">
        <v>805</v>
      </c>
      <c r="I125" s="1" t="s">
        <v>1423</v>
      </c>
      <c r="J125" s="1" t="s">
        <v>807</v>
      </c>
      <c r="K125" s="1" t="s">
        <v>1423</v>
      </c>
      <c r="L125" s="1" t="s">
        <v>1423</v>
      </c>
      <c r="M125" s="1" t="s">
        <v>808</v>
      </c>
      <c r="N125" s="1" t="s">
        <v>808</v>
      </c>
      <c r="O125" s="1" t="s">
        <v>809</v>
      </c>
      <c r="P125" s="1" t="s">
        <v>810</v>
      </c>
      <c r="Q125" s="1" t="s">
        <v>811</v>
      </c>
      <c r="R125" s="1" t="s">
        <v>1424</v>
      </c>
      <c r="S125" s="1" t="s">
        <v>813</v>
      </c>
      <c r="T125" s="1" t="s">
        <v>814</v>
      </c>
      <c r="U125" s="1" t="s">
        <v>776</v>
      </c>
      <c r="V125" s="1" t="s">
        <v>815</v>
      </c>
    </row>
    <row r="126" s="1" customFormat="1" spans="1:22">
      <c r="A126" s="3">
        <v>999225727554116</v>
      </c>
      <c r="B126" s="1" t="s">
        <v>1415</v>
      </c>
      <c r="C126" s="1" t="s">
        <v>1425</v>
      </c>
      <c r="D126" s="1" t="s">
        <v>904</v>
      </c>
      <c r="E126" s="1" t="s">
        <v>1426</v>
      </c>
      <c r="F126" s="1" t="s">
        <v>1116</v>
      </c>
      <c r="G126" s="1" t="s">
        <v>891</v>
      </c>
      <c r="H126" s="1" t="s">
        <v>805</v>
      </c>
      <c r="I126" s="1" t="s">
        <v>1427</v>
      </c>
      <c r="J126" s="1" t="s">
        <v>807</v>
      </c>
      <c r="K126" s="1" t="s">
        <v>1427</v>
      </c>
      <c r="L126" s="1" t="s">
        <v>1427</v>
      </c>
      <c r="M126" s="1" t="s">
        <v>808</v>
      </c>
      <c r="N126" s="1" t="s">
        <v>808</v>
      </c>
      <c r="O126" s="1" t="s">
        <v>809</v>
      </c>
      <c r="P126" s="1" t="s">
        <v>810</v>
      </c>
      <c r="Q126" s="1" t="s">
        <v>811</v>
      </c>
      <c r="R126" s="1" t="s">
        <v>1428</v>
      </c>
      <c r="S126" s="1" t="s">
        <v>813</v>
      </c>
      <c r="T126" s="1" t="s">
        <v>814</v>
      </c>
      <c r="U126" s="1" t="s">
        <v>776</v>
      </c>
      <c r="V126" s="1" t="s">
        <v>815</v>
      </c>
    </row>
    <row r="127" s="1" customFormat="1" spans="1:22">
      <c r="A127" s="3">
        <v>25723095331</v>
      </c>
      <c r="B127" s="1" t="s">
        <v>1429</v>
      </c>
      <c r="C127" s="1" t="s">
        <v>1430</v>
      </c>
      <c r="D127" s="1" t="s">
        <v>1275</v>
      </c>
      <c r="E127" s="1" t="s">
        <v>1431</v>
      </c>
      <c r="F127" s="1" t="s">
        <v>891</v>
      </c>
      <c r="G127" s="1" t="s">
        <v>804</v>
      </c>
      <c r="H127" s="1" t="s">
        <v>805</v>
      </c>
      <c r="I127" s="1" t="s">
        <v>1432</v>
      </c>
      <c r="J127" s="1" t="s">
        <v>807</v>
      </c>
      <c r="K127" s="1" t="s">
        <v>1432</v>
      </c>
      <c r="L127" s="1" t="s">
        <v>1432</v>
      </c>
      <c r="M127" s="1" t="s">
        <v>808</v>
      </c>
      <c r="N127" s="1" t="s">
        <v>808</v>
      </c>
      <c r="O127" s="1" t="s">
        <v>809</v>
      </c>
      <c r="P127" s="1" t="s">
        <v>810</v>
      </c>
      <c r="Q127" s="1" t="s">
        <v>811</v>
      </c>
      <c r="R127" s="1" t="s">
        <v>1433</v>
      </c>
      <c r="S127" s="1" t="s">
        <v>813</v>
      </c>
      <c r="T127" s="1" t="s">
        <v>814</v>
      </c>
      <c r="U127" s="1" t="s">
        <v>776</v>
      </c>
      <c r="V127" s="1" t="s">
        <v>1279</v>
      </c>
    </row>
    <row r="128" s="1" customFormat="1" spans="1:22">
      <c r="A128" s="3">
        <v>999225681236151</v>
      </c>
      <c r="B128" s="1" t="s">
        <v>1434</v>
      </c>
      <c r="C128" s="1" t="s">
        <v>1435</v>
      </c>
      <c r="D128" s="1" t="s">
        <v>1436</v>
      </c>
      <c r="E128" s="1" t="s">
        <v>1437</v>
      </c>
      <c r="F128" s="1" t="s">
        <v>1087</v>
      </c>
      <c r="G128" s="1" t="s">
        <v>891</v>
      </c>
      <c r="H128" s="1" t="s">
        <v>805</v>
      </c>
      <c r="I128" s="1" t="s">
        <v>1438</v>
      </c>
      <c r="J128" s="1" t="s">
        <v>807</v>
      </c>
      <c r="K128" s="1" t="s">
        <v>1438</v>
      </c>
      <c r="L128" s="1" t="s">
        <v>1438</v>
      </c>
      <c r="M128" s="1" t="s">
        <v>808</v>
      </c>
      <c r="N128" s="1" t="s">
        <v>808</v>
      </c>
      <c r="O128" s="1" t="s">
        <v>809</v>
      </c>
      <c r="P128" s="1" t="s">
        <v>810</v>
      </c>
      <c r="Q128" s="1" t="s">
        <v>811</v>
      </c>
      <c r="R128" s="1" t="s">
        <v>1439</v>
      </c>
      <c r="S128" s="1" t="s">
        <v>813</v>
      </c>
      <c r="T128" s="1" t="s">
        <v>814</v>
      </c>
      <c r="U128" s="1" t="s">
        <v>776</v>
      </c>
      <c r="V128" s="1" t="s">
        <v>815</v>
      </c>
    </row>
    <row r="129" s="1" customFormat="1" spans="1:22">
      <c r="A129" s="3">
        <v>999225657247071</v>
      </c>
      <c r="B129" s="1" t="s">
        <v>1440</v>
      </c>
      <c r="C129" s="1" t="s">
        <v>1441</v>
      </c>
      <c r="D129" s="1" t="s">
        <v>1442</v>
      </c>
      <c r="E129" s="1" t="s">
        <v>1443</v>
      </c>
      <c r="F129" s="1" t="s">
        <v>958</v>
      </c>
      <c r="G129" s="1" t="s">
        <v>800</v>
      </c>
      <c r="H129" s="1" t="s">
        <v>805</v>
      </c>
      <c r="I129" s="1" t="s">
        <v>1321</v>
      </c>
      <c r="J129" s="1" t="s">
        <v>807</v>
      </c>
      <c r="K129" s="1" t="s">
        <v>1321</v>
      </c>
      <c r="L129" s="1" t="s">
        <v>1321</v>
      </c>
      <c r="M129" s="1" t="s">
        <v>808</v>
      </c>
      <c r="N129" s="1" t="s">
        <v>808</v>
      </c>
      <c r="O129" s="1" t="s">
        <v>809</v>
      </c>
      <c r="P129" s="1" t="s">
        <v>810</v>
      </c>
      <c r="Q129" s="1" t="s">
        <v>811</v>
      </c>
      <c r="R129" s="1" t="s">
        <v>1444</v>
      </c>
      <c r="S129" s="1" t="s">
        <v>813</v>
      </c>
      <c r="T129" s="1" t="s">
        <v>814</v>
      </c>
      <c r="U129" s="1" t="s">
        <v>776</v>
      </c>
      <c r="V129" s="1" t="s">
        <v>815</v>
      </c>
    </row>
    <row r="130" s="1" customFormat="1" spans="1:22">
      <c r="A130" s="3">
        <v>999225633918912</v>
      </c>
      <c r="B130" s="1" t="s">
        <v>1445</v>
      </c>
      <c r="C130" s="1" t="s">
        <v>1446</v>
      </c>
      <c r="D130" s="1" t="s">
        <v>1447</v>
      </c>
      <c r="E130" s="1" t="s">
        <v>1448</v>
      </c>
      <c r="F130" s="1" t="s">
        <v>958</v>
      </c>
      <c r="G130" s="1" t="s">
        <v>891</v>
      </c>
      <c r="H130" s="1" t="s">
        <v>805</v>
      </c>
      <c r="I130" s="1" t="s">
        <v>1449</v>
      </c>
      <c r="J130" s="1" t="s">
        <v>807</v>
      </c>
      <c r="K130" s="1" t="s">
        <v>1449</v>
      </c>
      <c r="L130" s="1" t="s">
        <v>1449</v>
      </c>
      <c r="M130" s="1" t="s">
        <v>808</v>
      </c>
      <c r="N130" s="1" t="s">
        <v>808</v>
      </c>
      <c r="O130" s="1" t="s">
        <v>809</v>
      </c>
      <c r="P130" s="1" t="s">
        <v>810</v>
      </c>
      <c r="Q130" s="1" t="s">
        <v>811</v>
      </c>
      <c r="R130" s="1" t="s">
        <v>1450</v>
      </c>
      <c r="S130" s="1" t="s">
        <v>813</v>
      </c>
      <c r="T130" s="1" t="s">
        <v>814</v>
      </c>
      <c r="U130" s="1" t="s">
        <v>776</v>
      </c>
      <c r="V130" s="1" t="s">
        <v>835</v>
      </c>
    </row>
    <row r="131" s="1" customFormat="1" spans="1:22">
      <c r="A131" s="3">
        <v>25630848100</v>
      </c>
      <c r="B131" s="1" t="s">
        <v>1445</v>
      </c>
      <c r="C131" s="1" t="s">
        <v>1451</v>
      </c>
      <c r="D131" s="1" t="s">
        <v>1275</v>
      </c>
      <c r="E131" s="1" t="s">
        <v>1452</v>
      </c>
      <c r="F131" s="1" t="s">
        <v>891</v>
      </c>
      <c r="G131" s="1" t="s">
        <v>800</v>
      </c>
      <c r="H131" s="1" t="s">
        <v>805</v>
      </c>
      <c r="I131" s="1" t="s">
        <v>1406</v>
      </c>
      <c r="J131" s="1" t="s">
        <v>807</v>
      </c>
      <c r="K131" s="1" t="s">
        <v>1406</v>
      </c>
      <c r="L131" s="1" t="s">
        <v>1406</v>
      </c>
      <c r="M131" s="1" t="s">
        <v>808</v>
      </c>
      <c r="N131" s="1" t="s">
        <v>808</v>
      </c>
      <c r="O131" s="1" t="s">
        <v>809</v>
      </c>
      <c r="P131" s="1" t="s">
        <v>810</v>
      </c>
      <c r="Q131" s="1" t="s">
        <v>811</v>
      </c>
      <c r="R131" s="1" t="s">
        <v>1453</v>
      </c>
      <c r="S131" s="1" t="s">
        <v>813</v>
      </c>
      <c r="T131" s="1" t="s">
        <v>814</v>
      </c>
      <c r="U131" s="1" t="s">
        <v>776</v>
      </c>
      <c r="V131" s="1" t="s">
        <v>1279</v>
      </c>
    </row>
    <row r="132" s="1" customFormat="1" spans="1:22">
      <c r="A132" s="3">
        <v>999225622144170</v>
      </c>
      <c r="B132" s="1" t="s">
        <v>1445</v>
      </c>
      <c r="C132" s="1" t="s">
        <v>1454</v>
      </c>
      <c r="D132" s="1" t="s">
        <v>969</v>
      </c>
      <c r="E132" s="1" t="s">
        <v>1455</v>
      </c>
      <c r="F132" s="1" t="s">
        <v>958</v>
      </c>
      <c r="G132" s="1" t="s">
        <v>800</v>
      </c>
      <c r="H132" s="1" t="s">
        <v>805</v>
      </c>
      <c r="I132" s="1" t="s">
        <v>1456</v>
      </c>
      <c r="J132" s="1" t="s">
        <v>807</v>
      </c>
      <c r="K132" s="1" t="s">
        <v>1456</v>
      </c>
      <c r="L132" s="1" t="s">
        <v>1456</v>
      </c>
      <c r="M132" s="1" t="s">
        <v>808</v>
      </c>
      <c r="N132" s="1" t="s">
        <v>808</v>
      </c>
      <c r="O132" s="1" t="s">
        <v>809</v>
      </c>
      <c r="P132" s="1" t="s">
        <v>810</v>
      </c>
      <c r="Q132" s="1" t="s">
        <v>811</v>
      </c>
      <c r="R132" s="1" t="s">
        <v>1457</v>
      </c>
      <c r="S132" s="1" t="s">
        <v>813</v>
      </c>
      <c r="T132" s="1" t="s">
        <v>814</v>
      </c>
      <c r="U132" s="1" t="s">
        <v>776</v>
      </c>
      <c r="V132" s="1" t="s">
        <v>815</v>
      </c>
    </row>
    <row r="133" s="1" customFormat="1" spans="1:22">
      <c r="A133" s="3">
        <v>999225613723448</v>
      </c>
      <c r="B133" s="1" t="s">
        <v>1445</v>
      </c>
      <c r="C133" s="1" t="s">
        <v>1458</v>
      </c>
      <c r="D133" s="1" t="s">
        <v>1015</v>
      </c>
      <c r="E133" s="1" t="s">
        <v>1459</v>
      </c>
      <c r="F133" s="1" t="s">
        <v>1024</v>
      </c>
      <c r="G133" s="1" t="s">
        <v>891</v>
      </c>
      <c r="H133" s="1" t="s">
        <v>805</v>
      </c>
      <c r="I133" s="1" t="s">
        <v>1460</v>
      </c>
      <c r="J133" s="1" t="s">
        <v>807</v>
      </c>
      <c r="K133" s="1" t="s">
        <v>1460</v>
      </c>
      <c r="L133" s="1" t="s">
        <v>1460</v>
      </c>
      <c r="M133" s="1" t="s">
        <v>808</v>
      </c>
      <c r="N133" s="1" t="s">
        <v>808</v>
      </c>
      <c r="O133" s="1" t="s">
        <v>809</v>
      </c>
      <c r="P133" s="1" t="s">
        <v>810</v>
      </c>
      <c r="Q133" s="1" t="s">
        <v>811</v>
      </c>
      <c r="R133" s="1" t="s">
        <v>1461</v>
      </c>
      <c r="S133" s="1" t="s">
        <v>813</v>
      </c>
      <c r="T133" s="1" t="s">
        <v>814</v>
      </c>
      <c r="U133" s="1" t="s">
        <v>776</v>
      </c>
      <c r="V133" s="1" t="s">
        <v>815</v>
      </c>
    </row>
    <row r="134" s="1" customFormat="1" spans="1:22">
      <c r="A134" s="3">
        <v>999225571655851</v>
      </c>
      <c r="B134" s="1" t="s">
        <v>1462</v>
      </c>
      <c r="C134" s="1" t="s">
        <v>1463</v>
      </c>
      <c r="D134" s="1" t="s">
        <v>1464</v>
      </c>
      <c r="E134" s="1" t="s">
        <v>1465</v>
      </c>
      <c r="F134" s="1" t="s">
        <v>1024</v>
      </c>
      <c r="G134" s="1" t="s">
        <v>804</v>
      </c>
      <c r="H134" s="1" t="s">
        <v>805</v>
      </c>
      <c r="I134" s="1" t="s">
        <v>1466</v>
      </c>
      <c r="J134" s="1" t="s">
        <v>807</v>
      </c>
      <c r="K134" s="1" t="s">
        <v>1466</v>
      </c>
      <c r="L134" s="1" t="s">
        <v>1466</v>
      </c>
      <c r="M134" s="1" t="s">
        <v>808</v>
      </c>
      <c r="N134" s="1" t="s">
        <v>808</v>
      </c>
      <c r="O134" s="1" t="s">
        <v>809</v>
      </c>
      <c r="P134" s="1" t="s">
        <v>810</v>
      </c>
      <c r="Q134" s="1" t="s">
        <v>811</v>
      </c>
      <c r="R134" s="1" t="s">
        <v>1467</v>
      </c>
      <c r="S134" s="1" t="s">
        <v>813</v>
      </c>
      <c r="T134" s="1" t="s">
        <v>814</v>
      </c>
      <c r="U134" s="1" t="s">
        <v>776</v>
      </c>
      <c r="V134" s="1" t="s">
        <v>815</v>
      </c>
    </row>
    <row r="135" s="1" customFormat="1" spans="1:22">
      <c r="A135" s="3">
        <v>999225556182716</v>
      </c>
      <c r="B135" s="1" t="s">
        <v>1468</v>
      </c>
      <c r="C135" s="1" t="s">
        <v>1469</v>
      </c>
      <c r="D135" s="1" t="s">
        <v>904</v>
      </c>
      <c r="E135" s="1" t="s">
        <v>1470</v>
      </c>
      <c r="F135" s="1" t="s">
        <v>958</v>
      </c>
      <c r="G135" s="1" t="s">
        <v>804</v>
      </c>
      <c r="H135" s="1" t="s">
        <v>805</v>
      </c>
      <c r="I135" s="1" t="s">
        <v>1471</v>
      </c>
      <c r="J135" s="1" t="s">
        <v>807</v>
      </c>
      <c r="K135" s="1" t="s">
        <v>1471</v>
      </c>
      <c r="L135" s="1" t="s">
        <v>1471</v>
      </c>
      <c r="M135" s="1" t="s">
        <v>808</v>
      </c>
      <c r="N135" s="1" t="s">
        <v>808</v>
      </c>
      <c r="O135" s="1" t="s">
        <v>809</v>
      </c>
      <c r="P135" s="1" t="s">
        <v>810</v>
      </c>
      <c r="Q135" s="1" t="s">
        <v>811</v>
      </c>
      <c r="R135" s="1" t="s">
        <v>1472</v>
      </c>
      <c r="S135" s="1" t="s">
        <v>813</v>
      </c>
      <c r="T135" s="1" t="s">
        <v>814</v>
      </c>
      <c r="U135" s="1" t="s">
        <v>776</v>
      </c>
      <c r="V135" s="1" t="s">
        <v>815</v>
      </c>
    </row>
    <row r="136" s="1" customFormat="1" spans="1:22">
      <c r="A136" s="3">
        <v>999225543818016</v>
      </c>
      <c r="B136" s="1" t="s">
        <v>1468</v>
      </c>
      <c r="C136" s="1" t="s">
        <v>1473</v>
      </c>
      <c r="D136" s="1" t="s">
        <v>1474</v>
      </c>
      <c r="E136" s="1" t="s">
        <v>1475</v>
      </c>
      <c r="F136" s="1" t="s">
        <v>958</v>
      </c>
      <c r="G136" s="1" t="s">
        <v>800</v>
      </c>
      <c r="H136" s="1" t="s">
        <v>805</v>
      </c>
      <c r="I136" s="1" t="s">
        <v>1476</v>
      </c>
      <c r="J136" s="1" t="s">
        <v>807</v>
      </c>
      <c r="K136" s="1" t="s">
        <v>1476</v>
      </c>
      <c r="L136" s="1" t="s">
        <v>1476</v>
      </c>
      <c r="M136" s="1" t="s">
        <v>808</v>
      </c>
      <c r="N136" s="1" t="s">
        <v>808</v>
      </c>
      <c r="O136" s="1" t="s">
        <v>809</v>
      </c>
      <c r="P136" s="1" t="s">
        <v>810</v>
      </c>
      <c r="Q136" s="1" t="s">
        <v>811</v>
      </c>
      <c r="R136" s="1" t="s">
        <v>1477</v>
      </c>
      <c r="S136" s="1" t="s">
        <v>813</v>
      </c>
      <c r="T136" s="1" t="s">
        <v>814</v>
      </c>
      <c r="U136" s="1" t="s">
        <v>776</v>
      </c>
      <c r="V136" s="1" t="s">
        <v>815</v>
      </c>
    </row>
    <row r="137" s="1" customFormat="1" spans="1:22">
      <c r="A137" s="3">
        <v>999225524742505</v>
      </c>
      <c r="B137" s="1" t="s">
        <v>1478</v>
      </c>
      <c r="C137" s="1" t="s">
        <v>1479</v>
      </c>
      <c r="D137" s="1" t="s">
        <v>1127</v>
      </c>
      <c r="E137" s="1" t="s">
        <v>1480</v>
      </c>
      <c r="F137" s="1" t="s">
        <v>1087</v>
      </c>
      <c r="G137" s="1" t="s">
        <v>804</v>
      </c>
      <c r="H137" s="1" t="s">
        <v>805</v>
      </c>
      <c r="I137" s="1" t="s">
        <v>1481</v>
      </c>
      <c r="J137" s="1" t="s">
        <v>807</v>
      </c>
      <c r="K137" s="1" t="s">
        <v>1481</v>
      </c>
      <c r="L137" s="1" t="s">
        <v>1481</v>
      </c>
      <c r="M137" s="1" t="s">
        <v>808</v>
      </c>
      <c r="N137" s="1" t="s">
        <v>808</v>
      </c>
      <c r="O137" s="1" t="s">
        <v>809</v>
      </c>
      <c r="P137" s="1" t="s">
        <v>810</v>
      </c>
      <c r="Q137" s="1" t="s">
        <v>811</v>
      </c>
      <c r="R137" s="1" t="s">
        <v>1482</v>
      </c>
      <c r="S137" s="1" t="s">
        <v>813</v>
      </c>
      <c r="T137" s="1" t="s">
        <v>814</v>
      </c>
      <c r="U137" s="1" t="s">
        <v>776</v>
      </c>
      <c r="V137" s="1" t="s">
        <v>815</v>
      </c>
    </row>
    <row r="138" s="1" customFormat="1" spans="1:22">
      <c r="A138" s="3">
        <v>999225438295610</v>
      </c>
      <c r="B138" s="1" t="s">
        <v>1483</v>
      </c>
      <c r="C138" s="1" t="s">
        <v>1484</v>
      </c>
      <c r="D138" s="1" t="s">
        <v>1485</v>
      </c>
      <c r="E138" s="1" t="s">
        <v>1486</v>
      </c>
      <c r="F138" s="1" t="s">
        <v>1024</v>
      </c>
      <c r="G138" s="1" t="s">
        <v>891</v>
      </c>
      <c r="H138" s="1" t="s">
        <v>805</v>
      </c>
      <c r="I138" s="1" t="s">
        <v>1487</v>
      </c>
      <c r="J138" s="1" t="s">
        <v>807</v>
      </c>
      <c r="K138" s="1" t="s">
        <v>1487</v>
      </c>
      <c r="L138" s="1" t="s">
        <v>1487</v>
      </c>
      <c r="M138" s="1" t="s">
        <v>808</v>
      </c>
      <c r="N138" s="1" t="s">
        <v>808</v>
      </c>
      <c r="O138" s="1" t="s">
        <v>809</v>
      </c>
      <c r="P138" s="1" t="s">
        <v>810</v>
      </c>
      <c r="Q138" s="1" t="s">
        <v>811</v>
      </c>
      <c r="R138" s="1" t="s">
        <v>1488</v>
      </c>
      <c r="S138" s="1" t="s">
        <v>813</v>
      </c>
      <c r="T138" s="1" t="s">
        <v>814</v>
      </c>
      <c r="U138" s="1" t="s">
        <v>776</v>
      </c>
      <c r="V138" s="1" t="s">
        <v>815</v>
      </c>
    </row>
    <row r="139" s="1" customFormat="1" spans="1:22">
      <c r="A139" s="3">
        <v>999225424260968</v>
      </c>
      <c r="B139" s="1" t="s">
        <v>1483</v>
      </c>
      <c r="C139" s="1" t="s">
        <v>1489</v>
      </c>
      <c r="D139" s="1" t="s">
        <v>1010</v>
      </c>
      <c r="E139" s="1" t="s">
        <v>1490</v>
      </c>
      <c r="F139" s="1" t="s">
        <v>958</v>
      </c>
      <c r="G139" s="1" t="s">
        <v>800</v>
      </c>
      <c r="H139" s="1" t="s">
        <v>805</v>
      </c>
      <c r="I139" s="1" t="s">
        <v>1491</v>
      </c>
      <c r="J139" s="1" t="s">
        <v>807</v>
      </c>
      <c r="K139" s="1" t="s">
        <v>1491</v>
      </c>
      <c r="L139" s="1" t="s">
        <v>1491</v>
      </c>
      <c r="M139" s="1" t="s">
        <v>808</v>
      </c>
      <c r="N139" s="1" t="s">
        <v>808</v>
      </c>
      <c r="O139" s="1" t="s">
        <v>809</v>
      </c>
      <c r="P139" s="1" t="s">
        <v>810</v>
      </c>
      <c r="Q139" s="1" t="s">
        <v>811</v>
      </c>
      <c r="R139" s="1" t="s">
        <v>1492</v>
      </c>
      <c r="S139" s="1" t="s">
        <v>813</v>
      </c>
      <c r="T139" s="1" t="s">
        <v>814</v>
      </c>
      <c r="U139" s="1" t="s">
        <v>776</v>
      </c>
      <c r="V139" s="1" t="s">
        <v>897</v>
      </c>
    </row>
    <row r="140" s="1" customFormat="1" spans="1:22">
      <c r="A140" s="3">
        <v>25423041442</v>
      </c>
      <c r="B140" s="1" t="s">
        <v>1483</v>
      </c>
      <c r="C140" s="1" t="s">
        <v>1493</v>
      </c>
      <c r="D140" s="1" t="s">
        <v>1494</v>
      </c>
      <c r="E140" s="1" t="s">
        <v>1495</v>
      </c>
      <c r="F140" s="1" t="s">
        <v>1125</v>
      </c>
      <c r="G140" s="1" t="s">
        <v>800</v>
      </c>
      <c r="H140" s="1" t="s">
        <v>805</v>
      </c>
      <c r="I140" s="1" t="s">
        <v>1496</v>
      </c>
      <c r="J140" s="1" t="s">
        <v>807</v>
      </c>
      <c r="K140" s="1" t="s">
        <v>1496</v>
      </c>
      <c r="L140" s="1" t="s">
        <v>1496</v>
      </c>
      <c r="M140" s="1" t="s">
        <v>808</v>
      </c>
      <c r="N140" s="1" t="s">
        <v>808</v>
      </c>
      <c r="O140" s="1" t="s">
        <v>809</v>
      </c>
      <c r="P140" s="1" t="s">
        <v>810</v>
      </c>
      <c r="Q140" s="1" t="s">
        <v>811</v>
      </c>
      <c r="R140" s="1" t="s">
        <v>1497</v>
      </c>
      <c r="S140" s="1" t="s">
        <v>813</v>
      </c>
      <c r="T140" s="1" t="s">
        <v>814</v>
      </c>
      <c r="U140" s="1" t="s">
        <v>776</v>
      </c>
      <c r="V140" s="1" t="s">
        <v>815</v>
      </c>
    </row>
    <row r="141" s="1" customFormat="1" spans="1:22">
      <c r="A141" s="3">
        <v>999225348393189</v>
      </c>
      <c r="B141" s="1" t="s">
        <v>1498</v>
      </c>
      <c r="C141" s="1" t="s">
        <v>1499</v>
      </c>
      <c r="D141" s="1" t="s">
        <v>1500</v>
      </c>
      <c r="E141" s="1" t="s">
        <v>1501</v>
      </c>
      <c r="F141" s="1" t="s">
        <v>891</v>
      </c>
      <c r="G141" s="1" t="s">
        <v>804</v>
      </c>
      <c r="H141" s="1" t="s">
        <v>805</v>
      </c>
      <c r="I141" s="1" t="s">
        <v>1502</v>
      </c>
      <c r="J141" s="1" t="s">
        <v>807</v>
      </c>
      <c r="K141" s="1" t="s">
        <v>1502</v>
      </c>
      <c r="L141" s="1" t="s">
        <v>1502</v>
      </c>
      <c r="M141" s="1" t="s">
        <v>808</v>
      </c>
      <c r="N141" s="1" t="s">
        <v>808</v>
      </c>
      <c r="O141" s="1" t="s">
        <v>809</v>
      </c>
      <c r="P141" s="1" t="s">
        <v>810</v>
      </c>
      <c r="Q141" s="1" t="s">
        <v>811</v>
      </c>
      <c r="R141" s="1" t="s">
        <v>1503</v>
      </c>
      <c r="S141" s="1" t="s">
        <v>813</v>
      </c>
      <c r="T141" s="1" t="s">
        <v>814</v>
      </c>
      <c r="U141" s="1" t="s">
        <v>776</v>
      </c>
      <c r="V141" s="1" t="s">
        <v>835</v>
      </c>
    </row>
    <row r="142" s="1" customFormat="1" spans="1:22">
      <c r="A142" s="3">
        <v>999225273734708</v>
      </c>
      <c r="B142" s="1" t="s">
        <v>1504</v>
      </c>
      <c r="C142" s="1" t="s">
        <v>1505</v>
      </c>
      <c r="D142" s="1" t="s">
        <v>1010</v>
      </c>
      <c r="E142" s="1" t="s">
        <v>1506</v>
      </c>
      <c r="F142" s="1" t="s">
        <v>891</v>
      </c>
      <c r="G142" s="1" t="s">
        <v>800</v>
      </c>
      <c r="H142" s="1" t="s">
        <v>805</v>
      </c>
      <c r="I142" s="1" t="s">
        <v>1507</v>
      </c>
      <c r="J142" s="1" t="s">
        <v>807</v>
      </c>
      <c r="K142" s="1" t="s">
        <v>1507</v>
      </c>
      <c r="L142" s="1" t="s">
        <v>1507</v>
      </c>
      <c r="M142" s="1" t="s">
        <v>808</v>
      </c>
      <c r="N142" s="1" t="s">
        <v>808</v>
      </c>
      <c r="O142" s="1" t="s">
        <v>809</v>
      </c>
      <c r="P142" s="1" t="s">
        <v>810</v>
      </c>
      <c r="Q142" s="1" t="s">
        <v>811</v>
      </c>
      <c r="R142" s="1" t="s">
        <v>1508</v>
      </c>
      <c r="S142" s="1" t="s">
        <v>813</v>
      </c>
      <c r="T142" s="1" t="s">
        <v>814</v>
      </c>
      <c r="U142" s="1" t="s">
        <v>776</v>
      </c>
      <c r="V142" s="1" t="s">
        <v>897</v>
      </c>
    </row>
    <row r="143" s="1" customFormat="1" spans="1:22">
      <c r="A143" s="1" t="s">
        <v>1509</v>
      </c>
      <c r="B143" s="1" t="s">
        <v>1510</v>
      </c>
      <c r="C143" s="1" t="s">
        <v>1511</v>
      </c>
      <c r="D143" s="1" t="s">
        <v>1512</v>
      </c>
      <c r="E143" s="1" t="s">
        <v>1513</v>
      </c>
      <c r="F143" s="1" t="s">
        <v>958</v>
      </c>
      <c r="G143" s="1" t="s">
        <v>891</v>
      </c>
      <c r="H143" s="1" t="s">
        <v>805</v>
      </c>
      <c r="I143" s="1" t="s">
        <v>809</v>
      </c>
      <c r="J143" s="1" t="s">
        <v>807</v>
      </c>
      <c r="K143" s="1" t="s">
        <v>809</v>
      </c>
      <c r="L143" s="1" t="s">
        <v>809</v>
      </c>
      <c r="M143" s="1" t="s">
        <v>808</v>
      </c>
      <c r="N143" s="1" t="s">
        <v>808</v>
      </c>
      <c r="O143" s="1" t="s">
        <v>809</v>
      </c>
      <c r="P143" s="1" t="s">
        <v>810</v>
      </c>
      <c r="Q143" s="1" t="s">
        <v>811</v>
      </c>
      <c r="R143" s="1" t="s">
        <v>1514</v>
      </c>
      <c r="S143" s="1" t="s">
        <v>813</v>
      </c>
      <c r="T143" s="1" t="s">
        <v>814</v>
      </c>
      <c r="U143" s="1" t="s">
        <v>776</v>
      </c>
      <c r="V143" s="1" t="s">
        <v>1279</v>
      </c>
    </row>
    <row r="144" s="1" customFormat="1" spans="1:22">
      <c r="A144" s="3">
        <v>999225233035541</v>
      </c>
      <c r="B144" s="1" t="s">
        <v>1515</v>
      </c>
      <c r="C144" s="1" t="s">
        <v>1516</v>
      </c>
      <c r="D144" s="1" t="s">
        <v>1517</v>
      </c>
      <c r="E144" s="1" t="s">
        <v>1518</v>
      </c>
      <c r="F144" s="1" t="s">
        <v>1125</v>
      </c>
      <c r="G144" s="1" t="s">
        <v>800</v>
      </c>
      <c r="H144" s="1" t="s">
        <v>805</v>
      </c>
      <c r="I144" s="1" t="s">
        <v>1519</v>
      </c>
      <c r="J144" s="1" t="s">
        <v>807</v>
      </c>
      <c r="K144" s="1" t="s">
        <v>1519</v>
      </c>
      <c r="L144" s="1" t="s">
        <v>1519</v>
      </c>
      <c r="M144" s="1" t="s">
        <v>808</v>
      </c>
      <c r="N144" s="1" t="s">
        <v>808</v>
      </c>
      <c r="O144" s="1" t="s">
        <v>809</v>
      </c>
      <c r="P144" s="1" t="s">
        <v>810</v>
      </c>
      <c r="Q144" s="1" t="s">
        <v>811</v>
      </c>
      <c r="R144" s="1" t="s">
        <v>1520</v>
      </c>
      <c r="S144" s="1" t="s">
        <v>813</v>
      </c>
      <c r="T144" s="1" t="s">
        <v>814</v>
      </c>
      <c r="U144" s="1" t="s">
        <v>776</v>
      </c>
      <c r="V144" s="1" t="s">
        <v>835</v>
      </c>
    </row>
    <row r="145" s="1" customFormat="1" spans="1:22">
      <c r="A145" s="3">
        <v>999225182228093</v>
      </c>
      <c r="B145" s="1" t="s">
        <v>1521</v>
      </c>
      <c r="C145" s="1" t="s">
        <v>1522</v>
      </c>
      <c r="D145" s="1" t="s">
        <v>1523</v>
      </c>
      <c r="E145" s="1" t="s">
        <v>1524</v>
      </c>
      <c r="F145" s="1" t="s">
        <v>1087</v>
      </c>
      <c r="G145" s="1" t="s">
        <v>891</v>
      </c>
      <c r="H145" s="1" t="s">
        <v>805</v>
      </c>
      <c r="I145" s="1" t="s">
        <v>1525</v>
      </c>
      <c r="J145" s="1" t="s">
        <v>807</v>
      </c>
      <c r="K145" s="1" t="s">
        <v>1525</v>
      </c>
      <c r="L145" s="1" t="s">
        <v>1525</v>
      </c>
      <c r="M145" s="1" t="s">
        <v>808</v>
      </c>
      <c r="N145" s="1" t="s">
        <v>808</v>
      </c>
      <c r="O145" s="1" t="s">
        <v>809</v>
      </c>
      <c r="P145" s="1" t="s">
        <v>810</v>
      </c>
      <c r="Q145" s="1" t="s">
        <v>811</v>
      </c>
      <c r="R145" s="1" t="s">
        <v>1526</v>
      </c>
      <c r="S145" s="1" t="s">
        <v>813</v>
      </c>
      <c r="T145" s="1" t="s">
        <v>814</v>
      </c>
      <c r="U145" s="1" t="s">
        <v>776</v>
      </c>
      <c r="V145" s="1" t="s">
        <v>815</v>
      </c>
    </row>
    <row r="146" s="1" customFormat="1" spans="1:22">
      <c r="A146" s="3">
        <v>999224944770285</v>
      </c>
      <c r="B146" s="1" t="s">
        <v>1527</v>
      </c>
      <c r="C146" s="1" t="s">
        <v>1528</v>
      </c>
      <c r="D146" s="1" t="s">
        <v>1529</v>
      </c>
      <c r="E146" s="1" t="s">
        <v>1530</v>
      </c>
      <c r="F146" s="1" t="s">
        <v>1024</v>
      </c>
      <c r="G146" s="1" t="s">
        <v>891</v>
      </c>
      <c r="H146" s="1" t="s">
        <v>805</v>
      </c>
      <c r="I146" s="1" t="s">
        <v>1531</v>
      </c>
      <c r="J146" s="1" t="s">
        <v>807</v>
      </c>
      <c r="K146" s="1" t="s">
        <v>1531</v>
      </c>
      <c r="L146" s="1" t="s">
        <v>1531</v>
      </c>
      <c r="M146" s="1" t="s">
        <v>808</v>
      </c>
      <c r="N146" s="1" t="s">
        <v>808</v>
      </c>
      <c r="O146" s="1" t="s">
        <v>809</v>
      </c>
      <c r="P146" s="1" t="s">
        <v>810</v>
      </c>
      <c r="Q146" s="1" t="s">
        <v>811</v>
      </c>
      <c r="R146" s="1" t="s">
        <v>1532</v>
      </c>
      <c r="S146" s="1" t="s">
        <v>813</v>
      </c>
      <c r="T146" s="1" t="s">
        <v>814</v>
      </c>
      <c r="U146" s="1" t="s">
        <v>776</v>
      </c>
      <c r="V146" s="1" t="s">
        <v>815</v>
      </c>
    </row>
    <row r="147" s="1" customFormat="1" spans="1:22">
      <c r="A147" s="3">
        <v>999224884245278</v>
      </c>
      <c r="B147" s="1" t="s">
        <v>1533</v>
      </c>
      <c r="C147" s="1" t="s">
        <v>1534</v>
      </c>
      <c r="D147" s="1" t="s">
        <v>1535</v>
      </c>
      <c r="E147" s="1" t="s">
        <v>1536</v>
      </c>
      <c r="F147" s="1" t="s">
        <v>1024</v>
      </c>
      <c r="G147" s="1" t="s">
        <v>800</v>
      </c>
      <c r="H147" s="1" t="s">
        <v>805</v>
      </c>
      <c r="I147" s="1" t="s">
        <v>1537</v>
      </c>
      <c r="J147" s="1" t="s">
        <v>807</v>
      </c>
      <c r="K147" s="1" t="s">
        <v>1537</v>
      </c>
      <c r="L147" s="1" t="s">
        <v>1537</v>
      </c>
      <c r="M147" s="1" t="s">
        <v>808</v>
      </c>
      <c r="N147" s="1" t="s">
        <v>808</v>
      </c>
      <c r="O147" s="1" t="s">
        <v>809</v>
      </c>
      <c r="P147" s="1" t="s">
        <v>810</v>
      </c>
      <c r="Q147" s="1" t="s">
        <v>811</v>
      </c>
      <c r="R147" s="1" t="s">
        <v>1538</v>
      </c>
      <c r="S147" s="1" t="s">
        <v>813</v>
      </c>
      <c r="T147" s="1" t="s">
        <v>814</v>
      </c>
      <c r="U147" s="1" t="s">
        <v>776</v>
      </c>
      <c r="V147" s="1" t="s">
        <v>897</v>
      </c>
    </row>
    <row r="148" s="1" customFormat="1" spans="1:22">
      <c r="A148" s="3">
        <v>999224884228018</v>
      </c>
      <c r="B148" s="1" t="s">
        <v>1533</v>
      </c>
      <c r="C148" s="1" t="s">
        <v>1539</v>
      </c>
      <c r="D148" s="1" t="s">
        <v>1535</v>
      </c>
      <c r="E148" s="1" t="s">
        <v>1540</v>
      </c>
      <c r="F148" s="1" t="s">
        <v>1024</v>
      </c>
      <c r="G148" s="1" t="s">
        <v>800</v>
      </c>
      <c r="H148" s="1" t="s">
        <v>805</v>
      </c>
      <c r="I148" s="1" t="s">
        <v>1537</v>
      </c>
      <c r="J148" s="1" t="s">
        <v>807</v>
      </c>
      <c r="K148" s="1" t="s">
        <v>1537</v>
      </c>
      <c r="L148" s="1" t="s">
        <v>1537</v>
      </c>
      <c r="M148" s="1" t="s">
        <v>808</v>
      </c>
      <c r="N148" s="1" t="s">
        <v>808</v>
      </c>
      <c r="O148" s="1" t="s">
        <v>809</v>
      </c>
      <c r="P148" s="1" t="s">
        <v>810</v>
      </c>
      <c r="Q148" s="1" t="s">
        <v>811</v>
      </c>
      <c r="R148" s="1" t="s">
        <v>1541</v>
      </c>
      <c r="S148" s="1" t="s">
        <v>813</v>
      </c>
      <c r="T148" s="1" t="s">
        <v>814</v>
      </c>
      <c r="U148" s="1" t="s">
        <v>776</v>
      </c>
      <c r="V148" s="1" t="s">
        <v>897</v>
      </c>
    </row>
    <row r="149" s="1" customFormat="1" spans="1:22">
      <c r="A149" s="3">
        <v>999224858274633</v>
      </c>
      <c r="B149" s="1" t="s">
        <v>1542</v>
      </c>
      <c r="C149" s="1" t="s">
        <v>1543</v>
      </c>
      <c r="D149" s="1" t="s">
        <v>1236</v>
      </c>
      <c r="E149" s="1" t="s">
        <v>1544</v>
      </c>
      <c r="F149" s="1" t="s">
        <v>1024</v>
      </c>
      <c r="G149" s="1" t="s">
        <v>804</v>
      </c>
      <c r="H149" s="1" t="s">
        <v>805</v>
      </c>
      <c r="I149" s="1" t="s">
        <v>1545</v>
      </c>
      <c r="J149" s="1" t="s">
        <v>807</v>
      </c>
      <c r="K149" s="1" t="s">
        <v>1545</v>
      </c>
      <c r="L149" s="1" t="s">
        <v>1545</v>
      </c>
      <c r="M149" s="1" t="s">
        <v>808</v>
      </c>
      <c r="N149" s="1" t="s">
        <v>808</v>
      </c>
      <c r="O149" s="1" t="s">
        <v>809</v>
      </c>
      <c r="P149" s="1" t="s">
        <v>810</v>
      </c>
      <c r="Q149" s="1" t="s">
        <v>811</v>
      </c>
      <c r="R149" s="1" t="s">
        <v>1546</v>
      </c>
      <c r="S149" s="1" t="s">
        <v>813</v>
      </c>
      <c r="T149" s="1" t="s">
        <v>814</v>
      </c>
      <c r="U149" s="1" t="s">
        <v>776</v>
      </c>
      <c r="V149" s="1" t="s">
        <v>1240</v>
      </c>
    </row>
    <row r="150" s="1" customFormat="1" spans="1:22">
      <c r="A150" s="3">
        <v>999224828054451</v>
      </c>
      <c r="B150" s="1" t="s">
        <v>1547</v>
      </c>
      <c r="C150" s="1" t="s">
        <v>1548</v>
      </c>
      <c r="D150" s="1" t="s">
        <v>1535</v>
      </c>
      <c r="E150" s="1" t="s">
        <v>1549</v>
      </c>
      <c r="F150" s="1" t="s">
        <v>1024</v>
      </c>
      <c r="G150" s="1" t="s">
        <v>804</v>
      </c>
      <c r="H150" s="1" t="s">
        <v>805</v>
      </c>
      <c r="I150" s="1" t="s">
        <v>1550</v>
      </c>
      <c r="J150" s="1" t="s">
        <v>807</v>
      </c>
      <c r="K150" s="1" t="s">
        <v>1550</v>
      </c>
      <c r="L150" s="1" t="s">
        <v>1550</v>
      </c>
      <c r="M150" s="1" t="s">
        <v>808</v>
      </c>
      <c r="N150" s="1" t="s">
        <v>808</v>
      </c>
      <c r="O150" s="1" t="s">
        <v>809</v>
      </c>
      <c r="P150" s="1" t="s">
        <v>810</v>
      </c>
      <c r="Q150" s="1" t="s">
        <v>811</v>
      </c>
      <c r="R150" s="1" t="s">
        <v>1551</v>
      </c>
      <c r="S150" s="1" t="s">
        <v>813</v>
      </c>
      <c r="T150" s="1" t="s">
        <v>814</v>
      </c>
      <c r="U150" s="1" t="s">
        <v>776</v>
      </c>
      <c r="V150" s="1" t="s">
        <v>897</v>
      </c>
    </row>
    <row r="151" s="1" customFormat="1" spans="1:22">
      <c r="A151" s="3">
        <v>999224722925978</v>
      </c>
      <c r="B151" s="1" t="s">
        <v>1552</v>
      </c>
      <c r="C151" s="1" t="s">
        <v>1553</v>
      </c>
      <c r="D151" s="1" t="s">
        <v>904</v>
      </c>
      <c r="E151" s="1" t="s">
        <v>1554</v>
      </c>
      <c r="F151" s="1" t="s">
        <v>1024</v>
      </c>
      <c r="G151" s="1" t="s">
        <v>800</v>
      </c>
      <c r="H151" s="1" t="s">
        <v>805</v>
      </c>
      <c r="I151" s="1" t="s">
        <v>1555</v>
      </c>
      <c r="J151" s="1" t="s">
        <v>807</v>
      </c>
      <c r="K151" s="1" t="s">
        <v>1555</v>
      </c>
      <c r="L151" s="1" t="s">
        <v>1555</v>
      </c>
      <c r="M151" s="1" t="s">
        <v>808</v>
      </c>
      <c r="N151" s="1" t="s">
        <v>808</v>
      </c>
      <c r="O151" s="1" t="s">
        <v>809</v>
      </c>
      <c r="P151" s="1" t="s">
        <v>810</v>
      </c>
      <c r="Q151" s="1" t="s">
        <v>811</v>
      </c>
      <c r="R151" s="1" t="s">
        <v>1556</v>
      </c>
      <c r="S151" s="1" t="s">
        <v>813</v>
      </c>
      <c r="T151" s="1" t="s">
        <v>814</v>
      </c>
      <c r="U151" s="1" t="s">
        <v>776</v>
      </c>
      <c r="V151" s="1" t="s">
        <v>815</v>
      </c>
    </row>
    <row r="152" s="1" customFormat="1" spans="1:22">
      <c r="A152" s="3">
        <v>999224369251294</v>
      </c>
      <c r="B152" s="1" t="s">
        <v>1557</v>
      </c>
      <c r="C152" s="1" t="s">
        <v>1558</v>
      </c>
      <c r="D152" s="1" t="s">
        <v>1559</v>
      </c>
      <c r="E152" s="1" t="s">
        <v>1560</v>
      </c>
      <c r="F152" s="1" t="s">
        <v>958</v>
      </c>
      <c r="G152" s="1" t="s">
        <v>891</v>
      </c>
      <c r="H152" s="1" t="s">
        <v>805</v>
      </c>
      <c r="I152" s="1" t="s">
        <v>1561</v>
      </c>
      <c r="J152" s="1" t="s">
        <v>807</v>
      </c>
      <c r="K152" s="1" t="s">
        <v>1561</v>
      </c>
      <c r="L152" s="1" t="s">
        <v>1561</v>
      </c>
      <c r="M152" s="1" t="s">
        <v>808</v>
      </c>
      <c r="N152" s="1" t="s">
        <v>808</v>
      </c>
      <c r="O152" s="1" t="s">
        <v>809</v>
      </c>
      <c r="P152" s="1" t="s">
        <v>810</v>
      </c>
      <c r="Q152" s="1" t="s">
        <v>811</v>
      </c>
      <c r="R152" s="1" t="s">
        <v>1562</v>
      </c>
      <c r="S152" s="1" t="s">
        <v>813</v>
      </c>
      <c r="T152" s="1" t="s">
        <v>814</v>
      </c>
      <c r="U152" s="1" t="s">
        <v>776</v>
      </c>
      <c r="V152" s="1" t="s">
        <v>815</v>
      </c>
    </row>
    <row r="153" s="1" customFormat="1" spans="1:22">
      <c r="A153" s="3">
        <v>999224018147641</v>
      </c>
      <c r="B153" s="1" t="s">
        <v>1563</v>
      </c>
      <c r="C153" s="1" t="s">
        <v>1564</v>
      </c>
      <c r="D153" s="1" t="s">
        <v>1565</v>
      </c>
      <c r="E153" s="1" t="s">
        <v>1566</v>
      </c>
      <c r="F153" s="1" t="s">
        <v>1024</v>
      </c>
      <c r="G153" s="1" t="s">
        <v>891</v>
      </c>
      <c r="H153" s="1" t="s">
        <v>805</v>
      </c>
      <c r="I153" s="1" t="s">
        <v>1567</v>
      </c>
      <c r="J153" s="1" t="s">
        <v>807</v>
      </c>
      <c r="K153" s="1" t="s">
        <v>1567</v>
      </c>
      <c r="L153" s="1" t="s">
        <v>1567</v>
      </c>
      <c r="M153" s="1" t="s">
        <v>808</v>
      </c>
      <c r="N153" s="1" t="s">
        <v>808</v>
      </c>
      <c r="O153" s="1" t="s">
        <v>809</v>
      </c>
      <c r="P153" s="1" t="s">
        <v>810</v>
      </c>
      <c r="Q153" s="1" t="s">
        <v>811</v>
      </c>
      <c r="R153" s="1" t="s">
        <v>1568</v>
      </c>
      <c r="S153" s="1" t="s">
        <v>813</v>
      </c>
      <c r="T153" s="1" t="s">
        <v>814</v>
      </c>
      <c r="U153" s="1" t="s">
        <v>776</v>
      </c>
      <c r="V153" s="1" t="s">
        <v>815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2023-09-22T01:52:36Z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