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对账!$1:$194</definedName>
  </definedNames>
  <calcPr calcId="144525"/>
</workbook>
</file>

<file path=xl/sharedStrings.xml><?xml version="1.0" encoding="utf-8"?>
<sst xmlns="http://schemas.openxmlformats.org/spreadsheetml/2006/main" count="6062" uniqueCount="2109">
  <si>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</si>
  <si>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</si>
  <si>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</si>
  <si>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</si>
  <si>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</si>
  <si>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</si>
  <si>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</si>
  <si>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</si>
  <si>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</si>
  <si>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</si>
  <si>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</si>
  <si>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</si>
  <si>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</si>
  <si>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</si>
  <si>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</si>
  <si>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</si>
  <si>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</si>
  <si>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</si>
  <si>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</si>
  <si>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</si>
  <si>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</si>
  <si>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</si>
  <si>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</si>
  <si>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</si>
  <si>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</si>
  <si>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999224500555612	</t>
  </si>
  <si>
    <t>Ctrip</t>
  </si>
  <si>
    <t>正常</t>
  </si>
  <si>
    <t>[纽约]爱迪生时代广场酒店(Hotel Edison Times Square)(55694551)</t>
  </si>
  <si>
    <t>经典两大床房&lt;2人入住&gt;</t>
  </si>
  <si>
    <t>HKD</t>
  </si>
  <si>
    <t>Blanchette/Karen</t>
  </si>
  <si>
    <t>CA13030230922HKD</t>
  </si>
  <si>
    <t>未提现</t>
  </si>
  <si>
    <t>携程开票</t>
  </si>
  <si>
    <t xml:space="preserve">3441463	</t>
  </si>
  <si>
    <t xml:space="preserve">ci4eqm39	</t>
  </si>
  <si>
    <t xml:space="preserve">999224640658362	</t>
  </si>
  <si>
    <t>[乔治市]框架酒店(Frame Hotel)(78201012)</t>
  </si>
  <si>
    <t>尊贵特大床房&lt;2人入住&gt;</t>
  </si>
  <si>
    <t>HSU/TING JUI</t>
  </si>
  <si>
    <t xml:space="preserve">3472029	</t>
  </si>
  <si>
    <t xml:space="preserve">7992697	</t>
  </si>
  <si>
    <t xml:space="preserve">999224992555742	</t>
  </si>
  <si>
    <t>[曼谷]曼谷盛泰乐水门酒店(Centara Watergate Pavillion Hotel Bangkok)(55967850)</t>
  </si>
  <si>
    <t>Deluxe Room, 1 King Bed, City View&lt;2人入住&gt;&lt;不退款&gt;</t>
  </si>
  <si>
    <t>CHOI/PIK IN,CHAN/WAI YEE</t>
  </si>
  <si>
    <t xml:space="preserve">3559876	</t>
  </si>
  <si>
    <t xml:space="preserve">SH16726348	</t>
  </si>
  <si>
    <t xml:space="preserve">999225223784646	</t>
  </si>
  <si>
    <t>[曼谷]曼谷林布兰套房酒店(Rembrandt Hotel and Suites Bangkok)(55452251)</t>
  </si>
  <si>
    <t>高级房&lt;2人入住&gt;&lt;不退款&gt;</t>
  </si>
  <si>
    <t>AHMED/NADEEM</t>
  </si>
  <si>
    <t xml:space="preserve">3613987	</t>
  </si>
  <si>
    <t xml:space="preserve">127905756	</t>
  </si>
  <si>
    <t xml:space="preserve">999225232251920	</t>
  </si>
  <si>
    <t>[布拉格]铁门套房酒店(Iron Gate Hotel &amp; Suites Prague by Bhg)(55280931)</t>
  </si>
  <si>
    <t>精致套房&lt;2人入住&gt;&lt;早餐&gt;</t>
  </si>
  <si>
    <t>kurgansky/alex,kurgansky/alex</t>
  </si>
  <si>
    <t xml:space="preserve">3615090	</t>
  </si>
  <si>
    <t xml:space="preserve">	</t>
  </si>
  <si>
    <t xml:space="preserve">999225311174368	</t>
  </si>
  <si>
    <t>[蒙特利尔]菲利普斯乐广场及套房酒店(Le Square Phillips Hôtel &amp; Suites)(55956564)</t>
  </si>
  <si>
    <t>特大号床一室公寓&lt;2人入住&gt;&lt;早餐&gt;</t>
  </si>
  <si>
    <t>Schmidt/Heike</t>
  </si>
  <si>
    <t xml:space="preserve">3632516	</t>
  </si>
  <si>
    <t xml:space="preserve">534614	</t>
  </si>
  <si>
    <t xml:space="preserve">999225341474066	</t>
  </si>
  <si>
    <t>[斯德特莱恩]巴利太浩湖娱乐场度假村(Bally's Lake Tahoe Casino Resort)(68031130)</t>
  </si>
  <si>
    <t>典雅特大号床间&lt;2人入住&gt;</t>
  </si>
  <si>
    <t>Frost/Laurent P</t>
  </si>
  <si>
    <t xml:space="preserve">3637811	</t>
  </si>
  <si>
    <t>取消</t>
  </si>
  <si>
    <t xml:space="preserve">25523276567	</t>
  </si>
  <si>
    <t>[马卡蒂]马尼拉半岛酒店(The Peninsula Manila)(55312318)</t>
  </si>
  <si>
    <t>翻新豪华双床房&lt;2人入住&gt;&lt;不退款&gt;&lt;早餐&gt;</t>
  </si>
  <si>
    <t>JIANG/LIJING</t>
  </si>
  <si>
    <t xml:space="preserve">3672620	</t>
  </si>
  <si>
    <t xml:space="preserve">28505200	</t>
  </si>
  <si>
    <t xml:space="preserve">999225679381214	</t>
  </si>
  <si>
    <t>[首尔]首尔海滨酒店(Seoul Riviera Hotel)(55439168)</t>
  </si>
  <si>
    <t>高级双人床房&lt;2人入住&gt;</t>
  </si>
  <si>
    <t>NAKANO/HIROMI</t>
  </si>
  <si>
    <t xml:space="preserve">3704868	</t>
  </si>
  <si>
    <t xml:space="preserve">437903555-1690642568063403	</t>
  </si>
  <si>
    <t xml:space="preserve">999225681656470	</t>
  </si>
  <si>
    <t>[吉隆坡]吉隆坡希尔顿花园酒店北店(Hilton Garden Inn Kuala Lumpur - North)(55299338)</t>
  </si>
  <si>
    <t>大号床房&lt;2人入住&gt;</t>
  </si>
  <si>
    <t>CHEN/JIEYING</t>
  </si>
  <si>
    <t xml:space="preserve">3705411	</t>
  </si>
  <si>
    <t xml:space="preserve">999225727320700	</t>
  </si>
  <si>
    <t>[多伦多]多伦多泛太平洋酒店(Pan Pacific Toronto)(60480531)</t>
  </si>
  <si>
    <t>豪华两张大床房&lt;2人入住&gt;&lt;不退款&gt;</t>
  </si>
  <si>
    <t>CHEUNG/WING YAN WINNI</t>
  </si>
  <si>
    <t xml:space="preserve">3715643	</t>
  </si>
  <si>
    <t xml:space="preserve">999225759317446	</t>
  </si>
  <si>
    <t>[曼谷]曼谷素坤逸 15 瑞享饭店(Mövenpick Hotel Sukhumvit 15 Bangkok)(55666067)</t>
  </si>
  <si>
    <t>豪华特大床房&lt;2人入住&gt;&lt;不退款&gt;&lt;早餐&gt;</t>
  </si>
  <si>
    <t>LAU/LEWIS</t>
  </si>
  <si>
    <t xml:space="preserve">3721866	</t>
  </si>
  <si>
    <t xml:space="preserve">733392	</t>
  </si>
  <si>
    <t xml:space="preserve">999225783506254	</t>
  </si>
  <si>
    <t>[地拉那]地拉那玛丽蒂姆广场酒店(Maritim Hotel Plaza Tirana)(55367552)</t>
  </si>
  <si>
    <t>商务房&lt;2人入住&gt;&lt;早餐&gt;</t>
  </si>
  <si>
    <t>WU/CAIPING,BU/DONGLE,SUN/RUIZHEN,XU/JIANGDU</t>
  </si>
  <si>
    <t xml:space="preserve">3726407	</t>
  </si>
  <si>
    <t xml:space="preserve">17167356-2	</t>
  </si>
  <si>
    <t xml:space="preserve">999225848609770	</t>
  </si>
  <si>
    <t>[芭堤雅]芭堤雅硬石酒店(Hard Rock Hotel Pattaya)(55862064)</t>
  </si>
  <si>
    <t>城景豪华房&lt;2人入住&gt;&lt;不退款&gt;</t>
  </si>
  <si>
    <t>Suri/Amit</t>
  </si>
  <si>
    <t xml:space="preserve">3739827	</t>
  </si>
  <si>
    <t xml:space="preserve">2610929	</t>
  </si>
  <si>
    <t xml:space="preserve">999225932596217	</t>
  </si>
  <si>
    <t>[巴厘岛]梅鲁萨卡努沙杜瓦(Merusaka Nusa Dua)(55611727)</t>
  </si>
  <si>
    <t>豪华房&lt;2人入住&gt;&lt;早餐&gt;</t>
  </si>
  <si>
    <t>GAO/QIUYUE,GAO/ZHIGEN,WANG/HONGSHENG,CHEN/QINGFANG</t>
  </si>
  <si>
    <t xml:space="preserve">3755764	</t>
  </si>
  <si>
    <t xml:space="preserve">716790	</t>
  </si>
  <si>
    <t xml:space="preserve">999225936883207	</t>
  </si>
  <si>
    <t>[釜山]弗莱特普瑞米尔南博酒店(Hotel Foret Premier Nampo)(55328807)</t>
  </si>
  <si>
    <t>标准双人房&lt;2人入住&gt;&lt;早餐&gt;</t>
  </si>
  <si>
    <t>CHO/HYUN</t>
  </si>
  <si>
    <t xml:space="preserve">3757248	</t>
  </si>
  <si>
    <t xml:space="preserve">TL091278962	</t>
  </si>
  <si>
    <t xml:space="preserve">999225955196743	</t>
  </si>
  <si>
    <t>[芽庄]芽庄阿米亚娜度假村(Amiana Resort Nha Trang)(55439349)</t>
  </si>
  <si>
    <t>尊贵豪华大床园景别墅&lt;2人入住&gt;&lt;早餐&gt;</t>
  </si>
  <si>
    <t>Yu/Aeri</t>
  </si>
  <si>
    <t xml:space="preserve">3762287	</t>
  </si>
  <si>
    <t xml:space="preserve">999226007205977	</t>
  </si>
  <si>
    <t>[苏黎世]赛顿霍夫酒店(Boutique Hotel Seidenhof)(55280570)</t>
  </si>
  <si>
    <t>Cosy Queen&lt;2人入住&gt;&lt;不退款&gt;&lt;早餐&gt;</t>
  </si>
  <si>
    <t>CAO/WENHUA,Luo/Qi</t>
  </si>
  <si>
    <t xml:space="preserve">3772543	</t>
  </si>
  <si>
    <t xml:space="preserve">443590295	</t>
  </si>
  <si>
    <t xml:space="preserve">999226145851924	</t>
  </si>
  <si>
    <t>[甲米]森塔拉奥南海滩度假酒店(Centara Ao Nang Beach Resort &amp; Spa Krabi)(90199465)</t>
  </si>
  <si>
    <t>豪华房&lt;2人入住&gt;&lt;不退款&gt;&lt;早餐&gt;</t>
  </si>
  <si>
    <t>CHEN/YUXIANG</t>
  </si>
  <si>
    <t xml:space="preserve">3806029	</t>
  </si>
  <si>
    <t xml:space="preserve">299574017	</t>
  </si>
  <si>
    <t xml:space="preserve">999226194727210	</t>
  </si>
  <si>
    <t>[普吉岛]太阳之翼卡马拉海滩度假村(Sunwing Kamala Beach)(55452002)</t>
  </si>
  <si>
    <t>工作室房&lt;2人入住&gt;&lt;早餐&gt;</t>
  </si>
  <si>
    <t>WANG/YIHAN,GAO/CHUANG</t>
  </si>
  <si>
    <t xml:space="preserve">3811840	</t>
  </si>
  <si>
    <t xml:space="preserve">-71577669	</t>
  </si>
  <si>
    <t xml:space="preserve">999226196242753	</t>
  </si>
  <si>
    <t>[帕尔马马洛卡]帕尔马博罗伊洲际(Bordoy Continental Palma)(55932633)</t>
  </si>
  <si>
    <t>标准双人或双床间&lt;2人入住&gt;&lt;不退款&gt;</t>
  </si>
  <si>
    <t>Jin/Yutong,Wu/Zehao</t>
  </si>
  <si>
    <t xml:space="preserve">3812263	</t>
  </si>
  <si>
    <t xml:space="preserve">5669	</t>
  </si>
  <si>
    <t xml:space="preserve">999226215347277	</t>
  </si>
  <si>
    <t>[巴黎]citizenM Paris Champs-Élysées(110241583)</t>
  </si>
  <si>
    <t>特大床房&lt;2人入住&gt;</t>
  </si>
  <si>
    <t>Kim/Jonathan Sun tuck</t>
  </si>
  <si>
    <t xml:space="preserve">3816642	</t>
  </si>
  <si>
    <t xml:space="preserve">PCE-FX31540	</t>
  </si>
  <si>
    <t xml:space="preserve">999226268159383	</t>
  </si>
  <si>
    <t>[悉尼]悉尼中央商业区 YEHS 酒店(YEHS Hotel Sydney CBD)(55666024)</t>
  </si>
  <si>
    <t>尊贵双床房&lt;2人入住&gt;</t>
  </si>
  <si>
    <t>WU/TAK KIN KENDY</t>
  </si>
  <si>
    <t xml:space="preserve">3820389	</t>
  </si>
  <si>
    <t xml:space="preserve">72733309	</t>
  </si>
  <si>
    <t xml:space="preserve">999226273452493	</t>
  </si>
  <si>
    <t>[吉隆坡]吉隆坡美利亚酒店(Meliá Kuala Lumpur)(55665890)</t>
  </si>
  <si>
    <t>梅利亚房&lt;2人入住&gt;</t>
  </si>
  <si>
    <t>QIU/YUZHEN</t>
  </si>
  <si>
    <t xml:space="preserve">3821968	</t>
  </si>
  <si>
    <t xml:space="preserve">999226330006865	</t>
  </si>
  <si>
    <t>[里瓦卡]伊甸边缘旅馆(Eden's Edge Lodge)(111601411)</t>
  </si>
  <si>
    <t>双人房（1 张双人床） (King/Twin Ensuite)&lt;2人入住&gt;&lt;早餐&gt;</t>
  </si>
  <si>
    <t>Barbosa Encarnacao/Flavia Sofia</t>
  </si>
  <si>
    <t xml:space="preserve">3827474	</t>
  </si>
  <si>
    <t xml:space="preserve">-73762644	</t>
  </si>
  <si>
    <t xml:space="preserve">999226330820925	</t>
  </si>
  <si>
    <t>CHAI/HUI LIE</t>
  </si>
  <si>
    <t xml:space="preserve">3827724	</t>
  </si>
  <si>
    <t xml:space="preserve">HTL-WBD-447966225	</t>
  </si>
  <si>
    <t xml:space="preserve">999226335282335	</t>
  </si>
  <si>
    <t>YOON/CHAEA</t>
  </si>
  <si>
    <t xml:space="preserve">3829122	</t>
  </si>
  <si>
    <t xml:space="preserve">129439759	</t>
  </si>
  <si>
    <t xml:space="preserve">26339618805	</t>
  </si>
  <si>
    <t>[曼谷]双子塔酒店(Twin Towers Hotel)(55439614)</t>
  </si>
  <si>
    <t>SHEN/ZHIKANG,TAN/JIAMING,WU/PUBIN</t>
  </si>
  <si>
    <t xml:space="preserve">3831329	</t>
  </si>
  <si>
    <t xml:space="preserve">999226347728381	</t>
  </si>
  <si>
    <t>[吉隆坡]宜必思吉隆坡市中心酒店(Ibis Kuala Lumpur City Centre)(55757161)</t>
  </si>
  <si>
    <t>DOUBLE STANDARD&lt;2人入住&gt;&lt;不退款&gt;</t>
  </si>
  <si>
    <t>OWN-ON/VARUNYA</t>
  </si>
  <si>
    <t xml:space="preserve">3835747	</t>
  </si>
  <si>
    <t xml:space="preserve">414214	</t>
  </si>
  <si>
    <t xml:space="preserve">999226349178222	</t>
  </si>
  <si>
    <t>[曼谷]曼谷新通凯宾斯基酒店(Sindhorn Kempinski Hotel Bangkok)(91812382)</t>
  </si>
  <si>
    <t>至尊豪华双床房&lt;2人入住&gt;&lt;不退款&gt;&lt;早餐&gt;</t>
  </si>
  <si>
    <t>KWAN/PUI SZE</t>
  </si>
  <si>
    <t xml:space="preserve">3836546	</t>
  </si>
  <si>
    <t xml:space="preserve">9110650	</t>
  </si>
  <si>
    <t xml:space="preserve">999226350774897	</t>
  </si>
  <si>
    <t>[圣旺]雷锡迪之家圣乌昂酒店(Residhome Saint Ouen)(80331719)</t>
  </si>
  <si>
    <t>一室房&lt;2人入住&gt;&lt;不退款&gt;</t>
  </si>
  <si>
    <t>KUO/PEI JU</t>
  </si>
  <si>
    <t xml:space="preserve">3837262	</t>
  </si>
  <si>
    <t xml:space="preserve">72256590	</t>
  </si>
  <si>
    <t xml:space="preserve">999226354007293	</t>
  </si>
  <si>
    <t>[罗博]罗博河度假村(Loboc River Resort)(55680312)</t>
  </si>
  <si>
    <t>河景房&lt;2人入住&gt;&lt;不退款&gt;</t>
  </si>
  <si>
    <t>YUZAWA/MOE</t>
  </si>
  <si>
    <t xml:space="preserve">3838993	</t>
  </si>
  <si>
    <t xml:space="preserve">082619439	</t>
  </si>
  <si>
    <t xml:space="preserve">999226357311565	</t>
  </si>
  <si>
    <t>[伦敦]仕骅廷三码头酒店公寓(Cheval Three Quays at The Tower of London)(55956339)</t>
  </si>
  <si>
    <t>江景双卧室豪华公寓&lt;1人入住&gt;&lt;不退款&gt;</t>
  </si>
  <si>
    <t>LU/LIN</t>
  </si>
  <si>
    <t xml:space="preserve">3840956	</t>
  </si>
  <si>
    <t xml:space="preserve">HTL-WBD-448931935	</t>
  </si>
  <si>
    <t xml:space="preserve">999226477492058	</t>
  </si>
  <si>
    <t>[阿维拉海滩]阿维拉灯塔套房酒店(Avila Lighthouse Suites)(103760541)</t>
  </si>
  <si>
    <t>泳池景特大号床套房&lt;2人入住&gt;&lt;早餐&gt;</t>
  </si>
  <si>
    <t>Christensen/Sandy</t>
  </si>
  <si>
    <t xml:space="preserve">3847480	</t>
  </si>
  <si>
    <t xml:space="preserve">136921275	</t>
  </si>
  <si>
    <t xml:space="preserve">999226484776820	</t>
  </si>
  <si>
    <t>[拉斯维加斯]拉斯维加斯马戏团娱乐场酒店(Circus Circus Hotel, Casino &amp; Theme Park)(60480200)</t>
  </si>
  <si>
    <t>西塔楼大双床房&lt;2人入住&gt;</t>
  </si>
  <si>
    <t>Nurgaiv/Syerikjan</t>
  </si>
  <si>
    <t xml:space="preserve">3849309	</t>
  </si>
  <si>
    <t xml:space="preserve">9138527127193	</t>
  </si>
  <si>
    <t xml:space="preserve">999226488956316	</t>
  </si>
  <si>
    <t>至尊豪华特大床房&lt;2人入住&gt;&lt;不退款&gt;&lt;早餐&gt;</t>
  </si>
  <si>
    <t>YU/CHIENJU</t>
  </si>
  <si>
    <t xml:space="preserve">3851082	</t>
  </si>
  <si>
    <t xml:space="preserve">9198150	</t>
  </si>
  <si>
    <t xml:space="preserve">999226495050518	</t>
  </si>
  <si>
    <t>[伦敦]伦敦圣吉尔斯酒店(St Giles London – A St Giles Hotel)(55270048)</t>
  </si>
  <si>
    <t>经典大床房&lt;2人入住&gt;&lt;不退款&gt;</t>
  </si>
  <si>
    <t>Tao/XI LIN</t>
  </si>
  <si>
    <t xml:space="preserve">3857731	</t>
  </si>
  <si>
    <t xml:space="preserve">79688SE471196	</t>
  </si>
  <si>
    <t xml:space="preserve">999226497765138	</t>
  </si>
  <si>
    <t>[曼谷]曼谷素坤逸路 12 巷格乐丽雅酒店 - 康帕斯酒店集团旗下(Galleria 12 Sukhumvit Bangkok by Compass Hospitality)(55402695)</t>
  </si>
  <si>
    <t>酷尔房&lt;2人入住&gt;</t>
  </si>
  <si>
    <t>WANG/BING,LI/YING</t>
  </si>
  <si>
    <t xml:space="preserve">3860625	</t>
  </si>
  <si>
    <t xml:space="preserve">68886	</t>
  </si>
  <si>
    <t xml:space="preserve">999226501452174	</t>
  </si>
  <si>
    <t>[乔治市]槟城希迪特酒店（又称槟城龙城酒店）(Cititel Penang)(55851880)</t>
  </si>
  <si>
    <t>高级房(双床)&lt;2人入住&gt;</t>
  </si>
  <si>
    <t>WITAYANUKULLUCK/CATHAREEYA</t>
  </si>
  <si>
    <t xml:space="preserve">3865435	</t>
  </si>
  <si>
    <t xml:space="preserve">999226501799633	</t>
  </si>
  <si>
    <t>[布鲁塞尔]布鲁塞尔EU钻石套房公寓(Diamant Suites Brussels EU)(97594290)</t>
  </si>
  <si>
    <t>Croccolo/Dario</t>
  </si>
  <si>
    <t xml:space="preserve">3865746	</t>
  </si>
  <si>
    <t xml:space="preserve">999226564093810	</t>
  </si>
  <si>
    <t>[哥本哈根]哥本哈根斯堪迪克酒店(Scandic Copenhagen)(55354903)</t>
  </si>
  <si>
    <t>Single room - Queen bed&lt;2人入住&gt;&lt;早餐&gt;</t>
  </si>
  <si>
    <t>MATULLA/NICOLE,MATULLA/MAX</t>
  </si>
  <si>
    <t xml:space="preserve">3869237	</t>
  </si>
  <si>
    <t xml:space="preserve">999226571331598	</t>
  </si>
  <si>
    <t>[巴黎]帕克斯奥普拉酒店(Hotel Pax Opera)(55254454)</t>
  </si>
  <si>
    <t>经典房&lt;2人入住&gt;&lt;不退款&gt;</t>
  </si>
  <si>
    <t>De gouville /Stevens</t>
  </si>
  <si>
    <t xml:space="preserve">3871101	</t>
  </si>
  <si>
    <t xml:space="preserve">79223999	</t>
  </si>
  <si>
    <t xml:space="preserve">999226572065925	</t>
  </si>
  <si>
    <t>[北温哥华]北温哥华酒店(North Vancouver Hotel)(70391717)</t>
  </si>
  <si>
    <t>大号床间 - 带2张大号床&lt;2人入住&gt;&lt;不退款&gt;</t>
  </si>
  <si>
    <t>nadeau/marc</t>
  </si>
  <si>
    <t xml:space="preserve">3871264	</t>
  </si>
  <si>
    <t xml:space="preserve">999226574121375	</t>
  </si>
  <si>
    <t>[吉隆坡]莱恩酒店(Sleeping Lion Suites)(111414278)</t>
  </si>
  <si>
    <t>高级房（1大床/2单人床）&lt;2人入住&gt;&lt;不退款&gt;</t>
  </si>
  <si>
    <t>MA/HSIPING</t>
  </si>
  <si>
    <t xml:space="preserve">3871802	</t>
  </si>
  <si>
    <t xml:space="preserve">122187	</t>
  </si>
  <si>
    <t xml:space="preserve">999226596497502	</t>
  </si>
  <si>
    <t>标准双床房&lt;2人入住&gt;&lt;不退款&gt;</t>
  </si>
  <si>
    <t>ISMAIL/JASNI</t>
  </si>
  <si>
    <t xml:space="preserve">3873101	</t>
  </si>
  <si>
    <t xml:space="preserve">416448	</t>
  </si>
  <si>
    <t xml:space="preserve">999226598695884	</t>
  </si>
  <si>
    <t>[马卡蒂]太古广场服务公寓(One Pacific Place Serviced Residences - Multiple Use Hotel)(55851997)</t>
  </si>
  <si>
    <t>一室房&lt;2人入住&gt;</t>
  </si>
  <si>
    <t>miranda/arvie,miranda/arvie</t>
  </si>
  <si>
    <t xml:space="preserve">3873816	</t>
  </si>
  <si>
    <t xml:space="preserve">399900000011038	</t>
  </si>
  <si>
    <t xml:space="preserve">999226602703928	</t>
  </si>
  <si>
    <t>[曼谷]曼谷水门伯克利酒店(The Berkeley Hotel Pratunam Bangkok)(68545460)</t>
  </si>
  <si>
    <t>主塔奢华房&lt;2人入住&gt;&lt;不退款&gt;&lt;早餐&gt;</t>
  </si>
  <si>
    <t>WU/CHAO</t>
  </si>
  <si>
    <t xml:space="preserve">3875242	</t>
  </si>
  <si>
    <t xml:space="preserve">10011054444	</t>
  </si>
  <si>
    <t xml:space="preserve">999226603529637	</t>
  </si>
  <si>
    <t>[奎松市]塞达维蒂斯北酒店(Seda Vertis North)(55281097)</t>
  </si>
  <si>
    <t>ASRAL/BIN BAHARI JAMBEK</t>
  </si>
  <si>
    <t xml:space="preserve">3875576	</t>
  </si>
  <si>
    <t xml:space="preserve">2927935	</t>
  </si>
  <si>
    <t xml:space="preserve">999226626347073	</t>
  </si>
  <si>
    <t>[科隆]科隆老城NH酒店(NH Köln Altstadt)(55944645)</t>
  </si>
  <si>
    <t>标准双人床房&lt;2人入住&gt;</t>
  </si>
  <si>
    <t>Wu/Lei,Zhang/Shanhong</t>
  </si>
  <si>
    <t xml:space="preserve">3884898	</t>
  </si>
  <si>
    <t xml:space="preserve">80925983	</t>
  </si>
  <si>
    <t xml:space="preserve">999226626388610	</t>
  </si>
  <si>
    <t>[曼谷]曼谷白金诺富特酒店(Novotel Bangkok Platinum Pratunam)(55862065)</t>
  </si>
  <si>
    <t>高级房, 1 张特大床&lt;1人入住&gt;&lt;不退款&gt;</t>
  </si>
  <si>
    <t>SIA/HWEE PENG</t>
  </si>
  <si>
    <t xml:space="preserve">3884913	</t>
  </si>
  <si>
    <t xml:space="preserve">7272XIH572	</t>
  </si>
  <si>
    <t xml:space="preserve">999226626506333	</t>
  </si>
  <si>
    <t>[巴黎]香榭丽大道酒店8(Hotel Elysees 8)(55653237)</t>
  </si>
  <si>
    <t>经典双人床房&lt;2人入住&gt;&lt;早餐&gt;</t>
  </si>
  <si>
    <t>ZHAO/YANRONG</t>
  </si>
  <si>
    <t xml:space="preserve">3885031	</t>
  </si>
  <si>
    <t xml:space="preserve">999226627158457	</t>
  </si>
  <si>
    <t>[岘港]沙滩山水度假村(Sandy Beach Non Nuoc Resort)(56174556)</t>
  </si>
  <si>
    <t>BUNGALOW KING OR TWIN BED OCEAN&lt;2人入住&gt;&lt;早餐&gt;</t>
  </si>
  <si>
    <t>JEON/SOOHYUNG</t>
  </si>
  <si>
    <t xml:space="preserve">3885609	</t>
  </si>
  <si>
    <t xml:space="preserve">2187844	</t>
  </si>
  <si>
    <t xml:space="preserve">999226630159444	</t>
  </si>
  <si>
    <t>[新加坡]新加坡悦乐樟宜酒店 - 远东集团(Village Hotel Changi by Far East Hospitality)(54503353)</t>
  </si>
  <si>
    <t>豪华房&lt;2人入住&gt;</t>
  </si>
  <si>
    <t>JHAWAR/RAGHAV,JHAWAR/RAGHAV</t>
  </si>
  <si>
    <t xml:space="preserve">3885953	</t>
  </si>
  <si>
    <t xml:space="preserve">MTN-4926949654879466949	</t>
  </si>
  <si>
    <t xml:space="preserve">999226643089951	</t>
  </si>
  <si>
    <t>[里约热内卢]里约热内卢巴拉亚特兰帝卡国际酒店(Radisson Rio de Janeiro Barra)(77369273)</t>
  </si>
  <si>
    <t>高级大床房&lt;2人入住&gt;&lt;早餐&gt;</t>
  </si>
  <si>
    <t>Ferraz/Flora</t>
  </si>
  <si>
    <t xml:space="preserve">3889648	</t>
  </si>
  <si>
    <t xml:space="preserve">SH17518118	</t>
  </si>
  <si>
    <t xml:space="preserve">999226644065680	</t>
  </si>
  <si>
    <t>[卡迪夫]加蒂夫中心舒适酒店(EasyHotel Cardiff)(109175038)</t>
  </si>
  <si>
    <t>双人床房&lt;2人入住&gt;&lt;不退款&gt;</t>
  </si>
  <si>
    <t>Bagg/Daniel,Kusch/Ashlyn</t>
  </si>
  <si>
    <t xml:space="preserve">3890017	</t>
  </si>
  <si>
    <t xml:space="preserve">999226644970170	</t>
  </si>
  <si>
    <t>[吉隆坡]铂尔曼吉隆坡城市中心大酒店(Pullman Kuala Lumpur City Centre Hotel &amp; Residences)(56185634)</t>
  </si>
  <si>
    <t>尊享豪华房&lt;2人入住&gt;&lt;不退款&gt;&lt;早餐&gt;</t>
  </si>
  <si>
    <t>TANG/WAN YING</t>
  </si>
  <si>
    <t xml:space="preserve">3890318	</t>
  </si>
  <si>
    <t xml:space="preserve">979471	</t>
  </si>
  <si>
    <t xml:space="preserve">999226646346225	</t>
  </si>
  <si>
    <t>[兰卡威]兰卡威成功度假村(Berjaya Langkawi Resort)(68031194)</t>
  </si>
  <si>
    <t>海景尊贵小屋&lt;2人入住&gt;&lt;不退款&gt;&lt;早餐&gt;</t>
  </si>
  <si>
    <t>KOTY/PALLAVI</t>
  </si>
  <si>
    <t xml:space="preserve">3890778	</t>
  </si>
  <si>
    <t xml:space="preserve">280243717	</t>
  </si>
  <si>
    <t xml:space="preserve">999226646688638	</t>
  </si>
  <si>
    <t>[济州市]艾丽斯树干酒店(Hotel Alice and Trunk)(90402216)</t>
  </si>
  <si>
    <t>Hollywood Double Room&lt;2人入住&gt;</t>
  </si>
  <si>
    <t>GAO/QIANHUI,HSU/WEICHUN</t>
  </si>
  <si>
    <t xml:space="preserve">3890862	</t>
  </si>
  <si>
    <t xml:space="preserve">999226647758938	</t>
  </si>
  <si>
    <t>行政套房&lt;2人入住&gt;&lt;不退款&gt;&lt;早餐&gt;</t>
  </si>
  <si>
    <t>AUNG/MYINT MYAT</t>
  </si>
  <si>
    <t xml:space="preserve">3891321	</t>
  </si>
  <si>
    <t xml:space="preserve">9447150	</t>
  </si>
  <si>
    <t xml:space="preserve">999226657761492	</t>
  </si>
  <si>
    <t>[河内]河内易思廷公寓式酒店(Eastin Hotel &amp; Residences Hanoi)(102881138)</t>
  </si>
  <si>
    <t>CHEN/TACHANG</t>
  </si>
  <si>
    <t xml:space="preserve">3892889	</t>
  </si>
  <si>
    <t xml:space="preserve">999226660550833	</t>
  </si>
  <si>
    <t>[敦刻尔克]敦刻尔克全套房公寓酒店(All Suites Appart Hôtel Dunkerque)(55312468)</t>
  </si>
  <si>
    <t>标准双人一室房&lt;2人入住&gt;&lt;不退款&gt;</t>
  </si>
  <si>
    <t>Benitez Cervan/Jose-Manuel</t>
  </si>
  <si>
    <t xml:space="preserve">3893889	</t>
  </si>
  <si>
    <t xml:space="preserve">26660725020	</t>
  </si>
  <si>
    <t>[阿拉木图]阿斯塔纳国际酒店(Astana International Hotel)(97594765)</t>
  </si>
  <si>
    <t>标准双床间&lt;2人入住&gt;&lt;早餐&gt;</t>
  </si>
  <si>
    <t>HABAXI/JIAERKEN,BAILIEKE/HASIMUHAN</t>
  </si>
  <si>
    <t xml:space="preserve">3893985	</t>
  </si>
  <si>
    <t xml:space="preserve">999226705089171	</t>
  </si>
  <si>
    <t>[莎阿南]莎亚南凯煌大酒店(Concorde Hotel Shah Alam)(55465059)</t>
  </si>
  <si>
    <t>豪华房&lt;2人入住&gt;&lt;不退款&gt;</t>
  </si>
  <si>
    <t>ZHANG/CHENGSHAN,ZHAO/YONGHUI</t>
  </si>
  <si>
    <t xml:space="preserve">3899498	</t>
  </si>
  <si>
    <t xml:space="preserve">7088601	</t>
  </si>
  <si>
    <t xml:space="preserve">999225489890625	</t>
  </si>
  <si>
    <t>[首尔]美利来酒店首尔明洞.(Migliore Hotel Seoul Myeongdong)(55312270)</t>
  </si>
  <si>
    <t>高级双床房&lt;2人入住&gt;</t>
  </si>
  <si>
    <t>QU/DANXUAN,YAO/SHAOCONG</t>
  </si>
  <si>
    <t xml:space="preserve">3666702	</t>
  </si>
  <si>
    <t xml:space="preserve">TL463045509	</t>
  </si>
  <si>
    <t xml:space="preserve">999226710227762	</t>
  </si>
  <si>
    <t>[巴厘岛]巴厘岛机场希尔顿花园酒店(Hilton Garden Inn Bali Ngurah Rai Airport)(55290459)</t>
  </si>
  <si>
    <t>客房, 1 张特大床&lt;1人入住&gt;</t>
  </si>
  <si>
    <t>ZHU/YAXIAN,Zhang/JianZhong,Lai/GengYin</t>
  </si>
  <si>
    <t xml:space="preserve">3901120	</t>
  </si>
  <si>
    <t xml:space="preserve">999226712849485	</t>
  </si>
  <si>
    <t>[吉隆坡]吉隆坡唐人街彩鸿酒店(Travelodge Chinatown Kuala Lumpur)(56163236)</t>
  </si>
  <si>
    <t>家庭三人房&lt;3人入住&gt;&lt;早餐&gt;</t>
  </si>
  <si>
    <t>PORTILLO/CHRISTIAN BAYANI,RIVERA/JAN MICHAEL ESPINOSA,MAGDADARO/RICHARD FERNANDEZ</t>
  </si>
  <si>
    <t xml:space="preserve">3902297	</t>
  </si>
  <si>
    <t xml:space="preserve">96349	</t>
  </si>
  <si>
    <t xml:space="preserve">999226714638092	</t>
  </si>
  <si>
    <t>[迈阿密]铂尔曼迈阿密机场酒店(Pullman Miami Airport)(55354909)</t>
  </si>
  <si>
    <t>高级特大床房&lt;2人入住&gt;&lt;不退款&gt;</t>
  </si>
  <si>
    <t>CHEN YAMADA/CRISTINA ME LING</t>
  </si>
  <si>
    <t xml:space="preserve">3903096	</t>
  </si>
  <si>
    <t xml:space="preserve">999226715275131	</t>
  </si>
  <si>
    <t>城景双人房&lt;2人入住&gt;&lt;不退款&gt;</t>
  </si>
  <si>
    <t>TEO/TEO CHEN LEI</t>
  </si>
  <si>
    <t xml:space="preserve">3903511	</t>
  </si>
  <si>
    <t xml:space="preserve">125225	</t>
  </si>
  <si>
    <t xml:space="preserve">999226715649020	</t>
  </si>
  <si>
    <t>[济州市]济州宫殿酒店(Palace Hotel Jeju)(77372035)</t>
  </si>
  <si>
    <t>海景标准双床房 禁烟&lt;2人入住&gt;</t>
  </si>
  <si>
    <t>JUNG/SIEUN</t>
  </si>
  <si>
    <t xml:space="preserve">3903720	</t>
  </si>
  <si>
    <t xml:space="preserve">2309091061627923	</t>
  </si>
  <si>
    <t xml:space="preserve">999226718072081	</t>
  </si>
  <si>
    <t>TEO/TEO KIM TIAM</t>
  </si>
  <si>
    <t xml:space="preserve">3904250	</t>
  </si>
  <si>
    <t xml:space="preserve">125264	</t>
  </si>
  <si>
    <t xml:space="preserve">999226724017103	</t>
  </si>
  <si>
    <t>[曼谷]曼谷飞越大酒店(The Grand Fourwings Convention Hotel Bangkok)(55439640)</t>
  </si>
  <si>
    <t>至尊豪华特大床房&lt;2人入住&gt;&lt;不退款&gt;</t>
  </si>
  <si>
    <t>Hsu/Chi Hsiao</t>
  </si>
  <si>
    <t xml:space="preserve">3905625	</t>
  </si>
  <si>
    <t xml:space="preserve">27032147	</t>
  </si>
  <si>
    <t xml:space="preserve">999226274087044	</t>
  </si>
  <si>
    <t>HUANG/XIAOYUE</t>
  </si>
  <si>
    <t xml:space="preserve">3822156	</t>
  </si>
  <si>
    <t xml:space="preserve">732611	</t>
  </si>
  <si>
    <t xml:space="preserve">999226727568624	</t>
  </si>
  <si>
    <t>[伦敦]梅里克肯辛顿酒店(Merit Kensington Hotel)(110132773)</t>
  </si>
  <si>
    <t>Twin room - De Luxe&lt;2人入住&gt;&lt;不退款&gt;</t>
  </si>
  <si>
    <t>ZHANG/LIYU</t>
  </si>
  <si>
    <t xml:space="preserve">3906921	</t>
  </si>
  <si>
    <t xml:space="preserve">SH17555000	</t>
  </si>
  <si>
    <t xml:space="preserve">999226729473354	</t>
  </si>
  <si>
    <t>[海牙]海牙斯海弗宁恩温德姆华美达酒店(Ramada by Wyndham the Hague Scheveningen)(55367707)</t>
  </si>
  <si>
    <t>客房(特大床)&lt;2人入住&gt;&lt;不退款&gt;</t>
  </si>
  <si>
    <t>Derksen/Susanne Arianne,Sahetapy/Nicolaas Michael</t>
  </si>
  <si>
    <t xml:space="preserve">3907497	</t>
  </si>
  <si>
    <t xml:space="preserve">19727454	</t>
  </si>
  <si>
    <t>退单</t>
  </si>
  <si>
    <t xml:space="preserve">999226735134837	</t>
  </si>
  <si>
    <t>[首尔]明洞九树2号精品酒店(Nine Tree Premier Hotel Myeongdong 2)(68031236)</t>
  </si>
  <si>
    <t>标准双床房&lt;1人入住&gt;&lt;不退款&gt;</t>
  </si>
  <si>
    <t>WANG/QINHONG</t>
  </si>
  <si>
    <t xml:space="preserve">3911183	</t>
  </si>
  <si>
    <t xml:space="preserve">23091200227	</t>
  </si>
  <si>
    <t xml:space="preserve">999226735141608	</t>
  </si>
  <si>
    <t>Zhai/Yan</t>
  </si>
  <si>
    <t xml:space="preserve">3911188	</t>
  </si>
  <si>
    <t xml:space="preserve">23082500315	</t>
  </si>
  <si>
    <t xml:space="preserve">999226735276936	</t>
  </si>
  <si>
    <t>[岘港]岘港富丽华大酒店(Furama Resort Danang)(70391699)</t>
  </si>
  <si>
    <t>园景高级双床房&lt;2人入住&gt;&lt;不退款&gt;&lt;早餐&gt;</t>
  </si>
  <si>
    <t>YE/HOSUN</t>
  </si>
  <si>
    <t xml:space="preserve">3911473	</t>
  </si>
  <si>
    <t xml:space="preserve">999226742828577	</t>
  </si>
  <si>
    <t>[米兰]曼宁酒店(Hotel Manin)(55822252)</t>
  </si>
  <si>
    <t>公园双人床房&lt;2人入住&gt;&lt;早餐&gt;</t>
  </si>
  <si>
    <t>Guo/Guoxiong,Huang/Wenquan</t>
  </si>
  <si>
    <t xml:space="preserve">3913990	</t>
  </si>
  <si>
    <t xml:space="preserve">SH17565414	</t>
  </si>
  <si>
    <t xml:space="preserve">999226210608567	</t>
  </si>
  <si>
    <t>[卡尔达诺阿尔坎波]马尔彭萨卡达诺酒店(Cardano Hotel Malpensa)(55290566)</t>
  </si>
  <si>
    <t>双床房&lt;2人入住&gt;&lt;早餐&gt;</t>
  </si>
  <si>
    <t>KUAI/WENJING,YANG/ZHOU</t>
  </si>
  <si>
    <t xml:space="preserve">3815649	</t>
  </si>
  <si>
    <t xml:space="preserve">999226755132298	</t>
  </si>
  <si>
    <t>[曼谷]曼谷贵都酒店(S Ratchada Hotel Bangkok)(100679738)</t>
  </si>
  <si>
    <t>超级房（带浴缸）&lt;1人入住&gt;&lt;不退款&gt;</t>
  </si>
  <si>
    <t>CAO/YIYI</t>
  </si>
  <si>
    <t xml:space="preserve">3917927	</t>
  </si>
  <si>
    <t xml:space="preserve">999226759962866	</t>
  </si>
  <si>
    <t>[曼谷]曼谷康莱德酒店(Conrad Bangkok)(55312447)</t>
  </si>
  <si>
    <t>甄选特大床房&lt;2人入住&gt;&lt;早餐&gt;</t>
  </si>
  <si>
    <t>YU/SERN HONG</t>
  </si>
  <si>
    <t xml:space="preserve">3920066	</t>
  </si>
  <si>
    <t xml:space="preserve">HTH-7P52PGQX+F9-E00	</t>
  </si>
  <si>
    <t xml:space="preserve">999226765876443	</t>
  </si>
  <si>
    <t>[迈阿密海滩]迈阿密海滩枫丹白露酒店(Fontainebleau Miami Beach)(55694441)</t>
  </si>
  <si>
    <t>豪华湾景两张大床房&lt;2人入住&gt;&lt;不退款&gt;</t>
  </si>
  <si>
    <t>Rickerman/David</t>
  </si>
  <si>
    <t xml:space="preserve">3923263	</t>
  </si>
  <si>
    <t xml:space="preserve">999226766443552	</t>
  </si>
  <si>
    <t>[济州市]济州岛梅生格拉德酒店(Maison Glad Jeju)(69338174)</t>
  </si>
  <si>
    <t>KIM/SEHYEON</t>
  </si>
  <si>
    <t xml:space="preserve">3923586	</t>
  </si>
  <si>
    <t xml:space="preserve">2309131162088667	</t>
  </si>
  <si>
    <t xml:space="preserve">999226767318494	</t>
  </si>
  <si>
    <t>[曼谷]曼谷华尔道夫酒店(Waldorf Astoria Bangkok)(55354835)</t>
  </si>
  <si>
    <t>King Deluxe Room&lt;2人入住&gt;&lt;不退款&gt;</t>
  </si>
  <si>
    <t>QIANG/XINLEI,YAO/JIACHENG</t>
  </si>
  <si>
    <t xml:space="preserve">3924031	</t>
  </si>
  <si>
    <t xml:space="preserve">HTH-7P52PGVR+23-E00	</t>
  </si>
  <si>
    <t xml:space="preserve">999226769065417	</t>
  </si>
  <si>
    <t>[纳柯亚]巴淡岛艺术酒店(Artotel Batam)(102881122)</t>
  </si>
  <si>
    <t>一室公寓&lt;2人入住&gt;&lt;不退款&gt;&lt;早餐&gt;</t>
  </si>
  <si>
    <t>XIANG/RONG FEI</t>
  </si>
  <si>
    <t xml:space="preserve">3925005	</t>
  </si>
  <si>
    <t xml:space="preserve">23138	</t>
  </si>
  <si>
    <t xml:space="preserve">999226769511942	</t>
  </si>
  <si>
    <t>LI/XIAORONG</t>
  </si>
  <si>
    <t xml:space="preserve">3925259	</t>
  </si>
  <si>
    <t xml:space="preserve">2309131762127186	</t>
  </si>
  <si>
    <t xml:space="preserve">999226769936799	</t>
  </si>
  <si>
    <t>[是拉差]太平洋公园酒店(Pacific Park Hotel)(90400795)</t>
  </si>
  <si>
    <t>一室房&lt;2人入住&gt;&lt;不退款&gt;&lt;早餐&gt;</t>
  </si>
  <si>
    <t>Zhong/Fan</t>
  </si>
  <si>
    <t xml:space="preserve">3925486	</t>
  </si>
  <si>
    <t xml:space="preserve">1080031563	</t>
  </si>
  <si>
    <t xml:space="preserve">999226772249168	</t>
  </si>
  <si>
    <t>[卡斯特德菲尔斯]普拉亚费尔斯酒店(Hotel Playafels)(94360605)</t>
  </si>
  <si>
    <t>标准房&lt;2人入住&gt;&lt;不退款&gt;</t>
  </si>
  <si>
    <t>LI/RUOHAN</t>
  </si>
  <si>
    <t xml:space="preserve">3926837	</t>
  </si>
  <si>
    <t xml:space="preserve">999226772407251	</t>
  </si>
  <si>
    <t>FERIA/JUNAEZA ROSELA</t>
  </si>
  <si>
    <t xml:space="preserve">3926878	</t>
  </si>
  <si>
    <t xml:space="preserve">999226772807211	</t>
  </si>
  <si>
    <t>[坎帕斯蒂利亚]HM阿玛海滩旅馆(HM Alma Beach - Adults Only)(92029186)</t>
  </si>
  <si>
    <t>双人床房&lt;2人入住&gt;&lt;不退款&gt;&lt;早餐&gt;</t>
  </si>
  <si>
    <t>ZHANG/WENJIA</t>
  </si>
  <si>
    <t xml:space="preserve">3927183	</t>
  </si>
  <si>
    <t xml:space="preserve">-86164898	</t>
  </si>
  <si>
    <t xml:space="preserve">999226774231708	</t>
  </si>
  <si>
    <t>[曼谷]曼谷沙吞路耐拉提瓦斯公寓酒店(The Narathiwas Hotel &amp; Residence Sathorn Bangkok)(55720075)</t>
  </si>
  <si>
    <t>Zhou/Shubing</t>
  </si>
  <si>
    <t xml:space="preserve">3927947	</t>
  </si>
  <si>
    <t xml:space="preserve">999226774646149	</t>
  </si>
  <si>
    <t>[吉隆坡]吉隆坡市中心智选假日酒店(Holiday Inn Express Kuala Lumpur City Centre, an IHG Hotel)(55337198)</t>
  </si>
  <si>
    <t>标准大床房&lt;2人入住&gt;&lt;早餐&gt;</t>
  </si>
  <si>
    <t>SHENG/DONGMING</t>
  </si>
  <si>
    <t xml:space="preserve">999226775410475	</t>
  </si>
  <si>
    <t>[布宜诺斯艾利斯]解放者酒店(Libertador Hotel)(95084418)</t>
  </si>
  <si>
    <t>经典房&lt;2人入住&gt;&lt;不退款&gt;&lt;早餐&gt;</t>
  </si>
  <si>
    <t>LEE/KEETACK</t>
  </si>
  <si>
    <t xml:space="preserve">3928662	</t>
  </si>
  <si>
    <t xml:space="preserve">8906553515	</t>
  </si>
  <si>
    <t xml:space="preserve">999226775421358	</t>
  </si>
  <si>
    <t>LIU/YUCHAO,FAN/HAOXIN,LIU/SHIYUN</t>
  </si>
  <si>
    <t xml:space="preserve">3928667	</t>
  </si>
  <si>
    <t xml:space="preserve">127329	</t>
  </si>
  <si>
    <t xml:space="preserve">999226775736737	</t>
  </si>
  <si>
    <t>[曼谷]宜必思尚品曼谷是隆酒店(Ibis Styles Bangkok Silom)(109174923)</t>
  </si>
  <si>
    <t>Standard Room&lt;2人入住&gt;&lt;不退款&gt;&lt;早餐&gt;</t>
  </si>
  <si>
    <t>XIAO/YING</t>
  </si>
  <si>
    <t xml:space="preserve">3928775	</t>
  </si>
  <si>
    <t xml:space="preserve">98056501	</t>
  </si>
  <si>
    <t xml:space="preserve">999226776415937	</t>
  </si>
  <si>
    <t>[蒲种]艾姆垂酒店(MTREE Hotel)(55665942)</t>
  </si>
  <si>
    <t>精致套房&lt;1人入住&gt;&lt;不退款&gt;&lt;早餐&gt;</t>
  </si>
  <si>
    <t>Chen/Fengli</t>
  </si>
  <si>
    <t xml:space="preserve">3929179	</t>
  </si>
  <si>
    <t xml:space="preserve">HTL-WBD-456439385	</t>
  </si>
  <si>
    <t xml:space="preserve">999226777025706	</t>
  </si>
  <si>
    <t>[哥打京那巴鲁]哥打京那巴鲁皇宫酒店(The Palace Hotel Kota Kinabalu)(55328706)</t>
  </si>
  <si>
    <t>MENG/QINGYANG,LI/YAN</t>
  </si>
  <si>
    <t xml:space="preserve">3929490	</t>
  </si>
  <si>
    <t xml:space="preserve">317536963	</t>
  </si>
  <si>
    <t xml:space="preserve">999226781156143	</t>
  </si>
  <si>
    <t>[奥兰多]奥兰多国际机场华美达套房酒店(Ramada by Wyndham Suites Orlando Airport)(60467097)</t>
  </si>
  <si>
    <t>豪华特大床一室套房&lt;2人入住&gt;</t>
  </si>
  <si>
    <t>YANG/NINI</t>
  </si>
  <si>
    <t xml:space="preserve">3931326	</t>
  </si>
  <si>
    <t xml:space="preserve">HUS-76WWFM4R+FF-E00	</t>
  </si>
  <si>
    <t xml:space="preserve">999226782510175	</t>
  </si>
  <si>
    <t>[曼谷]曼谷素坤逸 11 巷彩鸿酒店(Travelodge Sukhumvit 11)(56206399)</t>
  </si>
  <si>
    <t>高级间&lt;2人入住&gt;&lt;不退款&gt;</t>
  </si>
  <si>
    <t>PANG/TZELIANG</t>
  </si>
  <si>
    <t xml:space="preserve">3931976	</t>
  </si>
  <si>
    <t xml:space="preserve">999226782790036	</t>
  </si>
  <si>
    <t>KIM/JEONGNAM</t>
  </si>
  <si>
    <t xml:space="preserve">3932204	</t>
  </si>
  <si>
    <t xml:space="preserve">108938023	</t>
  </si>
  <si>
    <t xml:space="preserve">999226782792482	</t>
  </si>
  <si>
    <t>[清迈]普拉辛格床酒店-仅成人(Bed Phrasingh-Adults Only)(55547164)</t>
  </si>
  <si>
    <t>标准三人房(Adult Only)&lt;2人入住&gt;&lt;不退款&gt;&lt;早餐&gt;</t>
  </si>
  <si>
    <t>Cai/TuYing,Chen/DaBin</t>
  </si>
  <si>
    <t xml:space="preserve">3932207	</t>
  </si>
  <si>
    <t xml:space="preserve">105300680	</t>
  </si>
  <si>
    <t xml:space="preserve">999226784782456	</t>
  </si>
  <si>
    <t>[合艾]合艾盛泰乐酒店(Centara Hotel Hat Yai)(56196253)</t>
  </si>
  <si>
    <t>豪华特大床房&lt;2人入住&gt;&lt;不退款&gt;</t>
  </si>
  <si>
    <t>LEE/LEE CHONG HOK LAI</t>
  </si>
  <si>
    <t xml:space="preserve">3933301	</t>
  </si>
  <si>
    <t xml:space="preserve">34975SE098320	</t>
  </si>
  <si>
    <t xml:space="preserve">999226785582383	</t>
  </si>
  <si>
    <t>甄选至尊特大床房&lt;1人入住&gt;&lt;不退款&gt;&lt;早餐&gt;</t>
  </si>
  <si>
    <t>SAVANG/EAGACHAI</t>
  </si>
  <si>
    <t xml:space="preserve">DEB230915114627803	</t>
  </si>
  <si>
    <t xml:space="preserve">999226786972331	</t>
  </si>
  <si>
    <t>[新加坡]新加坡皇后酒店(Hotel Royal @ Queens Singapore)(55680235)</t>
  </si>
  <si>
    <t>行政双床房&lt;2人入住&gt;&lt;不退款&gt;&lt;早餐&gt;</t>
  </si>
  <si>
    <t>LIAO/JIN</t>
  </si>
  <si>
    <t xml:space="preserve">3934416	</t>
  </si>
  <si>
    <t xml:space="preserve">29149340-1	</t>
  </si>
  <si>
    <t xml:space="preserve">999226787332736	</t>
  </si>
  <si>
    <t>[刁曼岛]巴耶利滩温泉及潜水度假村(Paya Beach Spa &amp; Dive Resort)(55337420)</t>
  </si>
  <si>
    <t>标准小屋&lt;1人入住&gt;&lt;不退款&gt;&lt;早餐&gt;</t>
  </si>
  <si>
    <t>AN/JINGHONG</t>
  </si>
  <si>
    <t xml:space="preserve">3934530	</t>
  </si>
  <si>
    <t xml:space="preserve">1080102397	</t>
  </si>
  <si>
    <t xml:space="preserve">999226787391587	</t>
  </si>
  <si>
    <t>[曼谷]曼谷茉莉花度假酒店(Jasmine Resort Bangkok)(55270001)</t>
  </si>
  <si>
    <t>城景豪华房&lt;2人入住&gt;&lt;不退款&gt;&lt;早餐&gt;</t>
  </si>
  <si>
    <t>JANJUA/JONAID SIDDIQUE</t>
  </si>
  <si>
    <t xml:space="preserve">3934554	</t>
  </si>
  <si>
    <t xml:space="preserve">RZ-87298927	</t>
  </si>
  <si>
    <t xml:space="preserve">999226787418895	</t>
  </si>
  <si>
    <t>Studio 30 King&lt;2人入住&gt;&lt;不退款&gt;&lt;早餐&gt;</t>
  </si>
  <si>
    <t>ANG/KIM TIONG</t>
  </si>
  <si>
    <t xml:space="preserve">3934563	</t>
  </si>
  <si>
    <t xml:space="preserve">23321	</t>
  </si>
  <si>
    <t xml:space="preserve">999226787613032	</t>
  </si>
  <si>
    <t>[巴生]巴生益马温德姆酒店(Wyndham Acmar Klang)(77366618)</t>
  </si>
  <si>
    <t>KOH/MENG CHEAN</t>
  </si>
  <si>
    <t xml:space="preserve">3934794	</t>
  </si>
  <si>
    <t xml:space="preserve">HTL-WBD-456941095	</t>
  </si>
  <si>
    <t xml:space="preserve">999226787632336	</t>
  </si>
  <si>
    <t>[米兰]米兰华美达广场酒店(Ramada Plaza Milano)(56185574)</t>
  </si>
  <si>
    <t>双人房&lt;2人入住&gt;&lt;不退款&gt;&lt;早餐&gt;</t>
  </si>
  <si>
    <t>FU/ZHENGXI,LI/JIA</t>
  </si>
  <si>
    <t xml:space="preserve">3934799	</t>
  </si>
  <si>
    <t xml:space="preserve">999226788494481	</t>
  </si>
  <si>
    <t>[古晋]拉特10号精品酒店(Lot 10 Boutique Hotel Kuching)(55328818)</t>
  </si>
  <si>
    <t>豪华双床房&lt;2人入住&gt;&lt;不退款&gt;&lt;早餐&gt;</t>
  </si>
  <si>
    <t>TAN/SIEW PAY,CHIN/YOKE WAH</t>
  </si>
  <si>
    <t xml:space="preserve">3935211	</t>
  </si>
  <si>
    <t xml:space="preserve">1080107836	</t>
  </si>
  <si>
    <t xml:space="preserve">999226788562370	</t>
  </si>
  <si>
    <t>[曼谷]枫叶酒店(Maple Hotel)(55465031)</t>
  </si>
  <si>
    <t>ZHANG/WENDUO,LIU/XUEGANG</t>
  </si>
  <si>
    <t xml:space="preserve">3935241	</t>
  </si>
  <si>
    <t xml:space="preserve">999226788961568	</t>
  </si>
  <si>
    <t>[新加坡]新加坡首都凯宾斯基酒店(The Capitol Kempinski Hotel Singapore)(55733338)</t>
  </si>
  <si>
    <t>传统特大床房&lt;2人入住&gt;&lt;不退款&gt;&lt;早餐&gt;</t>
  </si>
  <si>
    <t>LIU/LIXI</t>
  </si>
  <si>
    <t xml:space="preserve">3935529	</t>
  </si>
  <si>
    <t xml:space="preserve">339718	</t>
  </si>
  <si>
    <t xml:space="preserve">999226790601151	</t>
  </si>
  <si>
    <t>[芭堤雅]诚之Z酒店(Z by Zing)(55756978)</t>
  </si>
  <si>
    <t>高级双人间&lt;2人入住&gt;&lt;不退款&gt;</t>
  </si>
  <si>
    <t>TURCOTTE/DAVID PAUL GERARD</t>
  </si>
  <si>
    <t xml:space="preserve">3936555	</t>
  </si>
  <si>
    <t xml:space="preserve">HTL-WBD-457024525	</t>
  </si>
  <si>
    <t xml:space="preserve">999226791913643	</t>
  </si>
  <si>
    <t>[依斯干达公主城]布蒂港辉盛坊国际公寓(Fraser Place Puteri Harbour, Johor)(55304163)</t>
  </si>
  <si>
    <t>豪华工作室&lt;2人入住&gt;&lt;不退款&gt;</t>
  </si>
  <si>
    <t>ZHAO/TIAN</t>
  </si>
  <si>
    <t xml:space="preserve">3937121	</t>
  </si>
  <si>
    <t xml:space="preserve">30100055	</t>
  </si>
  <si>
    <t xml:space="preserve">999226792437150	</t>
  </si>
  <si>
    <t>[曼谷]素坤逸之星酒店(Star Sukhumvit Hotel)(94360645)</t>
  </si>
  <si>
    <t>高级双人房&lt;2人入住&gt;&lt;不退款&gt;</t>
  </si>
  <si>
    <t>SOMBUTDEE/SAOWANEE</t>
  </si>
  <si>
    <t xml:space="preserve">3937286	</t>
  </si>
  <si>
    <t xml:space="preserve">9139142482970	</t>
  </si>
  <si>
    <t xml:space="preserve">999226792606736	</t>
  </si>
  <si>
    <t>[首尔]首尔花园酒店(Seoul Garden Hotel)(55862093)</t>
  </si>
  <si>
    <t>标准大床房&lt;1人入住&gt;&lt;不退款&gt;</t>
  </si>
  <si>
    <t>LIN/SHUYING</t>
  </si>
  <si>
    <t xml:space="preserve">3937339	</t>
  </si>
  <si>
    <t xml:space="preserve">2309160062400643	</t>
  </si>
  <si>
    <t xml:space="preserve">999226792712060	</t>
  </si>
  <si>
    <t>[甲米]甲米都喜天丽海滨度假酒店(Dusit Thani Krabi Beach Resort)(55254081)</t>
  </si>
  <si>
    <t>WONGTONGTRAKUL/THIDA</t>
  </si>
  <si>
    <t xml:space="preserve">3937381	</t>
  </si>
  <si>
    <t xml:space="preserve">CFM 16 Sep 23	</t>
  </si>
  <si>
    <t xml:space="preserve">999226792848870	</t>
  </si>
  <si>
    <t>[华盛顿]毕考酒店及公司宿舍(Beacon Hotel &amp; Corporate Quarters)(55851825)</t>
  </si>
  <si>
    <t>豪华双大床房&lt;2人入住&gt;&lt;不退款&gt;</t>
  </si>
  <si>
    <t>Choi/Eun</t>
  </si>
  <si>
    <t xml:space="preserve">3937416	</t>
  </si>
  <si>
    <t xml:space="preserve">999226793684090	</t>
  </si>
  <si>
    <t>[曼彻斯特]曼彻斯特波特兰宜必思尚品酒店(Ibis Styles Manchester Portland)(55289891)</t>
  </si>
  <si>
    <t>二重奏房&lt;2人入住&gt;&lt;不退款&gt;</t>
  </si>
  <si>
    <t>CHANG/TINGHUNG</t>
  </si>
  <si>
    <t xml:space="preserve">3937864	</t>
  </si>
  <si>
    <t xml:space="preserve">A0H5XIG668	</t>
  </si>
  <si>
    <t xml:space="preserve">999226793899644	</t>
  </si>
  <si>
    <t>[斯普林高地]布里斯班大臣酒店(Hotel Grand Chancellor Brisbane)(55367735)</t>
  </si>
  <si>
    <t>ZENG/QINGWEN,LU/YITING</t>
  </si>
  <si>
    <t xml:space="preserve">3937967	</t>
  </si>
  <si>
    <t xml:space="preserve">26795149473	</t>
  </si>
  <si>
    <t>LI/KEJUN,LING/SITONG</t>
  </si>
  <si>
    <t xml:space="preserve">3938589	</t>
  </si>
  <si>
    <t xml:space="preserve">2309161262430135	</t>
  </si>
  <si>
    <t xml:space="preserve">999226795294455	</t>
  </si>
  <si>
    <t>[巴厘岛]巴厘岛康莱德酒店(Conrad Bali)(60467436)</t>
  </si>
  <si>
    <t>HUANG/JUNYI,Huang/Hui</t>
  </si>
  <si>
    <t xml:space="preserve">3938623	</t>
  </si>
  <si>
    <t xml:space="preserve">HID-6P3Q669G+J4-E00	</t>
  </si>
  <si>
    <t xml:space="preserve">999226796489138	</t>
  </si>
  <si>
    <t>[曼谷]富都酒店(Florida Hotel)(55254126)</t>
  </si>
  <si>
    <t>高级一卧房&lt;2人入住&gt;&lt;不退款&gt;</t>
  </si>
  <si>
    <t>AEKKITTIPHUM/UNCHALEE</t>
  </si>
  <si>
    <t xml:space="preserve">3939264	</t>
  </si>
  <si>
    <t xml:space="preserve">9144168993921	</t>
  </si>
  <si>
    <t xml:space="preserve">999226796546669	</t>
  </si>
  <si>
    <t>[西墨尔本]墨尔本迈阿密酒店(Miami Hotel Melbourne)(92030075)</t>
  </si>
  <si>
    <t>迈阿密经济双人房&lt;2人入住&gt;&lt;不退款&gt;</t>
  </si>
  <si>
    <t>TAPPER/WILLIAM</t>
  </si>
  <si>
    <t xml:space="preserve">3939281	</t>
  </si>
  <si>
    <t xml:space="preserve">-87898265	</t>
  </si>
  <si>
    <t xml:space="preserve">999226796700844	</t>
  </si>
  <si>
    <t>[万宜新镇]Park Inn by Radisson Putrajaya(92030309)</t>
  </si>
  <si>
    <t>DENG/MING CAI</t>
  </si>
  <si>
    <t xml:space="preserve">3939333	</t>
  </si>
  <si>
    <t xml:space="preserve">1080143191	</t>
  </si>
  <si>
    <t xml:space="preserve">999226796826411	</t>
  </si>
  <si>
    <t>YU/WAI YAN</t>
  </si>
  <si>
    <t xml:space="preserve">3939525	</t>
  </si>
  <si>
    <t xml:space="preserve">999226797442158	</t>
  </si>
  <si>
    <t>甄选至尊特大床房&lt;2人入住&gt;&lt;不退款&gt;&lt;早餐&gt;</t>
  </si>
  <si>
    <t>Mulio/soffy Indrawati</t>
  </si>
  <si>
    <t xml:space="preserve">3940047	</t>
  </si>
  <si>
    <t xml:space="preserve">983341	</t>
  </si>
  <si>
    <t xml:space="preserve">999226797848371	</t>
  </si>
  <si>
    <t>[Tanjong Surat]迪沙鲁阿曼萨里酒店(Amansari Hotel Desaru)(91808934)</t>
  </si>
  <si>
    <t>高级双床房&lt;2人入住&gt;&lt;不退款&gt;&lt;早餐&gt;</t>
  </si>
  <si>
    <t>HUSSIN/NOR IZAM HUSSIN</t>
  </si>
  <si>
    <t xml:space="preserve">3940343	</t>
  </si>
  <si>
    <t xml:space="preserve">N0083924	</t>
  </si>
  <si>
    <t xml:space="preserve">999226798090542	</t>
  </si>
  <si>
    <t>[布尔萨]艺术画廊酒店(Kitapevi Hotel)(96313862)</t>
  </si>
  <si>
    <t>精致套房&lt;2人入住&gt;&lt;不退款&gt;&lt;早餐&gt;</t>
  </si>
  <si>
    <t>HO/KAM SHING ISSAC</t>
  </si>
  <si>
    <t xml:space="preserve">3940635	</t>
  </si>
  <si>
    <t xml:space="preserve">999226798420675	</t>
  </si>
  <si>
    <t>[马尼拉]马尼拉大剧院酒店(Manila Grand Opera Hotel)(55841700)</t>
  </si>
  <si>
    <t>壮丽房&lt;2人入住&gt;&lt;不退款&gt;</t>
  </si>
  <si>
    <t>KIM/JEONGYOON</t>
  </si>
  <si>
    <t xml:space="preserve">3941027	</t>
  </si>
  <si>
    <t xml:space="preserve">9139169280274	</t>
  </si>
  <si>
    <t xml:space="preserve">999226799065632	</t>
  </si>
  <si>
    <t>[亚历山大]日出亚历克斯大道酒店(Sunrise Alex Avenue Hotel)(110041037)</t>
  </si>
  <si>
    <t>标准房&lt;2人入住&gt;&lt;不退款&gt;&lt;早餐&gt;</t>
  </si>
  <si>
    <t>ELKADI/MARIAM</t>
  </si>
  <si>
    <t xml:space="preserve">3941754	</t>
  </si>
  <si>
    <t xml:space="preserve">999226799140786	</t>
  </si>
  <si>
    <t>[曼谷]安雅娜娜酒店@曼谷素坤逸(Anya Nana at Sukhumvit Bangkok)(60494197)</t>
  </si>
  <si>
    <t>WELUWANARAK/WONGDUEAN</t>
  </si>
  <si>
    <t xml:space="preserve">3941818	</t>
  </si>
  <si>
    <t xml:space="preserve">70637	</t>
  </si>
  <si>
    <t xml:space="preserve">999226799423073	</t>
  </si>
  <si>
    <t>[巴厘岛]西塔丁斯贝拉瓦海滩巴厘岛(Citadines Berawa Beach Bali)(95084920)</t>
  </si>
  <si>
    <t>豪华套房&lt;2人入住&gt;&lt;不退款&gt;&lt;早餐&gt;</t>
  </si>
  <si>
    <t>YU/ZHE</t>
  </si>
  <si>
    <t xml:space="preserve">3941984	</t>
  </si>
  <si>
    <t xml:space="preserve">999226799773043	</t>
  </si>
  <si>
    <t>[伯明翰]伯明翰布劳德街希尔顿欢朋酒店(Hampton by Hilton Birmingham Broad Street)(55426513)</t>
  </si>
  <si>
    <t>双床房无烟&lt;2人入住&gt;&lt;不退款&gt;&lt;早餐&gt;</t>
  </si>
  <si>
    <t>GWESHE/HILLARY</t>
  </si>
  <si>
    <t xml:space="preserve">3942465	</t>
  </si>
  <si>
    <t xml:space="preserve">HGB-9C4WF3GP+39-E00	</t>
  </si>
  <si>
    <t xml:space="preserve">999226799828769	</t>
  </si>
  <si>
    <t>[曼谷]素万那普法义公寓式酒店(At Residence Suvarnabhumi Hotel)(90396268)</t>
  </si>
  <si>
    <t>行政套房, 1 张双人床&lt;2人入住&gt;&lt;不退款&gt;</t>
  </si>
  <si>
    <t>JI/HYUNSOO</t>
  </si>
  <si>
    <t xml:space="preserve">3942499	</t>
  </si>
  <si>
    <t xml:space="preserve">999226799862832	</t>
  </si>
  <si>
    <t>[曼谷]拉差达 CMYK 我的酒店(Myhotel Cmyk@Ratchada)(95139441)</t>
  </si>
  <si>
    <t>WANG/CHENG YAO</t>
  </si>
  <si>
    <t xml:space="preserve">3942546	</t>
  </si>
  <si>
    <t xml:space="preserve">999226799942931	</t>
  </si>
  <si>
    <t>[迪拜]迪拜阿尔加大福精品旅馆(Premier Inn Dubai Al Jaddaf)(90205917)</t>
  </si>
  <si>
    <t>双床房-禁烟&lt;2人入住&gt;&lt;不退款&gt;</t>
  </si>
  <si>
    <t>SALAMEH/RAMEZ BASSAM S</t>
  </si>
  <si>
    <t xml:space="preserve">3942635	</t>
  </si>
  <si>
    <t xml:space="preserve">999226799952188	</t>
  </si>
  <si>
    <t>CHEN/YIZHENG</t>
  </si>
  <si>
    <t xml:space="preserve">3942646	</t>
  </si>
  <si>
    <t xml:space="preserve">999226800024024	</t>
  </si>
  <si>
    <t>[士乃]士乃宴宾雅酒店(Impiana Hotel Senai)(55720304)</t>
  </si>
  <si>
    <t>Club Deluxe Double&lt;2人入住&gt;&lt;不退款&gt;&lt;早餐&gt;</t>
  </si>
  <si>
    <t>CHIN YAN/LEE</t>
  </si>
  <si>
    <t xml:space="preserve">3942783	</t>
  </si>
  <si>
    <t xml:space="preserve">310512413	</t>
  </si>
  <si>
    <t xml:space="preserve">999226800055774	</t>
  </si>
  <si>
    <t>[巴黎]尼尔舍酒店(Elysees Niel Hotel)(97594330)</t>
  </si>
  <si>
    <t>双床间&lt;2人入住&gt;&lt;不退款&gt;</t>
  </si>
  <si>
    <t>NIU/JINGXIAN</t>
  </si>
  <si>
    <t xml:space="preserve">3942855	</t>
  </si>
  <si>
    <t xml:space="preserve">88242803	</t>
  </si>
  <si>
    <t xml:space="preserve">999226800070444	</t>
  </si>
  <si>
    <t>[Straban Township]葛底斯堡温德姆酒店(Wyndham Gettysburg)(70392500)</t>
  </si>
  <si>
    <t>标准客房, 1 张特大床&lt;2人入住&gt;&lt;不退款&gt;</t>
  </si>
  <si>
    <t>Avery/Paul</t>
  </si>
  <si>
    <t xml:space="preserve">3942866	</t>
  </si>
  <si>
    <t xml:space="preserve">26800202585	</t>
  </si>
  <si>
    <t>[里约热内卢]美洲格拉纳达酒店(Américas Granada Hotel)(55465414)</t>
  </si>
  <si>
    <t>标准双床房&lt;2人入住&gt;&lt;不退款&gt;&lt;早餐&gt;</t>
  </si>
  <si>
    <t>AMARAL/RODRIGO DE CARVALHO</t>
  </si>
  <si>
    <t xml:space="preserve">26800537925	</t>
  </si>
  <si>
    <t>[巴拿马城]巴拿马城广场悦宜湾酒店(Riu Plaza Panamá)(55733524)</t>
  </si>
  <si>
    <t>LONG/XIJIN</t>
  </si>
  <si>
    <t xml:space="preserve">3943357	</t>
  </si>
  <si>
    <t xml:space="preserve">HPA-67W2XFJH+8C-E00	</t>
  </si>
  <si>
    <t xml:space="preserve">999226801044531	</t>
  </si>
  <si>
    <t>[阿斯塔纳]阿斯塔纳华美达酒店(Ramada by Wyndham Astana)(110132521)</t>
  </si>
  <si>
    <t>twin standard&lt;1人入住&gt;&lt;不退款&gt;</t>
  </si>
  <si>
    <t>LIU/NA</t>
  </si>
  <si>
    <t xml:space="preserve">3943854	</t>
  </si>
  <si>
    <t xml:space="preserve">79117	</t>
  </si>
  <si>
    <t xml:space="preserve">999226827109686	</t>
  </si>
  <si>
    <t>行政特大床套房&lt;2人入住&gt;&lt;不退款&gt;</t>
  </si>
  <si>
    <t>WANG/SHUI</t>
  </si>
  <si>
    <t xml:space="preserve">3944177	</t>
  </si>
  <si>
    <t xml:space="preserve">3429863559	</t>
  </si>
  <si>
    <t xml:space="preserve">999226827354546	</t>
  </si>
  <si>
    <t>[南雅加达]古德里奇套房酒店-阿特黛尔旗下酒店(Goodrich Suites, Jakarta)(55560300)</t>
  </si>
  <si>
    <t>套房&lt;2人入住&gt;&lt;不退款&gt;</t>
  </si>
  <si>
    <t>FROST/JOSEPHALEXANDERSIDNEY</t>
  </si>
  <si>
    <t xml:space="preserve">3944335	</t>
  </si>
  <si>
    <t xml:space="preserve">999226828025190	</t>
  </si>
  <si>
    <t>[吉隆坡]富丽华国际管理大酒店(Furama Bukit Bintang, Kuala Lumpur)(55478192)</t>
  </si>
  <si>
    <t>豪华双床房&lt;2人入住&gt;&lt;不退款&gt;</t>
  </si>
  <si>
    <t>CHEN/LUORAN,TAN/SHAOMEI,HUANG/YINYING,FENG/YINGYING</t>
  </si>
  <si>
    <t xml:space="preserve">3944396	</t>
  </si>
  <si>
    <t xml:space="preserve">9144194111152	</t>
  </si>
  <si>
    <t xml:space="preserve">999226828044342	</t>
  </si>
  <si>
    <t>[吉隆坡]吉隆坡 EQ 酒店(EQ Kuala Lumpur)(68031232)</t>
  </si>
  <si>
    <t>FANG/YI,WU/CHENHUI</t>
  </si>
  <si>
    <t xml:space="preserve">3944397	</t>
  </si>
  <si>
    <t xml:space="preserve">999226829962343	</t>
  </si>
  <si>
    <t>[洛杉矶]洛杉矶机场希尔顿酒店(Hilton Los Angeles Airport)(54503377)</t>
  </si>
  <si>
    <t>特大床房&lt;2人入住&gt;&lt;不退款&gt;</t>
  </si>
  <si>
    <t>YUAN/ENZE,Jia/jia</t>
  </si>
  <si>
    <t xml:space="preserve">3944702	</t>
  </si>
  <si>
    <t xml:space="preserve">YUANENZE	</t>
  </si>
  <si>
    <t xml:space="preserve">999226833127630	</t>
  </si>
  <si>
    <t>[曼谷]曼谷素坤逸十一酒店(Eleven Hotel Bangkok Sukhumvit 11)(95084404)</t>
  </si>
  <si>
    <t>Deluxe Room&lt;2人入住&gt;&lt;不退款&gt;</t>
  </si>
  <si>
    <t>DOUGLAS/DARRIN</t>
  </si>
  <si>
    <t xml:space="preserve">3945501	</t>
  </si>
  <si>
    <t xml:space="preserve">53213	</t>
  </si>
  <si>
    <t xml:space="preserve">999226833147023	</t>
  </si>
  <si>
    <t>[中雅加达]阿什利萨邦酒店(Ashley Sabang Jakarta)(92030314)</t>
  </si>
  <si>
    <t>高级双人床房&lt;2人入住&gt;&lt;不退款&gt;&lt;早餐&gt;</t>
  </si>
  <si>
    <t>LIU/JUNMING</t>
  </si>
  <si>
    <t xml:space="preserve">3945506	</t>
  </si>
  <si>
    <t xml:space="preserve">999226833170789	</t>
  </si>
  <si>
    <t xml:space="preserve">3945511	</t>
  </si>
  <si>
    <t xml:space="preserve">999226833180810	</t>
  </si>
  <si>
    <t>超值豪华特大床房&lt;2人入住&gt;&lt;不退款&gt;</t>
  </si>
  <si>
    <t>RAHMAN/MASSIMO KAZI</t>
  </si>
  <si>
    <t xml:space="preserve">3945513	</t>
  </si>
  <si>
    <t xml:space="preserve">53214	</t>
  </si>
  <si>
    <t xml:space="preserve">999226833358915	</t>
  </si>
  <si>
    <t>[Kemiri Muka]马戈酒店(The Margo Hotel)(90400900)</t>
  </si>
  <si>
    <t>HADINOTO/OSKAR</t>
  </si>
  <si>
    <t xml:space="preserve">3945535	</t>
  </si>
  <si>
    <t xml:space="preserve">999226833567513	</t>
  </si>
  <si>
    <t>[乌隆他尼]盛泰乐乌隆酒店(Centara Udon)(55895762)</t>
  </si>
  <si>
    <t>高级特大床房&lt;2人入住&gt;&lt;不退款&gt;&lt;早餐&gt;</t>
  </si>
  <si>
    <t>BOONYACHAN/SARUNYAWAT</t>
  </si>
  <si>
    <t xml:space="preserve">3945570	</t>
  </si>
  <si>
    <t xml:space="preserve">34972SE045797	</t>
  </si>
  <si>
    <t xml:space="preserve">999226833775373	</t>
  </si>
  <si>
    <t>[曼谷]UHG四分之一湄南酒店(The Quarter Chaophraya by Uhg)(110133691)</t>
  </si>
  <si>
    <t>高级城景特大床房（带阳台）&lt;2人入住&gt;&lt;不退款&gt;</t>
  </si>
  <si>
    <t>PENG/BIN</t>
  </si>
  <si>
    <t xml:space="preserve">3945598	</t>
  </si>
  <si>
    <t xml:space="preserve">9144196822883	</t>
  </si>
  <si>
    <t xml:space="preserve">999226835772241	</t>
  </si>
  <si>
    <t>[亚罗士打]莱维拉治商务酒店（班达尔巴鲁美贡)(The Leverage Business Hotel - Bandar Baru Mergong)(91545011)</t>
  </si>
  <si>
    <t>标准客房, 1 张大床, 无窗&lt;2人入住&gt;&lt;不退款&gt;</t>
  </si>
  <si>
    <t>HASHIM/ERWINA</t>
  </si>
  <si>
    <t xml:space="preserve">3946239	</t>
  </si>
  <si>
    <t xml:space="preserve">88465612/88465612	</t>
  </si>
  <si>
    <t xml:space="preserve">999226836077480	</t>
  </si>
  <si>
    <t>[Pak Prieo]川春高级度假村(Hotel Chuan Chom The High Resort Saraburi)(92030542)</t>
  </si>
  <si>
    <t>豪华特大床房(超级)&lt;2人入住&gt;&lt;不退款&gt;&lt;早餐&gt;</t>
  </si>
  <si>
    <t>PHATNARIN/RATTANASRISUK</t>
  </si>
  <si>
    <t xml:space="preserve">3946291	</t>
  </si>
  <si>
    <t xml:space="preserve">|88471440	</t>
  </si>
  <si>
    <t xml:space="preserve">999226836246279	</t>
  </si>
  <si>
    <t>[诺阿瑟]欧诺莫卡萨布兰卡机场酒店(Onomo Hotel Casablanca Airport)(102873597)</t>
  </si>
  <si>
    <t>LIN/SHIZENG,Lin/Deng,Liu/Changfei</t>
  </si>
  <si>
    <t xml:space="preserve">3946470	</t>
  </si>
  <si>
    <t>34454SE041513</t>
  </si>
  <si>
    <t xml:space="preserve">34454SE041514	</t>
  </si>
  <si>
    <t xml:space="preserve">999226836751877	</t>
  </si>
  <si>
    <t>[Tanah Tinggi]丹格朗德普里马酒店(D'Primahotel Tangerang)(55299141)</t>
  </si>
  <si>
    <t>WANG/BING</t>
  </si>
  <si>
    <t xml:space="preserve">3946561	</t>
  </si>
  <si>
    <t xml:space="preserve">999226837790213	</t>
  </si>
  <si>
    <t>[莎阿南]吉隆坡格林玛丽美居酒店(Mercure Kuala Lumpur Glenmarie)(109174275)</t>
  </si>
  <si>
    <t>高级双床房&lt;2人入住&gt;&lt;不退款&gt;</t>
  </si>
  <si>
    <t>YAP/YI JIA</t>
  </si>
  <si>
    <t xml:space="preserve">3946786	</t>
  </si>
  <si>
    <t xml:space="preserve">999226837914866	</t>
  </si>
  <si>
    <t>[Khuha Sawan]斯沃皇家酒店(Siva Royal Hotel)(89917621)</t>
  </si>
  <si>
    <t>豪华间&lt;2人入住&gt;&lt;不退款&gt;</t>
  </si>
  <si>
    <t>THONGDEE/KANTIMA,NOOKONG/SAMPHET</t>
  </si>
  <si>
    <t xml:space="preserve">3946817	</t>
  </si>
  <si>
    <t xml:space="preserve">9139197782771	</t>
  </si>
  <si>
    <t xml:space="preserve">999226838588664	</t>
  </si>
  <si>
    <t>[开罗]开罗塔及娱乐场圣淘沙酒店(Sonesta Hotel Tower &amp; Casino Cairo)(55321066)</t>
  </si>
  <si>
    <t>WANG/YUEFEI</t>
  </si>
  <si>
    <t xml:space="preserve">3947280	</t>
  </si>
  <si>
    <t xml:space="preserve">999226838607194	</t>
  </si>
  <si>
    <t>[曼达卢永]曼达卢永 Go 酒店(Go Hotels Mandaluyong)(94360703)</t>
  </si>
  <si>
    <t>大床房&lt;2人入住&gt;&lt;不退款&gt;</t>
  </si>
  <si>
    <t>DEJESUS/ROMEO JR TERCENIO</t>
  </si>
  <si>
    <t xml:space="preserve">3947288	</t>
  </si>
  <si>
    <t xml:space="preserve">6086237	</t>
  </si>
  <si>
    <t xml:space="preserve">999226838727358	</t>
  </si>
  <si>
    <t>[贝鲁特]宝石酒店(Gems Hotel)(55779705)</t>
  </si>
  <si>
    <t>标准房&lt;1人入住&gt;&lt;不退款&gt;&lt;早餐&gt;</t>
  </si>
  <si>
    <t>GUO/CHUNHUI</t>
  </si>
  <si>
    <t xml:space="preserve">3947353	</t>
  </si>
  <si>
    <t xml:space="preserve">999226838840442	</t>
  </si>
  <si>
    <t>[里贾纳]里贾纳温德姆蔚景酒店(Wingate by Wyndham Regina)(55720469)</t>
  </si>
  <si>
    <t>Seto/Dan</t>
  </si>
  <si>
    <t xml:space="preserve">3947412	</t>
  </si>
  <si>
    <t xml:space="preserve">999226839127603	</t>
  </si>
  <si>
    <t>[迪拜]迪拜国际机场智选假日酒店(Holiday Inn Express Dubai Airport, an IHG Hotel)(55439394)</t>
  </si>
  <si>
    <t>客房&lt;1人入住&gt;&lt;不退款&gt;&lt;早餐&gt;</t>
  </si>
  <si>
    <t>CHEN/ZUXIN</t>
  </si>
  <si>
    <t xml:space="preserve">3947590	</t>
  </si>
  <si>
    <t xml:space="preserve">4937416	</t>
  </si>
  <si>
    <t xml:space="preserve">999226839851127	</t>
  </si>
  <si>
    <t>[尔湾]亚欧文索内斯塔酒店(Sonesta Irvine)(55329006)</t>
  </si>
  <si>
    <t>ZOU/YUNFEI</t>
  </si>
  <si>
    <t xml:space="preserve">3948019	</t>
  </si>
  <si>
    <t xml:space="preserve">999226840612194	</t>
  </si>
  <si>
    <t>[曼谷]梅花公寓(The Park Residence at Bangkok)(55289934)</t>
  </si>
  <si>
    <t>YUENYANG/NAMTHIP</t>
  </si>
  <si>
    <t xml:space="preserve">3948365	</t>
  </si>
  <si>
    <t xml:space="preserve">DD	</t>
  </si>
  <si>
    <t xml:space="preserve">999226840585368	</t>
  </si>
  <si>
    <t>[达可]斯拉约科大酒店(Silayok Grand Hotel)(96313271)</t>
  </si>
  <si>
    <t>SAENGSUWAN/WORANUTHWALUN</t>
  </si>
  <si>
    <t xml:space="preserve">3948354	</t>
  </si>
  <si>
    <t xml:space="preserve">999226840723553	</t>
  </si>
  <si>
    <t>[锦石]锦石霍里森GKB酒店(Hotel Horison Gkb Gresik)(94358456)</t>
  </si>
  <si>
    <t>FEBRIANTI/LIANA</t>
  </si>
  <si>
    <t xml:space="preserve">3948407	</t>
  </si>
  <si>
    <t xml:space="preserve">1080204284	</t>
  </si>
  <si>
    <t xml:space="preserve">999226840966569	</t>
  </si>
  <si>
    <t>[奇克托瓦加]布法罗机场酒店(Buffalo Airport Hotel)(70392542)</t>
  </si>
  <si>
    <t>双人间 - 带2张双人床&lt;2人入住&gt;&lt;不退款&gt;</t>
  </si>
  <si>
    <t>YU/XIUCHUN,LIU/QIANG</t>
  </si>
  <si>
    <t xml:space="preserve">3948599	</t>
  </si>
  <si>
    <t xml:space="preserve">999226841436035	</t>
  </si>
  <si>
    <t>[纳空沙旺]汪帕拉别墅度假村(Wangpla Villa Resort)(90372164)</t>
  </si>
  <si>
    <t>塔楼双人床房&lt;2人入住&gt;&lt;不退款&gt;</t>
  </si>
  <si>
    <t>HERMKHUNTHOD/SUDARAT</t>
  </si>
  <si>
    <t xml:space="preserve">3948806	</t>
  </si>
  <si>
    <t xml:space="preserve">|88854743	</t>
  </si>
  <si>
    <t xml:space="preserve">999226841460501	</t>
  </si>
  <si>
    <t>[曼谷]曼谷千禧希尔顿酒店(Millennium Hilton Bangkok)(55269931)</t>
  </si>
  <si>
    <t>家庭特大床房&lt;2人入住&gt;&lt;不退款&gt;</t>
  </si>
  <si>
    <t>HUANG/SONG</t>
  </si>
  <si>
    <t xml:space="preserve">3948868	</t>
  </si>
  <si>
    <t xml:space="preserve">HTH-7P52PGH6+C4-E00	</t>
  </si>
  <si>
    <t xml:space="preserve">999226841487015	</t>
  </si>
  <si>
    <t xml:space="preserve">3948877	</t>
  </si>
  <si>
    <t xml:space="preserve">999226842066051	</t>
  </si>
  <si>
    <t>尊贵特大床房&lt;2人入住&gt;&lt;不退款&gt;</t>
  </si>
  <si>
    <t xml:space="preserve">3949162	</t>
  </si>
  <si>
    <t xml:space="preserve">999226842161912	</t>
  </si>
  <si>
    <t>[仁川]仁川机场豪生酒店(Howard Johnson by Wyndham Incheon Airport)(89930569)</t>
  </si>
  <si>
    <t>高级房, 2 张单人床, 无烟房&lt;2人入住&gt;&lt;不退款&gt;</t>
  </si>
  <si>
    <t>LEE/CHUNHO,CHOI/YUNTAE</t>
  </si>
  <si>
    <t xml:space="preserve">3949199	</t>
  </si>
  <si>
    <t xml:space="preserve">266835087	</t>
  </si>
  <si>
    <t xml:space="preserve">999226842595928	</t>
  </si>
  <si>
    <t>[宿务]宿雾海湾酒店- 国会大厦(Bayfront Hotel Cebu Capitol Site)(90402778)</t>
  </si>
  <si>
    <t>Rafael/Erich</t>
  </si>
  <si>
    <t xml:space="preserve">3950030	</t>
  </si>
  <si>
    <t xml:space="preserve">999226842647462	</t>
  </si>
  <si>
    <t>[阿布扎比]索菲特阿布扎比可尼基酒店(Sofitel Abu Dhabi Corniche)(55906951)</t>
  </si>
  <si>
    <t>高级特大床房&lt;1人入住&gt;&lt;不退款&gt;&lt;早餐&gt;</t>
  </si>
  <si>
    <t>wang/xiaodong</t>
  </si>
  <si>
    <t xml:space="preserve">3950043	</t>
  </si>
  <si>
    <t xml:space="preserve">144093805	</t>
  </si>
  <si>
    <t xml:space="preserve">999226842703439	</t>
  </si>
  <si>
    <t>[巴厘岛]乌布萨特亚旅馆(Satya House Ubud)(94359812)</t>
  </si>
  <si>
    <t>高级房间&lt;2人入住&gt;&lt;不退款&gt;&lt;早餐&gt;</t>
  </si>
  <si>
    <t>SESO/JARIYA</t>
  </si>
  <si>
    <t xml:space="preserve">3950060	</t>
  </si>
  <si>
    <t xml:space="preserve">|88890963	</t>
  </si>
  <si>
    <t xml:space="preserve">999226843123704	</t>
  </si>
  <si>
    <t>[佛统]日记套房酒店(Diary Suite)(90401916)</t>
  </si>
  <si>
    <t>豪华双人房&lt;2人入住&gt;&lt;不退款&gt;&lt;早餐&gt;</t>
  </si>
  <si>
    <t>PIROMNEN/TEERAPONG</t>
  </si>
  <si>
    <t xml:space="preserve">3950323	</t>
  </si>
  <si>
    <t xml:space="preserve">|88909725	</t>
  </si>
  <si>
    <t xml:space="preserve">999226843947324	</t>
  </si>
  <si>
    <t>[Thani]TR宾馆(TR Guesthouse)(55337400)</t>
  </si>
  <si>
    <t>TEERASANSAKUN/PARNRAWEE</t>
  </si>
  <si>
    <t xml:space="preserve">3950733	</t>
  </si>
  <si>
    <t>|88946521</t>
  </si>
  <si>
    <t xml:space="preserve">88946524	</t>
  </si>
  <si>
    <t xml:space="preserve">999226843231004	</t>
  </si>
  <si>
    <t>[波尔多]波尔多拉克全套房公寓式酒店 - 会展公园站(All Suites Bordeaux Lac - Parc des Expositions)(55290116)</t>
  </si>
  <si>
    <t>开放式客房, 1 张大床&lt;2人入住&gt;&lt;不退款&gt;</t>
  </si>
  <si>
    <t>Simon/Laurent</t>
  </si>
  <si>
    <t xml:space="preserve">3950361	</t>
  </si>
  <si>
    <t xml:space="preserve">999226844114785	</t>
  </si>
  <si>
    <t>[巴黎]艾斯托特阿斯托瑞亚酒店(Hotel Astoria Astotel)(55269970)</t>
  </si>
  <si>
    <t>双床房&lt;2人入住&gt;&lt;不退款&gt;</t>
  </si>
  <si>
    <t>Zeng/Ting,Xiao/Huihua</t>
  </si>
  <si>
    <t xml:space="preserve">3950963	</t>
  </si>
  <si>
    <t>，</t>
  </si>
  <si>
    <t xml:space="preserve"> 283150.73 HKD</t>
  </si>
  <si>
    <t>A230922102652481</t>
  </si>
  <si>
    <t>A230922102732481</t>
  </si>
  <si>
    <t>总计：283150.73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</si>
  <si>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</si>
  <si>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</si>
  <si>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</si>
  <si>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</si>
  <si>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</si>
  <si>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</si>
  <si>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</si>
  <si>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</si>
  <si>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</si>
  <si>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</si>
  <si>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</si>
  <si>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</si>
  <si>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</si>
  <si>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</si>
  <si>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</si>
  <si>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</si>
  <si>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</si>
  <si>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</si>
  <si>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</si>
  <si>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2023-09-18</t>
  </si>
  <si>
    <t>3950963</t>
  </si>
  <si>
    <t>巴黎阿斯托利亚酒店</t>
  </si>
  <si>
    <t>Zeng Ting,Xiao Huihua</t>
  </si>
  <si>
    <t>2023-09-19</t>
  </si>
  <si>
    <t>退房日周结</t>
  </si>
  <si>
    <t>934.58</t>
  </si>
  <si>
    <t>1002.45</t>
  </si>
  <si>
    <t>0</t>
  </si>
  <si>
    <t>0.00</t>
  </si>
  <si>
    <t>携程汇智国际直连</t>
  </si>
  <si>
    <t>925</t>
  </si>
  <si>
    <t>2023-09-18 18:35:30</t>
  </si>
  <si>
    <t>否</t>
  </si>
  <si>
    <t>汇智国际旅游发展有限公司</t>
  </si>
  <si>
    <t>直连</t>
  </si>
  <si>
    <t>法国</t>
  </si>
  <si>
    <t>3950733</t>
  </si>
  <si>
    <t>TR宾馆</t>
  </si>
  <si>
    <t>TEERASANSAKUN PARNRAWEE</t>
  </si>
  <si>
    <t>254.37</t>
  </si>
  <si>
    <t>272.84</t>
  </si>
  <si>
    <t>2023-09-18 18:00:44</t>
  </si>
  <si>
    <t>泰国</t>
  </si>
  <si>
    <t>3950361</t>
  </si>
  <si>
    <t>公园套房波尔多拉克酒店</t>
  </si>
  <si>
    <t>Simon Laurent</t>
  </si>
  <si>
    <t>356.60</t>
  </si>
  <si>
    <t>382.49</t>
  </si>
  <si>
    <t>2023-09-18 17:52:02</t>
  </si>
  <si>
    <t>3950323</t>
  </si>
  <si>
    <t>日记套房酒店</t>
  </si>
  <si>
    <t>PIROMNEN TEERAPONG</t>
  </si>
  <si>
    <t>153.36</t>
  </si>
  <si>
    <t>164.50</t>
  </si>
  <si>
    <t>2023-09-18 16:20:58</t>
  </si>
  <si>
    <t>3950060</t>
  </si>
  <si>
    <t>乌布飒特雅之家酒店</t>
  </si>
  <si>
    <t>SESO JARIYA</t>
  </si>
  <si>
    <t>206.86</t>
  </si>
  <si>
    <t>221.88</t>
  </si>
  <si>
    <t>2023-09-18 15:24:50</t>
  </si>
  <si>
    <t>印度尼西亚</t>
  </si>
  <si>
    <t>3950043</t>
  </si>
  <si>
    <t>索菲特阿布扎比可尼基酒店</t>
  </si>
  <si>
    <t>wang xiaodong</t>
  </si>
  <si>
    <t>744.67</t>
  </si>
  <si>
    <t>798.75</t>
  </si>
  <si>
    <t>2023-09-18 15:18:23</t>
  </si>
  <si>
    <t>阿拉伯联合酋长国</t>
  </si>
  <si>
    <t>3950030</t>
  </si>
  <si>
    <t>宿务海湾酒店-国会大厦</t>
  </si>
  <si>
    <t>Rafael Erich</t>
  </si>
  <si>
    <t>291.10</t>
  </si>
  <si>
    <t>312.24</t>
  </si>
  <si>
    <t>2023-09-18 15:14:03</t>
  </si>
  <si>
    <t>菲律宾</t>
  </si>
  <si>
    <t>3949199</t>
  </si>
  <si>
    <t>仁川机场温德姆豪生酒店</t>
  </si>
  <si>
    <t>LEE CHUNHO,CHOI YUNTAE</t>
  </si>
  <si>
    <t>1110.24</t>
  </si>
  <si>
    <t>1190.86</t>
  </si>
  <si>
    <t>2023-09-18 14:21:44</t>
  </si>
  <si>
    <t>韩国</t>
  </si>
  <si>
    <t>3949162</t>
  </si>
  <si>
    <t>曼谷千禧希尔顿酒店</t>
  </si>
  <si>
    <t>HUANG SONG</t>
  </si>
  <si>
    <t>1026.98</t>
  </si>
  <si>
    <t>1101.55</t>
  </si>
  <si>
    <t>2023-09-18 14:10:37</t>
  </si>
  <si>
    <t>3948877</t>
  </si>
  <si>
    <t>987.43</t>
  </si>
  <si>
    <t>1059.13</t>
  </si>
  <si>
    <t>2023-09-18 13:07:37</t>
  </si>
  <si>
    <t>3948868</t>
  </si>
  <si>
    <t>1974.85</t>
  </si>
  <si>
    <t>2118.26</t>
  </si>
  <si>
    <t>2023-09-18 13:05:11</t>
  </si>
  <si>
    <t>3948806</t>
  </si>
  <si>
    <t>旺普拉别墅度假村</t>
  </si>
  <si>
    <t>HERMKHUNTHOD SUDARAT</t>
  </si>
  <si>
    <t>100.23</t>
  </si>
  <si>
    <t>107.51</t>
  </si>
  <si>
    <t>2023-09-18 13:12:31</t>
  </si>
  <si>
    <t>3948599</t>
  </si>
  <si>
    <t>水牛机场酒店</t>
  </si>
  <si>
    <t>YU XIUCHUN,LIU QIANG</t>
  </si>
  <si>
    <t>707.03</t>
  </si>
  <si>
    <t>758.37</t>
  </si>
  <si>
    <t>2023-09-18 12:14:54</t>
  </si>
  <si>
    <t>美国</t>
  </si>
  <si>
    <t>3948407</t>
  </si>
  <si>
    <t>锦石 GKB 地平线酒店</t>
  </si>
  <si>
    <t>FEBRIANTI LIANA</t>
  </si>
  <si>
    <t>237.80</t>
  </si>
  <si>
    <t>255.07</t>
  </si>
  <si>
    <t>2023-09-18 11:48:52</t>
  </si>
  <si>
    <t>3948365</t>
  </si>
  <si>
    <t>曼谷公园住宅</t>
  </si>
  <si>
    <t>YUENYANG NAMTHIP</t>
  </si>
  <si>
    <t>219.52</t>
  </si>
  <si>
    <t>235.46</t>
  </si>
  <si>
    <t>2023-09-18 11:46:52</t>
  </si>
  <si>
    <t>3948354</t>
  </si>
  <si>
    <t>斯拉约科大酒店</t>
  </si>
  <si>
    <t>SAENGSUWAN WORANUTHWALUN</t>
  </si>
  <si>
    <t>183.13</t>
  </si>
  <si>
    <t>196.43</t>
  </si>
  <si>
    <t>2023-09-18 11:36:49</t>
  </si>
  <si>
    <t>3948019</t>
  </si>
  <si>
    <t>索尼斯塔欧文</t>
  </si>
  <si>
    <t>ZOU YUNFEI</t>
  </si>
  <si>
    <t>1284.57</t>
  </si>
  <si>
    <t>1377.85</t>
  </si>
  <si>
    <t>2023-09-18 10:09:29</t>
  </si>
  <si>
    <t>3947590</t>
  </si>
  <si>
    <t>迪拜机场智选假日酒店</t>
  </si>
  <si>
    <t>CHEN ZUXIN</t>
  </si>
  <si>
    <t>288.02</t>
  </si>
  <si>
    <t>308.94</t>
  </si>
  <si>
    <t>2023-09-18 07:43:38</t>
  </si>
  <si>
    <t>3947412</t>
  </si>
  <si>
    <t>温德姆里贾纳蔚景酒店</t>
  </si>
  <si>
    <t>Seto Dan</t>
  </si>
  <si>
    <t>610.98</t>
  </si>
  <si>
    <t>655.35</t>
  </si>
  <si>
    <t>2023-09-18 03:52:45</t>
  </si>
  <si>
    <t>加拿大</t>
  </si>
  <si>
    <t>3947353</t>
  </si>
  <si>
    <t>宝石酒店</t>
  </si>
  <si>
    <t>GUO CHUNHUI</t>
  </si>
  <si>
    <t>527.50</t>
  </si>
  <si>
    <t>565.80</t>
  </si>
  <si>
    <t>2023-09-18 02:41:45</t>
  </si>
  <si>
    <t>黎巴嫩</t>
  </si>
  <si>
    <t>3947288</t>
  </si>
  <si>
    <t>曼达卢永酒店</t>
  </si>
  <si>
    <t>DEJESUS ROMEO JR TERCENIO</t>
  </si>
  <si>
    <t>170.08</t>
  </si>
  <si>
    <t>182.43</t>
  </si>
  <si>
    <t>2023-09-18 01:55:29</t>
  </si>
  <si>
    <t>3947280</t>
  </si>
  <si>
    <t>开罗塔及赌场圣淘沙酒店</t>
  </si>
  <si>
    <t>WANG YUEFEI</t>
  </si>
  <si>
    <t>879.85</t>
  </si>
  <si>
    <t>943.74</t>
  </si>
  <si>
    <t>2023-09-18 01:51:54</t>
  </si>
  <si>
    <t>埃及</t>
  </si>
  <si>
    <t>2023-09-17</t>
  </si>
  <si>
    <t>3946817</t>
  </si>
  <si>
    <t>斯沃皇家酒店</t>
  </si>
  <si>
    <t>THONGDEE KANTIMA,NOOKONG SAMPHET</t>
  </si>
  <si>
    <t>163.81</t>
  </si>
  <si>
    <t>175.71</t>
  </si>
  <si>
    <t>2023-09-17 23:58:16</t>
  </si>
  <si>
    <t>3946786</t>
  </si>
  <si>
    <t>吉隆坡格林玛丽美居酒店</t>
  </si>
  <si>
    <t>YAP YI JIA</t>
  </si>
  <si>
    <t>313.33</t>
  </si>
  <si>
    <t>336.08</t>
  </si>
  <si>
    <t>2023-09-17 23:45:26</t>
  </si>
  <si>
    <t>马来西亚</t>
  </si>
  <si>
    <t>3946561</t>
  </si>
  <si>
    <t>丹格朗德普里马酒店</t>
  </si>
  <si>
    <t>WANG BING</t>
  </si>
  <si>
    <t>225.92</t>
  </si>
  <si>
    <t>242.33</t>
  </si>
  <si>
    <t>2023-09-17 22:36:39</t>
  </si>
  <si>
    <t>3946470</t>
  </si>
  <si>
    <t>欧诺莫卡萨布兰卡机场酒店</t>
  </si>
  <si>
    <t>LIN SHIZENG,Lin Deng,Liu Changfei</t>
  </si>
  <si>
    <t>2084.85</t>
  </si>
  <si>
    <t>2236.24</t>
  </si>
  <si>
    <t>2023-09-17 22:08:53</t>
  </si>
  <si>
    <t>摩洛哥</t>
  </si>
  <si>
    <t>3946291</t>
  </si>
  <si>
    <t>北标府川春高级度假村</t>
  </si>
  <si>
    <t>PHATNARIN RATTANASRISUK</t>
  </si>
  <si>
    <t>817.87</t>
  </si>
  <si>
    <t>877.26</t>
  </si>
  <si>
    <t>2023-09-17 21:59:42</t>
  </si>
  <si>
    <t>3946239</t>
  </si>
  <si>
    <t>莱维拉治商务酒店（班达尔巴鲁美贡）</t>
  </si>
  <si>
    <t>HASHIM ERWINA</t>
  </si>
  <si>
    <t>142.49</t>
  </si>
  <si>
    <t>152.84</t>
  </si>
  <si>
    <t>2023-09-17 21:43:28</t>
  </si>
  <si>
    <t>3945598</t>
  </si>
  <si>
    <t>UHG四分之一湄南酒店</t>
  </si>
  <si>
    <t>PENG BIN</t>
  </si>
  <si>
    <t>320.40</t>
  </si>
  <si>
    <t>343.67</t>
  </si>
  <si>
    <t>2023-09-17 19:47:08</t>
  </si>
  <si>
    <t>3945570</t>
  </si>
  <si>
    <t>乌隆他尼盛泰乐酒店及会展中心</t>
  </si>
  <si>
    <t>BOONYACHAN SARUNYAWAT</t>
  </si>
  <si>
    <t>748.62</t>
  </si>
  <si>
    <t>802.98</t>
  </si>
  <si>
    <t>2023-09-17 19:34:19</t>
  </si>
  <si>
    <t>3945535</t>
  </si>
  <si>
    <t>马戈酒店</t>
  </si>
  <si>
    <t>HADINOTO OSKAR</t>
  </si>
  <si>
    <t>447.06</t>
  </si>
  <si>
    <t>479.52</t>
  </si>
  <si>
    <t>2023-09-17 19:21:35</t>
  </si>
  <si>
    <t>3945513</t>
  </si>
  <si>
    <t>曼谷素坤逸十一酒店 (政府卫生认证)</t>
  </si>
  <si>
    <t>RAHMAN MASSIMO KAZI</t>
  </si>
  <si>
    <t>397.13</t>
  </si>
  <si>
    <t>425.97</t>
  </si>
  <si>
    <t>2023-09-17 19:10:56</t>
  </si>
  <si>
    <t>3945511</t>
  </si>
  <si>
    <t>阿什利萨邦酒店</t>
  </si>
  <si>
    <t>LIU JUNMING</t>
  </si>
  <si>
    <t>403.96</t>
  </si>
  <si>
    <t>433.29</t>
  </si>
  <si>
    <t>2023-09-17 19:10:10</t>
  </si>
  <si>
    <t>3945506</t>
  </si>
  <si>
    <t>2023-09-17 19:08:42</t>
  </si>
  <si>
    <t>3945501</t>
  </si>
  <si>
    <t>DOUGLAS DARRIN</t>
  </si>
  <si>
    <t>355.33</t>
  </si>
  <si>
    <t>381.13</t>
  </si>
  <si>
    <t>2023-09-17 19:07:37</t>
  </si>
  <si>
    <t>3944702</t>
  </si>
  <si>
    <t>洛杉矶机场希尔顿酒店</t>
  </si>
  <si>
    <t>YUAN ENZE,Jia jia</t>
  </si>
  <si>
    <t>1071.74</t>
  </si>
  <si>
    <t>1149.57</t>
  </si>
  <si>
    <t>2023-09-17 15:50:31</t>
  </si>
  <si>
    <t>3944397</t>
  </si>
  <si>
    <t>吉隆坡EQ酒店</t>
  </si>
  <si>
    <t>FANG YI,WU CHENHUI</t>
  </si>
  <si>
    <t>1487.77</t>
  </si>
  <si>
    <t>1595.81</t>
  </si>
  <si>
    <t>2023-09-17 14:33:29</t>
  </si>
  <si>
    <t>3944396</t>
  </si>
  <si>
    <t>富丽华国际管理大酒店</t>
  </si>
  <si>
    <t>CHEN LUORAN,TAN SHAOMEI,HUANG YINYING,FENG YINGYING</t>
  </si>
  <si>
    <t>546.42</t>
  </si>
  <si>
    <t>586.10</t>
  </si>
  <si>
    <t>2023-09-17 14:30:24</t>
  </si>
  <si>
    <t>3944335</t>
  </si>
  <si>
    <t>古德里奇套房酒店</t>
  </si>
  <si>
    <t>FROST JOSEPHALEXANDERSIDNEY</t>
  </si>
  <si>
    <t>400.34</t>
  </si>
  <si>
    <t>429.41</t>
  </si>
  <si>
    <t>2023-09-17 14:06:08</t>
  </si>
  <si>
    <t>3944177</t>
  </si>
  <si>
    <t>曼谷康莱德酒店</t>
  </si>
  <si>
    <t>WANG SHUI</t>
  </si>
  <si>
    <t>3331.18</t>
  </si>
  <si>
    <t>3573.08</t>
  </si>
  <si>
    <t>2023-09-17 13:57:43</t>
  </si>
  <si>
    <t>3943854</t>
  </si>
  <si>
    <t>努尔 - 苏丹华美达酒店</t>
  </si>
  <si>
    <t>LIU NA</t>
  </si>
  <si>
    <t>537.10</t>
  </si>
  <si>
    <t>576.10</t>
  </si>
  <si>
    <t>2023-09-17 12:54:07</t>
  </si>
  <si>
    <t>哈萨克斯坦</t>
  </si>
  <si>
    <t>3943357</t>
  </si>
  <si>
    <t>巴拿马城瑞广场酒店</t>
  </si>
  <si>
    <t>LONG XIJIN</t>
  </si>
  <si>
    <t>1402.78</t>
  </si>
  <si>
    <t>1504.64</t>
  </si>
  <si>
    <t>2023-09-17 10:50:46</t>
  </si>
  <si>
    <t>巴拿马</t>
  </si>
  <si>
    <t>3942866</t>
  </si>
  <si>
    <t>盖茨堡温德姆酒店</t>
  </si>
  <si>
    <t>Avery Paul</t>
  </si>
  <si>
    <t>785.11</t>
  </si>
  <si>
    <t>842.12</t>
  </si>
  <si>
    <t>2023-09-17 07:38:32</t>
  </si>
  <si>
    <t>3942855</t>
  </si>
  <si>
    <t>尼尔爱丽舍酒店</t>
  </si>
  <si>
    <t>NIU JINGXIAN</t>
  </si>
  <si>
    <t>1145.26</t>
  </si>
  <si>
    <t>1228.42</t>
  </si>
  <si>
    <t>2023-09-17 07:24:13</t>
  </si>
  <si>
    <t>3942783</t>
  </si>
  <si>
    <t>士乃宴宾雅酒店</t>
  </si>
  <si>
    <t>CHIN YAN LEE</t>
  </si>
  <si>
    <t>640.75</t>
  </si>
  <si>
    <t>687.28</t>
  </si>
  <si>
    <t>2023-09-17 08:02:02</t>
  </si>
  <si>
    <t>3942646</t>
  </si>
  <si>
    <t>希尔顿伯明翰大街欢朋酒店</t>
  </si>
  <si>
    <t>CHEN YIZHENG</t>
  </si>
  <si>
    <t>1133.84</t>
  </si>
  <si>
    <t>1216.18</t>
  </si>
  <si>
    <t>2023-09-17 03:47:05</t>
  </si>
  <si>
    <t>英国</t>
  </si>
  <si>
    <t>3942635</t>
  </si>
  <si>
    <t>迪拜阿尔加达夫普瑞米尔酒店</t>
  </si>
  <si>
    <t>SALAMEH RAMEZ BASSAM S</t>
  </si>
  <si>
    <t>297.81</t>
  </si>
  <si>
    <t>319.44</t>
  </si>
  <si>
    <t>2023-09-17 03:31:00</t>
  </si>
  <si>
    <t>3942499</t>
  </si>
  <si>
    <t>素万那普法义公寓式酒店</t>
  </si>
  <si>
    <t>JI HYUNSOO</t>
  </si>
  <si>
    <t>287.40</t>
  </si>
  <si>
    <t>308.43</t>
  </si>
  <si>
    <t>2023-09-17 01:39:30</t>
  </si>
  <si>
    <t>3942465</t>
  </si>
  <si>
    <t>GWESHE HILLARY</t>
  </si>
  <si>
    <t>668.00</t>
  </si>
  <si>
    <t>716.89</t>
  </si>
  <si>
    <t>2023-09-17 01:06:58</t>
  </si>
  <si>
    <t>2023-09-16</t>
  </si>
  <si>
    <t>3941984</t>
  </si>
  <si>
    <t>西塔丁斯贝拉瓦海滩巴厘岛</t>
  </si>
  <si>
    <t>YU ZHE</t>
  </si>
  <si>
    <t>1455.71</t>
  </si>
  <si>
    <t>1562.26</t>
  </si>
  <si>
    <t>2023-09-16 23:17:08</t>
  </si>
  <si>
    <t>3941818</t>
  </si>
  <si>
    <t>素坤逸安雅娜娜酒店</t>
  </si>
  <si>
    <t>WELUWANARAK WONGDUEAN</t>
  </si>
  <si>
    <t>184.24</t>
  </si>
  <si>
    <t>197.72</t>
  </si>
  <si>
    <t>2023-09-16 22:15:45</t>
  </si>
  <si>
    <t>3941754</t>
  </si>
  <si>
    <t>Sunrise Alex Avenue Hotel</t>
  </si>
  <si>
    <t>ELKADI MARIAM</t>
  </si>
  <si>
    <t>1891.95</t>
  </si>
  <si>
    <t>2030.42</t>
  </si>
  <si>
    <t>2023-09-16 22:00:22</t>
  </si>
  <si>
    <t>3941027</t>
  </si>
  <si>
    <t>马尼拉歌剧大酒店</t>
  </si>
  <si>
    <t>KIM JEONGYOON</t>
  </si>
  <si>
    <t>337.64</t>
  </si>
  <si>
    <t>362.35</t>
  </si>
  <si>
    <t>2023-09-16 19:45:58</t>
  </si>
  <si>
    <t>3940635</t>
  </si>
  <si>
    <t>齐塔佩维酒店</t>
  </si>
  <si>
    <t>HO KAM SHING ISSAC</t>
  </si>
  <si>
    <t>1328.70</t>
  </si>
  <si>
    <t>1425.95</t>
  </si>
  <si>
    <t>2023-09-16 19:11:41</t>
  </si>
  <si>
    <t>土耳其</t>
  </si>
  <si>
    <t>3940343</t>
  </si>
  <si>
    <t>迪沙鲁阿曼萨里酒店</t>
  </si>
  <si>
    <t>HUSSIN NOR IZAM HUSSIN</t>
  </si>
  <si>
    <t>268.00</t>
  </si>
  <si>
    <t>287.62</t>
  </si>
  <si>
    <t>2023-09-16 18:22:48</t>
  </si>
  <si>
    <t>直采</t>
  </si>
  <si>
    <t>3940047</t>
  </si>
  <si>
    <t>铂尔曼吉隆坡城市中心大酒店</t>
  </si>
  <si>
    <t>Mulio soffy Indrawati</t>
  </si>
  <si>
    <t>1519.62</t>
  </si>
  <si>
    <t>1630.84</t>
  </si>
  <si>
    <t>2023-09-16 16:16:20</t>
  </si>
  <si>
    <t>3939525</t>
  </si>
  <si>
    <t>首尔明洞美利来酒店</t>
  </si>
  <si>
    <t>YU WAI YAN</t>
  </si>
  <si>
    <t>738.67</t>
  </si>
  <si>
    <t>792.73</t>
  </si>
  <si>
    <t>2023-09-16 14:11:52</t>
  </si>
  <si>
    <t>3939333</t>
  </si>
  <si>
    <t>布城丽笙公园酒店</t>
  </si>
  <si>
    <t>DENG MING CAI</t>
  </si>
  <si>
    <t>566.06</t>
  </si>
  <si>
    <t>607.49</t>
  </si>
  <si>
    <t>2023-09-16 13:58:49</t>
  </si>
  <si>
    <t>3939281</t>
  </si>
  <si>
    <t>墨尔本迈阿密酒店</t>
  </si>
  <si>
    <t>TAPPER WILLIAM</t>
  </si>
  <si>
    <t>867.56</t>
  </si>
  <si>
    <t>931.06</t>
  </si>
  <si>
    <t>2023-09-16 13:44:11</t>
  </si>
  <si>
    <t>澳大利亚</t>
  </si>
  <si>
    <t>3939264</t>
  </si>
  <si>
    <t>佛罗里达酒店</t>
  </si>
  <si>
    <t>AEKKITTIPHUM UNCHALEE</t>
  </si>
  <si>
    <t>232.78</t>
  </si>
  <si>
    <t>249.82</t>
  </si>
  <si>
    <t>2023-09-16 13:36:45</t>
  </si>
  <si>
    <t>3938623</t>
  </si>
  <si>
    <t>巴厘岛康莱德酒店</t>
  </si>
  <si>
    <t>HUANG JUNYI,Huang Hui</t>
  </si>
  <si>
    <t>4098.34</t>
  </si>
  <si>
    <t>4398.30</t>
  </si>
  <si>
    <t>2023-09-16 11:29:57</t>
  </si>
  <si>
    <t>3938589</t>
  </si>
  <si>
    <t>爱丽丝&amp;旅行箱酒店</t>
  </si>
  <si>
    <t>LI KEJUN,LING SITONG</t>
  </si>
  <si>
    <t>964.84</t>
  </si>
  <si>
    <t>1035.46</t>
  </si>
  <si>
    <t>2023-09-16 11:14:31</t>
  </si>
  <si>
    <t>3937967</t>
  </si>
  <si>
    <t>布里斯班大臣酒店</t>
  </si>
  <si>
    <t>ZENG QINGWEN,LU YITING</t>
  </si>
  <si>
    <t>970.36</t>
  </si>
  <si>
    <t>1041.38</t>
  </si>
  <si>
    <t>2023-09-16 07:41:17</t>
  </si>
  <si>
    <t>3937864</t>
  </si>
  <si>
    <t>曼彻斯特波特兰宜必思尚品酒店</t>
  </si>
  <si>
    <t>CHANG TINGHUNG</t>
  </si>
  <si>
    <t>1103.51</t>
  </si>
  <si>
    <t>1184.28</t>
  </si>
  <si>
    <t>2023-09-16 04:57:03</t>
  </si>
  <si>
    <t>2023-09-15</t>
  </si>
  <si>
    <t>3937416</t>
  </si>
  <si>
    <t>毕考酒店及公司宿舍</t>
  </si>
  <si>
    <t>Choi Eun</t>
  </si>
  <si>
    <t>2333.54</t>
  </si>
  <si>
    <t>2502.72</t>
  </si>
  <si>
    <t>2023-09-15 23:55:42</t>
  </si>
  <si>
    <t>3937381</t>
  </si>
  <si>
    <t>甲米都喜天丽海滨度假酒店</t>
  </si>
  <si>
    <t>WONGTONGTRAKUL THIDA</t>
  </si>
  <si>
    <t>1608.00</t>
  </si>
  <si>
    <t>1724.58</t>
  </si>
  <si>
    <t>2023-09-16 09:36:34</t>
  </si>
  <si>
    <t>3937339</t>
  </si>
  <si>
    <t>首尔花园酒店</t>
  </si>
  <si>
    <t>LIN SHUYING</t>
  </si>
  <si>
    <t>1649.94</t>
  </si>
  <si>
    <t>1769.56</t>
  </si>
  <si>
    <t>2023-09-15 23:26:43</t>
  </si>
  <si>
    <t>3937286</t>
  </si>
  <si>
    <t>素坤逸之星酒店</t>
  </si>
  <si>
    <t>SOMBUTDEE SAOWANEE</t>
  </si>
  <si>
    <t>486.91</t>
  </si>
  <si>
    <t>522.21</t>
  </si>
  <si>
    <t>2023-09-15 23:08:26</t>
  </si>
  <si>
    <t>3937121</t>
  </si>
  <si>
    <t>柔佛布蒂港辉盛坊国际公寓</t>
  </si>
  <si>
    <t>ZHAO TIAN</t>
  </si>
  <si>
    <t>435.23</t>
  </si>
  <si>
    <t>466.78</t>
  </si>
  <si>
    <t>2023-09-15 22:17:00</t>
  </si>
  <si>
    <t>3936555</t>
  </si>
  <si>
    <t>诚之Z酒店</t>
  </si>
  <si>
    <t>TURCOTTE DAVID PAUL GERARD</t>
  </si>
  <si>
    <t>95.18</t>
  </si>
  <si>
    <t>102.08</t>
  </si>
  <si>
    <t>2023-09-15 20:13:07</t>
  </si>
  <si>
    <t>3935529</t>
  </si>
  <si>
    <t>新加坡首都凯宾斯基酒店</t>
  </si>
  <si>
    <t>LIU LIXI</t>
  </si>
  <si>
    <t>2861.54</t>
  </si>
  <si>
    <t>3069.00</t>
  </si>
  <si>
    <t>2023-09-15 17:32:28</t>
  </si>
  <si>
    <t>新加坡</t>
  </si>
  <si>
    <t>3935241</t>
  </si>
  <si>
    <t>枫叶酒店</t>
  </si>
  <si>
    <t>ZHANG WENDUO,LIU XUEGANG</t>
  </si>
  <si>
    <t>335.85</t>
  </si>
  <si>
    <t>360.20</t>
  </si>
  <si>
    <t>2023-09-15 16:53:44</t>
  </si>
  <si>
    <t>3935211</t>
  </si>
  <si>
    <t>古晋拉特10精品酒店</t>
  </si>
  <si>
    <t>TAN SIEW PAY,CHIN YOKE WAH</t>
  </si>
  <si>
    <t>456.18</t>
  </si>
  <si>
    <t>489.25</t>
  </si>
  <si>
    <t>2023-09-15 16:46:59</t>
  </si>
  <si>
    <t>3934794</t>
  </si>
  <si>
    <t>巴生益马温德姆酒店</t>
  </si>
  <si>
    <t>KOH MENG CHEAN</t>
  </si>
  <si>
    <t>437.11</t>
  </si>
  <si>
    <t>468.80</t>
  </si>
  <si>
    <t>2023-09-15 15:15:12</t>
  </si>
  <si>
    <t>3934563</t>
  </si>
  <si>
    <t>巴淡岛艺术酒店</t>
  </si>
  <si>
    <t>ANG KIM TIONG</t>
  </si>
  <si>
    <t>516.49</t>
  </si>
  <si>
    <t>553.94</t>
  </si>
  <si>
    <t>2023-09-15 14:53:55</t>
  </si>
  <si>
    <t>3934554</t>
  </si>
  <si>
    <t>茉莉度假村 - SHA Extra Plus 认证</t>
  </si>
  <si>
    <t>JANJUA JONAID SIDDIQUE</t>
  </si>
  <si>
    <t>2425.11</t>
  </si>
  <si>
    <t>2600.93</t>
  </si>
  <si>
    <t>2023-09-15 14:51:00</t>
  </si>
  <si>
    <t>3934530</t>
  </si>
  <si>
    <t>帕雅海滩潜水度假村</t>
  </si>
  <si>
    <t>AN JINGHONG</t>
  </si>
  <si>
    <t>850.13</t>
  </si>
  <si>
    <t>911.77</t>
  </si>
  <si>
    <t>2023-09-15 14:44:38</t>
  </si>
  <si>
    <t>3934416</t>
  </si>
  <si>
    <t>新加坡皇后酒店</t>
  </si>
  <si>
    <t>LIAO JIN</t>
  </si>
  <si>
    <t>1652.19</t>
  </si>
  <si>
    <t>1771.98</t>
  </si>
  <si>
    <t>2023-09-15 14:06:29</t>
  </si>
  <si>
    <t>3933621</t>
  </si>
  <si>
    <t>SAVANG EAGACHAI</t>
  </si>
  <si>
    <t>1519.61</t>
  </si>
  <si>
    <t>1629.78</t>
  </si>
  <si>
    <t>2023-09-15 11:46:33</t>
  </si>
  <si>
    <t>3933301</t>
  </si>
  <si>
    <t>合艾盛泰乐酒店</t>
  </si>
  <si>
    <t>LEE LEE CHONG HOK LAI</t>
  </si>
  <si>
    <t>677.74</t>
  </si>
  <si>
    <t>726.88</t>
  </si>
  <si>
    <t>2023-09-15 10:10:59</t>
  </si>
  <si>
    <t>2023-09-14</t>
  </si>
  <si>
    <t>3932207</t>
  </si>
  <si>
    <t>BED普拉斯恩-仅供成人入住</t>
  </si>
  <si>
    <t>Cai TuYing,Chen DaBin</t>
  </si>
  <si>
    <t>1816.23</t>
  </si>
  <si>
    <t>1949.79</t>
  </si>
  <si>
    <t>2023-09-14 23:21:32</t>
  </si>
  <si>
    <t>3932204</t>
  </si>
  <si>
    <t>宜必思尚品曼谷是隆酒店</t>
  </si>
  <si>
    <t>KIM JEONGNAM</t>
  </si>
  <si>
    <t>744.01</t>
  </si>
  <si>
    <t>798.72</t>
  </si>
  <si>
    <t>2023-09-15 16:02:36</t>
  </si>
  <si>
    <t>3931976</t>
  </si>
  <si>
    <t>旅游山林小屋素坤逸11号酒店</t>
  </si>
  <si>
    <t>PANG TZELIANG</t>
  </si>
  <si>
    <t>1214.43</t>
  </si>
  <si>
    <t>1303.74</t>
  </si>
  <si>
    <t>2023-09-14 22:52:20</t>
  </si>
  <si>
    <t>3931326</t>
  </si>
  <si>
    <t>奥兰多机场温德姆华美达套房酒店</t>
  </si>
  <si>
    <t>YANG NINI</t>
  </si>
  <si>
    <t>514.59</t>
  </si>
  <si>
    <t>552.43</t>
  </si>
  <si>
    <t>2023-09-14 20:38:01</t>
  </si>
  <si>
    <t>3929490</t>
  </si>
  <si>
    <t>哥打京那巴鲁皇宫酒店</t>
  </si>
  <si>
    <t>MENG QINGYANG,LI YAN</t>
  </si>
  <si>
    <t>297.00</t>
  </si>
  <si>
    <t>318.84</t>
  </si>
  <si>
    <t>2023-09-14 13:57:56</t>
  </si>
  <si>
    <t>3929179</t>
  </si>
  <si>
    <t>艾姆垂酒店</t>
  </si>
  <si>
    <t>Chen Fengli</t>
  </si>
  <si>
    <t>796.11</t>
  </si>
  <si>
    <t>854.65</t>
  </si>
  <si>
    <t>2023-09-14 12:08:56</t>
  </si>
  <si>
    <t>3928775</t>
  </si>
  <si>
    <t>XIAO YING</t>
  </si>
  <si>
    <t>1125.01</t>
  </si>
  <si>
    <t>1207.74</t>
  </si>
  <si>
    <t>2023-09-14 12:19:27</t>
  </si>
  <si>
    <t>3928667</t>
  </si>
  <si>
    <t>莱恩酒店</t>
  </si>
  <si>
    <t>LIU YUCHAO,FAN HAOXIN,LIU SHIYUN</t>
  </si>
  <si>
    <t>900.00</t>
  </si>
  <si>
    <t>966.18</t>
  </si>
  <si>
    <t>2023-09-14 11:22:23</t>
  </si>
  <si>
    <t>3928662</t>
  </si>
  <si>
    <t>解放者酒店</t>
  </si>
  <si>
    <t>LEE KEETACK</t>
  </si>
  <si>
    <t>376.07</t>
  </si>
  <si>
    <t>403.73</t>
  </si>
  <si>
    <t>2023-09-14 10:12:13</t>
  </si>
  <si>
    <t>阿根廷</t>
  </si>
  <si>
    <t>3928270</t>
  </si>
  <si>
    <t>吉隆坡市中心智选假日酒店</t>
  </si>
  <si>
    <t>SHENG DONGMING</t>
  </si>
  <si>
    <t>326.94</t>
  </si>
  <si>
    <t>350.98</t>
  </si>
  <si>
    <t>2023-09-14 08:02:25</t>
  </si>
  <si>
    <t>3927947</t>
  </si>
  <si>
    <t>曼谷沙吞娜拉提瓦酒店</t>
  </si>
  <si>
    <t>Zhou Shubing</t>
  </si>
  <si>
    <t>689.35</t>
  </si>
  <si>
    <t>740.04</t>
  </si>
  <si>
    <t>2023-09-14 01:51:44</t>
  </si>
  <si>
    <t>2023-09-13</t>
  </si>
  <si>
    <t>3927183</t>
  </si>
  <si>
    <t>艾尔玛海滩 HM 酒店 - 仅供成人入住</t>
  </si>
  <si>
    <t>ZHANG WENJIA</t>
  </si>
  <si>
    <t>4121.29</t>
  </si>
  <si>
    <t>4410.63</t>
  </si>
  <si>
    <t>2023-09-13 22:04:31</t>
  </si>
  <si>
    <t>西班牙</t>
  </si>
  <si>
    <t>3926878</t>
  </si>
  <si>
    <t>普拉亚费尔斯酒店</t>
  </si>
  <si>
    <t>FERIA JUNAEZA ROSELA</t>
  </si>
  <si>
    <t>1994.12</t>
  </si>
  <si>
    <t>2134.12</t>
  </si>
  <si>
    <t>1067.06</t>
  </si>
  <si>
    <t>-1067</t>
  </si>
  <si>
    <t>-997</t>
  </si>
  <si>
    <t>2023-09-13 21:23:00</t>
  </si>
  <si>
    <t>3926837</t>
  </si>
  <si>
    <t>LI RUOHAN</t>
  </si>
  <si>
    <t>2023-09-13 21:06:45</t>
  </si>
  <si>
    <t>3925486</t>
  </si>
  <si>
    <t>太平洋公园酒店</t>
  </si>
  <si>
    <t>Zhong Fan</t>
  </si>
  <si>
    <t>1862.80</t>
  </si>
  <si>
    <t>1993.58</t>
  </si>
  <si>
    <t>2023-09-13 17:03:33</t>
  </si>
  <si>
    <t>3925259</t>
  </si>
  <si>
    <t>济州岛梅生格拉德酒店</t>
  </si>
  <si>
    <t>LI XIAORONG</t>
  </si>
  <si>
    <t>590.40</t>
  </si>
  <si>
    <t>631.85</t>
  </si>
  <si>
    <t>2023-09-13 16:16:21</t>
  </si>
  <si>
    <t>3925005</t>
  </si>
  <si>
    <t>XIANG RONG FEI</t>
  </si>
  <si>
    <t>517.60</t>
  </si>
  <si>
    <t>2023-09-13 15:23:34</t>
  </si>
  <si>
    <t>3924031</t>
  </si>
  <si>
    <t>曼谷华尔道夫酒店</t>
  </si>
  <si>
    <t>QIANG XINLEI,YAO JIACHENG</t>
  </si>
  <si>
    <t>8352.41</t>
  </si>
  <si>
    <t>8938.80</t>
  </si>
  <si>
    <t>2023-09-13 12:01:18</t>
  </si>
  <si>
    <t>3923586</t>
  </si>
  <si>
    <t>KIM SEHYEON</t>
  </si>
  <si>
    <t>582.94</t>
  </si>
  <si>
    <t>623.87</t>
  </si>
  <si>
    <t>2023-09-13 10:14:28</t>
  </si>
  <si>
    <t>3923263</t>
  </si>
  <si>
    <t>迈阿密海滩枫丹白露酒店</t>
  </si>
  <si>
    <t>Rickerman David</t>
  </si>
  <si>
    <t>1986.44</t>
  </si>
  <si>
    <t>2125.90</t>
  </si>
  <si>
    <t>2023-09-13 08:37:32</t>
  </si>
  <si>
    <t>2023-09-12</t>
  </si>
  <si>
    <t>3920066</t>
  </si>
  <si>
    <t>YU SERN HONG</t>
  </si>
  <si>
    <t>2752.03</t>
  </si>
  <si>
    <t>2949.66</t>
  </si>
  <si>
    <t>2023-09-12 15:25:37</t>
  </si>
  <si>
    <t>3917927</t>
  </si>
  <si>
    <t>曼谷贵都酒店</t>
  </si>
  <si>
    <t>CAO YIYI</t>
  </si>
  <si>
    <t>634.74</t>
  </si>
  <si>
    <t>680.32</t>
  </si>
  <si>
    <t>2023-09-12 04:36:07</t>
  </si>
  <si>
    <t>2023-09-11</t>
  </si>
  <si>
    <t>3913990</t>
  </si>
  <si>
    <t>米兰马宁酒店</t>
  </si>
  <si>
    <t>Guo Guoxiong,Huang Wenquan</t>
  </si>
  <si>
    <t>4649.06</t>
  </si>
  <si>
    <t>4951.08</t>
  </si>
  <si>
    <t>2023-09-11 11:30:02</t>
  </si>
  <si>
    <t>意大利</t>
  </si>
  <si>
    <t>2023-09-10</t>
  </si>
  <si>
    <t>3911473</t>
  </si>
  <si>
    <t>岘港富丽华大酒店</t>
  </si>
  <si>
    <t>YE HOSUN</t>
  </si>
  <si>
    <t>3752.84</t>
  </si>
  <si>
    <t>3996.63</t>
  </si>
  <si>
    <t>2023-09-10 21:09:58</t>
  </si>
  <si>
    <t>越南</t>
  </si>
  <si>
    <t>3911188</t>
  </si>
  <si>
    <t>九棵树至尊酒店明洞2号店</t>
  </si>
  <si>
    <t>Zhai Yan</t>
  </si>
  <si>
    <t>6024.45</t>
  </si>
  <si>
    <t>6415.81</t>
  </si>
  <si>
    <t>2023-09-10 20:33:24</t>
  </si>
  <si>
    <t>3911183</t>
  </si>
  <si>
    <t>WANG QINHONG</t>
  </si>
  <si>
    <t>2023-09-10 20:31:40</t>
  </si>
  <si>
    <t>3907497</t>
  </si>
  <si>
    <t>海牙斯赫弗宁恩温德姆华美达酒店</t>
  </si>
  <si>
    <t>Derksen Susanne Arianne,Sahetapy Nicolaas Michael</t>
  </si>
  <si>
    <t>3233.80</t>
  </si>
  <si>
    <t>3443.88</t>
  </si>
  <si>
    <t>2023-09-10 00:03:55</t>
  </si>
  <si>
    <t>荷兰</t>
  </si>
  <si>
    <t>2023-09-09</t>
  </si>
  <si>
    <t>3906921</t>
  </si>
  <si>
    <t>梅里特肯辛顿酒店</t>
  </si>
  <si>
    <t>ZHANG LIYU</t>
  </si>
  <si>
    <t>2497.12</t>
  </si>
  <si>
    <t>2659.34</t>
  </si>
  <si>
    <t>2023-09-09 21:16:45</t>
  </si>
  <si>
    <t>3905625</t>
  </si>
  <si>
    <t>曼谷飞越大酒店</t>
  </si>
  <si>
    <t>Hsu Chi Hsiao</t>
  </si>
  <si>
    <t>690.00</t>
  </si>
  <si>
    <t>734.82</t>
  </si>
  <si>
    <t>221.00</t>
  </si>
  <si>
    <t>-513</t>
  </si>
  <si>
    <t>-482</t>
  </si>
  <si>
    <t>2023-09-09 16:40:34</t>
  </si>
  <si>
    <t>3904250</t>
  </si>
  <si>
    <t>TEO TEO KIM TIAM</t>
  </si>
  <si>
    <t>300.00</t>
  </si>
  <si>
    <t>319.49</t>
  </si>
  <si>
    <t>2023-09-09 12:03:57</t>
  </si>
  <si>
    <t>3903720</t>
  </si>
  <si>
    <t>济州宫殿酒店</t>
  </si>
  <si>
    <t>JUNG SIEUN</t>
  </si>
  <si>
    <t>2023-09-09 09:28:11</t>
  </si>
  <si>
    <t>3903511</t>
  </si>
  <si>
    <t>TEO TEO CHEN LEI</t>
  </si>
  <si>
    <t>2023-09-09 11:08:08</t>
  </si>
  <si>
    <t>3903096</t>
  </si>
  <si>
    <t>迈阿密机场铂尔曼酒店</t>
  </si>
  <si>
    <t>CHEN YAMADA CRISTINA ME LING</t>
  </si>
  <si>
    <t>793.64</t>
  </si>
  <si>
    <t>846.73</t>
  </si>
  <si>
    <t>2023-09-09 01:09:20</t>
  </si>
  <si>
    <t>2023-09-08</t>
  </si>
  <si>
    <t>3902297</t>
  </si>
  <si>
    <t>吉隆坡唐人街旅客酒店</t>
  </si>
  <si>
    <t>PORTILLO CHRISTIAN BAYANI,RIVERA JAN MICHAEL ESPINOSA,MAGDADARO RICHARD FERNANDEZ</t>
  </si>
  <si>
    <t>316.84</t>
  </si>
  <si>
    <t>338.04</t>
  </si>
  <si>
    <t>2023-09-08 21:14:43</t>
  </si>
  <si>
    <t>3901120</t>
  </si>
  <si>
    <t>巴厘岛伍拉·赖国际机场希尔顿花园酒店</t>
  </si>
  <si>
    <t>ZHU YAXIAN,Zhang JianZhong,Lai GengYin</t>
  </si>
  <si>
    <t>975.17</t>
  </si>
  <si>
    <t>1040.40</t>
  </si>
  <si>
    <t>2023-09-08 18:16:28</t>
  </si>
  <si>
    <t>3899498</t>
  </si>
  <si>
    <t>莎亚南凯煌大酒店</t>
  </si>
  <si>
    <t>ZHANG CHENGSHAN,ZHAO YONGHUI</t>
  </si>
  <si>
    <t>3004.57</t>
  </si>
  <si>
    <t>3205.56</t>
  </si>
  <si>
    <t>2023-09-08 11:00:13</t>
  </si>
  <si>
    <t>2023-09-07</t>
  </si>
  <si>
    <t>3893985</t>
  </si>
  <si>
    <t>阿斯塔纳国际酒店</t>
  </si>
  <si>
    <t>HABAXI JIAERKEN,BAILIEKE HASIMUHAN</t>
  </si>
  <si>
    <t>869.51</t>
  </si>
  <si>
    <t>930.06</t>
  </si>
  <si>
    <t>2023-09-07 06:04:06</t>
  </si>
  <si>
    <t>3893889</t>
  </si>
  <si>
    <t>敦刻尔克全套房公寓酒店</t>
  </si>
  <si>
    <t>Benitez Cervan Jose-Manuel</t>
  </si>
  <si>
    <t>957.79</t>
  </si>
  <si>
    <t>1024.48</t>
  </si>
  <si>
    <t>2023-09-07 03:36:43</t>
  </si>
  <si>
    <t>2023-09-06</t>
  </si>
  <si>
    <t>3891321</t>
  </si>
  <si>
    <t>曼谷新浩凯宾斯基酒店</t>
  </si>
  <si>
    <t>AUNG MYINT MYAT</t>
  </si>
  <si>
    <t>19712.01</t>
  </si>
  <si>
    <t>21111.72</t>
  </si>
  <si>
    <t>2023-09-06 16:43:55</t>
  </si>
  <si>
    <t>3890778</t>
  </si>
  <si>
    <t>兰卡威成功度假村</t>
  </si>
  <si>
    <t>KOTY PALLAVI</t>
  </si>
  <si>
    <t>3364.46</t>
  </si>
  <si>
    <t>3603.36</t>
  </si>
  <si>
    <t>2023-09-06 14:17:39</t>
  </si>
  <si>
    <t>3890318</t>
  </si>
  <si>
    <t>TANG WAN YING</t>
  </si>
  <si>
    <t>1397.99</t>
  </si>
  <si>
    <t>1497.26</t>
  </si>
  <si>
    <t>2023-09-06 13:23:50</t>
  </si>
  <si>
    <t>3890017</t>
  </si>
  <si>
    <t>加蒂夫中心舒适酒店</t>
  </si>
  <si>
    <t>Bagg Daniel,Kusch Ashlyn</t>
  </si>
  <si>
    <t>412.62</t>
  </si>
  <si>
    <t>441.92</t>
  </si>
  <si>
    <t>2023-09-06 11:24:55</t>
  </si>
  <si>
    <t>3889648</t>
  </si>
  <si>
    <t>里约热内卢巴拉亚特兰帝卡国际酒店</t>
  </si>
  <si>
    <t>Ferraz Flora</t>
  </si>
  <si>
    <t>1973.09</t>
  </si>
  <si>
    <t>2113.20</t>
  </si>
  <si>
    <t>2023-09-06 09:59:51</t>
  </si>
  <si>
    <t>巴西</t>
  </si>
  <si>
    <t>2023-09-05</t>
  </si>
  <si>
    <t>3885609</t>
  </si>
  <si>
    <t>沙滩山水度假村</t>
  </si>
  <si>
    <t>JEON SOOHYUNG</t>
  </si>
  <si>
    <t>553.13</t>
  </si>
  <si>
    <t>594.44</t>
  </si>
  <si>
    <t>2023-09-05 12:56:22</t>
  </si>
  <si>
    <t>3884913</t>
  </si>
  <si>
    <t>曼谷白金诺富特酒店</t>
  </si>
  <si>
    <t>SIA HWEE PENG</t>
  </si>
  <si>
    <t>756.43</t>
  </si>
  <si>
    <t>812.93</t>
  </si>
  <si>
    <t>2023-09-05 09:56:10</t>
  </si>
  <si>
    <t>2023-09-03</t>
  </si>
  <si>
    <t>3875576</t>
  </si>
  <si>
    <t>塞达维蒂斯北酒店</t>
  </si>
  <si>
    <t>ASRAL BIN BAHARI JAMBEK</t>
  </si>
  <si>
    <t>1381.01</t>
  </si>
  <si>
    <t>1487.36</t>
  </si>
  <si>
    <t>2023-09-03 08:42:52</t>
  </si>
  <si>
    <t>3875242</t>
  </si>
  <si>
    <t>曼谷水门伯克利酒店</t>
  </si>
  <si>
    <t>WU CHAO</t>
  </si>
  <si>
    <t>1059.99</t>
  </si>
  <si>
    <t>1141.62</t>
  </si>
  <si>
    <t>2023-09-04 19:03:10</t>
  </si>
  <si>
    <t>2023-09-02</t>
  </si>
  <si>
    <t>3873816</t>
  </si>
  <si>
    <t>太古广场服务公寓</t>
  </si>
  <si>
    <t>miranda arvie,miranda arvie</t>
  </si>
  <si>
    <t>340.15</t>
  </si>
  <si>
    <t>366.30</t>
  </si>
  <si>
    <t>2023-09-02 19:11:13</t>
  </si>
  <si>
    <t>3873101</t>
  </si>
  <si>
    <t>宜必思吉隆坡市中心酒店</t>
  </si>
  <si>
    <t>ISMAIL JASNI</t>
  </si>
  <si>
    <t>380.00</t>
  </si>
  <si>
    <t>409.22</t>
  </si>
  <si>
    <t>2023-09-02 17:38:30</t>
  </si>
  <si>
    <t>3871802</t>
  </si>
  <si>
    <t>MA HSIPING</t>
  </si>
  <si>
    <t>328.00</t>
  </si>
  <si>
    <t>353.22</t>
  </si>
  <si>
    <t>2023-09-02 12:15:18</t>
  </si>
  <si>
    <t>3871264</t>
  </si>
  <si>
    <t>北温哥华酒店</t>
  </si>
  <si>
    <t>nadeau marc</t>
  </si>
  <si>
    <t>2076.15</t>
  </si>
  <si>
    <t>2235.78</t>
  </si>
  <si>
    <t>2023-09-02 08:53:23</t>
  </si>
  <si>
    <t>3871101</t>
  </si>
  <si>
    <t>帕克斯奥普拉酒店</t>
  </si>
  <si>
    <t>De gouville Stevens</t>
  </si>
  <si>
    <t>1233.84</t>
  </si>
  <si>
    <t>1328.71</t>
  </si>
  <si>
    <t>2023-09-02 06:33:40</t>
  </si>
  <si>
    <t>2023-09-01</t>
  </si>
  <si>
    <t>3869237</t>
  </si>
  <si>
    <t>哥本哈根斯堪迪克酒店</t>
  </si>
  <si>
    <t>MATULLA NICOLE,MATULLA MAX</t>
  </si>
  <si>
    <t>4670.10</t>
  </si>
  <si>
    <t>5032.98</t>
  </si>
  <si>
    <t>2023-09-01 18:28:46</t>
  </si>
  <si>
    <t>丹麦</t>
  </si>
  <si>
    <t>2023-08-31</t>
  </si>
  <si>
    <t>3865746</t>
  </si>
  <si>
    <t>布鲁塞尔欧盟迪亚曼特套房酒店</t>
  </si>
  <si>
    <t>Croccolo Dario</t>
  </si>
  <si>
    <t>1116.45</t>
  </si>
  <si>
    <t>1199.97</t>
  </si>
  <si>
    <t>2023-08-31 23:32:00</t>
  </si>
  <si>
    <t>比利时</t>
  </si>
  <si>
    <t>3865435</t>
  </si>
  <si>
    <t>槟城龙城酒店</t>
  </si>
  <si>
    <t>WITAYANUKULLUCK CATHAREEYA</t>
  </si>
  <si>
    <t>3142.22</t>
  </si>
  <si>
    <t>3377.28</t>
  </si>
  <si>
    <t>2023-08-31 22:05:10</t>
  </si>
  <si>
    <t>2023-08-30</t>
  </si>
  <si>
    <t>3857731</t>
  </si>
  <si>
    <t>伦敦圣吉尔斯酒店</t>
  </si>
  <si>
    <t>Tao XI LIN</t>
  </si>
  <si>
    <t>1925.97</t>
  </si>
  <si>
    <t>2070.94</t>
  </si>
  <si>
    <t>2023-08-30 12:02:43</t>
  </si>
  <si>
    <t>2023-08-29</t>
  </si>
  <si>
    <t>3851082</t>
  </si>
  <si>
    <t>YU CHIENJU</t>
  </si>
  <si>
    <t>5295.01</t>
  </si>
  <si>
    <t>5686.83</t>
  </si>
  <si>
    <t>2023-08-29 14:03:28</t>
  </si>
  <si>
    <t>2023-08-28</t>
  </si>
  <si>
    <t>3849309</t>
  </si>
  <si>
    <t>拉斯维加斯马戏团娱乐场酒店</t>
  </si>
  <si>
    <t>Nurgaiv Syerikjan</t>
  </si>
  <si>
    <t>2935.84</t>
  </si>
  <si>
    <t>3153.09</t>
  </si>
  <si>
    <t>2023-08-28 18:14:58</t>
  </si>
  <si>
    <t>3847480</t>
  </si>
  <si>
    <t>阿维拉灯塔套房</t>
  </si>
  <si>
    <t>Christensen Sandy</t>
  </si>
  <si>
    <t>3764.28</t>
  </si>
  <si>
    <t>4042.83</t>
  </si>
  <si>
    <t>2023-08-28 10:44:23</t>
  </si>
  <si>
    <t>2023-08-26</t>
  </si>
  <si>
    <t>3840956</t>
  </si>
  <si>
    <t>骑士三码头酒店</t>
  </si>
  <si>
    <t>LU LIN</t>
  </si>
  <si>
    <t>6990.46</t>
  </si>
  <si>
    <t>7505.33</t>
  </si>
  <si>
    <t>2023-08-26 20:51:39</t>
  </si>
  <si>
    <t>3838993</t>
  </si>
  <si>
    <t>罗伯茨河度假村</t>
  </si>
  <si>
    <t>YUZAWA MOE</t>
  </si>
  <si>
    <t>756.00</t>
  </si>
  <si>
    <t>811.68</t>
  </si>
  <si>
    <t>2023-08-26 14:38:33</t>
  </si>
  <si>
    <t>3837262</t>
  </si>
  <si>
    <t>雷锡迪之家圣乌昂酒店</t>
  </si>
  <si>
    <t>KUO PEI JU</t>
  </si>
  <si>
    <t>2143.32</t>
  </si>
  <si>
    <t>2301.18</t>
  </si>
  <si>
    <t>2023-08-26 05:25:18</t>
  </si>
  <si>
    <t>2023-08-25</t>
  </si>
  <si>
    <t>3836546</t>
  </si>
  <si>
    <t>KWAN PUI SZE</t>
  </si>
  <si>
    <t>5295.00</t>
  </si>
  <si>
    <t>5690.49</t>
  </si>
  <si>
    <t>2023-08-26 09:30:42</t>
  </si>
  <si>
    <t>3835747</t>
  </si>
  <si>
    <t>OWN-ON VARUNYA</t>
  </si>
  <si>
    <t>676.60</t>
  </si>
  <si>
    <t>727.14</t>
  </si>
  <si>
    <t>2023-08-25 20:00:39</t>
  </si>
  <si>
    <t>2023-08-24</t>
  </si>
  <si>
    <t>3831329</t>
  </si>
  <si>
    <t>双子塔酒店</t>
  </si>
  <si>
    <t>SHEN ZHIKANG,TAN JIAMING,WU PUBIN</t>
  </si>
  <si>
    <t>1036.54</t>
  </si>
  <si>
    <t>1114.08</t>
  </si>
  <si>
    <t>2023-08-24 22:09:48</t>
  </si>
  <si>
    <t>3829122</t>
  </si>
  <si>
    <t>曼谷瑞博朗得酒店</t>
  </si>
  <si>
    <t>YOON CHAEA</t>
  </si>
  <si>
    <t>938.99</t>
  </si>
  <si>
    <t>1009.23</t>
  </si>
  <si>
    <t>2023-08-24 15:13:20</t>
  </si>
  <si>
    <t>3827724</t>
  </si>
  <si>
    <t>森塔拉奥南海滩度假酒店</t>
  </si>
  <si>
    <t>CHAI HUI LIE</t>
  </si>
  <si>
    <t>491.47</t>
  </si>
  <si>
    <t>528.23</t>
  </si>
  <si>
    <t>2023-08-24 09:37:51</t>
  </si>
  <si>
    <t>3827474</t>
  </si>
  <si>
    <t>伊甸边缘旅馆</t>
  </si>
  <si>
    <t>Barbosa Encarnacao Flavia Sofia</t>
  </si>
  <si>
    <t>470.70</t>
  </si>
  <si>
    <t>505.91</t>
  </si>
  <si>
    <t>2023-08-24 07:50:59</t>
  </si>
  <si>
    <t>新西兰</t>
  </si>
  <si>
    <t>2023-08-23</t>
  </si>
  <si>
    <t>3822156</t>
  </si>
  <si>
    <t>吉隆坡美利亚酒店</t>
  </si>
  <si>
    <t>HUANG XIAOYUE</t>
  </si>
  <si>
    <t>1110.04</t>
  </si>
  <si>
    <t>1190.01</t>
  </si>
  <si>
    <t>2023-08-23 08:10:54</t>
  </si>
  <si>
    <t>2023-08-22</t>
  </si>
  <si>
    <t>3820389</t>
  </si>
  <si>
    <t>悉尼中央商业区酒店 -YEHS</t>
  </si>
  <si>
    <t>WU TAK KIN KENDY</t>
  </si>
  <si>
    <t>4002.80</t>
  </si>
  <si>
    <t>4298.08</t>
  </si>
  <si>
    <t>2023-08-22 19:49:23</t>
  </si>
  <si>
    <t>2023-08-21</t>
  </si>
  <si>
    <t>3816642</t>
  </si>
  <si>
    <t>citizenM Paris Champs-élysées</t>
  </si>
  <si>
    <t>Kim Jonathan Sun tuck</t>
  </si>
  <si>
    <t>2236.11</t>
  </si>
  <si>
    <t>2398.49</t>
  </si>
  <si>
    <t>2023-08-21 23:05:16</t>
  </si>
  <si>
    <t>3815649</t>
  </si>
  <si>
    <t>马尔彭萨卡达诺酒店</t>
  </si>
  <si>
    <t>KUAI WENJING,YANG ZHOU</t>
  </si>
  <si>
    <t>680.48</t>
  </si>
  <si>
    <t>729.89</t>
  </si>
  <si>
    <t>2023-08-21 19:18:05</t>
  </si>
  <si>
    <t>3812263</t>
  </si>
  <si>
    <t>帕尔马博罗伊洲际</t>
  </si>
  <si>
    <t>Jin Yutong,Wu Zehao</t>
  </si>
  <si>
    <t>1066.25</t>
  </si>
  <si>
    <t>1143.68</t>
  </si>
  <si>
    <t>2023-08-21 05:58:46</t>
  </si>
  <si>
    <t>2023-08-20</t>
  </si>
  <si>
    <t>3811840</t>
  </si>
  <si>
    <t>太阳之翼卡马拉海滩度假村</t>
  </si>
  <si>
    <t>WANG YIHAN,GAO CHUANG</t>
  </si>
  <si>
    <t>3405.34</t>
  </si>
  <si>
    <t>3652.62</t>
  </si>
  <si>
    <t>2023-08-20 23:49:31</t>
  </si>
  <si>
    <t>2023-08-19</t>
  </si>
  <si>
    <t>3806029</t>
  </si>
  <si>
    <t>CHEN YUXIANG</t>
  </si>
  <si>
    <t>1455.33</t>
  </si>
  <si>
    <t>1561.51</t>
  </si>
  <si>
    <t>2023-08-19 18:39:06</t>
  </si>
  <si>
    <t>999226048186827999226775736737,</t>
  </si>
  <si>
    <t>2023-08-14</t>
  </si>
  <si>
    <t>3782106</t>
  </si>
  <si>
    <t>RMB</t>
  </si>
  <si>
    <t>2023-09-14 12:19:19</t>
  </si>
  <si>
    <t>2023-08-12</t>
  </si>
  <si>
    <t>3772543</t>
  </si>
  <si>
    <t>赛顿霍夫酒店</t>
  </si>
  <si>
    <t>CAO WENHUA,Luo Qi</t>
  </si>
  <si>
    <t>4083.84</t>
  </si>
  <si>
    <t>4399.74</t>
  </si>
  <si>
    <t>2023-08-12 21:20:31</t>
  </si>
  <si>
    <t>瑞士</t>
  </si>
  <si>
    <t>2023-08-09</t>
  </si>
  <si>
    <t>3757248</t>
  </si>
  <si>
    <t>弗莱特普瑞米尔南博酒店</t>
  </si>
  <si>
    <t>CHO HYUN</t>
  </si>
  <si>
    <t>848.13</t>
  </si>
  <si>
    <t>916.10</t>
  </si>
  <si>
    <t>2023-08-09 19:38:23</t>
  </si>
  <si>
    <t>3755764</t>
  </si>
  <si>
    <t>梅鲁萨卡努沙杜瓦</t>
  </si>
  <si>
    <t>GAO QIUYUE,GAO ZHIGEN,WANG HONGSHENG,CHEN QINGFANG</t>
  </si>
  <si>
    <t>3395.17</t>
  </si>
  <si>
    <t>3667.28</t>
  </si>
  <si>
    <t>2023-08-09 14:40:46</t>
  </si>
  <si>
    <t>2023-08-06</t>
  </si>
  <si>
    <t>3739827</t>
  </si>
  <si>
    <t>芭堤雅硬石酒店</t>
  </si>
  <si>
    <t>Suri Amit</t>
  </si>
  <si>
    <t>1799.99</t>
  </si>
  <si>
    <t>1955.24</t>
  </si>
  <si>
    <t>2023-08-06 13:08:11</t>
  </si>
  <si>
    <t>2023-08-03</t>
  </si>
  <si>
    <t>3726407</t>
  </si>
  <si>
    <t>玛里添地拉那广场酒店</t>
  </si>
  <si>
    <t>WU CAIPING,BU DONGLE,SUN RUIZHEN,XU JIANGDU</t>
  </si>
  <si>
    <t>2523.82</t>
  </si>
  <si>
    <t>2732.00</t>
  </si>
  <si>
    <t>2023-08-03 11:52:17</t>
  </si>
  <si>
    <t>阿尔巴尼亚</t>
  </si>
  <si>
    <t>2023-08-02</t>
  </si>
  <si>
    <t>3721866</t>
  </si>
  <si>
    <t>曼谷素坤逸 15 瑞享饭店 (SHA Plus+)</t>
  </si>
  <si>
    <t>LAU LEWIS</t>
  </si>
  <si>
    <t>2507.99</t>
  </si>
  <si>
    <t>2716.92</t>
  </si>
  <si>
    <t>2023-08-02 18:26:02</t>
  </si>
  <si>
    <t>2023-08-01</t>
  </si>
  <si>
    <t>3715643</t>
  </si>
  <si>
    <t>多伦多泛太平洋酒店</t>
  </si>
  <si>
    <t>CHEUNG WING YAN WINNI</t>
  </si>
  <si>
    <t>2537.09</t>
  </si>
  <si>
    <t>2763.72</t>
  </si>
  <si>
    <t>2023-08-01 10:09:10</t>
  </si>
  <si>
    <t>2023-07-29</t>
  </si>
  <si>
    <t>3704868</t>
  </si>
  <si>
    <t>首尔里维埃拉酒店</t>
  </si>
  <si>
    <t>NAKANO HIROMI</t>
  </si>
  <si>
    <t>1193.32</t>
  </si>
  <si>
    <t>1299.06</t>
  </si>
  <si>
    <t>2023-07-29 22:56:12</t>
  </si>
  <si>
    <t>2023-07-23</t>
  </si>
  <si>
    <t>3672620</t>
  </si>
  <si>
    <t>马尼拉半岛酒店（多用途酒店）</t>
  </si>
  <si>
    <t>JIANG LIJING</t>
  </si>
  <si>
    <t>1244.24</t>
  </si>
  <si>
    <t>1350.09</t>
  </si>
  <si>
    <t>2023-07-23 08:01:11</t>
  </si>
  <si>
    <t>2023-07-21</t>
  </si>
  <si>
    <t>3666702</t>
  </si>
  <si>
    <t>QU DANXUAN,YAO SHAOCONG</t>
  </si>
  <si>
    <t>2224.51</t>
  </si>
  <si>
    <t>2414.01</t>
  </si>
  <si>
    <t>2023-07-21 19:50:23</t>
  </si>
  <si>
    <t>2023-07-14</t>
  </si>
  <si>
    <t>3632516</t>
  </si>
  <si>
    <t>菲利普斯乐广场及套房酒店</t>
  </si>
  <si>
    <t>Schmidt Heike</t>
  </si>
  <si>
    <t>2799.22</t>
  </si>
  <si>
    <t>3055.92</t>
  </si>
  <si>
    <t>2023-07-14 02:35:31</t>
  </si>
  <si>
    <t>2023-07-09</t>
  </si>
  <si>
    <t>3613987</t>
  </si>
  <si>
    <t>AHMED NADEEM</t>
  </si>
  <si>
    <t>1635.01</t>
  </si>
  <si>
    <t>1767.00</t>
  </si>
  <si>
    <t>2023-07-10 12:40:27</t>
  </si>
  <si>
    <t>2023-06-27</t>
  </si>
  <si>
    <t>3559876</t>
  </si>
  <si>
    <t>曼谷盛泰乐水门酒店</t>
  </si>
  <si>
    <t>CHOI PIK IN,CHAN WAI YEE</t>
  </si>
  <si>
    <t>1462.21</t>
  </si>
  <si>
    <t>1578.21</t>
  </si>
  <si>
    <t>2023-06-27 20:38:47</t>
  </si>
  <si>
    <t>2023-06-07</t>
  </si>
  <si>
    <t>3472029</t>
  </si>
  <si>
    <t>框酒店</t>
  </si>
  <si>
    <t>HSU TING JUI</t>
  </si>
  <si>
    <t>303.94</t>
  </si>
  <si>
    <t>334.00</t>
  </si>
  <si>
    <t>2023-06-07 12:09:40</t>
  </si>
  <si>
    <t>2023-05-31</t>
  </si>
  <si>
    <t>3441463</t>
  </si>
  <si>
    <t>爱迪生时代广场酒店</t>
  </si>
  <si>
    <t>Blanchette Karen</t>
  </si>
  <si>
    <t>8709.27</t>
  </si>
  <si>
    <t>9615.00</t>
  </si>
  <si>
    <t>2023-05-31 09:03:43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</si>
</sst>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45185</v>
      </c>
      <c r="G2" s="6">
        <v>45188</v>
      </c>
      <c r="H2" s="4">
        <v>1</v>
      </c>
      <c r="I2" s="4">
        <v>3</v>
      </c>
      <c r="J2" s="4">
        <v>3</v>
      </c>
      <c r="K2" s="4" t="s">
        <v>30</v>
      </c>
      <c r="L2" s="4">
        <v>9615</v>
      </c>
      <c r="M2" s="4">
        <v>9615</v>
      </c>
      <c r="N2" s="4" t="s">
        <v>31</v>
      </c>
      <c r="O2" s="4" t="s">
        <v>32</v>
      </c>
      <c r="P2" s="4" t="s">
        <v>33</v>
      </c>
      <c r="Q2" s="4">
        <v>0</v>
      </c>
      <c r="R2" s="7">
        <v>45077</v>
      </c>
      <c r="S2" s="6">
        <v>45191</v>
      </c>
      <c r="T2" s="4" t="s">
        <v>34</v>
      </c>
      <c r="U2" s="4">
        <v>9615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45187</v>
      </c>
      <c r="G3" s="6">
        <v>45188</v>
      </c>
      <c r="H3" s="4">
        <v>1</v>
      </c>
      <c r="I3" s="4">
        <v>1</v>
      </c>
      <c r="J3" s="4">
        <v>1</v>
      </c>
      <c r="K3" s="4" t="s">
        <v>30</v>
      </c>
      <c r="L3" s="4">
        <v>334</v>
      </c>
      <c r="M3" s="4">
        <v>334</v>
      </c>
      <c r="N3" s="4" t="s">
        <v>40</v>
      </c>
      <c r="O3" s="4" t="s">
        <v>32</v>
      </c>
      <c r="P3" s="4" t="s">
        <v>33</v>
      </c>
      <c r="Q3" s="4">
        <v>0</v>
      </c>
      <c r="R3" s="7">
        <v>45084</v>
      </c>
      <c r="S3" s="6">
        <v>45191</v>
      </c>
      <c r="T3" s="4" t="s">
        <v>34</v>
      </c>
      <c r="U3" s="4">
        <v>334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45185</v>
      </c>
      <c r="G4" s="6">
        <v>45188</v>
      </c>
      <c r="H4" s="4">
        <v>1</v>
      </c>
      <c r="I4" s="4">
        <v>3</v>
      </c>
      <c r="J4" s="4">
        <v>3</v>
      </c>
      <c r="K4" s="4" t="s">
        <v>30</v>
      </c>
      <c r="L4" s="4">
        <v>1578.21</v>
      </c>
      <c r="M4" s="4">
        <v>1578.21</v>
      </c>
      <c r="N4" s="4" t="s">
        <v>46</v>
      </c>
      <c r="O4" s="4" t="s">
        <v>32</v>
      </c>
      <c r="P4" s="4" t="s">
        <v>33</v>
      </c>
      <c r="Q4" s="4">
        <v>0</v>
      </c>
      <c r="R4" s="7">
        <v>45104.0000115741</v>
      </c>
      <c r="S4" s="6">
        <v>45191</v>
      </c>
      <c r="T4" s="4" t="s">
        <v>34</v>
      </c>
      <c r="U4" s="4">
        <v>1578.21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45183</v>
      </c>
      <c r="G5" s="6">
        <v>45188</v>
      </c>
      <c r="H5" s="4">
        <v>1</v>
      </c>
      <c r="I5" s="4">
        <v>5</v>
      </c>
      <c r="J5" s="4">
        <v>5</v>
      </c>
      <c r="K5" s="4" t="s">
        <v>30</v>
      </c>
      <c r="L5" s="4">
        <v>1767</v>
      </c>
      <c r="M5" s="4">
        <v>1767</v>
      </c>
      <c r="N5" s="4" t="s">
        <v>52</v>
      </c>
      <c r="O5" s="4" t="s">
        <v>32</v>
      </c>
      <c r="P5" s="4" t="s">
        <v>33</v>
      </c>
      <c r="Q5" s="4">
        <v>0</v>
      </c>
      <c r="R5" s="7">
        <v>45116</v>
      </c>
      <c r="S5" s="6">
        <v>45191</v>
      </c>
      <c r="T5" s="4" t="s">
        <v>34</v>
      </c>
      <c r="U5" s="4">
        <v>1767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45184</v>
      </c>
      <c r="G6" s="6">
        <v>45188</v>
      </c>
      <c r="H6" s="4">
        <v>1</v>
      </c>
      <c r="I6" s="4">
        <v>4</v>
      </c>
      <c r="J6" s="4">
        <v>4</v>
      </c>
      <c r="K6" s="4" t="s">
        <v>30</v>
      </c>
      <c r="L6" s="4">
        <v>5109.66</v>
      </c>
      <c r="M6" s="4">
        <v>5109.66</v>
      </c>
      <c r="N6" s="4" t="s">
        <v>58</v>
      </c>
      <c r="O6" s="4" t="s">
        <v>32</v>
      </c>
      <c r="P6" s="4" t="s">
        <v>33</v>
      </c>
      <c r="Q6" s="4">
        <v>0</v>
      </c>
      <c r="R6" s="7">
        <v>45117.0000115741</v>
      </c>
      <c r="S6" s="6">
        <v>45191</v>
      </c>
      <c r="T6" s="4" t="s">
        <v>34</v>
      </c>
      <c r="U6" s="4">
        <v>5109.66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45186</v>
      </c>
      <c r="G7" s="6">
        <v>45188</v>
      </c>
      <c r="H7" s="4">
        <v>1</v>
      </c>
      <c r="I7" s="4">
        <v>2</v>
      </c>
      <c r="J7" s="4">
        <v>2</v>
      </c>
      <c r="K7" s="4" t="s">
        <v>30</v>
      </c>
      <c r="L7" s="4">
        <v>3055.92</v>
      </c>
      <c r="M7" s="4">
        <v>3055.92</v>
      </c>
      <c r="N7" s="4" t="s">
        <v>64</v>
      </c>
      <c r="O7" s="4" t="s">
        <v>32</v>
      </c>
      <c r="P7" s="4" t="s">
        <v>33</v>
      </c>
      <c r="Q7" s="4">
        <v>0</v>
      </c>
      <c r="R7" s="7">
        <v>45121</v>
      </c>
      <c r="S7" s="6">
        <v>45191</v>
      </c>
      <c r="T7" s="4" t="s">
        <v>34</v>
      </c>
      <c r="U7" s="4">
        <v>3055.92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45187</v>
      </c>
      <c r="G8" s="6">
        <v>45188</v>
      </c>
      <c r="H8" s="4">
        <v>1</v>
      </c>
      <c r="I8" s="4">
        <v>1</v>
      </c>
      <c r="J8" s="4">
        <v>1</v>
      </c>
      <c r="K8" s="4" t="s">
        <v>30</v>
      </c>
      <c r="L8" s="4">
        <v>640.51</v>
      </c>
      <c r="M8" s="4">
        <v>640.51</v>
      </c>
      <c r="N8" s="4" t="s">
        <v>70</v>
      </c>
      <c r="O8" s="4" t="s">
        <v>32</v>
      </c>
      <c r="P8" s="4" t="s">
        <v>33</v>
      </c>
      <c r="Q8" s="4">
        <v>0</v>
      </c>
      <c r="R8" s="7">
        <v>45122</v>
      </c>
      <c r="S8" s="6">
        <v>45191</v>
      </c>
      <c r="T8" s="4" t="s">
        <v>34</v>
      </c>
      <c r="U8" s="4">
        <v>640.51</v>
      </c>
      <c r="V8" s="4">
        <v>0</v>
      </c>
      <c r="W8" s="4">
        <v>0</v>
      </c>
      <c r="X8" s="4" t="s">
        <v>71</v>
      </c>
      <c r="Y8" s="4" t="s">
        <v>60</v>
      </c>
    </row>
    <row r="9" s="4" customFormat="1" spans="1:25">
      <c r="A9" s="4" t="s">
        <v>67</v>
      </c>
      <c r="B9" s="4" t="s">
        <v>26</v>
      </c>
      <c r="C9" s="4" t="s">
        <v>72</v>
      </c>
      <c r="D9" s="4" t="s">
        <v>68</v>
      </c>
      <c r="E9" s="4" t="s">
        <v>69</v>
      </c>
      <c r="F9" s="6">
        <v>45187</v>
      </c>
      <c r="G9" s="6">
        <v>45188</v>
      </c>
      <c r="H9" s="4">
        <v>1</v>
      </c>
      <c r="I9" s="4">
        <v>1</v>
      </c>
      <c r="J9" s="4">
        <v>1</v>
      </c>
      <c r="K9" s="4" t="s">
        <v>30</v>
      </c>
      <c r="L9" s="4">
        <v>-640.51</v>
      </c>
      <c r="M9" s="4">
        <v>-640.51</v>
      </c>
      <c r="N9" s="4" t="s">
        <v>70</v>
      </c>
      <c r="O9" s="4" t="s">
        <v>32</v>
      </c>
      <c r="P9" s="4" t="s">
        <v>33</v>
      </c>
      <c r="Q9" s="4">
        <v>0</v>
      </c>
      <c r="R9" s="7">
        <v>45122</v>
      </c>
      <c r="S9" s="6">
        <v>45191</v>
      </c>
      <c r="T9" s="4" t="s">
        <v>34</v>
      </c>
      <c r="U9" s="4">
        <v>-640.51</v>
      </c>
      <c r="V9" s="4">
        <v>0</v>
      </c>
      <c r="W9" s="4">
        <v>0</v>
      </c>
      <c r="X9" s="4" t="s">
        <v>71</v>
      </c>
      <c r="Y9" s="4" t="s">
        <v>60</v>
      </c>
    </row>
    <row r="10" s="4" customFormat="1" spans="1:25">
      <c r="A10" s="4" t="s">
        <v>55</v>
      </c>
      <c r="B10" s="4" t="s">
        <v>26</v>
      </c>
      <c r="C10" s="4" t="s">
        <v>72</v>
      </c>
      <c r="D10" s="4" t="s">
        <v>56</v>
      </c>
      <c r="E10" s="4" t="s">
        <v>57</v>
      </c>
      <c r="F10" s="6">
        <v>45184</v>
      </c>
      <c r="G10" s="6">
        <v>45188</v>
      </c>
      <c r="H10" s="4">
        <v>1</v>
      </c>
      <c r="I10" s="4">
        <v>4</v>
      </c>
      <c r="J10" s="4">
        <v>4</v>
      </c>
      <c r="K10" s="4" t="s">
        <v>30</v>
      </c>
      <c r="L10" s="4">
        <v>-5109.66</v>
      </c>
      <c r="M10" s="4">
        <v>-5109.66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45117.0000115741</v>
      </c>
      <c r="S10" s="6">
        <v>45191</v>
      </c>
      <c r="T10" s="4" t="s">
        <v>34</v>
      </c>
      <c r="U10" s="4">
        <v>-5109.66</v>
      </c>
      <c r="V10" s="4">
        <v>0</v>
      </c>
      <c r="W10" s="4">
        <v>0</v>
      </c>
      <c r="X10" s="4" t="s">
        <v>59</v>
      </c>
      <c r="Y10" s="4" t="s">
        <v>60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45187</v>
      </c>
      <c r="G11" s="6">
        <v>45188</v>
      </c>
      <c r="H11" s="4">
        <v>1</v>
      </c>
      <c r="I11" s="4">
        <v>1</v>
      </c>
      <c r="J11" s="4">
        <v>1</v>
      </c>
      <c r="K11" s="4" t="s">
        <v>30</v>
      </c>
      <c r="L11" s="4">
        <v>1350.09</v>
      </c>
      <c r="M11" s="4">
        <v>1350.09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45130</v>
      </c>
      <c r="S11" s="6">
        <v>45191</v>
      </c>
      <c r="T11" s="4" t="s">
        <v>34</v>
      </c>
      <c r="U11" s="4">
        <v>1350.09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45186</v>
      </c>
      <c r="G12" s="6">
        <v>45188</v>
      </c>
      <c r="H12" s="4">
        <v>1</v>
      </c>
      <c r="I12" s="4">
        <v>2</v>
      </c>
      <c r="J12" s="4">
        <v>2</v>
      </c>
      <c r="K12" s="4" t="s">
        <v>30</v>
      </c>
      <c r="L12" s="4">
        <v>1299.06</v>
      </c>
      <c r="M12" s="4">
        <v>1299.06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45136.0000115741</v>
      </c>
      <c r="S12" s="6">
        <v>45191</v>
      </c>
      <c r="T12" s="4" t="s">
        <v>34</v>
      </c>
      <c r="U12" s="4">
        <v>1299.06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45187</v>
      </c>
      <c r="G13" s="6">
        <v>45188</v>
      </c>
      <c r="H13" s="4">
        <v>1</v>
      </c>
      <c r="I13" s="4">
        <v>1</v>
      </c>
      <c r="J13" s="4">
        <v>1</v>
      </c>
      <c r="K13" s="4" t="s">
        <v>30</v>
      </c>
      <c r="L13" s="4">
        <v>264.43</v>
      </c>
      <c r="M13" s="4">
        <v>264.43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45137.0000115741</v>
      </c>
      <c r="S13" s="6">
        <v>45191</v>
      </c>
      <c r="T13" s="4" t="s">
        <v>34</v>
      </c>
      <c r="U13" s="4">
        <v>264.43</v>
      </c>
      <c r="V13" s="4">
        <v>0</v>
      </c>
      <c r="W13" s="4">
        <v>0</v>
      </c>
      <c r="X13" s="4" t="s">
        <v>89</v>
      </c>
      <c r="Y13" s="4" t="s">
        <v>60</v>
      </c>
    </row>
    <row r="14" s="4" customFormat="1" spans="1:25">
      <c r="A14" s="4" t="s">
        <v>85</v>
      </c>
      <c r="B14" s="4" t="s">
        <v>26</v>
      </c>
      <c r="C14" s="4" t="s">
        <v>72</v>
      </c>
      <c r="D14" s="4" t="s">
        <v>86</v>
      </c>
      <c r="E14" s="4" t="s">
        <v>87</v>
      </c>
      <c r="F14" s="6">
        <v>45187</v>
      </c>
      <c r="G14" s="6">
        <v>45188</v>
      </c>
      <c r="H14" s="4">
        <v>1</v>
      </c>
      <c r="I14" s="4">
        <v>1</v>
      </c>
      <c r="J14" s="4">
        <v>1</v>
      </c>
      <c r="K14" s="4" t="s">
        <v>30</v>
      </c>
      <c r="L14" s="4">
        <v>-264.43</v>
      </c>
      <c r="M14" s="4">
        <v>-264.43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45137.0000115741</v>
      </c>
      <c r="S14" s="6">
        <v>45191</v>
      </c>
      <c r="T14" s="4" t="s">
        <v>34</v>
      </c>
      <c r="U14" s="4">
        <v>-264.43</v>
      </c>
      <c r="V14" s="4">
        <v>0</v>
      </c>
      <c r="W14" s="4">
        <v>0</v>
      </c>
      <c r="X14" s="4" t="s">
        <v>89</v>
      </c>
      <c r="Y14" s="4" t="s">
        <v>60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45186</v>
      </c>
      <c r="G15" s="6">
        <v>45188</v>
      </c>
      <c r="H15" s="4">
        <v>1</v>
      </c>
      <c r="I15" s="4">
        <v>2</v>
      </c>
      <c r="J15" s="4">
        <v>2</v>
      </c>
      <c r="K15" s="4" t="s">
        <v>30</v>
      </c>
      <c r="L15" s="4">
        <v>2763.72</v>
      </c>
      <c r="M15" s="4">
        <v>2763.72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45139</v>
      </c>
      <c r="S15" s="6">
        <v>45191</v>
      </c>
      <c r="T15" s="4" t="s">
        <v>34</v>
      </c>
      <c r="U15" s="4">
        <v>2763.72</v>
      </c>
      <c r="V15" s="4">
        <v>0</v>
      </c>
      <c r="W15" s="4">
        <v>0</v>
      </c>
      <c r="X15" s="4" t="s">
        <v>94</v>
      </c>
      <c r="Y15" s="4" t="s">
        <v>60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45184</v>
      </c>
      <c r="G16" s="6">
        <v>45188</v>
      </c>
      <c r="H16" s="4">
        <v>1</v>
      </c>
      <c r="I16" s="4">
        <v>4</v>
      </c>
      <c r="J16" s="4">
        <v>4</v>
      </c>
      <c r="K16" s="4" t="s">
        <v>30</v>
      </c>
      <c r="L16" s="4">
        <v>2716.92</v>
      </c>
      <c r="M16" s="4">
        <v>2716.92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45140</v>
      </c>
      <c r="S16" s="6">
        <v>45191</v>
      </c>
      <c r="T16" s="4" t="s">
        <v>34</v>
      </c>
      <c r="U16" s="4">
        <v>2716.92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45187</v>
      </c>
      <c r="G17" s="6">
        <v>45188</v>
      </c>
      <c r="H17" s="4">
        <v>2</v>
      </c>
      <c r="I17" s="4">
        <v>1</v>
      </c>
      <c r="J17" s="4">
        <v>2</v>
      </c>
      <c r="K17" s="4" t="s">
        <v>30</v>
      </c>
      <c r="L17" s="4">
        <v>2731.98</v>
      </c>
      <c r="M17" s="4">
        <v>2731.98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45141</v>
      </c>
      <c r="S17" s="6">
        <v>45191</v>
      </c>
      <c r="T17" s="4" t="s">
        <v>34</v>
      </c>
      <c r="U17" s="4">
        <v>2731.98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45184</v>
      </c>
      <c r="G18" s="6">
        <v>45188</v>
      </c>
      <c r="H18" s="4">
        <v>1</v>
      </c>
      <c r="I18" s="4">
        <v>4</v>
      </c>
      <c r="J18" s="4">
        <v>4</v>
      </c>
      <c r="K18" s="4" t="s">
        <v>30</v>
      </c>
      <c r="L18" s="4">
        <v>1955.24</v>
      </c>
      <c r="M18" s="4">
        <v>1955.24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45144.0000115741</v>
      </c>
      <c r="S18" s="6">
        <v>45191</v>
      </c>
      <c r="T18" s="4" t="s">
        <v>34</v>
      </c>
      <c r="U18" s="4">
        <v>1955.24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45186</v>
      </c>
      <c r="G19" s="6">
        <v>45188</v>
      </c>
      <c r="H19" s="4">
        <v>2</v>
      </c>
      <c r="I19" s="4">
        <v>2</v>
      </c>
      <c r="J19" s="4">
        <v>4</v>
      </c>
      <c r="K19" s="4" t="s">
        <v>30</v>
      </c>
      <c r="L19" s="4">
        <v>3667.28</v>
      </c>
      <c r="M19" s="4">
        <v>3667.28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45147.0000115741</v>
      </c>
      <c r="S19" s="6">
        <v>45191</v>
      </c>
      <c r="T19" s="4" t="s">
        <v>34</v>
      </c>
      <c r="U19" s="4">
        <v>3667.28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45186</v>
      </c>
      <c r="G20" s="6">
        <v>45188</v>
      </c>
      <c r="H20" s="4">
        <v>1</v>
      </c>
      <c r="I20" s="4">
        <v>2</v>
      </c>
      <c r="J20" s="4">
        <v>2</v>
      </c>
      <c r="K20" s="4" t="s">
        <v>30</v>
      </c>
      <c r="L20" s="4">
        <v>916.04</v>
      </c>
      <c r="M20" s="4">
        <v>916.04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45147</v>
      </c>
      <c r="S20" s="6">
        <v>45191</v>
      </c>
      <c r="T20" s="4" t="s">
        <v>34</v>
      </c>
      <c r="U20" s="4">
        <v>916.04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45185</v>
      </c>
      <c r="G21" s="6">
        <v>45188</v>
      </c>
      <c r="H21" s="4">
        <v>1</v>
      </c>
      <c r="I21" s="4">
        <v>3</v>
      </c>
      <c r="J21" s="4">
        <v>3</v>
      </c>
      <c r="K21" s="4" t="s">
        <v>30</v>
      </c>
      <c r="L21" s="4">
        <v>4625.64</v>
      </c>
      <c r="M21" s="4">
        <v>4625.64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45148</v>
      </c>
      <c r="S21" s="6">
        <v>45191</v>
      </c>
      <c r="T21" s="4" t="s">
        <v>34</v>
      </c>
      <c r="U21" s="4">
        <v>4625.64</v>
      </c>
      <c r="V21" s="4">
        <v>0</v>
      </c>
      <c r="W21" s="4">
        <v>0</v>
      </c>
      <c r="X21" s="4" t="s">
        <v>129</v>
      </c>
      <c r="Y21" s="4" t="s">
        <v>60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45187</v>
      </c>
      <c r="G22" s="6">
        <v>45188</v>
      </c>
      <c r="H22" s="4">
        <v>1</v>
      </c>
      <c r="I22" s="4">
        <v>1</v>
      </c>
      <c r="J22" s="4">
        <v>1</v>
      </c>
      <c r="K22" s="4" t="s">
        <v>30</v>
      </c>
      <c r="L22" s="4">
        <v>4399.7</v>
      </c>
      <c r="M22" s="4">
        <v>4399.7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45150.0000115741</v>
      </c>
      <c r="S22" s="6">
        <v>45191</v>
      </c>
      <c r="T22" s="4" t="s">
        <v>34</v>
      </c>
      <c r="U22" s="4">
        <v>4399.7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125</v>
      </c>
      <c r="B23" s="4" t="s">
        <v>26</v>
      </c>
      <c r="C23" s="4" t="s">
        <v>72</v>
      </c>
      <c r="D23" s="4" t="s">
        <v>126</v>
      </c>
      <c r="E23" s="4" t="s">
        <v>127</v>
      </c>
      <c r="F23" s="6">
        <v>45185</v>
      </c>
      <c r="G23" s="6">
        <v>45188</v>
      </c>
      <c r="H23" s="4">
        <v>1</v>
      </c>
      <c r="I23" s="4">
        <v>3</v>
      </c>
      <c r="J23" s="4">
        <v>3</v>
      </c>
      <c r="K23" s="4" t="s">
        <v>30</v>
      </c>
      <c r="L23" s="4">
        <v>-4625.64</v>
      </c>
      <c r="M23" s="4">
        <v>-4625.64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45148</v>
      </c>
      <c r="S23" s="6">
        <v>45191</v>
      </c>
      <c r="T23" s="4" t="s">
        <v>34</v>
      </c>
      <c r="U23" s="4">
        <v>-4625.64</v>
      </c>
      <c r="V23" s="4">
        <v>0</v>
      </c>
      <c r="W23" s="4">
        <v>0</v>
      </c>
      <c r="X23" s="4" t="s">
        <v>129</v>
      </c>
      <c r="Y23" s="4" t="s">
        <v>60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45185</v>
      </c>
      <c r="G24" s="6">
        <v>45188</v>
      </c>
      <c r="H24" s="4">
        <v>1</v>
      </c>
      <c r="I24" s="4">
        <v>3</v>
      </c>
      <c r="J24" s="4">
        <v>3</v>
      </c>
      <c r="K24" s="4" t="s">
        <v>30</v>
      </c>
      <c r="L24" s="4">
        <v>1561.51</v>
      </c>
      <c r="M24" s="4">
        <v>1561.51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45157</v>
      </c>
      <c r="S24" s="6">
        <v>45191</v>
      </c>
      <c r="T24" s="4" t="s">
        <v>34</v>
      </c>
      <c r="U24" s="4">
        <v>1561.51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45182</v>
      </c>
      <c r="G25" s="6">
        <v>45188</v>
      </c>
      <c r="H25" s="4">
        <v>1</v>
      </c>
      <c r="I25" s="4">
        <v>6</v>
      </c>
      <c r="J25" s="4">
        <v>6</v>
      </c>
      <c r="K25" s="4" t="s">
        <v>30</v>
      </c>
      <c r="L25" s="4">
        <v>3652.62</v>
      </c>
      <c r="M25" s="4">
        <v>3652.62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45158.0000115741</v>
      </c>
      <c r="S25" s="6">
        <v>45191</v>
      </c>
      <c r="T25" s="4" t="s">
        <v>34</v>
      </c>
      <c r="U25" s="4">
        <v>3652.62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45187</v>
      </c>
      <c r="G26" s="6">
        <v>45188</v>
      </c>
      <c r="H26" s="4">
        <v>1</v>
      </c>
      <c r="I26" s="4">
        <v>1</v>
      </c>
      <c r="J26" s="4">
        <v>1</v>
      </c>
      <c r="K26" s="4" t="s">
        <v>30</v>
      </c>
      <c r="L26" s="4">
        <v>1143.68</v>
      </c>
      <c r="M26" s="4">
        <v>1143.68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45159.0000115741</v>
      </c>
      <c r="S26" s="6">
        <v>45191</v>
      </c>
      <c r="T26" s="4" t="s">
        <v>34</v>
      </c>
      <c r="U26" s="4">
        <v>1143.68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45187</v>
      </c>
      <c r="G27" s="6">
        <v>45188</v>
      </c>
      <c r="H27" s="4">
        <v>1</v>
      </c>
      <c r="I27" s="4">
        <v>1</v>
      </c>
      <c r="J27" s="4">
        <v>1</v>
      </c>
      <c r="K27" s="4" t="s">
        <v>30</v>
      </c>
      <c r="L27" s="4">
        <v>2398.49</v>
      </c>
      <c r="M27" s="4">
        <v>2398.49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45159.0000115741</v>
      </c>
      <c r="S27" s="6">
        <v>45191</v>
      </c>
      <c r="T27" s="4" t="s">
        <v>34</v>
      </c>
      <c r="U27" s="4">
        <v>2398.49</v>
      </c>
      <c r="V27" s="4">
        <v>0</v>
      </c>
      <c r="W27" s="4">
        <v>0</v>
      </c>
      <c r="X27" s="4" t="s">
        <v>158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45184</v>
      </c>
      <c r="G28" s="6">
        <v>45188</v>
      </c>
      <c r="H28" s="4">
        <v>1</v>
      </c>
      <c r="I28" s="4">
        <v>4</v>
      </c>
      <c r="J28" s="4">
        <v>4</v>
      </c>
      <c r="K28" s="4" t="s">
        <v>30</v>
      </c>
      <c r="L28" s="4">
        <v>4298.08</v>
      </c>
      <c r="M28" s="4">
        <v>4298.08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45160</v>
      </c>
      <c r="S28" s="6">
        <v>45191</v>
      </c>
      <c r="T28" s="4" t="s">
        <v>34</v>
      </c>
      <c r="U28" s="4">
        <v>4298.08</v>
      </c>
      <c r="V28" s="4">
        <v>0</v>
      </c>
      <c r="W28" s="4">
        <v>0</v>
      </c>
      <c r="X28" s="4" t="s">
        <v>164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45185</v>
      </c>
      <c r="G29" s="6">
        <v>45188</v>
      </c>
      <c r="H29" s="4">
        <v>1</v>
      </c>
      <c r="I29" s="4">
        <v>3</v>
      </c>
      <c r="J29" s="4">
        <v>3</v>
      </c>
      <c r="K29" s="4" t="s">
        <v>30</v>
      </c>
      <c r="L29" s="4">
        <v>1190.13</v>
      </c>
      <c r="M29" s="4">
        <v>1190.13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45161</v>
      </c>
      <c r="S29" s="6">
        <v>45191</v>
      </c>
      <c r="T29" s="4" t="s">
        <v>34</v>
      </c>
      <c r="U29" s="4">
        <v>1190.13</v>
      </c>
      <c r="V29" s="4">
        <v>0</v>
      </c>
      <c r="W29" s="4">
        <v>0</v>
      </c>
      <c r="X29" s="4" t="s">
        <v>170</v>
      </c>
      <c r="Y29" s="4" t="s">
        <v>60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45187</v>
      </c>
      <c r="G30" s="6">
        <v>45188</v>
      </c>
      <c r="H30" s="4">
        <v>1</v>
      </c>
      <c r="I30" s="4">
        <v>1</v>
      </c>
      <c r="J30" s="4">
        <v>1</v>
      </c>
      <c r="K30" s="4" t="s">
        <v>30</v>
      </c>
      <c r="L30" s="4">
        <v>505.91</v>
      </c>
      <c r="M30" s="4">
        <v>505.91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45162</v>
      </c>
      <c r="S30" s="6">
        <v>45191</v>
      </c>
      <c r="T30" s="4" t="s">
        <v>34</v>
      </c>
      <c r="U30" s="4">
        <v>505.91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137</v>
      </c>
      <c r="E31" s="4" t="s">
        <v>138</v>
      </c>
      <c r="F31" s="6">
        <v>45187</v>
      </c>
      <c r="G31" s="6">
        <v>45188</v>
      </c>
      <c r="H31" s="4">
        <v>1</v>
      </c>
      <c r="I31" s="4">
        <v>1</v>
      </c>
      <c r="J31" s="4">
        <v>1</v>
      </c>
      <c r="K31" s="4" t="s">
        <v>30</v>
      </c>
      <c r="L31" s="4">
        <v>528.23</v>
      </c>
      <c r="M31" s="4">
        <v>528.23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45162.0000115741</v>
      </c>
      <c r="S31" s="6">
        <v>45191</v>
      </c>
      <c r="T31" s="4" t="s">
        <v>34</v>
      </c>
      <c r="U31" s="4">
        <v>528.23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50</v>
      </c>
      <c r="E32" s="4" t="s">
        <v>51</v>
      </c>
      <c r="F32" s="6">
        <v>45185</v>
      </c>
      <c r="G32" s="6">
        <v>45188</v>
      </c>
      <c r="H32" s="4">
        <v>1</v>
      </c>
      <c r="I32" s="4">
        <v>3</v>
      </c>
      <c r="J32" s="4">
        <v>3</v>
      </c>
      <c r="K32" s="4" t="s">
        <v>30</v>
      </c>
      <c r="L32" s="4">
        <v>1009.23</v>
      </c>
      <c r="M32" s="4">
        <v>1009.23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45162</v>
      </c>
      <c r="S32" s="6">
        <v>45191</v>
      </c>
      <c r="T32" s="4" t="s">
        <v>34</v>
      </c>
      <c r="U32" s="4">
        <v>1009.23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51</v>
      </c>
      <c r="F33" s="6">
        <v>45186</v>
      </c>
      <c r="G33" s="6">
        <v>45188</v>
      </c>
      <c r="H33" s="4">
        <v>3</v>
      </c>
      <c r="I33" s="4">
        <v>2</v>
      </c>
      <c r="J33" s="4">
        <v>6</v>
      </c>
      <c r="K33" s="4" t="s">
        <v>30</v>
      </c>
      <c r="L33" s="4">
        <v>1114.08</v>
      </c>
      <c r="M33" s="4">
        <v>1114.08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45162.0000115741</v>
      </c>
      <c r="S33" s="6">
        <v>45191</v>
      </c>
      <c r="T33" s="4" t="s">
        <v>34</v>
      </c>
      <c r="U33" s="4">
        <v>1114.08</v>
      </c>
      <c r="V33" s="4">
        <v>0</v>
      </c>
      <c r="W33" s="4">
        <v>0</v>
      </c>
      <c r="X33" s="4" t="s">
        <v>188</v>
      </c>
      <c r="Y33" s="4" t="s">
        <v>60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45186</v>
      </c>
      <c r="G34" s="6">
        <v>45188</v>
      </c>
      <c r="H34" s="4">
        <v>1</v>
      </c>
      <c r="I34" s="4">
        <v>2</v>
      </c>
      <c r="J34" s="4">
        <v>2</v>
      </c>
      <c r="K34" s="4" t="s">
        <v>30</v>
      </c>
      <c r="L34" s="4">
        <v>727.14</v>
      </c>
      <c r="M34" s="4">
        <v>727.14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45163.0000115741</v>
      </c>
      <c r="S34" s="6">
        <v>45191</v>
      </c>
      <c r="T34" s="4" t="s">
        <v>34</v>
      </c>
      <c r="U34" s="4">
        <v>727.14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45185</v>
      </c>
      <c r="G35" s="6">
        <v>45188</v>
      </c>
      <c r="H35" s="4">
        <v>1</v>
      </c>
      <c r="I35" s="4">
        <v>3</v>
      </c>
      <c r="J35" s="4">
        <v>3</v>
      </c>
      <c r="K35" s="4" t="s">
        <v>30</v>
      </c>
      <c r="L35" s="4">
        <v>5690.49</v>
      </c>
      <c r="M35" s="4">
        <v>5690.49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45163</v>
      </c>
      <c r="S35" s="6">
        <v>45191</v>
      </c>
      <c r="T35" s="4" t="s">
        <v>34</v>
      </c>
      <c r="U35" s="4">
        <v>5690.49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45185</v>
      </c>
      <c r="G36" s="6">
        <v>45188</v>
      </c>
      <c r="H36" s="4">
        <v>1</v>
      </c>
      <c r="I36" s="4">
        <v>3</v>
      </c>
      <c r="J36" s="4">
        <v>3</v>
      </c>
      <c r="K36" s="4" t="s">
        <v>30</v>
      </c>
      <c r="L36" s="4">
        <v>2301.18</v>
      </c>
      <c r="M36" s="4">
        <v>2301.18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45164.0000115741</v>
      </c>
      <c r="S36" s="6">
        <v>45191</v>
      </c>
      <c r="T36" s="4" t="s">
        <v>34</v>
      </c>
      <c r="U36" s="4">
        <v>2301.18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45186</v>
      </c>
      <c r="G37" s="6">
        <v>45188</v>
      </c>
      <c r="H37" s="4">
        <v>1</v>
      </c>
      <c r="I37" s="4">
        <v>2</v>
      </c>
      <c r="J37" s="4">
        <v>2</v>
      </c>
      <c r="K37" s="4" t="s">
        <v>30</v>
      </c>
      <c r="L37" s="4">
        <v>811.68</v>
      </c>
      <c r="M37" s="4">
        <v>811.68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45164</v>
      </c>
      <c r="S37" s="6">
        <v>45191</v>
      </c>
      <c r="T37" s="4" t="s">
        <v>34</v>
      </c>
      <c r="U37" s="4">
        <v>811.68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45187</v>
      </c>
      <c r="G38" s="6">
        <v>45188</v>
      </c>
      <c r="H38" s="4">
        <v>1</v>
      </c>
      <c r="I38" s="4">
        <v>1</v>
      </c>
      <c r="J38" s="4">
        <v>1</v>
      </c>
      <c r="K38" s="4" t="s">
        <v>30</v>
      </c>
      <c r="L38" s="4">
        <v>7505.33</v>
      </c>
      <c r="M38" s="4">
        <v>7505.33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45164</v>
      </c>
      <c r="S38" s="6">
        <v>45191</v>
      </c>
      <c r="T38" s="4" t="s">
        <v>34</v>
      </c>
      <c r="U38" s="4">
        <v>7505.33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220</v>
      </c>
      <c r="E39" s="4" t="s">
        <v>221</v>
      </c>
      <c r="F39" s="6">
        <v>45186</v>
      </c>
      <c r="G39" s="6">
        <v>45188</v>
      </c>
      <c r="H39" s="4">
        <v>1</v>
      </c>
      <c r="I39" s="4">
        <v>2</v>
      </c>
      <c r="J39" s="4">
        <v>2</v>
      </c>
      <c r="K39" s="4" t="s">
        <v>30</v>
      </c>
      <c r="L39" s="4">
        <v>4042.83</v>
      </c>
      <c r="M39" s="4">
        <v>4042.83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45166.0000115741</v>
      </c>
      <c r="S39" s="6">
        <v>45191</v>
      </c>
      <c r="T39" s="4" t="s">
        <v>34</v>
      </c>
      <c r="U39" s="4">
        <v>4042.83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6">
        <v>45184</v>
      </c>
      <c r="G40" s="6">
        <v>45188</v>
      </c>
      <c r="H40" s="4">
        <v>1</v>
      </c>
      <c r="I40" s="4">
        <v>4</v>
      </c>
      <c r="J40" s="4">
        <v>4</v>
      </c>
      <c r="K40" s="4" t="s">
        <v>30</v>
      </c>
      <c r="L40" s="4">
        <v>3153.09</v>
      </c>
      <c r="M40" s="4">
        <v>3153.09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45166</v>
      </c>
      <c r="S40" s="6">
        <v>45191</v>
      </c>
      <c r="T40" s="4" t="s">
        <v>34</v>
      </c>
      <c r="U40" s="4">
        <v>3153.09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196</v>
      </c>
      <c r="E41" s="4" t="s">
        <v>232</v>
      </c>
      <c r="F41" s="6">
        <v>45185</v>
      </c>
      <c r="G41" s="6">
        <v>45188</v>
      </c>
      <c r="H41" s="4">
        <v>1</v>
      </c>
      <c r="I41" s="4">
        <v>3</v>
      </c>
      <c r="J41" s="4">
        <v>3</v>
      </c>
      <c r="K41" s="4" t="s">
        <v>30</v>
      </c>
      <c r="L41" s="4">
        <v>5686.83</v>
      </c>
      <c r="M41" s="4">
        <v>5686.83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45167.0000115741</v>
      </c>
      <c r="S41" s="6">
        <v>45191</v>
      </c>
      <c r="T41" s="4" t="s">
        <v>34</v>
      </c>
      <c r="U41" s="4">
        <v>5686.83</v>
      </c>
      <c r="V41" s="4">
        <v>0</v>
      </c>
      <c r="W41" s="4">
        <v>0</v>
      </c>
      <c r="X41" s="4" t="s">
        <v>234</v>
      </c>
      <c r="Y41" s="4" t="s">
        <v>235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45186</v>
      </c>
      <c r="G42" s="6">
        <v>45188</v>
      </c>
      <c r="H42" s="4">
        <v>1</v>
      </c>
      <c r="I42" s="4">
        <v>2</v>
      </c>
      <c r="J42" s="4">
        <v>2</v>
      </c>
      <c r="K42" s="4" t="s">
        <v>30</v>
      </c>
      <c r="L42" s="4">
        <v>2070.94</v>
      </c>
      <c r="M42" s="4">
        <v>2070.94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45168.0000115741</v>
      </c>
      <c r="S42" s="6">
        <v>45191</v>
      </c>
      <c r="T42" s="4" t="s">
        <v>34</v>
      </c>
      <c r="U42" s="4">
        <v>2070.94</v>
      </c>
      <c r="V42" s="4">
        <v>0</v>
      </c>
      <c r="W42" s="4">
        <v>0</v>
      </c>
      <c r="X42" s="4" t="s">
        <v>240</v>
      </c>
      <c r="Y42" s="4" t="s">
        <v>241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243</v>
      </c>
      <c r="E43" s="4" t="s">
        <v>244</v>
      </c>
      <c r="F43" s="6">
        <v>45182</v>
      </c>
      <c r="G43" s="6">
        <v>45188</v>
      </c>
      <c r="H43" s="4">
        <v>1</v>
      </c>
      <c r="I43" s="4">
        <v>6</v>
      </c>
      <c r="J43" s="4">
        <v>6</v>
      </c>
      <c r="K43" s="4" t="s">
        <v>30</v>
      </c>
      <c r="L43" s="4">
        <v>1755.36</v>
      </c>
      <c r="M43" s="4">
        <v>1755.36</v>
      </c>
      <c r="N43" s="4" t="s">
        <v>245</v>
      </c>
      <c r="O43" s="4" t="s">
        <v>32</v>
      </c>
      <c r="P43" s="4" t="s">
        <v>33</v>
      </c>
      <c r="Q43" s="4">
        <v>0</v>
      </c>
      <c r="R43" s="7">
        <v>45168.0000115741</v>
      </c>
      <c r="S43" s="6">
        <v>45191</v>
      </c>
      <c r="T43" s="4" t="s">
        <v>34</v>
      </c>
      <c r="U43" s="4">
        <v>1755.36</v>
      </c>
      <c r="V43" s="4">
        <v>0</v>
      </c>
      <c r="W43" s="4">
        <v>0</v>
      </c>
      <c r="X43" s="4" t="s">
        <v>246</v>
      </c>
      <c r="Y43" s="4" t="s">
        <v>247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250</v>
      </c>
      <c r="F44" s="6">
        <v>45184</v>
      </c>
      <c r="G44" s="6">
        <v>45188</v>
      </c>
      <c r="H44" s="4">
        <v>2</v>
      </c>
      <c r="I44" s="4">
        <v>4</v>
      </c>
      <c r="J44" s="4">
        <v>8</v>
      </c>
      <c r="K44" s="4" t="s">
        <v>30</v>
      </c>
      <c r="L44" s="4">
        <v>3377.28</v>
      </c>
      <c r="M44" s="4">
        <v>3377.28</v>
      </c>
      <c r="N44" s="4" t="s">
        <v>251</v>
      </c>
      <c r="O44" s="4" t="s">
        <v>32</v>
      </c>
      <c r="P44" s="4" t="s">
        <v>33</v>
      </c>
      <c r="Q44" s="4">
        <v>0</v>
      </c>
      <c r="R44" s="7">
        <v>45169.0000115741</v>
      </c>
      <c r="S44" s="6">
        <v>45191</v>
      </c>
      <c r="T44" s="4" t="s">
        <v>34</v>
      </c>
      <c r="U44" s="4">
        <v>3377.28</v>
      </c>
      <c r="V44" s="4">
        <v>0</v>
      </c>
      <c r="W44" s="4">
        <v>0</v>
      </c>
      <c r="X44" s="4" t="s">
        <v>252</v>
      </c>
      <c r="Y44" s="4" t="s">
        <v>60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203</v>
      </c>
      <c r="F45" s="6">
        <v>45187</v>
      </c>
      <c r="G45" s="6">
        <v>45188</v>
      </c>
      <c r="H45" s="4">
        <v>1</v>
      </c>
      <c r="I45" s="4">
        <v>1</v>
      </c>
      <c r="J45" s="4">
        <v>1</v>
      </c>
      <c r="K45" s="4" t="s">
        <v>30</v>
      </c>
      <c r="L45" s="4">
        <v>1199.97</v>
      </c>
      <c r="M45" s="4">
        <v>1199.97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45169</v>
      </c>
      <c r="S45" s="6">
        <v>45191</v>
      </c>
      <c r="T45" s="4" t="s">
        <v>34</v>
      </c>
      <c r="U45" s="4">
        <v>1199.97</v>
      </c>
      <c r="V45" s="4">
        <v>0</v>
      </c>
      <c r="W45" s="4">
        <v>0</v>
      </c>
      <c r="X45" s="4" t="s">
        <v>256</v>
      </c>
      <c r="Y45" s="4" t="s">
        <v>60</v>
      </c>
    </row>
    <row r="46" s="4" customFormat="1" spans="1:25">
      <c r="A46" s="4" t="s">
        <v>242</v>
      </c>
      <c r="B46" s="4" t="s">
        <v>26</v>
      </c>
      <c r="C46" s="4" t="s">
        <v>72</v>
      </c>
      <c r="D46" s="4" t="s">
        <v>243</v>
      </c>
      <c r="E46" s="4" t="s">
        <v>244</v>
      </c>
      <c r="F46" s="6">
        <v>45182</v>
      </c>
      <c r="G46" s="6">
        <v>45188</v>
      </c>
      <c r="H46" s="4">
        <v>1</v>
      </c>
      <c r="I46" s="4">
        <v>6</v>
      </c>
      <c r="J46" s="4">
        <v>6</v>
      </c>
      <c r="K46" s="4" t="s">
        <v>30</v>
      </c>
      <c r="L46" s="4">
        <v>-1755.36</v>
      </c>
      <c r="M46" s="4">
        <v>-1755.36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45168.0000115741</v>
      </c>
      <c r="S46" s="6">
        <v>45191</v>
      </c>
      <c r="T46" s="4" t="s">
        <v>34</v>
      </c>
      <c r="U46" s="4">
        <v>-1755.36</v>
      </c>
      <c r="V46" s="4">
        <v>0</v>
      </c>
      <c r="W46" s="4">
        <v>0</v>
      </c>
      <c r="X46" s="4" t="s">
        <v>246</v>
      </c>
      <c r="Y46" s="4" t="s">
        <v>247</v>
      </c>
    </row>
    <row r="47" s="4" customFormat="1" spans="1:25">
      <c r="A47" s="4" t="s">
        <v>166</v>
      </c>
      <c r="B47" s="4" t="s">
        <v>26</v>
      </c>
      <c r="C47" s="4" t="s">
        <v>72</v>
      </c>
      <c r="D47" s="4" t="s">
        <v>167</v>
      </c>
      <c r="E47" s="4" t="s">
        <v>168</v>
      </c>
      <c r="F47" s="6">
        <v>45185</v>
      </c>
      <c r="G47" s="6">
        <v>45188</v>
      </c>
      <c r="H47" s="4">
        <v>1</v>
      </c>
      <c r="I47" s="4">
        <v>3</v>
      </c>
      <c r="J47" s="4">
        <v>3</v>
      </c>
      <c r="K47" s="4" t="s">
        <v>30</v>
      </c>
      <c r="L47" s="4">
        <v>-1190.13</v>
      </c>
      <c r="M47" s="4">
        <v>-1190.13</v>
      </c>
      <c r="N47" s="4" t="s">
        <v>169</v>
      </c>
      <c r="O47" s="4" t="s">
        <v>32</v>
      </c>
      <c r="P47" s="4" t="s">
        <v>33</v>
      </c>
      <c r="Q47" s="4">
        <v>0</v>
      </c>
      <c r="R47" s="7">
        <v>45161</v>
      </c>
      <c r="S47" s="6">
        <v>45191</v>
      </c>
      <c r="T47" s="4" t="s">
        <v>34</v>
      </c>
      <c r="U47" s="4">
        <v>-1190.13</v>
      </c>
      <c r="V47" s="4">
        <v>0</v>
      </c>
      <c r="W47" s="4">
        <v>0</v>
      </c>
      <c r="X47" s="4" t="s">
        <v>170</v>
      </c>
      <c r="Y47" s="4" t="s">
        <v>60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45185</v>
      </c>
      <c r="G48" s="6">
        <v>45188</v>
      </c>
      <c r="H48" s="4">
        <v>1</v>
      </c>
      <c r="I48" s="4">
        <v>3</v>
      </c>
      <c r="J48" s="4">
        <v>3</v>
      </c>
      <c r="K48" s="4" t="s">
        <v>30</v>
      </c>
      <c r="L48" s="4">
        <v>5032.98</v>
      </c>
      <c r="M48" s="4">
        <v>5032.98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45170</v>
      </c>
      <c r="S48" s="6">
        <v>45191</v>
      </c>
      <c r="T48" s="4" t="s">
        <v>34</v>
      </c>
      <c r="U48" s="4">
        <v>5032.98</v>
      </c>
      <c r="V48" s="4">
        <v>0</v>
      </c>
      <c r="W48" s="4">
        <v>0</v>
      </c>
      <c r="X48" s="4" t="s">
        <v>261</v>
      </c>
      <c r="Y48" s="4" t="s">
        <v>60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45187</v>
      </c>
      <c r="G49" s="6">
        <v>45188</v>
      </c>
      <c r="H49" s="4">
        <v>1</v>
      </c>
      <c r="I49" s="4">
        <v>1</v>
      </c>
      <c r="J49" s="4">
        <v>1</v>
      </c>
      <c r="K49" s="4" t="s">
        <v>30</v>
      </c>
      <c r="L49" s="4">
        <v>1328.71</v>
      </c>
      <c r="M49" s="4">
        <v>1328.71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45171.0000115741</v>
      </c>
      <c r="S49" s="6">
        <v>45191</v>
      </c>
      <c r="T49" s="4" t="s">
        <v>34</v>
      </c>
      <c r="U49" s="4">
        <v>1328.71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45186</v>
      </c>
      <c r="G50" s="6">
        <v>45188</v>
      </c>
      <c r="H50" s="4">
        <v>1</v>
      </c>
      <c r="I50" s="4">
        <v>2</v>
      </c>
      <c r="J50" s="4">
        <v>2</v>
      </c>
      <c r="K50" s="4" t="s">
        <v>30</v>
      </c>
      <c r="L50" s="4">
        <v>2235.78</v>
      </c>
      <c r="M50" s="4">
        <v>2235.78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45171.0000115741</v>
      </c>
      <c r="S50" s="6">
        <v>45191</v>
      </c>
      <c r="T50" s="4" t="s">
        <v>34</v>
      </c>
      <c r="U50" s="4">
        <v>2235.78</v>
      </c>
      <c r="V50" s="4">
        <v>0</v>
      </c>
      <c r="W50" s="4">
        <v>0</v>
      </c>
      <c r="X50" s="4" t="s">
        <v>272</v>
      </c>
      <c r="Y50" s="4" t="s">
        <v>60</v>
      </c>
    </row>
    <row r="51" s="4" customFormat="1" spans="1:25">
      <c r="A51" s="4" t="s">
        <v>273</v>
      </c>
      <c r="B51" s="4" t="s">
        <v>26</v>
      </c>
      <c r="C51" s="4" t="s">
        <v>27</v>
      </c>
      <c r="D51" s="4" t="s">
        <v>274</v>
      </c>
      <c r="E51" s="4" t="s">
        <v>275</v>
      </c>
      <c r="F51" s="6">
        <v>45187</v>
      </c>
      <c r="G51" s="6">
        <v>45188</v>
      </c>
      <c r="H51" s="4">
        <v>1</v>
      </c>
      <c r="I51" s="4">
        <v>1</v>
      </c>
      <c r="J51" s="4">
        <v>1</v>
      </c>
      <c r="K51" s="4" t="s">
        <v>30</v>
      </c>
      <c r="L51" s="4">
        <v>353.22</v>
      </c>
      <c r="M51" s="4">
        <v>353.22</v>
      </c>
      <c r="N51" s="4" t="s">
        <v>276</v>
      </c>
      <c r="O51" s="4" t="s">
        <v>32</v>
      </c>
      <c r="P51" s="4" t="s">
        <v>33</v>
      </c>
      <c r="Q51" s="4">
        <v>0</v>
      </c>
      <c r="R51" s="7">
        <v>45171.0000115741</v>
      </c>
      <c r="S51" s="6">
        <v>45191</v>
      </c>
      <c r="T51" s="4" t="s">
        <v>34</v>
      </c>
      <c r="U51" s="4">
        <v>353.22</v>
      </c>
      <c r="V51" s="4">
        <v>0</v>
      </c>
      <c r="W51" s="4">
        <v>0</v>
      </c>
      <c r="X51" s="4" t="s">
        <v>277</v>
      </c>
      <c r="Y51" s="4" t="s">
        <v>278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190</v>
      </c>
      <c r="E52" s="4" t="s">
        <v>280</v>
      </c>
      <c r="F52" s="6">
        <v>45187</v>
      </c>
      <c r="G52" s="6">
        <v>45188</v>
      </c>
      <c r="H52" s="4">
        <v>1</v>
      </c>
      <c r="I52" s="4">
        <v>1</v>
      </c>
      <c r="J52" s="4">
        <v>1</v>
      </c>
      <c r="K52" s="4" t="s">
        <v>30</v>
      </c>
      <c r="L52" s="4">
        <v>409.22</v>
      </c>
      <c r="M52" s="4">
        <v>409.22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45171.0000115741</v>
      </c>
      <c r="S52" s="6">
        <v>45191</v>
      </c>
      <c r="T52" s="4" t="s">
        <v>34</v>
      </c>
      <c r="U52" s="4">
        <v>409.22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285</v>
      </c>
      <c r="E53" s="4" t="s">
        <v>286</v>
      </c>
      <c r="F53" s="6">
        <v>45187</v>
      </c>
      <c r="G53" s="6">
        <v>45188</v>
      </c>
      <c r="H53" s="4">
        <v>1</v>
      </c>
      <c r="I53" s="4">
        <v>1</v>
      </c>
      <c r="J53" s="4">
        <v>1</v>
      </c>
      <c r="K53" s="4" t="s">
        <v>30</v>
      </c>
      <c r="L53" s="4">
        <v>366.3</v>
      </c>
      <c r="M53" s="4">
        <v>366.3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45171.0000115741</v>
      </c>
      <c r="S53" s="6">
        <v>45191</v>
      </c>
      <c r="T53" s="4" t="s">
        <v>34</v>
      </c>
      <c r="U53" s="4">
        <v>366.3</v>
      </c>
      <c r="V53" s="4">
        <v>0</v>
      </c>
      <c r="W53" s="4">
        <v>0</v>
      </c>
      <c r="X53" s="4" t="s">
        <v>288</v>
      </c>
      <c r="Y53" s="4" t="s">
        <v>289</v>
      </c>
    </row>
    <row r="54" s="4" customFormat="1" spans="1:25">
      <c r="A54" s="4" t="s">
        <v>290</v>
      </c>
      <c r="B54" s="4" t="s">
        <v>26</v>
      </c>
      <c r="C54" s="4" t="s">
        <v>27</v>
      </c>
      <c r="D54" s="4" t="s">
        <v>291</v>
      </c>
      <c r="E54" s="4" t="s">
        <v>292</v>
      </c>
      <c r="F54" s="6">
        <v>45186</v>
      </c>
      <c r="G54" s="6">
        <v>45188</v>
      </c>
      <c r="H54" s="4">
        <v>1</v>
      </c>
      <c r="I54" s="4">
        <v>2</v>
      </c>
      <c r="J54" s="4">
        <v>2</v>
      </c>
      <c r="K54" s="4" t="s">
        <v>30</v>
      </c>
      <c r="L54" s="4">
        <v>1141.62</v>
      </c>
      <c r="M54" s="4">
        <v>1141.62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45172</v>
      </c>
      <c r="S54" s="6">
        <v>45191</v>
      </c>
      <c r="T54" s="4" t="s">
        <v>34</v>
      </c>
      <c r="U54" s="4">
        <v>1141.62</v>
      </c>
      <c r="V54" s="4">
        <v>0</v>
      </c>
      <c r="W54" s="4">
        <v>0</v>
      </c>
      <c r="X54" s="4" t="s">
        <v>294</v>
      </c>
      <c r="Y54" s="4" t="s">
        <v>295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115</v>
      </c>
      <c r="F55" s="6">
        <v>45186</v>
      </c>
      <c r="G55" s="6">
        <v>45188</v>
      </c>
      <c r="H55" s="4">
        <v>1</v>
      </c>
      <c r="I55" s="4">
        <v>2</v>
      </c>
      <c r="J55" s="4">
        <v>2</v>
      </c>
      <c r="K55" s="4" t="s">
        <v>30</v>
      </c>
      <c r="L55" s="4">
        <v>1487.36</v>
      </c>
      <c r="M55" s="4">
        <v>1487.36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45172.0000115741</v>
      </c>
      <c r="S55" s="6">
        <v>45191</v>
      </c>
      <c r="T55" s="4" t="s">
        <v>34</v>
      </c>
      <c r="U55" s="4">
        <v>1487.36</v>
      </c>
      <c r="V55" s="4">
        <v>0</v>
      </c>
      <c r="W55" s="4">
        <v>0</v>
      </c>
      <c r="X55" s="4" t="s">
        <v>299</v>
      </c>
      <c r="Y55" s="4" t="s">
        <v>300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45186</v>
      </c>
      <c r="G56" s="6">
        <v>45188</v>
      </c>
      <c r="H56" s="4">
        <v>1</v>
      </c>
      <c r="I56" s="4">
        <v>2</v>
      </c>
      <c r="J56" s="4">
        <v>2</v>
      </c>
      <c r="K56" s="4" t="s">
        <v>30</v>
      </c>
      <c r="L56" s="4">
        <v>1779.17</v>
      </c>
      <c r="M56" s="4">
        <v>1779.17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45174.0000115741</v>
      </c>
      <c r="S56" s="6">
        <v>45191</v>
      </c>
      <c r="T56" s="4" t="s">
        <v>34</v>
      </c>
      <c r="U56" s="4">
        <v>1779.17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45187</v>
      </c>
      <c r="G57" s="6">
        <v>45188</v>
      </c>
      <c r="H57" s="4">
        <v>1</v>
      </c>
      <c r="I57" s="4">
        <v>1</v>
      </c>
      <c r="J57" s="4">
        <v>1</v>
      </c>
      <c r="K57" s="4" t="s">
        <v>30</v>
      </c>
      <c r="L57" s="4">
        <v>812.93</v>
      </c>
      <c r="M57" s="4">
        <v>812.93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45174</v>
      </c>
      <c r="S57" s="6">
        <v>45191</v>
      </c>
      <c r="T57" s="4" t="s">
        <v>34</v>
      </c>
      <c r="U57" s="4">
        <v>812.93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45187</v>
      </c>
      <c r="G58" s="6">
        <v>45188</v>
      </c>
      <c r="H58" s="4">
        <v>1</v>
      </c>
      <c r="I58" s="4">
        <v>1</v>
      </c>
      <c r="J58" s="4">
        <v>1</v>
      </c>
      <c r="K58" s="4" t="s">
        <v>30</v>
      </c>
      <c r="L58" s="4">
        <v>2314.93</v>
      </c>
      <c r="M58" s="4">
        <v>2314.93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45174.0000115741</v>
      </c>
      <c r="S58" s="6">
        <v>45191</v>
      </c>
      <c r="T58" s="4" t="s">
        <v>34</v>
      </c>
      <c r="U58" s="4">
        <v>2314.93</v>
      </c>
      <c r="V58" s="4">
        <v>0</v>
      </c>
      <c r="W58" s="4">
        <v>0</v>
      </c>
      <c r="X58" s="4" t="s">
        <v>317</v>
      </c>
      <c r="Y58" s="4" t="s">
        <v>60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320</v>
      </c>
      <c r="F59" s="6">
        <v>45187</v>
      </c>
      <c r="G59" s="6">
        <v>45188</v>
      </c>
      <c r="H59" s="4">
        <v>1</v>
      </c>
      <c r="I59" s="4">
        <v>1</v>
      </c>
      <c r="J59" s="4">
        <v>1</v>
      </c>
      <c r="K59" s="4" t="s">
        <v>30</v>
      </c>
      <c r="L59" s="4">
        <v>594.44</v>
      </c>
      <c r="M59" s="4">
        <v>594.44</v>
      </c>
      <c r="N59" s="4" t="s">
        <v>321</v>
      </c>
      <c r="O59" s="4" t="s">
        <v>32</v>
      </c>
      <c r="P59" s="4" t="s">
        <v>33</v>
      </c>
      <c r="Q59" s="4">
        <v>0</v>
      </c>
      <c r="R59" s="7">
        <v>45174.0000115741</v>
      </c>
      <c r="S59" s="6">
        <v>45191</v>
      </c>
      <c r="T59" s="4" t="s">
        <v>34</v>
      </c>
      <c r="U59" s="4">
        <v>594.44</v>
      </c>
      <c r="V59" s="4">
        <v>0</v>
      </c>
      <c r="W59" s="4">
        <v>0</v>
      </c>
      <c r="X59" s="4" t="s">
        <v>322</v>
      </c>
      <c r="Y59" s="4" t="s">
        <v>323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45184</v>
      </c>
      <c r="G60" s="6">
        <v>45188</v>
      </c>
      <c r="H60" s="4">
        <v>1</v>
      </c>
      <c r="I60" s="4">
        <v>4</v>
      </c>
      <c r="J60" s="4">
        <v>4</v>
      </c>
      <c r="K60" s="4" t="s">
        <v>30</v>
      </c>
      <c r="L60" s="4">
        <v>6307.64</v>
      </c>
      <c r="M60" s="4">
        <v>6307.64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45174.0000115741</v>
      </c>
      <c r="S60" s="6">
        <v>45191</v>
      </c>
      <c r="T60" s="4" t="s">
        <v>34</v>
      </c>
      <c r="U60" s="4">
        <v>6307.64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332</v>
      </c>
      <c r="F61" s="6">
        <v>45184</v>
      </c>
      <c r="G61" s="6">
        <v>45188</v>
      </c>
      <c r="H61" s="4">
        <v>1</v>
      </c>
      <c r="I61" s="4">
        <v>4</v>
      </c>
      <c r="J61" s="4">
        <v>4</v>
      </c>
      <c r="K61" s="4" t="s">
        <v>30</v>
      </c>
      <c r="L61" s="4">
        <v>2113.16</v>
      </c>
      <c r="M61" s="4">
        <v>2113.16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45175.0000115741</v>
      </c>
      <c r="S61" s="6">
        <v>45191</v>
      </c>
      <c r="T61" s="4" t="s">
        <v>34</v>
      </c>
      <c r="U61" s="4">
        <v>2113.16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45187</v>
      </c>
      <c r="G62" s="6">
        <v>45188</v>
      </c>
      <c r="H62" s="4">
        <v>1</v>
      </c>
      <c r="I62" s="4">
        <v>1</v>
      </c>
      <c r="J62" s="4">
        <v>1</v>
      </c>
      <c r="K62" s="4" t="s">
        <v>30</v>
      </c>
      <c r="L62" s="4">
        <v>441.92</v>
      </c>
      <c r="M62" s="4">
        <v>441.92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45175</v>
      </c>
      <c r="S62" s="6">
        <v>45191</v>
      </c>
      <c r="T62" s="4" t="s">
        <v>34</v>
      </c>
      <c r="U62" s="4">
        <v>441.92</v>
      </c>
      <c r="V62" s="4">
        <v>0</v>
      </c>
      <c r="W62" s="4">
        <v>0</v>
      </c>
      <c r="X62" s="4" t="s">
        <v>340</v>
      </c>
      <c r="Y62" s="4" t="s">
        <v>60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342</v>
      </c>
      <c r="E63" s="4" t="s">
        <v>343</v>
      </c>
      <c r="F63" s="6">
        <v>45186</v>
      </c>
      <c r="G63" s="6">
        <v>45188</v>
      </c>
      <c r="H63" s="4">
        <v>1</v>
      </c>
      <c r="I63" s="4">
        <v>2</v>
      </c>
      <c r="J63" s="4">
        <v>2</v>
      </c>
      <c r="K63" s="4" t="s">
        <v>30</v>
      </c>
      <c r="L63" s="4">
        <v>1497.26</v>
      </c>
      <c r="M63" s="4">
        <v>1497.26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45175.0000115741</v>
      </c>
      <c r="S63" s="6">
        <v>45191</v>
      </c>
      <c r="T63" s="4" t="s">
        <v>34</v>
      </c>
      <c r="U63" s="4">
        <v>1497.26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45185</v>
      </c>
      <c r="G64" s="6">
        <v>45188</v>
      </c>
      <c r="H64" s="4">
        <v>1</v>
      </c>
      <c r="I64" s="4">
        <v>3</v>
      </c>
      <c r="J64" s="4">
        <v>3</v>
      </c>
      <c r="K64" s="4" t="s">
        <v>30</v>
      </c>
      <c r="L64" s="4">
        <v>3603.36</v>
      </c>
      <c r="M64" s="4">
        <v>3603.36</v>
      </c>
      <c r="N64" s="4" t="s">
        <v>350</v>
      </c>
      <c r="O64" s="4" t="s">
        <v>32</v>
      </c>
      <c r="P64" s="4" t="s">
        <v>33</v>
      </c>
      <c r="Q64" s="4">
        <v>0</v>
      </c>
      <c r="R64" s="7">
        <v>45175.0000115741</v>
      </c>
      <c r="S64" s="6">
        <v>45191</v>
      </c>
      <c r="T64" s="4" t="s">
        <v>34</v>
      </c>
      <c r="U64" s="4">
        <v>3603.36</v>
      </c>
      <c r="V64" s="4">
        <v>0</v>
      </c>
      <c r="W64" s="4">
        <v>0</v>
      </c>
      <c r="X64" s="4" t="s">
        <v>351</v>
      </c>
      <c r="Y64" s="4" t="s">
        <v>352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354</v>
      </c>
      <c r="E65" s="4" t="s">
        <v>355</v>
      </c>
      <c r="F65" s="6">
        <v>45185</v>
      </c>
      <c r="G65" s="6">
        <v>45188</v>
      </c>
      <c r="H65" s="4">
        <v>1</v>
      </c>
      <c r="I65" s="4">
        <v>3</v>
      </c>
      <c r="J65" s="4">
        <v>3</v>
      </c>
      <c r="K65" s="4" t="s">
        <v>30</v>
      </c>
      <c r="L65" s="4">
        <v>1772.84</v>
      </c>
      <c r="M65" s="4">
        <v>1772.84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45175.0000115741</v>
      </c>
      <c r="S65" s="6">
        <v>45191</v>
      </c>
      <c r="T65" s="4" t="s">
        <v>34</v>
      </c>
      <c r="U65" s="4">
        <v>1772.84</v>
      </c>
      <c r="V65" s="4">
        <v>0</v>
      </c>
      <c r="W65" s="4">
        <v>0</v>
      </c>
      <c r="X65" s="4" t="s">
        <v>357</v>
      </c>
      <c r="Y65" s="4" t="s">
        <v>60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196</v>
      </c>
      <c r="E66" s="4" t="s">
        <v>359</v>
      </c>
      <c r="F66" s="6">
        <v>45181</v>
      </c>
      <c r="G66" s="6">
        <v>45188</v>
      </c>
      <c r="H66" s="4">
        <v>1</v>
      </c>
      <c r="I66" s="4">
        <v>7</v>
      </c>
      <c r="J66" s="4">
        <v>7</v>
      </c>
      <c r="K66" s="4" t="s">
        <v>30</v>
      </c>
      <c r="L66" s="4">
        <v>21111.72</v>
      </c>
      <c r="M66" s="4">
        <v>21111.72</v>
      </c>
      <c r="N66" s="4" t="s">
        <v>360</v>
      </c>
      <c r="O66" s="4" t="s">
        <v>32</v>
      </c>
      <c r="P66" s="4" t="s">
        <v>33</v>
      </c>
      <c r="Q66" s="4">
        <v>0</v>
      </c>
      <c r="R66" s="7">
        <v>45175.0000115741</v>
      </c>
      <c r="S66" s="6">
        <v>45191</v>
      </c>
      <c r="T66" s="4" t="s">
        <v>34</v>
      </c>
      <c r="U66" s="4">
        <v>21111.72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353</v>
      </c>
      <c r="B67" s="4" t="s">
        <v>26</v>
      </c>
      <c r="C67" s="4" t="s">
        <v>72</v>
      </c>
      <c r="D67" s="4" t="s">
        <v>354</v>
      </c>
      <c r="E67" s="4" t="s">
        <v>355</v>
      </c>
      <c r="F67" s="6">
        <v>45185</v>
      </c>
      <c r="G67" s="6">
        <v>45188</v>
      </c>
      <c r="H67" s="4">
        <v>1</v>
      </c>
      <c r="I67" s="4">
        <v>3</v>
      </c>
      <c r="J67" s="4">
        <v>3</v>
      </c>
      <c r="K67" s="4" t="s">
        <v>30</v>
      </c>
      <c r="L67" s="4">
        <v>-1772.84</v>
      </c>
      <c r="M67" s="4">
        <v>-1772.84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45175.0000115741</v>
      </c>
      <c r="S67" s="6">
        <v>45191</v>
      </c>
      <c r="T67" s="4" t="s">
        <v>34</v>
      </c>
      <c r="U67" s="4">
        <v>-1772.84</v>
      </c>
      <c r="V67" s="4">
        <v>0</v>
      </c>
      <c r="W67" s="4">
        <v>0</v>
      </c>
      <c r="X67" s="4" t="s">
        <v>357</v>
      </c>
      <c r="Y67" s="4" t="s">
        <v>60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115</v>
      </c>
      <c r="F68" s="6">
        <v>45185</v>
      </c>
      <c r="G68" s="6">
        <v>45188</v>
      </c>
      <c r="H68" s="4">
        <v>1</v>
      </c>
      <c r="I68" s="4">
        <v>3</v>
      </c>
      <c r="J68" s="4">
        <v>3</v>
      </c>
      <c r="K68" s="4" t="s">
        <v>30</v>
      </c>
      <c r="L68" s="4">
        <v>1675.74</v>
      </c>
      <c r="M68" s="4">
        <v>1675.74</v>
      </c>
      <c r="N68" s="4" t="s">
        <v>365</v>
      </c>
      <c r="O68" s="4" t="s">
        <v>32</v>
      </c>
      <c r="P68" s="4" t="s">
        <v>33</v>
      </c>
      <c r="Q68" s="4">
        <v>0</v>
      </c>
      <c r="R68" s="7">
        <v>45175.0000115741</v>
      </c>
      <c r="S68" s="6">
        <v>45191</v>
      </c>
      <c r="T68" s="4" t="s">
        <v>34</v>
      </c>
      <c r="U68" s="4">
        <v>1675.74</v>
      </c>
      <c r="V68" s="4">
        <v>0</v>
      </c>
      <c r="W68" s="4">
        <v>0</v>
      </c>
      <c r="X68" s="4" t="s">
        <v>366</v>
      </c>
      <c r="Y68" s="4" t="s">
        <v>60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368</v>
      </c>
      <c r="E69" s="4" t="s">
        <v>369</v>
      </c>
      <c r="F69" s="6">
        <v>45186</v>
      </c>
      <c r="G69" s="6">
        <v>45188</v>
      </c>
      <c r="H69" s="4">
        <v>1</v>
      </c>
      <c r="I69" s="4">
        <v>2</v>
      </c>
      <c r="J69" s="4">
        <v>2</v>
      </c>
      <c r="K69" s="4" t="s">
        <v>30</v>
      </c>
      <c r="L69" s="4">
        <v>1024.48</v>
      </c>
      <c r="M69" s="4">
        <v>1024.48</v>
      </c>
      <c r="N69" s="4" t="s">
        <v>370</v>
      </c>
      <c r="O69" s="4" t="s">
        <v>32</v>
      </c>
      <c r="P69" s="4" t="s">
        <v>33</v>
      </c>
      <c r="Q69" s="4">
        <v>0</v>
      </c>
      <c r="R69" s="7">
        <v>45176</v>
      </c>
      <c r="S69" s="6">
        <v>45191</v>
      </c>
      <c r="T69" s="4" t="s">
        <v>34</v>
      </c>
      <c r="U69" s="4">
        <v>1024.48</v>
      </c>
      <c r="V69" s="4">
        <v>0</v>
      </c>
      <c r="W69" s="4">
        <v>0</v>
      </c>
      <c r="X69" s="4" t="s">
        <v>371</v>
      </c>
      <c r="Y69" s="4" t="s">
        <v>60</v>
      </c>
    </row>
    <row r="70" s="4" customFormat="1" spans="1:25">
      <c r="A70" s="4" t="s">
        <v>372</v>
      </c>
      <c r="B70" s="4" t="s">
        <v>26</v>
      </c>
      <c r="C70" s="4" t="s">
        <v>27</v>
      </c>
      <c r="D70" s="4" t="s">
        <v>373</v>
      </c>
      <c r="E70" s="4" t="s">
        <v>374</v>
      </c>
      <c r="F70" s="6">
        <v>45185</v>
      </c>
      <c r="G70" s="6">
        <v>45188</v>
      </c>
      <c r="H70" s="4">
        <v>1</v>
      </c>
      <c r="I70" s="4">
        <v>3</v>
      </c>
      <c r="J70" s="4">
        <v>3</v>
      </c>
      <c r="K70" s="4" t="s">
        <v>30</v>
      </c>
      <c r="L70" s="4">
        <v>930.06</v>
      </c>
      <c r="M70" s="4">
        <v>930.06</v>
      </c>
      <c r="N70" s="4" t="s">
        <v>375</v>
      </c>
      <c r="O70" s="4" t="s">
        <v>32</v>
      </c>
      <c r="P70" s="4" t="s">
        <v>33</v>
      </c>
      <c r="Q70" s="4">
        <v>0</v>
      </c>
      <c r="R70" s="7">
        <v>45176</v>
      </c>
      <c r="S70" s="6">
        <v>45191</v>
      </c>
      <c r="T70" s="4" t="s">
        <v>34</v>
      </c>
      <c r="U70" s="4">
        <v>930.06</v>
      </c>
      <c r="V70" s="4">
        <v>0</v>
      </c>
      <c r="W70" s="4">
        <v>0</v>
      </c>
      <c r="X70" s="4" t="s">
        <v>376</v>
      </c>
      <c r="Y70" s="4" t="s">
        <v>60</v>
      </c>
    </row>
    <row r="71" s="4" customFormat="1" spans="1:25">
      <c r="A71" s="4" t="s">
        <v>363</v>
      </c>
      <c r="B71" s="4" t="s">
        <v>26</v>
      </c>
      <c r="C71" s="4" t="s">
        <v>72</v>
      </c>
      <c r="D71" s="4" t="s">
        <v>364</v>
      </c>
      <c r="E71" s="4" t="s">
        <v>115</v>
      </c>
      <c r="F71" s="6">
        <v>45185</v>
      </c>
      <c r="G71" s="6">
        <v>45188</v>
      </c>
      <c r="H71" s="4">
        <v>1</v>
      </c>
      <c r="I71" s="4">
        <v>3</v>
      </c>
      <c r="J71" s="4">
        <v>3</v>
      </c>
      <c r="K71" s="4" t="s">
        <v>30</v>
      </c>
      <c r="L71" s="4">
        <v>-1675.74</v>
      </c>
      <c r="M71" s="4">
        <v>-1675.74</v>
      </c>
      <c r="N71" s="4" t="s">
        <v>365</v>
      </c>
      <c r="O71" s="4" t="s">
        <v>32</v>
      </c>
      <c r="P71" s="4" t="s">
        <v>33</v>
      </c>
      <c r="Q71" s="4">
        <v>0</v>
      </c>
      <c r="R71" s="7">
        <v>45175.0000115741</v>
      </c>
      <c r="S71" s="6">
        <v>45191</v>
      </c>
      <c r="T71" s="4" t="s">
        <v>34</v>
      </c>
      <c r="U71" s="4">
        <v>-1675.74</v>
      </c>
      <c r="V71" s="4">
        <v>0</v>
      </c>
      <c r="W71" s="4">
        <v>0</v>
      </c>
      <c r="X71" s="4" t="s">
        <v>366</v>
      </c>
      <c r="Y71" s="4" t="s">
        <v>60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45180</v>
      </c>
      <c r="G72" s="6">
        <v>45188</v>
      </c>
      <c r="H72" s="4">
        <v>1</v>
      </c>
      <c r="I72" s="4">
        <v>8</v>
      </c>
      <c r="J72" s="4">
        <v>8</v>
      </c>
      <c r="K72" s="4" t="s">
        <v>30</v>
      </c>
      <c r="L72" s="4">
        <v>3205.56</v>
      </c>
      <c r="M72" s="4">
        <v>3205.56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45177.0000115741</v>
      </c>
      <c r="S72" s="6">
        <v>45191</v>
      </c>
      <c r="T72" s="4" t="s">
        <v>34</v>
      </c>
      <c r="U72" s="4">
        <v>3205.56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384</v>
      </c>
      <c r="E73" s="4" t="s">
        <v>385</v>
      </c>
      <c r="F73" s="6">
        <v>45185</v>
      </c>
      <c r="G73" s="6">
        <v>45188</v>
      </c>
      <c r="H73" s="4">
        <v>1</v>
      </c>
      <c r="I73" s="4">
        <v>3</v>
      </c>
      <c r="J73" s="4">
        <v>3</v>
      </c>
      <c r="K73" s="4" t="s">
        <v>30</v>
      </c>
      <c r="L73" s="4">
        <v>2414.01</v>
      </c>
      <c r="M73" s="4">
        <v>2414.01</v>
      </c>
      <c r="N73" s="4" t="s">
        <v>386</v>
      </c>
      <c r="O73" s="4" t="s">
        <v>32</v>
      </c>
      <c r="P73" s="4" t="s">
        <v>33</v>
      </c>
      <c r="Q73" s="4">
        <v>0</v>
      </c>
      <c r="R73" s="7">
        <v>45128</v>
      </c>
      <c r="S73" s="6">
        <v>45191</v>
      </c>
      <c r="T73" s="4" t="s">
        <v>34</v>
      </c>
      <c r="U73" s="4">
        <v>2414.01</v>
      </c>
      <c r="V73" s="4">
        <v>0</v>
      </c>
      <c r="W73" s="4">
        <v>0</v>
      </c>
      <c r="X73" s="4" t="s">
        <v>387</v>
      </c>
      <c r="Y73" s="4" t="s">
        <v>388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390</v>
      </c>
      <c r="E74" s="4" t="s">
        <v>391</v>
      </c>
      <c r="F74" s="6">
        <v>45187</v>
      </c>
      <c r="G74" s="6">
        <v>45188</v>
      </c>
      <c r="H74" s="4">
        <v>3</v>
      </c>
      <c r="I74" s="4">
        <v>1</v>
      </c>
      <c r="J74" s="4">
        <v>3</v>
      </c>
      <c r="K74" s="4" t="s">
        <v>30</v>
      </c>
      <c r="L74" s="4">
        <v>1040.4</v>
      </c>
      <c r="M74" s="4">
        <v>1040.4</v>
      </c>
      <c r="N74" s="4" t="s">
        <v>392</v>
      </c>
      <c r="O74" s="4" t="s">
        <v>32</v>
      </c>
      <c r="P74" s="4" t="s">
        <v>33</v>
      </c>
      <c r="Q74" s="4">
        <v>0</v>
      </c>
      <c r="R74" s="7">
        <v>45177.0000115741</v>
      </c>
      <c r="S74" s="6">
        <v>45191</v>
      </c>
      <c r="T74" s="4" t="s">
        <v>34</v>
      </c>
      <c r="U74" s="4">
        <v>1040.4</v>
      </c>
      <c r="V74" s="4">
        <v>0</v>
      </c>
      <c r="W74" s="4">
        <v>0</v>
      </c>
      <c r="X74" s="4" t="s">
        <v>393</v>
      </c>
      <c r="Y74" s="4" t="s">
        <v>60</v>
      </c>
    </row>
    <row r="75" s="4" customFormat="1" spans="1:25">
      <c r="A75" s="4" t="s">
        <v>324</v>
      </c>
      <c r="B75" s="4" t="s">
        <v>26</v>
      </c>
      <c r="C75" s="4" t="s">
        <v>72</v>
      </c>
      <c r="D75" s="4" t="s">
        <v>325</v>
      </c>
      <c r="E75" s="4" t="s">
        <v>326</v>
      </c>
      <c r="F75" s="6">
        <v>45184</v>
      </c>
      <c r="G75" s="6">
        <v>45188</v>
      </c>
      <c r="H75" s="4">
        <v>1</v>
      </c>
      <c r="I75" s="4">
        <v>4</v>
      </c>
      <c r="J75" s="4">
        <v>4</v>
      </c>
      <c r="K75" s="4" t="s">
        <v>30</v>
      </c>
      <c r="L75" s="4">
        <v>-6307.64</v>
      </c>
      <c r="M75" s="4">
        <v>-6307.64</v>
      </c>
      <c r="N75" s="4" t="s">
        <v>327</v>
      </c>
      <c r="O75" s="4" t="s">
        <v>32</v>
      </c>
      <c r="P75" s="4" t="s">
        <v>33</v>
      </c>
      <c r="Q75" s="4">
        <v>0</v>
      </c>
      <c r="R75" s="7">
        <v>45174.0000115741</v>
      </c>
      <c r="S75" s="6">
        <v>45191</v>
      </c>
      <c r="T75" s="4" t="s">
        <v>34</v>
      </c>
      <c r="U75" s="4">
        <v>-6307.64</v>
      </c>
      <c r="V75" s="4">
        <v>0</v>
      </c>
      <c r="W75" s="4">
        <v>0</v>
      </c>
      <c r="X75" s="4" t="s">
        <v>328</v>
      </c>
      <c r="Y75" s="4" t="s">
        <v>329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45187</v>
      </c>
      <c r="G76" s="6">
        <v>45188</v>
      </c>
      <c r="H76" s="4">
        <v>1</v>
      </c>
      <c r="I76" s="4">
        <v>1</v>
      </c>
      <c r="J76" s="4">
        <v>1</v>
      </c>
      <c r="K76" s="4" t="s">
        <v>30</v>
      </c>
      <c r="L76" s="4">
        <v>338.04</v>
      </c>
      <c r="M76" s="4">
        <v>338.04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45177.0000115741</v>
      </c>
      <c r="S76" s="6">
        <v>45191</v>
      </c>
      <c r="T76" s="4" t="s">
        <v>34</v>
      </c>
      <c r="U76" s="4">
        <v>338.04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45187</v>
      </c>
      <c r="G77" s="6">
        <v>45188</v>
      </c>
      <c r="H77" s="4">
        <v>1</v>
      </c>
      <c r="I77" s="4">
        <v>1</v>
      </c>
      <c r="J77" s="4">
        <v>1</v>
      </c>
      <c r="K77" s="4" t="s">
        <v>30</v>
      </c>
      <c r="L77" s="4">
        <v>846.73</v>
      </c>
      <c r="M77" s="4">
        <v>846.73</v>
      </c>
      <c r="N77" s="4" t="s">
        <v>403</v>
      </c>
      <c r="O77" s="4" t="s">
        <v>32</v>
      </c>
      <c r="P77" s="4" t="s">
        <v>33</v>
      </c>
      <c r="Q77" s="4">
        <v>0</v>
      </c>
      <c r="R77" s="7">
        <v>45178</v>
      </c>
      <c r="S77" s="6">
        <v>45191</v>
      </c>
      <c r="T77" s="4" t="s">
        <v>34</v>
      </c>
      <c r="U77" s="4">
        <v>846.73</v>
      </c>
      <c r="V77" s="4">
        <v>0</v>
      </c>
      <c r="W77" s="4">
        <v>0</v>
      </c>
      <c r="X77" s="4" t="s">
        <v>404</v>
      </c>
      <c r="Y77" s="4" t="s">
        <v>60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274</v>
      </c>
      <c r="E78" s="4" t="s">
        <v>406</v>
      </c>
      <c r="F78" s="6">
        <v>45187</v>
      </c>
      <c r="G78" s="6">
        <v>45188</v>
      </c>
      <c r="H78" s="4">
        <v>1</v>
      </c>
      <c r="I78" s="4">
        <v>1</v>
      </c>
      <c r="J78" s="4">
        <v>1</v>
      </c>
      <c r="K78" s="4" t="s">
        <v>30</v>
      </c>
      <c r="L78" s="4">
        <v>319.49</v>
      </c>
      <c r="M78" s="4">
        <v>319.49</v>
      </c>
      <c r="N78" s="4" t="s">
        <v>407</v>
      </c>
      <c r="O78" s="4" t="s">
        <v>32</v>
      </c>
      <c r="P78" s="4" t="s">
        <v>33</v>
      </c>
      <c r="Q78" s="4">
        <v>0</v>
      </c>
      <c r="R78" s="7">
        <v>45178.0000115741</v>
      </c>
      <c r="S78" s="6">
        <v>45191</v>
      </c>
      <c r="T78" s="4" t="s">
        <v>34</v>
      </c>
      <c r="U78" s="4">
        <v>319.49</v>
      </c>
      <c r="V78" s="4">
        <v>0</v>
      </c>
      <c r="W78" s="4">
        <v>0</v>
      </c>
      <c r="X78" s="4" t="s">
        <v>408</v>
      </c>
      <c r="Y78" s="4" t="s">
        <v>409</v>
      </c>
    </row>
    <row r="79" s="4" customFormat="1" spans="1:25">
      <c r="A79" s="4" t="s">
        <v>410</v>
      </c>
      <c r="B79" s="4" t="s">
        <v>26</v>
      </c>
      <c r="C79" s="4" t="s">
        <v>27</v>
      </c>
      <c r="D79" s="4" t="s">
        <v>411</v>
      </c>
      <c r="E79" s="4" t="s">
        <v>412</v>
      </c>
      <c r="F79" s="6">
        <v>45187</v>
      </c>
      <c r="G79" s="6">
        <v>45188</v>
      </c>
      <c r="H79" s="4">
        <v>1</v>
      </c>
      <c r="I79" s="4">
        <v>1</v>
      </c>
      <c r="J79" s="4">
        <v>1</v>
      </c>
      <c r="K79" s="4" t="s">
        <v>30</v>
      </c>
      <c r="L79" s="4">
        <v>362.95</v>
      </c>
      <c r="M79" s="4">
        <v>362.95</v>
      </c>
      <c r="N79" s="4" t="s">
        <v>413</v>
      </c>
      <c r="O79" s="4" t="s">
        <v>32</v>
      </c>
      <c r="P79" s="4" t="s">
        <v>33</v>
      </c>
      <c r="Q79" s="4">
        <v>0</v>
      </c>
      <c r="R79" s="7">
        <v>45178.0000115741</v>
      </c>
      <c r="S79" s="6">
        <v>45191</v>
      </c>
      <c r="T79" s="4" t="s">
        <v>34</v>
      </c>
      <c r="U79" s="4">
        <v>362.95</v>
      </c>
      <c r="V79" s="4">
        <v>0</v>
      </c>
      <c r="W79" s="4">
        <v>0</v>
      </c>
      <c r="X79" s="4" t="s">
        <v>414</v>
      </c>
      <c r="Y79" s="4" t="s">
        <v>415</v>
      </c>
    </row>
    <row r="80" s="4" customFormat="1" spans="1:25">
      <c r="A80" s="4" t="s">
        <v>416</v>
      </c>
      <c r="B80" s="4" t="s">
        <v>26</v>
      </c>
      <c r="C80" s="4" t="s">
        <v>27</v>
      </c>
      <c r="D80" s="4" t="s">
        <v>274</v>
      </c>
      <c r="E80" s="4" t="s">
        <v>406</v>
      </c>
      <c r="F80" s="6">
        <v>45187</v>
      </c>
      <c r="G80" s="6">
        <v>45188</v>
      </c>
      <c r="H80" s="4">
        <v>1</v>
      </c>
      <c r="I80" s="4">
        <v>1</v>
      </c>
      <c r="J80" s="4">
        <v>1</v>
      </c>
      <c r="K80" s="4" t="s">
        <v>30</v>
      </c>
      <c r="L80" s="4">
        <v>319.49</v>
      </c>
      <c r="M80" s="4">
        <v>319.49</v>
      </c>
      <c r="N80" s="4" t="s">
        <v>417</v>
      </c>
      <c r="O80" s="4" t="s">
        <v>32</v>
      </c>
      <c r="P80" s="4" t="s">
        <v>33</v>
      </c>
      <c r="Q80" s="4">
        <v>0</v>
      </c>
      <c r="R80" s="7">
        <v>45178.0000115741</v>
      </c>
      <c r="S80" s="6">
        <v>45191</v>
      </c>
      <c r="T80" s="4" t="s">
        <v>34</v>
      </c>
      <c r="U80" s="4">
        <v>319.49</v>
      </c>
      <c r="V80" s="4">
        <v>0</v>
      </c>
      <c r="W80" s="4">
        <v>0</v>
      </c>
      <c r="X80" s="4" t="s">
        <v>418</v>
      </c>
      <c r="Y80" s="4" t="s">
        <v>419</v>
      </c>
    </row>
    <row r="81" s="4" customFormat="1" spans="1:25">
      <c r="A81" s="4" t="s">
        <v>420</v>
      </c>
      <c r="B81" s="4" t="s">
        <v>26</v>
      </c>
      <c r="C81" s="4" t="s">
        <v>27</v>
      </c>
      <c r="D81" s="4" t="s">
        <v>421</v>
      </c>
      <c r="E81" s="4" t="s">
        <v>422</v>
      </c>
      <c r="F81" s="6">
        <v>45187</v>
      </c>
      <c r="G81" s="6">
        <v>45188</v>
      </c>
      <c r="H81" s="4">
        <v>1</v>
      </c>
      <c r="I81" s="4">
        <v>1</v>
      </c>
      <c r="J81" s="4">
        <v>1</v>
      </c>
      <c r="K81" s="4" t="s">
        <v>30</v>
      </c>
      <c r="L81" s="4">
        <v>734.82</v>
      </c>
      <c r="M81" s="4">
        <v>734.82</v>
      </c>
      <c r="N81" s="4" t="s">
        <v>423</v>
      </c>
      <c r="O81" s="4" t="s">
        <v>32</v>
      </c>
      <c r="P81" s="4" t="s">
        <v>33</v>
      </c>
      <c r="Q81" s="4">
        <v>0</v>
      </c>
      <c r="R81" s="7">
        <v>45178</v>
      </c>
      <c r="S81" s="6">
        <v>45191</v>
      </c>
      <c r="T81" s="4" t="s">
        <v>34</v>
      </c>
      <c r="U81" s="4">
        <v>734.82</v>
      </c>
      <c r="V81" s="4">
        <v>0</v>
      </c>
      <c r="W81" s="4">
        <v>0</v>
      </c>
      <c r="X81" s="4" t="s">
        <v>424</v>
      </c>
      <c r="Y81" s="4" t="s">
        <v>425</v>
      </c>
    </row>
    <row r="82" s="4" customFormat="1" spans="1:25">
      <c r="A82" s="4" t="s">
        <v>426</v>
      </c>
      <c r="B82" s="4" t="s">
        <v>26</v>
      </c>
      <c r="C82" s="4" t="s">
        <v>27</v>
      </c>
      <c r="D82" s="4" t="s">
        <v>167</v>
      </c>
      <c r="E82" s="4" t="s">
        <v>168</v>
      </c>
      <c r="F82" s="6">
        <v>45185</v>
      </c>
      <c r="G82" s="6">
        <v>45188</v>
      </c>
      <c r="H82" s="4">
        <v>1</v>
      </c>
      <c r="I82" s="4">
        <v>3</v>
      </c>
      <c r="J82" s="4">
        <v>3</v>
      </c>
      <c r="K82" s="4" t="s">
        <v>30</v>
      </c>
      <c r="L82" s="4">
        <v>1190.01</v>
      </c>
      <c r="M82" s="4">
        <v>1190.01</v>
      </c>
      <c r="N82" s="4" t="s">
        <v>427</v>
      </c>
      <c r="O82" s="4" t="s">
        <v>32</v>
      </c>
      <c r="P82" s="4" t="s">
        <v>33</v>
      </c>
      <c r="Q82" s="4">
        <v>0</v>
      </c>
      <c r="R82" s="7">
        <v>45161.0000115741</v>
      </c>
      <c r="S82" s="6">
        <v>45191</v>
      </c>
      <c r="T82" s="4" t="s">
        <v>34</v>
      </c>
      <c r="U82" s="4">
        <v>1190.01</v>
      </c>
      <c r="V82" s="4">
        <v>0</v>
      </c>
      <c r="W82" s="4">
        <v>0</v>
      </c>
      <c r="X82" s="4" t="s">
        <v>428</v>
      </c>
      <c r="Y82" s="4" t="s">
        <v>429</v>
      </c>
    </row>
    <row r="83" s="4" customFormat="1" spans="1:25">
      <c r="A83" s="4" t="s">
        <v>430</v>
      </c>
      <c r="B83" s="4" t="s">
        <v>26</v>
      </c>
      <c r="C83" s="4" t="s">
        <v>27</v>
      </c>
      <c r="D83" s="4" t="s">
        <v>431</v>
      </c>
      <c r="E83" s="4" t="s">
        <v>432</v>
      </c>
      <c r="F83" s="6">
        <v>45186</v>
      </c>
      <c r="G83" s="6">
        <v>45188</v>
      </c>
      <c r="H83" s="4">
        <v>1</v>
      </c>
      <c r="I83" s="4">
        <v>2</v>
      </c>
      <c r="J83" s="4">
        <v>2</v>
      </c>
      <c r="K83" s="4" t="s">
        <v>30</v>
      </c>
      <c r="L83" s="4">
        <v>2659.34</v>
      </c>
      <c r="M83" s="4">
        <v>2659.34</v>
      </c>
      <c r="N83" s="4" t="s">
        <v>433</v>
      </c>
      <c r="O83" s="4" t="s">
        <v>32</v>
      </c>
      <c r="P83" s="4" t="s">
        <v>33</v>
      </c>
      <c r="Q83" s="4">
        <v>0</v>
      </c>
      <c r="R83" s="7">
        <v>45178.0000115741</v>
      </c>
      <c r="S83" s="6">
        <v>45191</v>
      </c>
      <c r="T83" s="4" t="s">
        <v>34</v>
      </c>
      <c r="U83" s="4">
        <v>2659.34</v>
      </c>
      <c r="V83" s="4">
        <v>0</v>
      </c>
      <c r="W83" s="4">
        <v>0</v>
      </c>
      <c r="X83" s="4" t="s">
        <v>434</v>
      </c>
      <c r="Y83" s="4" t="s">
        <v>435</v>
      </c>
    </row>
    <row r="84" s="4" customFormat="1" spans="1:25">
      <c r="A84" s="4" t="s">
        <v>436</v>
      </c>
      <c r="B84" s="4" t="s">
        <v>26</v>
      </c>
      <c r="C84" s="4" t="s">
        <v>27</v>
      </c>
      <c r="D84" s="4" t="s">
        <v>437</v>
      </c>
      <c r="E84" s="4" t="s">
        <v>438</v>
      </c>
      <c r="F84" s="6">
        <v>45185</v>
      </c>
      <c r="G84" s="6">
        <v>45188</v>
      </c>
      <c r="H84" s="4">
        <v>1</v>
      </c>
      <c r="I84" s="4">
        <v>3</v>
      </c>
      <c r="J84" s="4">
        <v>3</v>
      </c>
      <c r="K84" s="4" t="s">
        <v>30</v>
      </c>
      <c r="L84" s="4">
        <v>3443.88</v>
      </c>
      <c r="M84" s="4">
        <v>3443.88</v>
      </c>
      <c r="N84" s="4" t="s">
        <v>439</v>
      </c>
      <c r="O84" s="4" t="s">
        <v>32</v>
      </c>
      <c r="P84" s="4" t="s">
        <v>33</v>
      </c>
      <c r="Q84" s="4">
        <v>0</v>
      </c>
      <c r="R84" s="7">
        <v>45179.0000115741</v>
      </c>
      <c r="S84" s="6">
        <v>45191</v>
      </c>
      <c r="T84" s="4" t="s">
        <v>34</v>
      </c>
      <c r="U84" s="4">
        <v>3443.88</v>
      </c>
      <c r="V84" s="4">
        <v>0</v>
      </c>
      <c r="W84" s="4">
        <v>0</v>
      </c>
      <c r="X84" s="4" t="s">
        <v>440</v>
      </c>
      <c r="Y84" s="4" t="s">
        <v>441</v>
      </c>
    </row>
    <row r="85" s="4" customFormat="1" spans="1:25">
      <c r="A85" s="4" t="s">
        <v>420</v>
      </c>
      <c r="B85" s="4" t="s">
        <v>26</v>
      </c>
      <c r="C85" s="4" t="s">
        <v>442</v>
      </c>
      <c r="D85" s="4" t="s">
        <v>421</v>
      </c>
      <c r="E85" s="4" t="s">
        <v>422</v>
      </c>
      <c r="F85" s="6">
        <v>45187</v>
      </c>
      <c r="G85" s="6">
        <v>45188</v>
      </c>
      <c r="H85" s="4">
        <v>1</v>
      </c>
      <c r="I85" s="4">
        <v>1</v>
      </c>
      <c r="J85" s="4">
        <v>1</v>
      </c>
      <c r="K85" s="4" t="s">
        <v>30</v>
      </c>
      <c r="L85" s="4">
        <v>-513.82</v>
      </c>
      <c r="M85" s="4">
        <v>-513.82</v>
      </c>
      <c r="N85" s="4" t="s">
        <v>423</v>
      </c>
      <c r="O85" s="4" t="s">
        <v>32</v>
      </c>
      <c r="P85" s="4" t="s">
        <v>33</v>
      </c>
      <c r="Q85" s="4">
        <v>0</v>
      </c>
      <c r="R85" s="7">
        <v>45178.6919907407</v>
      </c>
      <c r="S85" s="6">
        <v>45191</v>
      </c>
      <c r="T85" s="4" t="s">
        <v>34</v>
      </c>
      <c r="U85" s="4">
        <v>-513.82</v>
      </c>
      <c r="V85" s="4">
        <v>0</v>
      </c>
      <c r="W85" s="4">
        <v>0</v>
      </c>
      <c r="X85" s="4" t="s">
        <v>424</v>
      </c>
      <c r="Y85" s="4" t="s">
        <v>425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445</v>
      </c>
      <c r="F86" s="6">
        <v>45185</v>
      </c>
      <c r="G86" s="6">
        <v>45188</v>
      </c>
      <c r="H86" s="4">
        <v>1</v>
      </c>
      <c r="I86" s="4">
        <v>3</v>
      </c>
      <c r="J86" s="4">
        <v>3</v>
      </c>
      <c r="K86" s="4" t="s">
        <v>30</v>
      </c>
      <c r="L86" s="4">
        <v>6415.81</v>
      </c>
      <c r="M86" s="4">
        <v>6415.81</v>
      </c>
      <c r="N86" s="4" t="s">
        <v>446</v>
      </c>
      <c r="O86" s="4" t="s">
        <v>32</v>
      </c>
      <c r="P86" s="4" t="s">
        <v>33</v>
      </c>
      <c r="Q86" s="4">
        <v>0</v>
      </c>
      <c r="R86" s="7">
        <v>45179.0000115741</v>
      </c>
      <c r="S86" s="6">
        <v>45191</v>
      </c>
      <c r="T86" s="4" t="s">
        <v>34</v>
      </c>
      <c r="U86" s="4">
        <v>6415.81</v>
      </c>
      <c r="V86" s="4">
        <v>0</v>
      </c>
      <c r="W86" s="4">
        <v>0</v>
      </c>
      <c r="X86" s="4" t="s">
        <v>447</v>
      </c>
      <c r="Y86" s="4" t="s">
        <v>448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444</v>
      </c>
      <c r="E87" s="4" t="s">
        <v>445</v>
      </c>
      <c r="F87" s="6">
        <v>45185</v>
      </c>
      <c r="G87" s="6">
        <v>45188</v>
      </c>
      <c r="H87" s="4">
        <v>1</v>
      </c>
      <c r="I87" s="4">
        <v>3</v>
      </c>
      <c r="J87" s="4">
        <v>3</v>
      </c>
      <c r="K87" s="4" t="s">
        <v>30</v>
      </c>
      <c r="L87" s="4">
        <v>6415.81</v>
      </c>
      <c r="M87" s="4">
        <v>6415.81</v>
      </c>
      <c r="N87" s="4" t="s">
        <v>450</v>
      </c>
      <c r="O87" s="4" t="s">
        <v>32</v>
      </c>
      <c r="P87" s="4" t="s">
        <v>33</v>
      </c>
      <c r="Q87" s="4">
        <v>0</v>
      </c>
      <c r="R87" s="7">
        <v>45179.0000115741</v>
      </c>
      <c r="S87" s="6">
        <v>45191</v>
      </c>
      <c r="T87" s="4" t="s">
        <v>34</v>
      </c>
      <c r="U87" s="4">
        <v>6415.81</v>
      </c>
      <c r="V87" s="4">
        <v>0</v>
      </c>
      <c r="W87" s="4">
        <v>0</v>
      </c>
      <c r="X87" s="4" t="s">
        <v>451</v>
      </c>
      <c r="Y87" s="4" t="s">
        <v>452</v>
      </c>
    </row>
    <row r="88" s="4" customFormat="1" spans="1:25">
      <c r="A88" s="4" t="s">
        <v>453</v>
      </c>
      <c r="B88" s="4" t="s">
        <v>26</v>
      </c>
      <c r="C88" s="4" t="s">
        <v>27</v>
      </c>
      <c r="D88" s="4" t="s">
        <v>454</v>
      </c>
      <c r="E88" s="4" t="s">
        <v>455</v>
      </c>
      <c r="F88" s="6">
        <v>45185</v>
      </c>
      <c r="G88" s="6">
        <v>45188</v>
      </c>
      <c r="H88" s="4">
        <v>1</v>
      </c>
      <c r="I88" s="4">
        <v>3</v>
      </c>
      <c r="J88" s="4">
        <v>3</v>
      </c>
      <c r="K88" s="4" t="s">
        <v>30</v>
      </c>
      <c r="L88" s="4">
        <v>3996.63</v>
      </c>
      <c r="M88" s="4">
        <v>3996.63</v>
      </c>
      <c r="N88" s="4" t="s">
        <v>456</v>
      </c>
      <c r="O88" s="4" t="s">
        <v>32</v>
      </c>
      <c r="P88" s="4" t="s">
        <v>33</v>
      </c>
      <c r="Q88" s="4">
        <v>0</v>
      </c>
      <c r="R88" s="7">
        <v>45179.0000115741</v>
      </c>
      <c r="S88" s="6">
        <v>45191</v>
      </c>
      <c r="T88" s="4" t="s">
        <v>34</v>
      </c>
      <c r="U88" s="4">
        <v>3996.63</v>
      </c>
      <c r="V88" s="4">
        <v>0</v>
      </c>
      <c r="W88" s="4">
        <v>0</v>
      </c>
      <c r="X88" s="4" t="s">
        <v>457</v>
      </c>
      <c r="Y88" s="4" t="s">
        <v>60</v>
      </c>
    </row>
    <row r="89" s="4" customFormat="1" spans="1:25">
      <c r="A89" s="4" t="s">
        <v>458</v>
      </c>
      <c r="B89" s="4" t="s">
        <v>26</v>
      </c>
      <c r="C89" s="4" t="s">
        <v>27</v>
      </c>
      <c r="D89" s="4" t="s">
        <v>459</v>
      </c>
      <c r="E89" s="4" t="s">
        <v>460</v>
      </c>
      <c r="F89" s="6">
        <v>45186</v>
      </c>
      <c r="G89" s="6">
        <v>45188</v>
      </c>
      <c r="H89" s="4">
        <v>1</v>
      </c>
      <c r="I89" s="4">
        <v>2</v>
      </c>
      <c r="J89" s="4">
        <v>2</v>
      </c>
      <c r="K89" s="4" t="s">
        <v>30</v>
      </c>
      <c r="L89" s="4">
        <v>4951.08</v>
      </c>
      <c r="M89" s="4">
        <v>4951.08</v>
      </c>
      <c r="N89" s="4" t="s">
        <v>461</v>
      </c>
      <c r="O89" s="4" t="s">
        <v>32</v>
      </c>
      <c r="P89" s="4" t="s">
        <v>33</v>
      </c>
      <c r="Q89" s="4">
        <v>0</v>
      </c>
      <c r="R89" s="7">
        <v>45180</v>
      </c>
      <c r="S89" s="6">
        <v>45191</v>
      </c>
      <c r="T89" s="4" t="s">
        <v>34</v>
      </c>
      <c r="U89" s="4">
        <v>4951.08</v>
      </c>
      <c r="V89" s="4">
        <v>0</v>
      </c>
      <c r="W89" s="4">
        <v>0</v>
      </c>
      <c r="X89" s="4" t="s">
        <v>462</v>
      </c>
      <c r="Y89" s="4" t="s">
        <v>463</v>
      </c>
    </row>
    <row r="90" s="4" customFormat="1" spans="1:25">
      <c r="A90" s="4" t="s">
        <v>464</v>
      </c>
      <c r="B90" s="4" t="s">
        <v>26</v>
      </c>
      <c r="C90" s="4" t="s">
        <v>27</v>
      </c>
      <c r="D90" s="4" t="s">
        <v>465</v>
      </c>
      <c r="E90" s="4" t="s">
        <v>466</v>
      </c>
      <c r="F90" s="6">
        <v>45187</v>
      </c>
      <c r="G90" s="6">
        <v>45188</v>
      </c>
      <c r="H90" s="4">
        <v>1</v>
      </c>
      <c r="I90" s="4">
        <v>1</v>
      </c>
      <c r="J90" s="4">
        <v>1</v>
      </c>
      <c r="K90" s="4" t="s">
        <v>30</v>
      </c>
      <c r="L90" s="4">
        <v>729.89</v>
      </c>
      <c r="M90" s="4">
        <v>729.89</v>
      </c>
      <c r="N90" s="4" t="s">
        <v>467</v>
      </c>
      <c r="O90" s="4" t="s">
        <v>32</v>
      </c>
      <c r="P90" s="4" t="s">
        <v>33</v>
      </c>
      <c r="Q90" s="4">
        <v>0</v>
      </c>
      <c r="R90" s="7">
        <v>45159</v>
      </c>
      <c r="S90" s="6">
        <v>45191</v>
      </c>
      <c r="T90" s="4" t="s">
        <v>34</v>
      </c>
      <c r="U90" s="4">
        <v>729.89</v>
      </c>
      <c r="V90" s="4">
        <v>0</v>
      </c>
      <c r="W90" s="4">
        <v>0</v>
      </c>
      <c r="X90" s="4" t="s">
        <v>468</v>
      </c>
      <c r="Y90" s="4" t="s">
        <v>60</v>
      </c>
    </row>
    <row r="91" s="4" customFormat="1" spans="1:25">
      <c r="A91" s="4" t="s">
        <v>469</v>
      </c>
      <c r="B91" s="4" t="s">
        <v>26</v>
      </c>
      <c r="C91" s="4" t="s">
        <v>27</v>
      </c>
      <c r="D91" s="4" t="s">
        <v>470</v>
      </c>
      <c r="E91" s="4" t="s">
        <v>471</v>
      </c>
      <c r="F91" s="6">
        <v>45185</v>
      </c>
      <c r="G91" s="6">
        <v>45188</v>
      </c>
      <c r="H91" s="4">
        <v>1</v>
      </c>
      <c r="I91" s="4">
        <v>3</v>
      </c>
      <c r="J91" s="4">
        <v>3</v>
      </c>
      <c r="K91" s="4" t="s">
        <v>30</v>
      </c>
      <c r="L91" s="4">
        <v>680.32</v>
      </c>
      <c r="M91" s="4">
        <v>680.32</v>
      </c>
      <c r="N91" s="4" t="s">
        <v>472</v>
      </c>
      <c r="O91" s="4" t="s">
        <v>32</v>
      </c>
      <c r="P91" s="4" t="s">
        <v>33</v>
      </c>
      <c r="Q91" s="4">
        <v>0</v>
      </c>
      <c r="R91" s="7">
        <v>45181</v>
      </c>
      <c r="S91" s="6">
        <v>45191</v>
      </c>
      <c r="T91" s="4" t="s">
        <v>34</v>
      </c>
      <c r="U91" s="4">
        <v>680.32</v>
      </c>
      <c r="V91" s="4">
        <v>0</v>
      </c>
      <c r="W91" s="4">
        <v>0</v>
      </c>
      <c r="X91" s="4" t="s">
        <v>473</v>
      </c>
      <c r="Y91" s="4" t="s">
        <v>60</v>
      </c>
    </row>
    <row r="92" s="4" customFormat="1" spans="1:25">
      <c r="A92" s="4" t="s">
        <v>474</v>
      </c>
      <c r="B92" s="4" t="s">
        <v>26</v>
      </c>
      <c r="C92" s="4" t="s">
        <v>27</v>
      </c>
      <c r="D92" s="4" t="s">
        <v>475</v>
      </c>
      <c r="E92" s="4" t="s">
        <v>476</v>
      </c>
      <c r="F92" s="6">
        <v>45186</v>
      </c>
      <c r="G92" s="6">
        <v>45188</v>
      </c>
      <c r="H92" s="4">
        <v>1</v>
      </c>
      <c r="I92" s="4">
        <v>2</v>
      </c>
      <c r="J92" s="4">
        <v>2</v>
      </c>
      <c r="K92" s="4" t="s">
        <v>30</v>
      </c>
      <c r="L92" s="4">
        <v>2949.66</v>
      </c>
      <c r="M92" s="4">
        <v>2949.66</v>
      </c>
      <c r="N92" s="4" t="s">
        <v>477</v>
      </c>
      <c r="O92" s="4" t="s">
        <v>32</v>
      </c>
      <c r="P92" s="4" t="s">
        <v>33</v>
      </c>
      <c r="Q92" s="4">
        <v>0</v>
      </c>
      <c r="R92" s="7">
        <v>45181</v>
      </c>
      <c r="S92" s="6">
        <v>45191</v>
      </c>
      <c r="T92" s="4" t="s">
        <v>34</v>
      </c>
      <c r="U92" s="4">
        <v>2949.66</v>
      </c>
      <c r="V92" s="4">
        <v>0</v>
      </c>
      <c r="W92" s="4">
        <v>0</v>
      </c>
      <c r="X92" s="4" t="s">
        <v>478</v>
      </c>
      <c r="Y92" s="4" t="s">
        <v>479</v>
      </c>
    </row>
    <row r="93" s="4" customFormat="1" spans="1:25">
      <c r="A93" s="4" t="s">
        <v>480</v>
      </c>
      <c r="B93" s="4" t="s">
        <v>26</v>
      </c>
      <c r="C93" s="4" t="s">
        <v>27</v>
      </c>
      <c r="D93" s="4" t="s">
        <v>481</v>
      </c>
      <c r="E93" s="4" t="s">
        <v>482</v>
      </c>
      <c r="F93" s="6">
        <v>45187</v>
      </c>
      <c r="G93" s="6">
        <v>45188</v>
      </c>
      <c r="H93" s="4">
        <v>1</v>
      </c>
      <c r="I93" s="4">
        <v>1</v>
      </c>
      <c r="J93" s="4">
        <v>1</v>
      </c>
      <c r="K93" s="4" t="s">
        <v>30</v>
      </c>
      <c r="L93" s="4">
        <v>2125.9</v>
      </c>
      <c r="M93" s="4">
        <v>2125.9</v>
      </c>
      <c r="N93" s="4" t="s">
        <v>483</v>
      </c>
      <c r="O93" s="4" t="s">
        <v>32</v>
      </c>
      <c r="P93" s="4" t="s">
        <v>33</v>
      </c>
      <c r="Q93" s="4">
        <v>0</v>
      </c>
      <c r="R93" s="7">
        <v>45182</v>
      </c>
      <c r="S93" s="6">
        <v>45191</v>
      </c>
      <c r="T93" s="4" t="s">
        <v>34</v>
      </c>
      <c r="U93" s="4">
        <v>2125.9</v>
      </c>
      <c r="V93" s="4">
        <v>0</v>
      </c>
      <c r="W93" s="4">
        <v>0</v>
      </c>
      <c r="X93" s="4" t="s">
        <v>484</v>
      </c>
      <c r="Y93" s="4" t="s">
        <v>60</v>
      </c>
    </row>
    <row r="94" s="4" customFormat="1" spans="1:25">
      <c r="A94" s="4" t="s">
        <v>485</v>
      </c>
      <c r="B94" s="4" t="s">
        <v>26</v>
      </c>
      <c r="C94" s="4" t="s">
        <v>27</v>
      </c>
      <c r="D94" s="4" t="s">
        <v>486</v>
      </c>
      <c r="E94" s="4" t="s">
        <v>280</v>
      </c>
      <c r="F94" s="6">
        <v>45187</v>
      </c>
      <c r="G94" s="6">
        <v>45188</v>
      </c>
      <c r="H94" s="4">
        <v>1</v>
      </c>
      <c r="I94" s="4">
        <v>1</v>
      </c>
      <c r="J94" s="4">
        <v>1</v>
      </c>
      <c r="K94" s="4" t="s">
        <v>30</v>
      </c>
      <c r="L94" s="4">
        <v>623.87</v>
      </c>
      <c r="M94" s="4">
        <v>623.87</v>
      </c>
      <c r="N94" s="4" t="s">
        <v>487</v>
      </c>
      <c r="O94" s="4" t="s">
        <v>32</v>
      </c>
      <c r="P94" s="4" t="s">
        <v>33</v>
      </c>
      <c r="Q94" s="4">
        <v>0</v>
      </c>
      <c r="R94" s="7">
        <v>45182.0000115741</v>
      </c>
      <c r="S94" s="6">
        <v>45191</v>
      </c>
      <c r="T94" s="4" t="s">
        <v>34</v>
      </c>
      <c r="U94" s="4">
        <v>623.87</v>
      </c>
      <c r="V94" s="4">
        <v>0</v>
      </c>
      <c r="W94" s="4">
        <v>0</v>
      </c>
      <c r="X94" s="4" t="s">
        <v>488</v>
      </c>
      <c r="Y94" s="4" t="s">
        <v>489</v>
      </c>
    </row>
    <row r="95" s="4" customFormat="1" spans="1:25">
      <c r="A95" s="4" t="s">
        <v>301</v>
      </c>
      <c r="B95" s="4" t="s">
        <v>26</v>
      </c>
      <c r="C95" s="4" t="s">
        <v>72</v>
      </c>
      <c r="D95" s="4" t="s">
        <v>302</v>
      </c>
      <c r="E95" s="4" t="s">
        <v>303</v>
      </c>
      <c r="F95" s="6">
        <v>45186</v>
      </c>
      <c r="G95" s="6">
        <v>45188</v>
      </c>
      <c r="H95" s="4">
        <v>1</v>
      </c>
      <c r="I95" s="4">
        <v>2</v>
      </c>
      <c r="J95" s="4">
        <v>2</v>
      </c>
      <c r="K95" s="4" t="s">
        <v>30</v>
      </c>
      <c r="L95" s="4">
        <v>-1779.17</v>
      </c>
      <c r="M95" s="4">
        <v>-1779.17</v>
      </c>
      <c r="N95" s="4" t="s">
        <v>304</v>
      </c>
      <c r="O95" s="4" t="s">
        <v>32</v>
      </c>
      <c r="P95" s="4" t="s">
        <v>33</v>
      </c>
      <c r="Q95" s="4">
        <v>0</v>
      </c>
      <c r="R95" s="7">
        <v>45174.0000115741</v>
      </c>
      <c r="S95" s="6">
        <v>45191</v>
      </c>
      <c r="T95" s="4" t="s">
        <v>34</v>
      </c>
      <c r="U95" s="4">
        <v>-1779.17</v>
      </c>
      <c r="V95" s="4">
        <v>0</v>
      </c>
      <c r="W95" s="4">
        <v>0</v>
      </c>
      <c r="X95" s="4" t="s">
        <v>305</v>
      </c>
      <c r="Y95" s="4" t="s">
        <v>306</v>
      </c>
    </row>
    <row r="96" s="4" customFormat="1" spans="1:25">
      <c r="A96" s="4" t="s">
        <v>490</v>
      </c>
      <c r="B96" s="4" t="s">
        <v>26</v>
      </c>
      <c r="C96" s="4" t="s">
        <v>27</v>
      </c>
      <c r="D96" s="4" t="s">
        <v>491</v>
      </c>
      <c r="E96" s="4" t="s">
        <v>492</v>
      </c>
      <c r="F96" s="6">
        <v>45184</v>
      </c>
      <c r="G96" s="6">
        <v>45188</v>
      </c>
      <c r="H96" s="4">
        <v>1</v>
      </c>
      <c r="I96" s="4">
        <v>4</v>
      </c>
      <c r="J96" s="4">
        <v>4</v>
      </c>
      <c r="K96" s="4" t="s">
        <v>30</v>
      </c>
      <c r="L96" s="4">
        <v>8938.8</v>
      </c>
      <c r="M96" s="4">
        <v>8938.8</v>
      </c>
      <c r="N96" s="4" t="s">
        <v>493</v>
      </c>
      <c r="O96" s="4" t="s">
        <v>32</v>
      </c>
      <c r="P96" s="4" t="s">
        <v>33</v>
      </c>
      <c r="Q96" s="4">
        <v>0</v>
      </c>
      <c r="R96" s="7">
        <v>45182.0000115741</v>
      </c>
      <c r="S96" s="6">
        <v>45191</v>
      </c>
      <c r="T96" s="4" t="s">
        <v>34</v>
      </c>
      <c r="U96" s="4">
        <v>8938.8</v>
      </c>
      <c r="V96" s="4">
        <v>0</v>
      </c>
      <c r="W96" s="4">
        <v>0</v>
      </c>
      <c r="X96" s="4" t="s">
        <v>494</v>
      </c>
      <c r="Y96" s="4" t="s">
        <v>495</v>
      </c>
    </row>
    <row r="97" s="4" customFormat="1" spans="1:25">
      <c r="A97" s="4" t="s">
        <v>313</v>
      </c>
      <c r="B97" s="4" t="s">
        <v>26</v>
      </c>
      <c r="C97" s="4" t="s">
        <v>72</v>
      </c>
      <c r="D97" s="4" t="s">
        <v>314</v>
      </c>
      <c r="E97" s="4" t="s">
        <v>315</v>
      </c>
      <c r="F97" s="6">
        <v>45187</v>
      </c>
      <c r="G97" s="6">
        <v>45188</v>
      </c>
      <c r="H97" s="4">
        <v>1</v>
      </c>
      <c r="I97" s="4">
        <v>1</v>
      </c>
      <c r="J97" s="4">
        <v>1</v>
      </c>
      <c r="K97" s="4" t="s">
        <v>30</v>
      </c>
      <c r="L97" s="4">
        <v>-2314.93</v>
      </c>
      <c r="M97" s="4">
        <v>-2314.93</v>
      </c>
      <c r="N97" s="4" t="s">
        <v>316</v>
      </c>
      <c r="O97" s="4" t="s">
        <v>32</v>
      </c>
      <c r="P97" s="4" t="s">
        <v>33</v>
      </c>
      <c r="Q97" s="4">
        <v>0</v>
      </c>
      <c r="R97" s="7">
        <v>45174.0000115741</v>
      </c>
      <c r="S97" s="6">
        <v>45191</v>
      </c>
      <c r="T97" s="4" t="s">
        <v>34</v>
      </c>
      <c r="U97" s="4">
        <v>-2314.93</v>
      </c>
      <c r="V97" s="4">
        <v>0</v>
      </c>
      <c r="W97" s="4">
        <v>0</v>
      </c>
      <c r="X97" s="4" t="s">
        <v>317</v>
      </c>
      <c r="Y97" s="4" t="s">
        <v>60</v>
      </c>
    </row>
    <row r="98" s="4" customFormat="1" spans="1:25">
      <c r="A98" s="4" t="s">
        <v>496</v>
      </c>
      <c r="B98" s="4" t="s">
        <v>26</v>
      </c>
      <c r="C98" s="4" t="s">
        <v>27</v>
      </c>
      <c r="D98" s="4" t="s">
        <v>497</v>
      </c>
      <c r="E98" s="4" t="s">
        <v>498</v>
      </c>
      <c r="F98" s="6">
        <v>45186</v>
      </c>
      <c r="G98" s="6">
        <v>45188</v>
      </c>
      <c r="H98" s="4">
        <v>1</v>
      </c>
      <c r="I98" s="4">
        <v>2</v>
      </c>
      <c r="J98" s="4">
        <v>2</v>
      </c>
      <c r="K98" s="4" t="s">
        <v>30</v>
      </c>
      <c r="L98" s="4">
        <v>553.94</v>
      </c>
      <c r="M98" s="4">
        <v>553.94</v>
      </c>
      <c r="N98" s="4" t="s">
        <v>499</v>
      </c>
      <c r="O98" s="4" t="s">
        <v>32</v>
      </c>
      <c r="P98" s="4" t="s">
        <v>33</v>
      </c>
      <c r="Q98" s="4">
        <v>0</v>
      </c>
      <c r="R98" s="7">
        <v>45182</v>
      </c>
      <c r="S98" s="6">
        <v>45191</v>
      </c>
      <c r="T98" s="4" t="s">
        <v>34</v>
      </c>
      <c r="U98" s="4">
        <v>553.94</v>
      </c>
      <c r="V98" s="4">
        <v>0</v>
      </c>
      <c r="W98" s="4">
        <v>0</v>
      </c>
      <c r="X98" s="4" t="s">
        <v>500</v>
      </c>
      <c r="Y98" s="4" t="s">
        <v>501</v>
      </c>
    </row>
    <row r="99" s="4" customFormat="1" spans="1:25">
      <c r="A99" s="4" t="s">
        <v>502</v>
      </c>
      <c r="B99" s="4" t="s">
        <v>26</v>
      </c>
      <c r="C99" s="4" t="s">
        <v>27</v>
      </c>
      <c r="D99" s="4" t="s">
        <v>486</v>
      </c>
      <c r="E99" s="4" t="s">
        <v>280</v>
      </c>
      <c r="F99" s="6">
        <v>45187</v>
      </c>
      <c r="G99" s="6">
        <v>45188</v>
      </c>
      <c r="H99" s="4">
        <v>1</v>
      </c>
      <c r="I99" s="4">
        <v>1</v>
      </c>
      <c r="J99" s="4">
        <v>1</v>
      </c>
      <c r="K99" s="4" t="s">
        <v>30</v>
      </c>
      <c r="L99" s="4">
        <v>631.85</v>
      </c>
      <c r="M99" s="4">
        <v>631.85</v>
      </c>
      <c r="N99" s="4" t="s">
        <v>503</v>
      </c>
      <c r="O99" s="4" t="s">
        <v>32</v>
      </c>
      <c r="P99" s="4" t="s">
        <v>33</v>
      </c>
      <c r="Q99" s="4">
        <v>0</v>
      </c>
      <c r="R99" s="7">
        <v>45182.0000115741</v>
      </c>
      <c r="S99" s="6">
        <v>45191</v>
      </c>
      <c r="T99" s="4" t="s">
        <v>34</v>
      </c>
      <c r="U99" s="4">
        <v>631.85</v>
      </c>
      <c r="V99" s="4">
        <v>0</v>
      </c>
      <c r="W99" s="4">
        <v>0</v>
      </c>
      <c r="X99" s="4" t="s">
        <v>504</v>
      </c>
      <c r="Y99" s="4" t="s">
        <v>505</v>
      </c>
    </row>
    <row r="100" s="4" customFormat="1" spans="1:25">
      <c r="A100" s="4" t="s">
        <v>506</v>
      </c>
      <c r="B100" s="4" t="s">
        <v>26</v>
      </c>
      <c r="C100" s="4" t="s">
        <v>27</v>
      </c>
      <c r="D100" s="4" t="s">
        <v>507</v>
      </c>
      <c r="E100" s="4" t="s">
        <v>508</v>
      </c>
      <c r="F100" s="6">
        <v>45184</v>
      </c>
      <c r="G100" s="6">
        <v>45188</v>
      </c>
      <c r="H100" s="4">
        <v>1</v>
      </c>
      <c r="I100" s="4">
        <v>4</v>
      </c>
      <c r="J100" s="4">
        <v>4</v>
      </c>
      <c r="K100" s="4" t="s">
        <v>30</v>
      </c>
      <c r="L100" s="4">
        <v>1993.58</v>
      </c>
      <c r="M100" s="4">
        <v>1993.58</v>
      </c>
      <c r="N100" s="4" t="s">
        <v>509</v>
      </c>
      <c r="O100" s="4" t="s">
        <v>32</v>
      </c>
      <c r="P100" s="4" t="s">
        <v>33</v>
      </c>
      <c r="Q100" s="4">
        <v>0</v>
      </c>
      <c r="R100" s="7">
        <v>45182.0000115741</v>
      </c>
      <c r="S100" s="6">
        <v>45191</v>
      </c>
      <c r="T100" s="4" t="s">
        <v>34</v>
      </c>
      <c r="U100" s="4">
        <v>1993.58</v>
      </c>
      <c r="V100" s="4">
        <v>0</v>
      </c>
      <c r="W100" s="4">
        <v>0</v>
      </c>
      <c r="X100" s="4" t="s">
        <v>510</v>
      </c>
      <c r="Y100" s="4" t="s">
        <v>511</v>
      </c>
    </row>
    <row r="101" s="4" customFormat="1" spans="1:25">
      <c r="A101" s="4" t="s">
        <v>512</v>
      </c>
      <c r="B101" s="4" t="s">
        <v>26</v>
      </c>
      <c r="C101" s="4" t="s">
        <v>27</v>
      </c>
      <c r="D101" s="4" t="s">
        <v>513</v>
      </c>
      <c r="E101" s="4" t="s">
        <v>514</v>
      </c>
      <c r="F101" s="6">
        <v>45186</v>
      </c>
      <c r="G101" s="6">
        <v>45188</v>
      </c>
      <c r="H101" s="4">
        <v>1</v>
      </c>
      <c r="I101" s="4">
        <v>2</v>
      </c>
      <c r="J101" s="4">
        <v>2</v>
      </c>
      <c r="K101" s="4" t="s">
        <v>30</v>
      </c>
      <c r="L101" s="4">
        <v>2134.12</v>
      </c>
      <c r="M101" s="4">
        <v>2134.12</v>
      </c>
      <c r="N101" s="4" t="s">
        <v>515</v>
      </c>
      <c r="O101" s="4" t="s">
        <v>32</v>
      </c>
      <c r="P101" s="4" t="s">
        <v>33</v>
      </c>
      <c r="Q101" s="4">
        <v>0</v>
      </c>
      <c r="R101" s="7">
        <v>45182.0000115741</v>
      </c>
      <c r="S101" s="6">
        <v>45191</v>
      </c>
      <c r="T101" s="4" t="s">
        <v>34</v>
      </c>
      <c r="U101" s="4">
        <v>2134.12</v>
      </c>
      <c r="V101" s="4">
        <v>0</v>
      </c>
      <c r="W101" s="4">
        <v>0</v>
      </c>
      <c r="X101" s="4" t="s">
        <v>516</v>
      </c>
      <c r="Y101" s="4" t="s">
        <v>60</v>
      </c>
    </row>
    <row r="102" s="4" customFormat="1" spans="1:25">
      <c r="A102" s="4" t="s">
        <v>517</v>
      </c>
      <c r="B102" s="4" t="s">
        <v>26</v>
      </c>
      <c r="C102" s="4" t="s">
        <v>27</v>
      </c>
      <c r="D102" s="4" t="s">
        <v>513</v>
      </c>
      <c r="E102" s="4" t="s">
        <v>514</v>
      </c>
      <c r="F102" s="6">
        <v>45186</v>
      </c>
      <c r="G102" s="6">
        <v>45188</v>
      </c>
      <c r="H102" s="4">
        <v>1</v>
      </c>
      <c r="I102" s="4">
        <v>2</v>
      </c>
      <c r="J102" s="4">
        <v>2</v>
      </c>
      <c r="K102" s="4" t="s">
        <v>30</v>
      </c>
      <c r="L102" s="4">
        <v>2134.12</v>
      </c>
      <c r="M102" s="4">
        <v>2134.12</v>
      </c>
      <c r="N102" s="4" t="s">
        <v>518</v>
      </c>
      <c r="O102" s="4" t="s">
        <v>32</v>
      </c>
      <c r="P102" s="4" t="s">
        <v>33</v>
      </c>
      <c r="Q102" s="4">
        <v>0</v>
      </c>
      <c r="R102" s="7">
        <v>45182.0000115741</v>
      </c>
      <c r="S102" s="6">
        <v>45191</v>
      </c>
      <c r="T102" s="4" t="s">
        <v>34</v>
      </c>
      <c r="U102" s="4">
        <v>2134.12</v>
      </c>
      <c r="V102" s="4">
        <v>0</v>
      </c>
      <c r="W102" s="4">
        <v>0</v>
      </c>
      <c r="X102" s="4" t="s">
        <v>519</v>
      </c>
      <c r="Y102" s="4" t="s">
        <v>60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521</v>
      </c>
      <c r="E103" s="4" t="s">
        <v>522</v>
      </c>
      <c r="F103" s="6">
        <v>45185</v>
      </c>
      <c r="G103" s="6">
        <v>45188</v>
      </c>
      <c r="H103" s="4">
        <v>1</v>
      </c>
      <c r="I103" s="4">
        <v>3</v>
      </c>
      <c r="J103" s="4">
        <v>3</v>
      </c>
      <c r="K103" s="4" t="s">
        <v>30</v>
      </c>
      <c r="L103" s="4">
        <v>4410.63</v>
      </c>
      <c r="M103" s="4">
        <v>4410.63</v>
      </c>
      <c r="N103" s="4" t="s">
        <v>523</v>
      </c>
      <c r="O103" s="4" t="s">
        <v>32</v>
      </c>
      <c r="P103" s="4" t="s">
        <v>33</v>
      </c>
      <c r="Q103" s="4">
        <v>0</v>
      </c>
      <c r="R103" s="7">
        <v>45182</v>
      </c>
      <c r="S103" s="6">
        <v>45191</v>
      </c>
      <c r="T103" s="4" t="s">
        <v>34</v>
      </c>
      <c r="U103" s="4">
        <v>4410.63</v>
      </c>
      <c r="V103" s="4">
        <v>0</v>
      </c>
      <c r="W103" s="4">
        <v>0</v>
      </c>
      <c r="X103" s="4" t="s">
        <v>524</v>
      </c>
      <c r="Y103" s="4" t="s">
        <v>525</v>
      </c>
    </row>
    <row r="104" s="4" customFormat="1" spans="1:25">
      <c r="A104" s="4" t="s">
        <v>526</v>
      </c>
      <c r="B104" s="4" t="s">
        <v>26</v>
      </c>
      <c r="C104" s="4" t="s">
        <v>27</v>
      </c>
      <c r="D104" s="4" t="s">
        <v>527</v>
      </c>
      <c r="E104" s="4" t="s">
        <v>203</v>
      </c>
      <c r="F104" s="6">
        <v>45185</v>
      </c>
      <c r="G104" s="6">
        <v>45188</v>
      </c>
      <c r="H104" s="4">
        <v>1</v>
      </c>
      <c r="I104" s="4">
        <v>3</v>
      </c>
      <c r="J104" s="4">
        <v>3</v>
      </c>
      <c r="K104" s="4" t="s">
        <v>30</v>
      </c>
      <c r="L104" s="4">
        <v>740.04</v>
      </c>
      <c r="M104" s="4">
        <v>740.04</v>
      </c>
      <c r="N104" s="4" t="s">
        <v>528</v>
      </c>
      <c r="O104" s="4" t="s">
        <v>32</v>
      </c>
      <c r="P104" s="4" t="s">
        <v>33</v>
      </c>
      <c r="Q104" s="4">
        <v>0</v>
      </c>
      <c r="R104" s="7">
        <v>45183</v>
      </c>
      <c r="S104" s="6">
        <v>45191</v>
      </c>
      <c r="T104" s="4" t="s">
        <v>34</v>
      </c>
      <c r="U104" s="4">
        <v>740.04</v>
      </c>
      <c r="V104" s="4">
        <v>0</v>
      </c>
      <c r="W104" s="4">
        <v>0</v>
      </c>
      <c r="X104" s="4" t="s">
        <v>529</v>
      </c>
      <c r="Y104" s="4" t="s">
        <v>60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531</v>
      </c>
      <c r="E105" s="4" t="s">
        <v>532</v>
      </c>
      <c r="F105" s="6">
        <v>45187</v>
      </c>
      <c r="G105" s="6">
        <v>45188</v>
      </c>
      <c r="H105" s="4">
        <v>1</v>
      </c>
      <c r="I105" s="4">
        <v>1</v>
      </c>
      <c r="J105" s="4">
        <v>1</v>
      </c>
      <c r="K105" s="4" t="s">
        <v>30</v>
      </c>
      <c r="L105" s="4">
        <v>350.98</v>
      </c>
      <c r="M105" s="4">
        <v>350.98</v>
      </c>
      <c r="N105" s="4" t="s">
        <v>533</v>
      </c>
      <c r="O105" s="4" t="s">
        <v>32</v>
      </c>
      <c r="P105" s="4" t="s">
        <v>33</v>
      </c>
      <c r="Q105" s="4">
        <v>0</v>
      </c>
      <c r="R105" s="7">
        <v>45183.0000115741</v>
      </c>
      <c r="S105" s="6">
        <v>45191</v>
      </c>
      <c r="T105" s="4" t="s">
        <v>34</v>
      </c>
      <c r="U105" s="4">
        <v>350.98</v>
      </c>
      <c r="V105" s="4">
        <v>0</v>
      </c>
      <c r="W105" s="4">
        <v>0</v>
      </c>
      <c r="X105" s="4" t="s">
        <v>60</v>
      </c>
      <c r="Y105" s="4" t="s">
        <v>60</v>
      </c>
    </row>
    <row r="106" s="4" customFormat="1" spans="1:25">
      <c r="A106" s="4" t="s">
        <v>534</v>
      </c>
      <c r="B106" s="4" t="s">
        <v>26</v>
      </c>
      <c r="C106" s="4" t="s">
        <v>27</v>
      </c>
      <c r="D106" s="4" t="s">
        <v>535</v>
      </c>
      <c r="E106" s="4" t="s">
        <v>536</v>
      </c>
      <c r="F106" s="6">
        <v>45187</v>
      </c>
      <c r="G106" s="6">
        <v>45188</v>
      </c>
      <c r="H106" s="4">
        <v>1</v>
      </c>
      <c r="I106" s="4">
        <v>1</v>
      </c>
      <c r="J106" s="4">
        <v>1</v>
      </c>
      <c r="K106" s="4" t="s">
        <v>30</v>
      </c>
      <c r="L106" s="4">
        <v>403.73</v>
      </c>
      <c r="M106" s="4">
        <v>403.73</v>
      </c>
      <c r="N106" s="4" t="s">
        <v>537</v>
      </c>
      <c r="O106" s="4" t="s">
        <v>32</v>
      </c>
      <c r="P106" s="4" t="s">
        <v>33</v>
      </c>
      <c r="Q106" s="4">
        <v>0</v>
      </c>
      <c r="R106" s="7">
        <v>45183.0000115741</v>
      </c>
      <c r="S106" s="6">
        <v>45191</v>
      </c>
      <c r="T106" s="4" t="s">
        <v>34</v>
      </c>
      <c r="U106" s="4">
        <v>403.73</v>
      </c>
      <c r="V106" s="4">
        <v>0</v>
      </c>
      <c r="W106" s="4">
        <v>0</v>
      </c>
      <c r="X106" s="4" t="s">
        <v>538</v>
      </c>
      <c r="Y106" s="4" t="s">
        <v>539</v>
      </c>
    </row>
    <row r="107" s="4" customFormat="1" spans="1:25">
      <c r="A107" s="4" t="s">
        <v>540</v>
      </c>
      <c r="B107" s="4" t="s">
        <v>26</v>
      </c>
      <c r="C107" s="4" t="s">
        <v>27</v>
      </c>
      <c r="D107" s="4" t="s">
        <v>274</v>
      </c>
      <c r="E107" s="4" t="s">
        <v>406</v>
      </c>
      <c r="F107" s="6">
        <v>45187</v>
      </c>
      <c r="G107" s="6">
        <v>45188</v>
      </c>
      <c r="H107" s="4">
        <v>3</v>
      </c>
      <c r="I107" s="4">
        <v>1</v>
      </c>
      <c r="J107" s="4">
        <v>3</v>
      </c>
      <c r="K107" s="4" t="s">
        <v>30</v>
      </c>
      <c r="L107" s="4">
        <v>966.18</v>
      </c>
      <c r="M107" s="4">
        <v>966.18</v>
      </c>
      <c r="N107" s="4" t="s">
        <v>541</v>
      </c>
      <c r="O107" s="4" t="s">
        <v>32</v>
      </c>
      <c r="P107" s="4" t="s">
        <v>33</v>
      </c>
      <c r="Q107" s="4">
        <v>0</v>
      </c>
      <c r="R107" s="7">
        <v>45183.0000115741</v>
      </c>
      <c r="S107" s="6">
        <v>45191</v>
      </c>
      <c r="T107" s="4" t="s">
        <v>34</v>
      </c>
      <c r="U107" s="4">
        <v>966.18</v>
      </c>
      <c r="V107" s="4">
        <v>0</v>
      </c>
      <c r="W107" s="4">
        <v>0</v>
      </c>
      <c r="X107" s="4" t="s">
        <v>542</v>
      </c>
      <c r="Y107" s="4" t="s">
        <v>543</v>
      </c>
    </row>
    <row r="108" s="4" customFormat="1" spans="1:25">
      <c r="A108" s="4" t="s">
        <v>544</v>
      </c>
      <c r="B108" s="4" t="s">
        <v>26</v>
      </c>
      <c r="C108" s="4" t="s">
        <v>27</v>
      </c>
      <c r="D108" s="4" t="s">
        <v>545</v>
      </c>
      <c r="E108" s="4" t="s">
        <v>546</v>
      </c>
      <c r="F108" s="6">
        <v>45185</v>
      </c>
      <c r="G108" s="6">
        <v>45188</v>
      </c>
      <c r="H108" s="4">
        <v>1</v>
      </c>
      <c r="I108" s="4">
        <v>3</v>
      </c>
      <c r="J108" s="4">
        <v>3</v>
      </c>
      <c r="K108" s="4" t="s">
        <v>30</v>
      </c>
      <c r="L108" s="4">
        <v>1207.74</v>
      </c>
      <c r="M108" s="4">
        <v>1207.74</v>
      </c>
      <c r="N108" s="4" t="s">
        <v>547</v>
      </c>
      <c r="O108" s="4" t="s">
        <v>32</v>
      </c>
      <c r="P108" s="4" t="s">
        <v>33</v>
      </c>
      <c r="Q108" s="4">
        <v>0</v>
      </c>
      <c r="R108" s="7">
        <v>45183</v>
      </c>
      <c r="S108" s="6">
        <v>45191</v>
      </c>
      <c r="T108" s="4" t="s">
        <v>34</v>
      </c>
      <c r="U108" s="4">
        <v>1207.74</v>
      </c>
      <c r="V108" s="4">
        <v>0</v>
      </c>
      <c r="W108" s="4">
        <v>0</v>
      </c>
      <c r="X108" s="4" t="s">
        <v>548</v>
      </c>
      <c r="Y108" s="4" t="s">
        <v>549</v>
      </c>
    </row>
    <row r="109" s="4" customFormat="1" spans="1:25">
      <c r="A109" s="4" t="s">
        <v>550</v>
      </c>
      <c r="B109" s="4" t="s">
        <v>26</v>
      </c>
      <c r="C109" s="4" t="s">
        <v>27</v>
      </c>
      <c r="D109" s="4" t="s">
        <v>551</v>
      </c>
      <c r="E109" s="4" t="s">
        <v>552</v>
      </c>
      <c r="F109" s="6">
        <v>45186</v>
      </c>
      <c r="G109" s="6">
        <v>45188</v>
      </c>
      <c r="H109" s="4">
        <v>1</v>
      </c>
      <c r="I109" s="4">
        <v>2</v>
      </c>
      <c r="J109" s="4">
        <v>2</v>
      </c>
      <c r="K109" s="4" t="s">
        <v>30</v>
      </c>
      <c r="L109" s="4">
        <v>854.65</v>
      </c>
      <c r="M109" s="4">
        <v>854.65</v>
      </c>
      <c r="N109" s="4" t="s">
        <v>553</v>
      </c>
      <c r="O109" s="4" t="s">
        <v>32</v>
      </c>
      <c r="P109" s="4" t="s">
        <v>33</v>
      </c>
      <c r="Q109" s="4">
        <v>0</v>
      </c>
      <c r="R109" s="7">
        <v>45183.0000115741</v>
      </c>
      <c r="S109" s="6">
        <v>45191</v>
      </c>
      <c r="T109" s="4" t="s">
        <v>34</v>
      </c>
      <c r="U109" s="4">
        <v>854.65</v>
      </c>
      <c r="V109" s="4">
        <v>0</v>
      </c>
      <c r="W109" s="4">
        <v>0</v>
      </c>
      <c r="X109" s="4" t="s">
        <v>554</v>
      </c>
      <c r="Y109" s="4" t="s">
        <v>555</v>
      </c>
    </row>
    <row r="110" s="4" customFormat="1" spans="1:25">
      <c r="A110" s="4" t="s">
        <v>556</v>
      </c>
      <c r="B110" s="4" t="s">
        <v>26</v>
      </c>
      <c r="C110" s="4" t="s">
        <v>27</v>
      </c>
      <c r="D110" s="4" t="s">
        <v>557</v>
      </c>
      <c r="E110" s="4" t="s">
        <v>97</v>
      </c>
      <c r="F110" s="6">
        <v>45187</v>
      </c>
      <c r="G110" s="6">
        <v>45188</v>
      </c>
      <c r="H110" s="4">
        <v>1</v>
      </c>
      <c r="I110" s="4">
        <v>1</v>
      </c>
      <c r="J110" s="4">
        <v>1</v>
      </c>
      <c r="K110" s="4" t="s">
        <v>30</v>
      </c>
      <c r="L110" s="4">
        <v>318.84</v>
      </c>
      <c r="M110" s="4">
        <v>318.84</v>
      </c>
      <c r="N110" s="4" t="s">
        <v>558</v>
      </c>
      <c r="O110" s="4" t="s">
        <v>32</v>
      </c>
      <c r="P110" s="4" t="s">
        <v>33</v>
      </c>
      <c r="Q110" s="4">
        <v>0</v>
      </c>
      <c r="R110" s="7">
        <v>45183.0000115741</v>
      </c>
      <c r="S110" s="6">
        <v>45191</v>
      </c>
      <c r="T110" s="4" t="s">
        <v>34</v>
      </c>
      <c r="U110" s="4">
        <v>318.84</v>
      </c>
      <c r="V110" s="4">
        <v>0</v>
      </c>
      <c r="W110" s="4">
        <v>0</v>
      </c>
      <c r="X110" s="4" t="s">
        <v>559</v>
      </c>
      <c r="Y110" s="4" t="s">
        <v>560</v>
      </c>
    </row>
    <row r="111" s="4" customFormat="1" spans="1:25">
      <c r="A111" s="4" t="s">
        <v>561</v>
      </c>
      <c r="B111" s="4" t="s">
        <v>26</v>
      </c>
      <c r="C111" s="4" t="s">
        <v>27</v>
      </c>
      <c r="D111" s="4" t="s">
        <v>562</v>
      </c>
      <c r="E111" s="4" t="s">
        <v>563</v>
      </c>
      <c r="F111" s="6">
        <v>45187</v>
      </c>
      <c r="G111" s="6">
        <v>45188</v>
      </c>
      <c r="H111" s="4">
        <v>1</v>
      </c>
      <c r="I111" s="4">
        <v>1</v>
      </c>
      <c r="J111" s="4">
        <v>1</v>
      </c>
      <c r="K111" s="4" t="s">
        <v>30</v>
      </c>
      <c r="L111" s="4">
        <v>552.43</v>
      </c>
      <c r="M111" s="4">
        <v>552.43</v>
      </c>
      <c r="N111" s="4" t="s">
        <v>564</v>
      </c>
      <c r="O111" s="4" t="s">
        <v>32</v>
      </c>
      <c r="P111" s="4" t="s">
        <v>33</v>
      </c>
      <c r="Q111" s="4">
        <v>0</v>
      </c>
      <c r="R111" s="7">
        <v>45183.0000115741</v>
      </c>
      <c r="S111" s="6">
        <v>45191</v>
      </c>
      <c r="T111" s="4" t="s">
        <v>34</v>
      </c>
      <c r="U111" s="4">
        <v>552.43</v>
      </c>
      <c r="V111" s="4">
        <v>0</v>
      </c>
      <c r="W111" s="4">
        <v>0</v>
      </c>
      <c r="X111" s="4" t="s">
        <v>565</v>
      </c>
      <c r="Y111" s="4" t="s">
        <v>566</v>
      </c>
    </row>
    <row r="112" s="4" customFormat="1" spans="1:25">
      <c r="A112" s="4" t="s">
        <v>410</v>
      </c>
      <c r="B112" s="4" t="s">
        <v>26</v>
      </c>
      <c r="C112" s="4" t="s">
        <v>72</v>
      </c>
      <c r="D112" s="4" t="s">
        <v>411</v>
      </c>
      <c r="E112" s="4" t="s">
        <v>412</v>
      </c>
      <c r="F112" s="6">
        <v>45187</v>
      </c>
      <c r="G112" s="6">
        <v>45188</v>
      </c>
      <c r="H112" s="4">
        <v>1</v>
      </c>
      <c r="I112" s="4">
        <v>1</v>
      </c>
      <c r="J112" s="4">
        <v>1</v>
      </c>
      <c r="K112" s="4" t="s">
        <v>30</v>
      </c>
      <c r="L112" s="4">
        <v>-362.95</v>
      </c>
      <c r="M112" s="4">
        <v>-362.95</v>
      </c>
      <c r="N112" s="4" t="s">
        <v>413</v>
      </c>
      <c r="O112" s="4" t="s">
        <v>32</v>
      </c>
      <c r="P112" s="4" t="s">
        <v>33</v>
      </c>
      <c r="Q112" s="4">
        <v>0</v>
      </c>
      <c r="R112" s="7">
        <v>45178.0000115741</v>
      </c>
      <c r="S112" s="6">
        <v>45191</v>
      </c>
      <c r="T112" s="4" t="s">
        <v>34</v>
      </c>
      <c r="U112" s="4">
        <v>-362.95</v>
      </c>
      <c r="V112" s="4">
        <v>0</v>
      </c>
      <c r="W112" s="4">
        <v>0</v>
      </c>
      <c r="X112" s="4" t="s">
        <v>414</v>
      </c>
      <c r="Y112" s="4" t="s">
        <v>415</v>
      </c>
    </row>
    <row r="113" s="4" customFormat="1" spans="1:25">
      <c r="A113" s="4" t="s">
        <v>567</v>
      </c>
      <c r="B113" s="4" t="s">
        <v>26</v>
      </c>
      <c r="C113" s="4" t="s">
        <v>27</v>
      </c>
      <c r="D113" s="4" t="s">
        <v>568</v>
      </c>
      <c r="E113" s="4" t="s">
        <v>569</v>
      </c>
      <c r="F113" s="6">
        <v>45185</v>
      </c>
      <c r="G113" s="6">
        <v>45188</v>
      </c>
      <c r="H113" s="4">
        <v>1</v>
      </c>
      <c r="I113" s="4">
        <v>3</v>
      </c>
      <c r="J113" s="4">
        <v>3</v>
      </c>
      <c r="K113" s="4" t="s">
        <v>30</v>
      </c>
      <c r="L113" s="4">
        <v>1303.74</v>
      </c>
      <c r="M113" s="4">
        <v>1303.74</v>
      </c>
      <c r="N113" s="4" t="s">
        <v>570</v>
      </c>
      <c r="O113" s="4" t="s">
        <v>32</v>
      </c>
      <c r="P113" s="4" t="s">
        <v>33</v>
      </c>
      <c r="Q113" s="4">
        <v>0</v>
      </c>
      <c r="R113" s="7">
        <v>45183.0000115741</v>
      </c>
      <c r="S113" s="6">
        <v>45191</v>
      </c>
      <c r="T113" s="4" t="s">
        <v>34</v>
      </c>
      <c r="U113" s="4">
        <v>1303.74</v>
      </c>
      <c r="V113" s="4">
        <v>0</v>
      </c>
      <c r="W113" s="4">
        <v>0</v>
      </c>
      <c r="X113" s="4" t="s">
        <v>571</v>
      </c>
      <c r="Y113" s="4" t="s">
        <v>60</v>
      </c>
    </row>
    <row r="114" s="4" customFormat="1" spans="1:25">
      <c r="A114" s="4" t="s">
        <v>572</v>
      </c>
      <c r="B114" s="4" t="s">
        <v>26</v>
      </c>
      <c r="C114" s="4" t="s">
        <v>27</v>
      </c>
      <c r="D114" s="4" t="s">
        <v>545</v>
      </c>
      <c r="E114" s="4" t="s">
        <v>546</v>
      </c>
      <c r="F114" s="6">
        <v>45186</v>
      </c>
      <c r="G114" s="6">
        <v>45188</v>
      </c>
      <c r="H114" s="4">
        <v>1</v>
      </c>
      <c r="I114" s="4">
        <v>2</v>
      </c>
      <c r="J114" s="4">
        <v>2</v>
      </c>
      <c r="K114" s="4" t="s">
        <v>30</v>
      </c>
      <c r="L114" s="4">
        <v>798.72</v>
      </c>
      <c r="M114" s="4">
        <v>798.72</v>
      </c>
      <c r="N114" s="4" t="s">
        <v>573</v>
      </c>
      <c r="O114" s="4" t="s">
        <v>32</v>
      </c>
      <c r="P114" s="4" t="s">
        <v>33</v>
      </c>
      <c r="Q114" s="4">
        <v>0</v>
      </c>
      <c r="R114" s="7">
        <v>45183</v>
      </c>
      <c r="S114" s="6">
        <v>45191</v>
      </c>
      <c r="T114" s="4" t="s">
        <v>34</v>
      </c>
      <c r="U114" s="4">
        <v>798.72</v>
      </c>
      <c r="V114" s="4">
        <v>0</v>
      </c>
      <c r="W114" s="4">
        <v>0</v>
      </c>
      <c r="X114" s="4" t="s">
        <v>574</v>
      </c>
      <c r="Y114" s="4" t="s">
        <v>575</v>
      </c>
    </row>
    <row r="115" s="4" customFormat="1" spans="1:25">
      <c r="A115" s="4" t="s">
        <v>576</v>
      </c>
      <c r="B115" s="4" t="s">
        <v>26</v>
      </c>
      <c r="C115" s="4" t="s">
        <v>27</v>
      </c>
      <c r="D115" s="4" t="s">
        <v>577</v>
      </c>
      <c r="E115" s="4" t="s">
        <v>578</v>
      </c>
      <c r="F115" s="6">
        <v>45185</v>
      </c>
      <c r="G115" s="6">
        <v>45188</v>
      </c>
      <c r="H115" s="4">
        <v>1</v>
      </c>
      <c r="I115" s="4">
        <v>3</v>
      </c>
      <c r="J115" s="4">
        <v>3</v>
      </c>
      <c r="K115" s="4" t="s">
        <v>30</v>
      </c>
      <c r="L115" s="4">
        <v>1949.79</v>
      </c>
      <c r="M115" s="4">
        <v>1949.79</v>
      </c>
      <c r="N115" s="4" t="s">
        <v>579</v>
      </c>
      <c r="O115" s="4" t="s">
        <v>32</v>
      </c>
      <c r="P115" s="4" t="s">
        <v>33</v>
      </c>
      <c r="Q115" s="4">
        <v>0</v>
      </c>
      <c r="R115" s="7">
        <v>45183.0000115741</v>
      </c>
      <c r="S115" s="6">
        <v>45191</v>
      </c>
      <c r="T115" s="4" t="s">
        <v>34</v>
      </c>
      <c r="U115" s="4">
        <v>1949.79</v>
      </c>
      <c r="V115" s="4">
        <v>0</v>
      </c>
      <c r="W115" s="4">
        <v>0</v>
      </c>
      <c r="X115" s="4" t="s">
        <v>580</v>
      </c>
      <c r="Y115" s="4" t="s">
        <v>581</v>
      </c>
    </row>
    <row r="116" s="4" customFormat="1" spans="1:25">
      <c r="A116" s="4" t="s">
        <v>582</v>
      </c>
      <c r="B116" s="4" t="s">
        <v>26</v>
      </c>
      <c r="C116" s="4" t="s">
        <v>27</v>
      </c>
      <c r="D116" s="4" t="s">
        <v>583</v>
      </c>
      <c r="E116" s="4" t="s">
        <v>584</v>
      </c>
      <c r="F116" s="6">
        <v>45186</v>
      </c>
      <c r="G116" s="6">
        <v>45188</v>
      </c>
      <c r="H116" s="4">
        <v>1</v>
      </c>
      <c r="I116" s="4">
        <v>2</v>
      </c>
      <c r="J116" s="4">
        <v>2</v>
      </c>
      <c r="K116" s="4" t="s">
        <v>30</v>
      </c>
      <c r="L116" s="4">
        <v>726.88</v>
      </c>
      <c r="M116" s="4">
        <v>726.88</v>
      </c>
      <c r="N116" s="4" t="s">
        <v>585</v>
      </c>
      <c r="O116" s="4" t="s">
        <v>32</v>
      </c>
      <c r="P116" s="4" t="s">
        <v>33</v>
      </c>
      <c r="Q116" s="4">
        <v>0</v>
      </c>
      <c r="R116" s="7">
        <v>45184.0000115741</v>
      </c>
      <c r="S116" s="6">
        <v>45191</v>
      </c>
      <c r="T116" s="4" t="s">
        <v>34</v>
      </c>
      <c r="U116" s="4">
        <v>726.88</v>
      </c>
      <c r="V116" s="4">
        <v>0</v>
      </c>
      <c r="W116" s="4">
        <v>0</v>
      </c>
      <c r="X116" s="4" t="s">
        <v>586</v>
      </c>
      <c r="Y116" s="4" t="s">
        <v>587</v>
      </c>
    </row>
    <row r="117" s="4" customFormat="1" spans="1:25">
      <c r="A117" s="4" t="s">
        <v>588</v>
      </c>
      <c r="B117" s="4" t="s">
        <v>26</v>
      </c>
      <c r="C117" s="4" t="s">
        <v>27</v>
      </c>
      <c r="D117" s="4" t="s">
        <v>342</v>
      </c>
      <c r="E117" s="4" t="s">
        <v>589</v>
      </c>
      <c r="F117" s="6">
        <v>45186</v>
      </c>
      <c r="G117" s="6">
        <v>45188</v>
      </c>
      <c r="H117" s="4">
        <v>1</v>
      </c>
      <c r="I117" s="4">
        <v>2</v>
      </c>
      <c r="J117" s="4">
        <v>2</v>
      </c>
      <c r="K117" s="4" t="s">
        <v>30</v>
      </c>
      <c r="L117" s="4">
        <v>1629.78</v>
      </c>
      <c r="M117" s="4">
        <v>1629.78</v>
      </c>
      <c r="N117" s="4" t="s">
        <v>590</v>
      </c>
      <c r="O117" s="4" t="s">
        <v>32</v>
      </c>
      <c r="P117" s="4" t="s">
        <v>33</v>
      </c>
      <c r="Q117" s="4">
        <v>0</v>
      </c>
      <c r="R117" s="7">
        <v>45184.0000115741</v>
      </c>
      <c r="S117" s="6">
        <v>45191</v>
      </c>
      <c r="T117" s="4" t="s">
        <v>34</v>
      </c>
      <c r="U117" s="4">
        <v>1629.78</v>
      </c>
      <c r="V117" s="4">
        <v>0</v>
      </c>
      <c r="W117" s="4">
        <v>0</v>
      </c>
      <c r="X117" s="4" t="s">
        <v>60</v>
      </c>
      <c r="Y117" s="4" t="s">
        <v>591</v>
      </c>
    </row>
    <row r="118" s="4" customFormat="1" spans="1:25">
      <c r="A118" s="4" t="s">
        <v>592</v>
      </c>
      <c r="B118" s="4" t="s">
        <v>26</v>
      </c>
      <c r="C118" s="4" t="s">
        <v>27</v>
      </c>
      <c r="D118" s="4" t="s">
        <v>593</v>
      </c>
      <c r="E118" s="4" t="s">
        <v>594</v>
      </c>
      <c r="F118" s="6">
        <v>45187</v>
      </c>
      <c r="G118" s="6">
        <v>45188</v>
      </c>
      <c r="H118" s="4">
        <v>1</v>
      </c>
      <c r="I118" s="4">
        <v>1</v>
      </c>
      <c r="J118" s="4">
        <v>1</v>
      </c>
      <c r="K118" s="4" t="s">
        <v>30</v>
      </c>
      <c r="L118" s="4">
        <v>1771.98</v>
      </c>
      <c r="M118" s="4">
        <v>1771.98</v>
      </c>
      <c r="N118" s="4" t="s">
        <v>595</v>
      </c>
      <c r="O118" s="4" t="s">
        <v>32</v>
      </c>
      <c r="P118" s="4" t="s">
        <v>33</v>
      </c>
      <c r="Q118" s="4">
        <v>0</v>
      </c>
      <c r="R118" s="7">
        <v>45184.0000115741</v>
      </c>
      <c r="S118" s="6">
        <v>45191</v>
      </c>
      <c r="T118" s="4" t="s">
        <v>34</v>
      </c>
      <c r="U118" s="4">
        <v>1771.98</v>
      </c>
      <c r="V118" s="4">
        <v>0</v>
      </c>
      <c r="W118" s="4">
        <v>0</v>
      </c>
      <c r="X118" s="4" t="s">
        <v>596</v>
      </c>
      <c r="Y118" s="4" t="s">
        <v>597</v>
      </c>
    </row>
    <row r="119" s="4" customFormat="1" spans="1:25">
      <c r="A119" s="4" t="s">
        <v>598</v>
      </c>
      <c r="B119" s="4" t="s">
        <v>26</v>
      </c>
      <c r="C119" s="4" t="s">
        <v>27</v>
      </c>
      <c r="D119" s="4" t="s">
        <v>599</v>
      </c>
      <c r="E119" s="4" t="s">
        <v>600</v>
      </c>
      <c r="F119" s="6">
        <v>45186</v>
      </c>
      <c r="G119" s="6">
        <v>45188</v>
      </c>
      <c r="H119" s="4">
        <v>1</v>
      </c>
      <c r="I119" s="4">
        <v>2</v>
      </c>
      <c r="J119" s="4">
        <v>2</v>
      </c>
      <c r="K119" s="4" t="s">
        <v>30</v>
      </c>
      <c r="L119" s="4">
        <v>911.71</v>
      </c>
      <c r="M119" s="4">
        <v>911.71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45184.0000115741</v>
      </c>
      <c r="S119" s="6">
        <v>45191</v>
      </c>
      <c r="T119" s="4" t="s">
        <v>34</v>
      </c>
      <c r="U119" s="4">
        <v>911.71</v>
      </c>
      <c r="V119" s="4">
        <v>0</v>
      </c>
      <c r="W119" s="4">
        <v>0</v>
      </c>
      <c r="X119" s="4" t="s">
        <v>602</v>
      </c>
      <c r="Y119" s="4" t="s">
        <v>603</v>
      </c>
    </row>
    <row r="120" s="4" customFormat="1" spans="1:25">
      <c r="A120" s="4" t="s">
        <v>604</v>
      </c>
      <c r="B120" s="4" t="s">
        <v>26</v>
      </c>
      <c r="C120" s="4" t="s">
        <v>27</v>
      </c>
      <c r="D120" s="4" t="s">
        <v>605</v>
      </c>
      <c r="E120" s="4" t="s">
        <v>606</v>
      </c>
      <c r="F120" s="6">
        <v>45184</v>
      </c>
      <c r="G120" s="6">
        <v>45188</v>
      </c>
      <c r="H120" s="4">
        <v>1</v>
      </c>
      <c r="I120" s="4">
        <v>4</v>
      </c>
      <c r="J120" s="4">
        <v>4</v>
      </c>
      <c r="K120" s="4" t="s">
        <v>30</v>
      </c>
      <c r="L120" s="4">
        <v>2600.93</v>
      </c>
      <c r="M120" s="4">
        <v>2600.93</v>
      </c>
      <c r="N120" s="4" t="s">
        <v>607</v>
      </c>
      <c r="O120" s="4" t="s">
        <v>32</v>
      </c>
      <c r="P120" s="4" t="s">
        <v>33</v>
      </c>
      <c r="Q120" s="4">
        <v>0</v>
      </c>
      <c r="R120" s="7">
        <v>45184.0000115741</v>
      </c>
      <c r="S120" s="6">
        <v>45191</v>
      </c>
      <c r="T120" s="4" t="s">
        <v>34</v>
      </c>
      <c r="U120" s="4">
        <v>2600.93</v>
      </c>
      <c r="V120" s="4">
        <v>0</v>
      </c>
      <c r="W120" s="4">
        <v>0</v>
      </c>
      <c r="X120" s="4" t="s">
        <v>608</v>
      </c>
      <c r="Y120" s="4" t="s">
        <v>609</v>
      </c>
    </row>
    <row r="121" s="4" customFormat="1" spans="1:25">
      <c r="A121" s="4" t="s">
        <v>610</v>
      </c>
      <c r="B121" s="4" t="s">
        <v>26</v>
      </c>
      <c r="C121" s="4" t="s">
        <v>27</v>
      </c>
      <c r="D121" s="4" t="s">
        <v>497</v>
      </c>
      <c r="E121" s="4" t="s">
        <v>611</v>
      </c>
      <c r="F121" s="6">
        <v>45186</v>
      </c>
      <c r="G121" s="6">
        <v>45188</v>
      </c>
      <c r="H121" s="4">
        <v>1</v>
      </c>
      <c r="I121" s="4">
        <v>2</v>
      </c>
      <c r="J121" s="4">
        <v>2</v>
      </c>
      <c r="K121" s="4" t="s">
        <v>30</v>
      </c>
      <c r="L121" s="4">
        <v>553.94</v>
      </c>
      <c r="M121" s="4">
        <v>553.94</v>
      </c>
      <c r="N121" s="4" t="s">
        <v>612</v>
      </c>
      <c r="O121" s="4" t="s">
        <v>32</v>
      </c>
      <c r="P121" s="4" t="s">
        <v>33</v>
      </c>
      <c r="Q121" s="4">
        <v>0</v>
      </c>
      <c r="R121" s="7">
        <v>45184.0000115741</v>
      </c>
      <c r="S121" s="6">
        <v>45191</v>
      </c>
      <c r="T121" s="4" t="s">
        <v>34</v>
      </c>
      <c r="U121" s="4">
        <v>553.94</v>
      </c>
      <c r="V121" s="4">
        <v>0</v>
      </c>
      <c r="W121" s="4">
        <v>0</v>
      </c>
      <c r="X121" s="4" t="s">
        <v>613</v>
      </c>
      <c r="Y121" s="4" t="s">
        <v>614</v>
      </c>
    </row>
    <row r="122" s="4" customFormat="1" spans="1:25">
      <c r="A122" s="4" t="s">
        <v>615</v>
      </c>
      <c r="B122" s="4" t="s">
        <v>26</v>
      </c>
      <c r="C122" s="4" t="s">
        <v>27</v>
      </c>
      <c r="D122" s="4" t="s">
        <v>616</v>
      </c>
      <c r="E122" s="4" t="s">
        <v>97</v>
      </c>
      <c r="F122" s="6">
        <v>45187</v>
      </c>
      <c r="G122" s="6">
        <v>45188</v>
      </c>
      <c r="H122" s="4">
        <v>1</v>
      </c>
      <c r="I122" s="4">
        <v>1</v>
      </c>
      <c r="J122" s="4">
        <v>1</v>
      </c>
      <c r="K122" s="4" t="s">
        <v>30</v>
      </c>
      <c r="L122" s="4">
        <v>468.8</v>
      </c>
      <c r="M122" s="4">
        <v>468.8</v>
      </c>
      <c r="N122" s="4" t="s">
        <v>617</v>
      </c>
      <c r="O122" s="4" t="s">
        <v>32</v>
      </c>
      <c r="P122" s="4" t="s">
        <v>33</v>
      </c>
      <c r="Q122" s="4">
        <v>0</v>
      </c>
      <c r="R122" s="7">
        <v>45184</v>
      </c>
      <c r="S122" s="6">
        <v>45191</v>
      </c>
      <c r="T122" s="4" t="s">
        <v>34</v>
      </c>
      <c r="U122" s="4">
        <v>468.8</v>
      </c>
      <c r="V122" s="4">
        <v>0</v>
      </c>
      <c r="W122" s="4">
        <v>0</v>
      </c>
      <c r="X122" s="4" t="s">
        <v>618</v>
      </c>
      <c r="Y122" s="4" t="s">
        <v>619</v>
      </c>
    </row>
    <row r="123" s="4" customFormat="1" spans="1:25">
      <c r="A123" s="4" t="s">
        <v>620</v>
      </c>
      <c r="B123" s="4" t="s">
        <v>26</v>
      </c>
      <c r="C123" s="4" t="s">
        <v>27</v>
      </c>
      <c r="D123" s="4" t="s">
        <v>621</v>
      </c>
      <c r="E123" s="4" t="s">
        <v>622</v>
      </c>
      <c r="F123" s="6">
        <v>45186</v>
      </c>
      <c r="G123" s="6">
        <v>45188</v>
      </c>
      <c r="H123" s="4">
        <v>1</v>
      </c>
      <c r="I123" s="4">
        <v>2</v>
      </c>
      <c r="J123" s="4">
        <v>2</v>
      </c>
      <c r="K123" s="4" t="s">
        <v>30</v>
      </c>
      <c r="L123" s="4">
        <v>4709.57</v>
      </c>
      <c r="M123" s="4">
        <v>4709.57</v>
      </c>
      <c r="N123" s="4" t="s">
        <v>623</v>
      </c>
      <c r="O123" s="4" t="s">
        <v>32</v>
      </c>
      <c r="P123" s="4" t="s">
        <v>33</v>
      </c>
      <c r="Q123" s="4">
        <v>0</v>
      </c>
      <c r="R123" s="7">
        <v>45184.0000115741</v>
      </c>
      <c r="S123" s="6">
        <v>45191</v>
      </c>
      <c r="T123" s="4" t="s">
        <v>34</v>
      </c>
      <c r="U123" s="4">
        <v>4709.57</v>
      </c>
      <c r="V123" s="4">
        <v>0</v>
      </c>
      <c r="W123" s="4">
        <v>0</v>
      </c>
      <c r="X123" s="4" t="s">
        <v>624</v>
      </c>
      <c r="Y123" s="4" t="s">
        <v>60</v>
      </c>
    </row>
    <row r="124" s="4" customFormat="1" spans="1:25">
      <c r="A124" s="4" t="s">
        <v>625</v>
      </c>
      <c r="B124" s="4" t="s">
        <v>26</v>
      </c>
      <c r="C124" s="4" t="s">
        <v>27</v>
      </c>
      <c r="D124" s="4" t="s">
        <v>626</v>
      </c>
      <c r="E124" s="4" t="s">
        <v>627</v>
      </c>
      <c r="F124" s="6">
        <v>45186</v>
      </c>
      <c r="G124" s="6">
        <v>45188</v>
      </c>
      <c r="H124" s="4">
        <v>1</v>
      </c>
      <c r="I124" s="4">
        <v>2</v>
      </c>
      <c r="J124" s="4">
        <v>2</v>
      </c>
      <c r="K124" s="4" t="s">
        <v>30</v>
      </c>
      <c r="L124" s="4">
        <v>489.25</v>
      </c>
      <c r="M124" s="4">
        <v>489.25</v>
      </c>
      <c r="N124" s="4" t="s">
        <v>628</v>
      </c>
      <c r="O124" s="4" t="s">
        <v>32</v>
      </c>
      <c r="P124" s="4" t="s">
        <v>33</v>
      </c>
      <c r="Q124" s="4">
        <v>0</v>
      </c>
      <c r="R124" s="7">
        <v>45184</v>
      </c>
      <c r="S124" s="6">
        <v>45191</v>
      </c>
      <c r="T124" s="4" t="s">
        <v>34</v>
      </c>
      <c r="U124" s="4">
        <v>489.25</v>
      </c>
      <c r="V124" s="4">
        <v>0</v>
      </c>
      <c r="W124" s="4">
        <v>0</v>
      </c>
      <c r="X124" s="4" t="s">
        <v>629</v>
      </c>
      <c r="Y124" s="4" t="s">
        <v>630</v>
      </c>
    </row>
    <row r="125" s="4" customFormat="1" spans="1:25">
      <c r="A125" s="4" t="s">
        <v>631</v>
      </c>
      <c r="B125" s="4" t="s">
        <v>26</v>
      </c>
      <c r="C125" s="4" t="s">
        <v>27</v>
      </c>
      <c r="D125" s="4" t="s">
        <v>632</v>
      </c>
      <c r="E125" s="4" t="s">
        <v>379</v>
      </c>
      <c r="F125" s="6">
        <v>45187</v>
      </c>
      <c r="G125" s="6">
        <v>45188</v>
      </c>
      <c r="H125" s="4">
        <v>1</v>
      </c>
      <c r="I125" s="4">
        <v>1</v>
      </c>
      <c r="J125" s="4">
        <v>1</v>
      </c>
      <c r="K125" s="4" t="s">
        <v>30</v>
      </c>
      <c r="L125" s="4">
        <v>360.2</v>
      </c>
      <c r="M125" s="4">
        <v>360.2</v>
      </c>
      <c r="N125" s="4" t="s">
        <v>633</v>
      </c>
      <c r="O125" s="4" t="s">
        <v>32</v>
      </c>
      <c r="P125" s="4" t="s">
        <v>33</v>
      </c>
      <c r="Q125" s="4">
        <v>0</v>
      </c>
      <c r="R125" s="7">
        <v>45184.0000115741</v>
      </c>
      <c r="S125" s="6">
        <v>45191</v>
      </c>
      <c r="T125" s="4" t="s">
        <v>34</v>
      </c>
      <c r="U125" s="4">
        <v>360.2</v>
      </c>
      <c r="V125" s="4">
        <v>0</v>
      </c>
      <c r="W125" s="4">
        <v>0</v>
      </c>
      <c r="X125" s="4" t="s">
        <v>634</v>
      </c>
      <c r="Y125" s="4" t="s">
        <v>60</v>
      </c>
    </row>
    <row r="126" s="4" customFormat="1" spans="1:25">
      <c r="A126" s="4" t="s">
        <v>620</v>
      </c>
      <c r="B126" s="4" t="s">
        <v>26</v>
      </c>
      <c r="C126" s="4" t="s">
        <v>72</v>
      </c>
      <c r="D126" s="4" t="s">
        <v>621</v>
      </c>
      <c r="E126" s="4" t="s">
        <v>622</v>
      </c>
      <c r="F126" s="6">
        <v>45186</v>
      </c>
      <c r="G126" s="6">
        <v>45188</v>
      </c>
      <c r="H126" s="4">
        <v>1</v>
      </c>
      <c r="I126" s="4">
        <v>2</v>
      </c>
      <c r="J126" s="4">
        <v>2</v>
      </c>
      <c r="K126" s="4" t="s">
        <v>30</v>
      </c>
      <c r="L126" s="4">
        <v>-4709.57</v>
      </c>
      <c r="M126" s="4">
        <v>-4709.57</v>
      </c>
      <c r="N126" s="4" t="s">
        <v>623</v>
      </c>
      <c r="O126" s="4" t="s">
        <v>32</v>
      </c>
      <c r="P126" s="4" t="s">
        <v>33</v>
      </c>
      <c r="Q126" s="4">
        <v>0</v>
      </c>
      <c r="R126" s="7">
        <v>45184.0000115741</v>
      </c>
      <c r="S126" s="6">
        <v>45191</v>
      </c>
      <c r="T126" s="4" t="s">
        <v>34</v>
      </c>
      <c r="U126" s="4">
        <v>-4709.57</v>
      </c>
      <c r="V126" s="4">
        <v>0</v>
      </c>
      <c r="W126" s="4">
        <v>0</v>
      </c>
      <c r="X126" s="4" t="s">
        <v>624</v>
      </c>
      <c r="Y126" s="4" t="s">
        <v>60</v>
      </c>
    </row>
    <row r="127" s="4" customFormat="1" spans="1:25">
      <c r="A127" s="4" t="s">
        <v>635</v>
      </c>
      <c r="B127" s="4" t="s">
        <v>26</v>
      </c>
      <c r="C127" s="4" t="s">
        <v>27</v>
      </c>
      <c r="D127" s="4" t="s">
        <v>636</v>
      </c>
      <c r="E127" s="4" t="s">
        <v>637</v>
      </c>
      <c r="F127" s="6">
        <v>45187</v>
      </c>
      <c r="G127" s="6">
        <v>45188</v>
      </c>
      <c r="H127" s="4">
        <v>1</v>
      </c>
      <c r="I127" s="4">
        <v>1</v>
      </c>
      <c r="J127" s="4">
        <v>1</v>
      </c>
      <c r="K127" s="4" t="s">
        <v>30</v>
      </c>
      <c r="L127" s="4">
        <v>3069</v>
      </c>
      <c r="M127" s="4">
        <v>3069</v>
      </c>
      <c r="N127" s="4" t="s">
        <v>638</v>
      </c>
      <c r="O127" s="4" t="s">
        <v>32</v>
      </c>
      <c r="P127" s="4" t="s">
        <v>33</v>
      </c>
      <c r="Q127" s="4">
        <v>0</v>
      </c>
      <c r="R127" s="7">
        <v>45184</v>
      </c>
      <c r="S127" s="6">
        <v>45191</v>
      </c>
      <c r="T127" s="4" t="s">
        <v>34</v>
      </c>
      <c r="U127" s="4">
        <v>3069</v>
      </c>
      <c r="V127" s="4">
        <v>0</v>
      </c>
      <c r="W127" s="4">
        <v>0</v>
      </c>
      <c r="X127" s="4" t="s">
        <v>639</v>
      </c>
      <c r="Y127" s="4" t="s">
        <v>640</v>
      </c>
    </row>
    <row r="128" s="4" customFormat="1" spans="1:25">
      <c r="A128" s="4" t="s">
        <v>641</v>
      </c>
      <c r="B128" s="4" t="s">
        <v>26</v>
      </c>
      <c r="C128" s="4" t="s">
        <v>27</v>
      </c>
      <c r="D128" s="4" t="s">
        <v>642</v>
      </c>
      <c r="E128" s="4" t="s">
        <v>643</v>
      </c>
      <c r="F128" s="6">
        <v>45187</v>
      </c>
      <c r="G128" s="6">
        <v>45188</v>
      </c>
      <c r="H128" s="4">
        <v>1</v>
      </c>
      <c r="I128" s="4">
        <v>1</v>
      </c>
      <c r="J128" s="4">
        <v>1</v>
      </c>
      <c r="K128" s="4" t="s">
        <v>30</v>
      </c>
      <c r="L128" s="4">
        <v>102.08</v>
      </c>
      <c r="M128" s="4">
        <v>102.08</v>
      </c>
      <c r="N128" s="4" t="s">
        <v>644</v>
      </c>
      <c r="O128" s="4" t="s">
        <v>32</v>
      </c>
      <c r="P128" s="4" t="s">
        <v>33</v>
      </c>
      <c r="Q128" s="4">
        <v>0</v>
      </c>
      <c r="R128" s="7">
        <v>45184</v>
      </c>
      <c r="S128" s="6">
        <v>45191</v>
      </c>
      <c r="T128" s="4" t="s">
        <v>34</v>
      </c>
      <c r="U128" s="4">
        <v>102.08</v>
      </c>
      <c r="V128" s="4">
        <v>0</v>
      </c>
      <c r="W128" s="4">
        <v>0</v>
      </c>
      <c r="X128" s="4" t="s">
        <v>645</v>
      </c>
      <c r="Y128" s="4" t="s">
        <v>646</v>
      </c>
    </row>
    <row r="129" s="4" customFormat="1" spans="1:25">
      <c r="A129" s="4" t="s">
        <v>647</v>
      </c>
      <c r="B129" s="4" t="s">
        <v>26</v>
      </c>
      <c r="C129" s="4" t="s">
        <v>27</v>
      </c>
      <c r="D129" s="4" t="s">
        <v>648</v>
      </c>
      <c r="E129" s="4" t="s">
        <v>649</v>
      </c>
      <c r="F129" s="6">
        <v>45187</v>
      </c>
      <c r="G129" s="6">
        <v>45188</v>
      </c>
      <c r="H129" s="4">
        <v>1</v>
      </c>
      <c r="I129" s="4">
        <v>1</v>
      </c>
      <c r="J129" s="4">
        <v>1</v>
      </c>
      <c r="K129" s="4" t="s">
        <v>30</v>
      </c>
      <c r="L129" s="4">
        <v>466.78</v>
      </c>
      <c r="M129" s="4">
        <v>466.78</v>
      </c>
      <c r="N129" s="4" t="s">
        <v>650</v>
      </c>
      <c r="O129" s="4" t="s">
        <v>32</v>
      </c>
      <c r="P129" s="4" t="s">
        <v>33</v>
      </c>
      <c r="Q129" s="4">
        <v>0</v>
      </c>
      <c r="R129" s="7">
        <v>45184.0000115741</v>
      </c>
      <c r="S129" s="6">
        <v>45191</v>
      </c>
      <c r="T129" s="4" t="s">
        <v>34</v>
      </c>
      <c r="U129" s="4">
        <v>466.78</v>
      </c>
      <c r="V129" s="4">
        <v>0</v>
      </c>
      <c r="W129" s="4">
        <v>0</v>
      </c>
      <c r="X129" s="4" t="s">
        <v>651</v>
      </c>
      <c r="Y129" s="4" t="s">
        <v>652</v>
      </c>
    </row>
    <row r="130" s="4" customFormat="1" spans="1:25">
      <c r="A130" s="4" t="s">
        <v>653</v>
      </c>
      <c r="B130" s="4" t="s">
        <v>26</v>
      </c>
      <c r="C130" s="4" t="s">
        <v>27</v>
      </c>
      <c r="D130" s="4" t="s">
        <v>654</v>
      </c>
      <c r="E130" s="4" t="s">
        <v>655</v>
      </c>
      <c r="F130" s="6">
        <v>45185</v>
      </c>
      <c r="G130" s="6">
        <v>45188</v>
      </c>
      <c r="H130" s="4">
        <v>1</v>
      </c>
      <c r="I130" s="4">
        <v>3</v>
      </c>
      <c r="J130" s="4">
        <v>3</v>
      </c>
      <c r="K130" s="4" t="s">
        <v>30</v>
      </c>
      <c r="L130" s="4">
        <v>522.21</v>
      </c>
      <c r="M130" s="4">
        <v>522.21</v>
      </c>
      <c r="N130" s="4" t="s">
        <v>656</v>
      </c>
      <c r="O130" s="4" t="s">
        <v>32</v>
      </c>
      <c r="P130" s="4" t="s">
        <v>33</v>
      </c>
      <c r="Q130" s="4">
        <v>0</v>
      </c>
      <c r="R130" s="7">
        <v>45184.0000115741</v>
      </c>
      <c r="S130" s="6">
        <v>45191</v>
      </c>
      <c r="T130" s="4" t="s">
        <v>34</v>
      </c>
      <c r="U130" s="4">
        <v>522.21</v>
      </c>
      <c r="V130" s="4">
        <v>0</v>
      </c>
      <c r="W130" s="4">
        <v>0</v>
      </c>
      <c r="X130" s="4" t="s">
        <v>657</v>
      </c>
      <c r="Y130" s="4" t="s">
        <v>658</v>
      </c>
    </row>
    <row r="131" s="4" customFormat="1" spans="1:25">
      <c r="A131" s="4" t="s">
        <v>659</v>
      </c>
      <c r="B131" s="4" t="s">
        <v>26</v>
      </c>
      <c r="C131" s="4" t="s">
        <v>27</v>
      </c>
      <c r="D131" s="4" t="s">
        <v>660</v>
      </c>
      <c r="E131" s="4" t="s">
        <v>661</v>
      </c>
      <c r="F131" s="6">
        <v>45186</v>
      </c>
      <c r="G131" s="6">
        <v>45188</v>
      </c>
      <c r="H131" s="4">
        <v>1</v>
      </c>
      <c r="I131" s="4">
        <v>2</v>
      </c>
      <c r="J131" s="4">
        <v>2</v>
      </c>
      <c r="K131" s="4" t="s">
        <v>30</v>
      </c>
      <c r="L131" s="4">
        <v>1769.56</v>
      </c>
      <c r="M131" s="4">
        <v>1769.56</v>
      </c>
      <c r="N131" s="4" t="s">
        <v>662</v>
      </c>
      <c r="O131" s="4" t="s">
        <v>32</v>
      </c>
      <c r="P131" s="4" t="s">
        <v>33</v>
      </c>
      <c r="Q131" s="4">
        <v>0</v>
      </c>
      <c r="R131" s="7">
        <v>45184</v>
      </c>
      <c r="S131" s="6">
        <v>45191</v>
      </c>
      <c r="T131" s="4" t="s">
        <v>34</v>
      </c>
      <c r="U131" s="4">
        <v>1769.56</v>
      </c>
      <c r="V131" s="4">
        <v>0</v>
      </c>
      <c r="W131" s="4">
        <v>0</v>
      </c>
      <c r="X131" s="4" t="s">
        <v>663</v>
      </c>
      <c r="Y131" s="4" t="s">
        <v>664</v>
      </c>
    </row>
    <row r="132" s="4" customFormat="1" spans="1:25">
      <c r="A132" s="4" t="s">
        <v>665</v>
      </c>
      <c r="B132" s="4" t="s">
        <v>26</v>
      </c>
      <c r="C132" s="4" t="s">
        <v>27</v>
      </c>
      <c r="D132" s="4" t="s">
        <v>666</v>
      </c>
      <c r="E132" s="4" t="s">
        <v>97</v>
      </c>
      <c r="F132" s="6">
        <v>45186</v>
      </c>
      <c r="G132" s="6">
        <v>45188</v>
      </c>
      <c r="H132" s="4">
        <v>1</v>
      </c>
      <c r="I132" s="4">
        <v>2</v>
      </c>
      <c r="J132" s="4">
        <v>2</v>
      </c>
      <c r="K132" s="4" t="s">
        <v>30</v>
      </c>
      <c r="L132" s="4">
        <v>1724.58</v>
      </c>
      <c r="M132" s="4">
        <v>1724.58</v>
      </c>
      <c r="N132" s="4" t="s">
        <v>667</v>
      </c>
      <c r="O132" s="4" t="s">
        <v>32</v>
      </c>
      <c r="P132" s="4" t="s">
        <v>33</v>
      </c>
      <c r="Q132" s="4">
        <v>0</v>
      </c>
      <c r="R132" s="7">
        <v>45184.0000115741</v>
      </c>
      <c r="S132" s="6">
        <v>45191</v>
      </c>
      <c r="T132" s="4" t="s">
        <v>34</v>
      </c>
      <c r="U132" s="4">
        <v>1724.58</v>
      </c>
      <c r="V132" s="4">
        <v>0</v>
      </c>
      <c r="W132" s="4">
        <v>0</v>
      </c>
      <c r="X132" s="4" t="s">
        <v>668</v>
      </c>
      <c r="Y132" s="4" t="s">
        <v>669</v>
      </c>
    </row>
    <row r="133" s="4" customFormat="1" spans="1:25">
      <c r="A133" s="4" t="s">
        <v>670</v>
      </c>
      <c r="B133" s="4" t="s">
        <v>26</v>
      </c>
      <c r="C133" s="4" t="s">
        <v>27</v>
      </c>
      <c r="D133" s="4" t="s">
        <v>671</v>
      </c>
      <c r="E133" s="4" t="s">
        <v>672</v>
      </c>
      <c r="F133" s="6">
        <v>45186</v>
      </c>
      <c r="G133" s="6">
        <v>45188</v>
      </c>
      <c r="H133" s="4">
        <v>1</v>
      </c>
      <c r="I133" s="4">
        <v>2</v>
      </c>
      <c r="J133" s="4">
        <v>2</v>
      </c>
      <c r="K133" s="4" t="s">
        <v>30</v>
      </c>
      <c r="L133" s="4">
        <v>2502.72</v>
      </c>
      <c r="M133" s="4">
        <v>2502.72</v>
      </c>
      <c r="N133" s="4" t="s">
        <v>673</v>
      </c>
      <c r="O133" s="4" t="s">
        <v>32</v>
      </c>
      <c r="P133" s="4" t="s">
        <v>33</v>
      </c>
      <c r="Q133" s="4">
        <v>0</v>
      </c>
      <c r="R133" s="7">
        <v>45184</v>
      </c>
      <c r="S133" s="6">
        <v>45191</v>
      </c>
      <c r="T133" s="4" t="s">
        <v>34</v>
      </c>
      <c r="U133" s="4">
        <v>2502.72</v>
      </c>
      <c r="V133" s="4">
        <v>0</v>
      </c>
      <c r="W133" s="4">
        <v>0</v>
      </c>
      <c r="X133" s="4" t="s">
        <v>674</v>
      </c>
      <c r="Y133" s="4" t="s">
        <v>60</v>
      </c>
    </row>
    <row r="134" s="4" customFormat="1" spans="1:25">
      <c r="A134" s="4" t="s">
        <v>675</v>
      </c>
      <c r="B134" s="4" t="s">
        <v>26</v>
      </c>
      <c r="C134" s="4" t="s">
        <v>27</v>
      </c>
      <c r="D134" s="4" t="s">
        <v>676</v>
      </c>
      <c r="E134" s="4" t="s">
        <v>677</v>
      </c>
      <c r="F134" s="6">
        <v>45186</v>
      </c>
      <c r="G134" s="6">
        <v>45188</v>
      </c>
      <c r="H134" s="4">
        <v>1</v>
      </c>
      <c r="I134" s="4">
        <v>2</v>
      </c>
      <c r="J134" s="4">
        <v>2</v>
      </c>
      <c r="K134" s="4" t="s">
        <v>30</v>
      </c>
      <c r="L134" s="4">
        <v>1184.28</v>
      </c>
      <c r="M134" s="4">
        <v>1184.28</v>
      </c>
      <c r="N134" s="4" t="s">
        <v>678</v>
      </c>
      <c r="O134" s="4" t="s">
        <v>32</v>
      </c>
      <c r="P134" s="4" t="s">
        <v>33</v>
      </c>
      <c r="Q134" s="4">
        <v>0</v>
      </c>
      <c r="R134" s="7">
        <v>45185</v>
      </c>
      <c r="S134" s="6">
        <v>45191</v>
      </c>
      <c r="T134" s="4" t="s">
        <v>34</v>
      </c>
      <c r="U134" s="4">
        <v>1184.28</v>
      </c>
      <c r="V134" s="4">
        <v>0</v>
      </c>
      <c r="W134" s="4">
        <v>0</v>
      </c>
      <c r="X134" s="4" t="s">
        <v>679</v>
      </c>
      <c r="Y134" s="4" t="s">
        <v>680</v>
      </c>
    </row>
    <row r="135" s="4" customFormat="1" spans="1:25">
      <c r="A135" s="4" t="s">
        <v>681</v>
      </c>
      <c r="B135" s="4" t="s">
        <v>26</v>
      </c>
      <c r="C135" s="4" t="s">
        <v>27</v>
      </c>
      <c r="D135" s="4" t="s">
        <v>682</v>
      </c>
      <c r="E135" s="4" t="s">
        <v>627</v>
      </c>
      <c r="F135" s="6">
        <v>45187</v>
      </c>
      <c r="G135" s="6">
        <v>45188</v>
      </c>
      <c r="H135" s="4">
        <v>1</v>
      </c>
      <c r="I135" s="4">
        <v>1</v>
      </c>
      <c r="J135" s="4">
        <v>1</v>
      </c>
      <c r="K135" s="4" t="s">
        <v>30</v>
      </c>
      <c r="L135" s="4">
        <v>1041.38</v>
      </c>
      <c r="M135" s="4">
        <v>1041.38</v>
      </c>
      <c r="N135" s="4" t="s">
        <v>683</v>
      </c>
      <c r="O135" s="4" t="s">
        <v>32</v>
      </c>
      <c r="P135" s="4" t="s">
        <v>33</v>
      </c>
      <c r="Q135" s="4">
        <v>0</v>
      </c>
      <c r="R135" s="7">
        <v>45185.0000115741</v>
      </c>
      <c r="S135" s="6">
        <v>45191</v>
      </c>
      <c r="T135" s="4" t="s">
        <v>34</v>
      </c>
      <c r="U135" s="4">
        <v>1041.38</v>
      </c>
      <c r="V135" s="4">
        <v>0</v>
      </c>
      <c r="W135" s="4">
        <v>0</v>
      </c>
      <c r="X135" s="4" t="s">
        <v>684</v>
      </c>
      <c r="Y135" s="4" t="s">
        <v>60</v>
      </c>
    </row>
    <row r="136" s="4" customFormat="1" spans="1:25">
      <c r="A136" s="4" t="s">
        <v>685</v>
      </c>
      <c r="B136" s="4" t="s">
        <v>26</v>
      </c>
      <c r="C136" s="4" t="s">
        <v>27</v>
      </c>
      <c r="D136" s="4" t="s">
        <v>354</v>
      </c>
      <c r="E136" s="4" t="s">
        <v>280</v>
      </c>
      <c r="F136" s="6">
        <v>45186</v>
      </c>
      <c r="G136" s="6">
        <v>45188</v>
      </c>
      <c r="H136" s="4">
        <v>1</v>
      </c>
      <c r="I136" s="4">
        <v>2</v>
      </c>
      <c r="J136" s="4">
        <v>2</v>
      </c>
      <c r="K136" s="4" t="s">
        <v>30</v>
      </c>
      <c r="L136" s="4">
        <v>1035.46</v>
      </c>
      <c r="M136" s="4">
        <v>1035.46</v>
      </c>
      <c r="N136" s="4" t="s">
        <v>686</v>
      </c>
      <c r="O136" s="4" t="s">
        <v>32</v>
      </c>
      <c r="P136" s="4" t="s">
        <v>33</v>
      </c>
      <c r="Q136" s="4">
        <v>0</v>
      </c>
      <c r="R136" s="7">
        <v>45185</v>
      </c>
      <c r="S136" s="6">
        <v>45191</v>
      </c>
      <c r="T136" s="4" t="s">
        <v>34</v>
      </c>
      <c r="U136" s="4">
        <v>1035.46</v>
      </c>
      <c r="V136" s="4">
        <v>0</v>
      </c>
      <c r="W136" s="4">
        <v>0</v>
      </c>
      <c r="X136" s="4" t="s">
        <v>687</v>
      </c>
      <c r="Y136" s="4" t="s">
        <v>688</v>
      </c>
    </row>
    <row r="137" s="4" customFormat="1" spans="1:25">
      <c r="A137" s="4" t="s">
        <v>689</v>
      </c>
      <c r="B137" s="4" t="s">
        <v>26</v>
      </c>
      <c r="C137" s="4" t="s">
        <v>27</v>
      </c>
      <c r="D137" s="4" t="s">
        <v>690</v>
      </c>
      <c r="E137" s="4" t="s">
        <v>97</v>
      </c>
      <c r="F137" s="6">
        <v>45185</v>
      </c>
      <c r="G137" s="6">
        <v>45188</v>
      </c>
      <c r="H137" s="4">
        <v>1</v>
      </c>
      <c r="I137" s="4">
        <v>3</v>
      </c>
      <c r="J137" s="4">
        <v>3</v>
      </c>
      <c r="K137" s="4" t="s">
        <v>30</v>
      </c>
      <c r="L137" s="4">
        <v>4398.3</v>
      </c>
      <c r="M137" s="4">
        <v>4398.3</v>
      </c>
      <c r="N137" s="4" t="s">
        <v>691</v>
      </c>
      <c r="O137" s="4" t="s">
        <v>32</v>
      </c>
      <c r="P137" s="4" t="s">
        <v>33</v>
      </c>
      <c r="Q137" s="4">
        <v>0</v>
      </c>
      <c r="R137" s="7">
        <v>45185.0000115741</v>
      </c>
      <c r="S137" s="6">
        <v>45191</v>
      </c>
      <c r="T137" s="4" t="s">
        <v>34</v>
      </c>
      <c r="U137" s="4">
        <v>4398.3</v>
      </c>
      <c r="V137" s="4">
        <v>0</v>
      </c>
      <c r="W137" s="4">
        <v>0</v>
      </c>
      <c r="X137" s="4" t="s">
        <v>692</v>
      </c>
      <c r="Y137" s="4" t="s">
        <v>693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695</v>
      </c>
      <c r="E138" s="4" t="s">
        <v>696</v>
      </c>
      <c r="F138" s="6">
        <v>45187</v>
      </c>
      <c r="G138" s="6">
        <v>45188</v>
      </c>
      <c r="H138" s="4">
        <v>1</v>
      </c>
      <c r="I138" s="4">
        <v>1</v>
      </c>
      <c r="J138" s="4">
        <v>1</v>
      </c>
      <c r="K138" s="4" t="s">
        <v>30</v>
      </c>
      <c r="L138" s="4">
        <v>249.82</v>
      </c>
      <c r="M138" s="4">
        <v>249.82</v>
      </c>
      <c r="N138" s="4" t="s">
        <v>697</v>
      </c>
      <c r="O138" s="4" t="s">
        <v>32</v>
      </c>
      <c r="P138" s="4" t="s">
        <v>33</v>
      </c>
      <c r="Q138" s="4">
        <v>0</v>
      </c>
      <c r="R138" s="7">
        <v>45185</v>
      </c>
      <c r="S138" s="6">
        <v>45191</v>
      </c>
      <c r="T138" s="4" t="s">
        <v>34</v>
      </c>
      <c r="U138" s="4">
        <v>249.82</v>
      </c>
      <c r="V138" s="4">
        <v>0</v>
      </c>
      <c r="W138" s="4">
        <v>0</v>
      </c>
      <c r="X138" s="4" t="s">
        <v>698</v>
      </c>
      <c r="Y138" s="4" t="s">
        <v>699</v>
      </c>
    </row>
    <row r="139" s="4" customFormat="1" spans="1:25">
      <c r="A139" s="4" t="s">
        <v>700</v>
      </c>
      <c r="B139" s="4" t="s">
        <v>26</v>
      </c>
      <c r="C139" s="4" t="s">
        <v>27</v>
      </c>
      <c r="D139" s="4" t="s">
        <v>701</v>
      </c>
      <c r="E139" s="4" t="s">
        <v>702</v>
      </c>
      <c r="F139" s="6">
        <v>45186</v>
      </c>
      <c r="G139" s="6">
        <v>45188</v>
      </c>
      <c r="H139" s="4">
        <v>1</v>
      </c>
      <c r="I139" s="4">
        <v>2</v>
      </c>
      <c r="J139" s="4">
        <v>2</v>
      </c>
      <c r="K139" s="4" t="s">
        <v>30</v>
      </c>
      <c r="L139" s="4">
        <v>931.06</v>
      </c>
      <c r="M139" s="4">
        <v>931.06</v>
      </c>
      <c r="N139" s="4" t="s">
        <v>703</v>
      </c>
      <c r="O139" s="4" t="s">
        <v>32</v>
      </c>
      <c r="P139" s="4" t="s">
        <v>33</v>
      </c>
      <c r="Q139" s="4">
        <v>0</v>
      </c>
      <c r="R139" s="7">
        <v>45185</v>
      </c>
      <c r="S139" s="6">
        <v>45191</v>
      </c>
      <c r="T139" s="4" t="s">
        <v>34</v>
      </c>
      <c r="U139" s="4">
        <v>931.06</v>
      </c>
      <c r="V139" s="4">
        <v>0</v>
      </c>
      <c r="W139" s="4">
        <v>0</v>
      </c>
      <c r="X139" s="4" t="s">
        <v>704</v>
      </c>
      <c r="Y139" s="4" t="s">
        <v>705</v>
      </c>
    </row>
    <row r="140" s="4" customFormat="1" spans="1:25">
      <c r="A140" s="4" t="s">
        <v>706</v>
      </c>
      <c r="B140" s="4" t="s">
        <v>26</v>
      </c>
      <c r="C140" s="4" t="s">
        <v>27</v>
      </c>
      <c r="D140" s="4" t="s">
        <v>707</v>
      </c>
      <c r="E140" s="4" t="s">
        <v>514</v>
      </c>
      <c r="F140" s="6">
        <v>45186</v>
      </c>
      <c r="G140" s="6">
        <v>45188</v>
      </c>
      <c r="H140" s="4">
        <v>1</v>
      </c>
      <c r="I140" s="4">
        <v>2</v>
      </c>
      <c r="J140" s="4">
        <v>2</v>
      </c>
      <c r="K140" s="4" t="s">
        <v>30</v>
      </c>
      <c r="L140" s="4">
        <v>607.49</v>
      </c>
      <c r="M140" s="4">
        <v>607.49</v>
      </c>
      <c r="N140" s="4" t="s">
        <v>708</v>
      </c>
      <c r="O140" s="4" t="s">
        <v>32</v>
      </c>
      <c r="P140" s="4" t="s">
        <v>33</v>
      </c>
      <c r="Q140" s="4">
        <v>0</v>
      </c>
      <c r="R140" s="7">
        <v>45185</v>
      </c>
      <c r="S140" s="6">
        <v>45191</v>
      </c>
      <c r="T140" s="4" t="s">
        <v>34</v>
      </c>
      <c r="U140" s="4">
        <v>607.49</v>
      </c>
      <c r="V140" s="4">
        <v>0</v>
      </c>
      <c r="W140" s="4">
        <v>0</v>
      </c>
      <c r="X140" s="4" t="s">
        <v>709</v>
      </c>
      <c r="Y140" s="4" t="s">
        <v>710</v>
      </c>
    </row>
    <row r="141" s="4" customFormat="1" spans="1:25">
      <c r="A141" s="4" t="s">
        <v>711</v>
      </c>
      <c r="B141" s="4" t="s">
        <v>26</v>
      </c>
      <c r="C141" s="4" t="s">
        <v>27</v>
      </c>
      <c r="D141" s="4" t="s">
        <v>384</v>
      </c>
      <c r="E141" s="4" t="s">
        <v>51</v>
      </c>
      <c r="F141" s="6">
        <v>45187</v>
      </c>
      <c r="G141" s="6">
        <v>45188</v>
      </c>
      <c r="H141" s="4">
        <v>1</v>
      </c>
      <c r="I141" s="4">
        <v>1</v>
      </c>
      <c r="J141" s="4">
        <v>1</v>
      </c>
      <c r="K141" s="4" t="s">
        <v>30</v>
      </c>
      <c r="L141" s="4">
        <v>792.73</v>
      </c>
      <c r="M141" s="4">
        <v>792.73</v>
      </c>
      <c r="N141" s="4" t="s">
        <v>712</v>
      </c>
      <c r="O141" s="4" t="s">
        <v>32</v>
      </c>
      <c r="P141" s="4" t="s">
        <v>33</v>
      </c>
      <c r="Q141" s="4">
        <v>0</v>
      </c>
      <c r="R141" s="7">
        <v>45185</v>
      </c>
      <c r="S141" s="6">
        <v>45191</v>
      </c>
      <c r="T141" s="4" t="s">
        <v>34</v>
      </c>
      <c r="U141" s="4">
        <v>792.73</v>
      </c>
      <c r="V141" s="4">
        <v>0</v>
      </c>
      <c r="W141" s="4">
        <v>0</v>
      </c>
      <c r="X141" s="4" t="s">
        <v>713</v>
      </c>
      <c r="Y141" s="4" t="s">
        <v>60</v>
      </c>
    </row>
    <row r="142" s="4" customFormat="1" spans="1:25">
      <c r="A142" s="4" t="s">
        <v>714</v>
      </c>
      <c r="B142" s="4" t="s">
        <v>26</v>
      </c>
      <c r="C142" s="4" t="s">
        <v>27</v>
      </c>
      <c r="D142" s="4" t="s">
        <v>342</v>
      </c>
      <c r="E142" s="4" t="s">
        <v>715</v>
      </c>
      <c r="F142" s="6">
        <v>45186</v>
      </c>
      <c r="G142" s="6">
        <v>45188</v>
      </c>
      <c r="H142" s="4">
        <v>1</v>
      </c>
      <c r="I142" s="4">
        <v>2</v>
      </c>
      <c r="J142" s="4">
        <v>2</v>
      </c>
      <c r="K142" s="4" t="s">
        <v>30</v>
      </c>
      <c r="L142" s="4">
        <v>1630.84</v>
      </c>
      <c r="M142" s="4">
        <v>1630.84</v>
      </c>
      <c r="N142" s="4" t="s">
        <v>716</v>
      </c>
      <c r="O142" s="4" t="s">
        <v>32</v>
      </c>
      <c r="P142" s="4" t="s">
        <v>33</v>
      </c>
      <c r="Q142" s="4">
        <v>0</v>
      </c>
      <c r="R142" s="7">
        <v>45185</v>
      </c>
      <c r="S142" s="6">
        <v>45191</v>
      </c>
      <c r="T142" s="4" t="s">
        <v>34</v>
      </c>
      <c r="U142" s="4">
        <v>1630.84</v>
      </c>
      <c r="V142" s="4">
        <v>0</v>
      </c>
      <c r="W142" s="4">
        <v>0</v>
      </c>
      <c r="X142" s="4" t="s">
        <v>717</v>
      </c>
      <c r="Y142" s="4" t="s">
        <v>718</v>
      </c>
    </row>
    <row r="143" s="4" customFormat="1" spans="1:25">
      <c r="A143" s="4" t="s">
        <v>719</v>
      </c>
      <c r="B143" s="4" t="s">
        <v>26</v>
      </c>
      <c r="C143" s="4" t="s">
        <v>27</v>
      </c>
      <c r="D143" s="4" t="s">
        <v>720</v>
      </c>
      <c r="E143" s="4" t="s">
        <v>721</v>
      </c>
      <c r="F143" s="6">
        <v>45187</v>
      </c>
      <c r="G143" s="6">
        <v>45188</v>
      </c>
      <c r="H143" s="4">
        <v>1</v>
      </c>
      <c r="I143" s="4">
        <v>1</v>
      </c>
      <c r="J143" s="4">
        <v>1</v>
      </c>
      <c r="K143" s="4" t="s">
        <v>30</v>
      </c>
      <c r="L143" s="4">
        <v>287.62</v>
      </c>
      <c r="M143" s="4">
        <v>287.62</v>
      </c>
      <c r="N143" s="4" t="s">
        <v>722</v>
      </c>
      <c r="O143" s="4" t="s">
        <v>32</v>
      </c>
      <c r="P143" s="4" t="s">
        <v>33</v>
      </c>
      <c r="Q143" s="4">
        <v>0</v>
      </c>
      <c r="R143" s="7">
        <v>45185.0000115741</v>
      </c>
      <c r="S143" s="6">
        <v>45191</v>
      </c>
      <c r="T143" s="4" t="s">
        <v>34</v>
      </c>
      <c r="U143" s="4">
        <v>287.62</v>
      </c>
      <c r="V143" s="4">
        <v>0</v>
      </c>
      <c r="W143" s="4">
        <v>0</v>
      </c>
      <c r="X143" s="4" t="s">
        <v>723</v>
      </c>
      <c r="Y143" s="4" t="s">
        <v>724</v>
      </c>
    </row>
    <row r="144" s="4" customFormat="1" spans="1:25">
      <c r="A144" s="4" t="s">
        <v>725</v>
      </c>
      <c r="B144" s="4" t="s">
        <v>26</v>
      </c>
      <c r="C144" s="4" t="s">
        <v>27</v>
      </c>
      <c r="D144" s="4" t="s">
        <v>726</v>
      </c>
      <c r="E144" s="4" t="s">
        <v>727</v>
      </c>
      <c r="F144" s="6">
        <v>45187</v>
      </c>
      <c r="G144" s="6">
        <v>45188</v>
      </c>
      <c r="H144" s="4">
        <v>1</v>
      </c>
      <c r="I144" s="4">
        <v>1</v>
      </c>
      <c r="J144" s="4">
        <v>1</v>
      </c>
      <c r="K144" s="4" t="s">
        <v>30</v>
      </c>
      <c r="L144" s="4">
        <v>1425.95</v>
      </c>
      <c r="M144" s="4">
        <v>1425.95</v>
      </c>
      <c r="N144" s="4" t="s">
        <v>728</v>
      </c>
      <c r="O144" s="4" t="s">
        <v>32</v>
      </c>
      <c r="P144" s="4" t="s">
        <v>33</v>
      </c>
      <c r="Q144" s="4">
        <v>0</v>
      </c>
      <c r="R144" s="7">
        <v>45185</v>
      </c>
      <c r="S144" s="6">
        <v>45191</v>
      </c>
      <c r="T144" s="4" t="s">
        <v>34</v>
      </c>
      <c r="U144" s="4">
        <v>1425.95</v>
      </c>
      <c r="V144" s="4">
        <v>0</v>
      </c>
      <c r="W144" s="4">
        <v>0</v>
      </c>
      <c r="X144" s="4" t="s">
        <v>729</v>
      </c>
      <c r="Y144" s="4" t="s">
        <v>60</v>
      </c>
    </row>
    <row r="145" s="4" customFormat="1" spans="1:25">
      <c r="A145" s="4" t="s">
        <v>730</v>
      </c>
      <c r="B145" s="4" t="s">
        <v>26</v>
      </c>
      <c r="C145" s="4" t="s">
        <v>27</v>
      </c>
      <c r="D145" s="4" t="s">
        <v>731</v>
      </c>
      <c r="E145" s="4" t="s">
        <v>732</v>
      </c>
      <c r="F145" s="6">
        <v>45187</v>
      </c>
      <c r="G145" s="6">
        <v>45188</v>
      </c>
      <c r="H145" s="4">
        <v>1</v>
      </c>
      <c r="I145" s="4">
        <v>1</v>
      </c>
      <c r="J145" s="4">
        <v>1</v>
      </c>
      <c r="K145" s="4" t="s">
        <v>30</v>
      </c>
      <c r="L145" s="4">
        <v>362.35</v>
      </c>
      <c r="M145" s="4">
        <v>362.35</v>
      </c>
      <c r="N145" s="4" t="s">
        <v>733</v>
      </c>
      <c r="O145" s="4" t="s">
        <v>32</v>
      </c>
      <c r="P145" s="4" t="s">
        <v>33</v>
      </c>
      <c r="Q145" s="4">
        <v>0</v>
      </c>
      <c r="R145" s="7">
        <v>45185</v>
      </c>
      <c r="S145" s="6">
        <v>45191</v>
      </c>
      <c r="T145" s="4" t="s">
        <v>34</v>
      </c>
      <c r="U145" s="4">
        <v>362.35</v>
      </c>
      <c r="V145" s="4">
        <v>0</v>
      </c>
      <c r="W145" s="4">
        <v>0</v>
      </c>
      <c r="X145" s="4" t="s">
        <v>734</v>
      </c>
      <c r="Y145" s="4" t="s">
        <v>735</v>
      </c>
    </row>
    <row r="146" s="4" customFormat="1" spans="1:25">
      <c r="A146" s="4" t="s">
        <v>736</v>
      </c>
      <c r="B146" s="4" t="s">
        <v>26</v>
      </c>
      <c r="C146" s="4" t="s">
        <v>27</v>
      </c>
      <c r="D146" s="4" t="s">
        <v>737</v>
      </c>
      <c r="E146" s="4" t="s">
        <v>738</v>
      </c>
      <c r="F146" s="6">
        <v>45186</v>
      </c>
      <c r="G146" s="6">
        <v>45188</v>
      </c>
      <c r="H146" s="4">
        <v>1</v>
      </c>
      <c r="I146" s="4">
        <v>2</v>
      </c>
      <c r="J146" s="4">
        <v>2</v>
      </c>
      <c r="K146" s="4" t="s">
        <v>30</v>
      </c>
      <c r="L146" s="4">
        <v>2030.42</v>
      </c>
      <c r="M146" s="4">
        <v>2030.42</v>
      </c>
      <c r="N146" s="4" t="s">
        <v>739</v>
      </c>
      <c r="O146" s="4" t="s">
        <v>32</v>
      </c>
      <c r="P146" s="4" t="s">
        <v>33</v>
      </c>
      <c r="Q146" s="4">
        <v>0</v>
      </c>
      <c r="R146" s="7">
        <v>45185.0000115741</v>
      </c>
      <c r="S146" s="6">
        <v>45191</v>
      </c>
      <c r="T146" s="4" t="s">
        <v>34</v>
      </c>
      <c r="U146" s="4">
        <v>2030.42</v>
      </c>
      <c r="V146" s="4">
        <v>0</v>
      </c>
      <c r="W146" s="4">
        <v>0</v>
      </c>
      <c r="X146" s="4" t="s">
        <v>740</v>
      </c>
      <c r="Y146" s="4" t="s">
        <v>60</v>
      </c>
    </row>
    <row r="147" s="4" customFormat="1" spans="1:25">
      <c r="A147" s="4" t="s">
        <v>741</v>
      </c>
      <c r="B147" s="4" t="s">
        <v>26</v>
      </c>
      <c r="C147" s="4" t="s">
        <v>27</v>
      </c>
      <c r="D147" s="4" t="s">
        <v>742</v>
      </c>
      <c r="E147" s="4" t="s">
        <v>51</v>
      </c>
      <c r="F147" s="6">
        <v>45187</v>
      </c>
      <c r="G147" s="6">
        <v>45188</v>
      </c>
      <c r="H147" s="4">
        <v>1</v>
      </c>
      <c r="I147" s="4">
        <v>1</v>
      </c>
      <c r="J147" s="4">
        <v>1</v>
      </c>
      <c r="K147" s="4" t="s">
        <v>30</v>
      </c>
      <c r="L147" s="4">
        <v>197.69</v>
      </c>
      <c r="M147" s="4">
        <v>197.69</v>
      </c>
      <c r="N147" s="4" t="s">
        <v>743</v>
      </c>
      <c r="O147" s="4" t="s">
        <v>32</v>
      </c>
      <c r="P147" s="4" t="s">
        <v>33</v>
      </c>
      <c r="Q147" s="4">
        <v>0</v>
      </c>
      <c r="R147" s="7">
        <v>45185.0000115741</v>
      </c>
      <c r="S147" s="6">
        <v>45191</v>
      </c>
      <c r="T147" s="4" t="s">
        <v>34</v>
      </c>
      <c r="U147" s="4">
        <v>197.69</v>
      </c>
      <c r="V147" s="4">
        <v>0</v>
      </c>
      <c r="W147" s="4">
        <v>0</v>
      </c>
      <c r="X147" s="4" t="s">
        <v>744</v>
      </c>
      <c r="Y147" s="4" t="s">
        <v>745</v>
      </c>
    </row>
    <row r="148" s="4" customFormat="1" spans="1:25">
      <c r="A148" s="4" t="s">
        <v>746</v>
      </c>
      <c r="B148" s="4" t="s">
        <v>26</v>
      </c>
      <c r="C148" s="4" t="s">
        <v>27</v>
      </c>
      <c r="D148" s="4" t="s">
        <v>747</v>
      </c>
      <c r="E148" s="4" t="s">
        <v>748</v>
      </c>
      <c r="F148" s="6">
        <v>45186</v>
      </c>
      <c r="G148" s="6">
        <v>45188</v>
      </c>
      <c r="H148" s="4">
        <v>1</v>
      </c>
      <c r="I148" s="4">
        <v>2</v>
      </c>
      <c r="J148" s="4">
        <v>2</v>
      </c>
      <c r="K148" s="4" t="s">
        <v>30</v>
      </c>
      <c r="L148" s="4">
        <v>1562.26</v>
      </c>
      <c r="M148" s="4">
        <v>1562.26</v>
      </c>
      <c r="N148" s="4" t="s">
        <v>749</v>
      </c>
      <c r="O148" s="4" t="s">
        <v>32</v>
      </c>
      <c r="P148" s="4" t="s">
        <v>33</v>
      </c>
      <c r="Q148" s="4">
        <v>0</v>
      </c>
      <c r="R148" s="7">
        <v>45185.0000115741</v>
      </c>
      <c r="S148" s="6">
        <v>45191</v>
      </c>
      <c r="T148" s="4" t="s">
        <v>34</v>
      </c>
      <c r="U148" s="4">
        <v>1562.26</v>
      </c>
      <c r="V148" s="4">
        <v>0</v>
      </c>
      <c r="W148" s="4">
        <v>0</v>
      </c>
      <c r="X148" s="4" t="s">
        <v>750</v>
      </c>
      <c r="Y148" s="4" t="s">
        <v>60</v>
      </c>
    </row>
    <row r="149" s="4" customFormat="1" spans="1:25">
      <c r="A149" s="4" t="s">
        <v>751</v>
      </c>
      <c r="B149" s="4" t="s">
        <v>26</v>
      </c>
      <c r="C149" s="4" t="s">
        <v>27</v>
      </c>
      <c r="D149" s="4" t="s">
        <v>752</v>
      </c>
      <c r="E149" s="4" t="s">
        <v>753</v>
      </c>
      <c r="F149" s="6">
        <v>45187</v>
      </c>
      <c r="G149" s="6">
        <v>45188</v>
      </c>
      <c r="H149" s="4">
        <v>1</v>
      </c>
      <c r="I149" s="4">
        <v>1</v>
      </c>
      <c r="J149" s="4">
        <v>1</v>
      </c>
      <c r="K149" s="4" t="s">
        <v>30</v>
      </c>
      <c r="L149" s="4">
        <v>716.89</v>
      </c>
      <c r="M149" s="4">
        <v>716.89</v>
      </c>
      <c r="N149" s="4" t="s">
        <v>754</v>
      </c>
      <c r="O149" s="4" t="s">
        <v>32</v>
      </c>
      <c r="P149" s="4" t="s">
        <v>33</v>
      </c>
      <c r="Q149" s="4">
        <v>0</v>
      </c>
      <c r="R149" s="7">
        <v>45186.0000115741</v>
      </c>
      <c r="S149" s="6">
        <v>45191</v>
      </c>
      <c r="T149" s="4" t="s">
        <v>34</v>
      </c>
      <c r="U149" s="4">
        <v>716.89</v>
      </c>
      <c r="V149" s="4">
        <v>0</v>
      </c>
      <c r="W149" s="4">
        <v>0</v>
      </c>
      <c r="X149" s="4" t="s">
        <v>755</v>
      </c>
      <c r="Y149" s="4" t="s">
        <v>756</v>
      </c>
    </row>
    <row r="150" s="4" customFormat="1" spans="1:25">
      <c r="A150" s="4" t="s">
        <v>757</v>
      </c>
      <c r="B150" s="4" t="s">
        <v>26</v>
      </c>
      <c r="C150" s="4" t="s">
        <v>27</v>
      </c>
      <c r="D150" s="4" t="s">
        <v>758</v>
      </c>
      <c r="E150" s="4" t="s">
        <v>759</v>
      </c>
      <c r="F150" s="6">
        <v>45187</v>
      </c>
      <c r="G150" s="6">
        <v>45188</v>
      </c>
      <c r="H150" s="4">
        <v>1</v>
      </c>
      <c r="I150" s="4">
        <v>1</v>
      </c>
      <c r="J150" s="4">
        <v>1</v>
      </c>
      <c r="K150" s="4" t="s">
        <v>30</v>
      </c>
      <c r="L150" s="4">
        <v>308.43</v>
      </c>
      <c r="M150" s="4">
        <v>308.43</v>
      </c>
      <c r="N150" s="4" t="s">
        <v>760</v>
      </c>
      <c r="O150" s="4" t="s">
        <v>32</v>
      </c>
      <c r="P150" s="4" t="s">
        <v>33</v>
      </c>
      <c r="Q150" s="4">
        <v>0</v>
      </c>
      <c r="R150" s="7">
        <v>45186.0000115741</v>
      </c>
      <c r="S150" s="6">
        <v>45191</v>
      </c>
      <c r="T150" s="4" t="s">
        <v>34</v>
      </c>
      <c r="U150" s="4">
        <v>308.43</v>
      </c>
      <c r="V150" s="4">
        <v>0</v>
      </c>
      <c r="W150" s="4">
        <v>0</v>
      </c>
      <c r="X150" s="4" t="s">
        <v>761</v>
      </c>
      <c r="Y150" s="4" t="s">
        <v>60</v>
      </c>
    </row>
    <row r="151" s="4" customFormat="1" spans="1:25">
      <c r="A151" s="4" t="s">
        <v>762</v>
      </c>
      <c r="B151" s="4" t="s">
        <v>26</v>
      </c>
      <c r="C151" s="4" t="s">
        <v>27</v>
      </c>
      <c r="D151" s="4" t="s">
        <v>763</v>
      </c>
      <c r="E151" s="4" t="s">
        <v>738</v>
      </c>
      <c r="F151" s="6">
        <v>45187</v>
      </c>
      <c r="G151" s="6">
        <v>45188</v>
      </c>
      <c r="H151" s="4">
        <v>4</v>
      </c>
      <c r="I151" s="4">
        <v>1</v>
      </c>
      <c r="J151" s="4">
        <v>4</v>
      </c>
      <c r="K151" s="4" t="s">
        <v>30</v>
      </c>
      <c r="L151" s="4">
        <v>897.28</v>
      </c>
      <c r="M151" s="4">
        <v>897.28</v>
      </c>
      <c r="N151" s="4" t="s">
        <v>764</v>
      </c>
      <c r="O151" s="4" t="s">
        <v>32</v>
      </c>
      <c r="P151" s="4" t="s">
        <v>33</v>
      </c>
      <c r="Q151" s="4">
        <v>0</v>
      </c>
      <c r="R151" s="7">
        <v>45186</v>
      </c>
      <c r="S151" s="6">
        <v>45191</v>
      </c>
      <c r="T151" s="4" t="s">
        <v>34</v>
      </c>
      <c r="U151" s="4">
        <v>897.28</v>
      </c>
      <c r="V151" s="4">
        <v>0</v>
      </c>
      <c r="W151" s="4">
        <v>0</v>
      </c>
      <c r="X151" s="4" t="s">
        <v>765</v>
      </c>
      <c r="Y151" s="4" t="s">
        <v>60</v>
      </c>
    </row>
    <row r="152" s="4" customFormat="1" spans="1:25">
      <c r="A152" s="4" t="s">
        <v>762</v>
      </c>
      <c r="B152" s="4" t="s">
        <v>26</v>
      </c>
      <c r="C152" s="4" t="s">
        <v>72</v>
      </c>
      <c r="D152" s="4" t="s">
        <v>763</v>
      </c>
      <c r="E152" s="4" t="s">
        <v>738</v>
      </c>
      <c r="F152" s="6">
        <v>45187</v>
      </c>
      <c r="G152" s="6">
        <v>45188</v>
      </c>
      <c r="H152" s="4">
        <v>4</v>
      </c>
      <c r="I152" s="4">
        <v>1</v>
      </c>
      <c r="J152" s="4">
        <v>4</v>
      </c>
      <c r="K152" s="4" t="s">
        <v>30</v>
      </c>
      <c r="L152" s="4">
        <v>-897.28</v>
      </c>
      <c r="M152" s="4">
        <v>-897.28</v>
      </c>
      <c r="N152" s="4" t="s">
        <v>764</v>
      </c>
      <c r="O152" s="4" t="s">
        <v>32</v>
      </c>
      <c r="P152" s="4" t="s">
        <v>33</v>
      </c>
      <c r="Q152" s="4">
        <v>0</v>
      </c>
      <c r="R152" s="7">
        <v>45186</v>
      </c>
      <c r="S152" s="6">
        <v>45191</v>
      </c>
      <c r="T152" s="4" t="s">
        <v>34</v>
      </c>
      <c r="U152" s="4">
        <v>-897.28</v>
      </c>
      <c r="V152" s="4">
        <v>0</v>
      </c>
      <c r="W152" s="4">
        <v>0</v>
      </c>
      <c r="X152" s="4" t="s">
        <v>765</v>
      </c>
      <c r="Y152" s="4" t="s">
        <v>60</v>
      </c>
    </row>
    <row r="153" s="4" customFormat="1" spans="1:25">
      <c r="A153" s="4" t="s">
        <v>766</v>
      </c>
      <c r="B153" s="4" t="s">
        <v>26</v>
      </c>
      <c r="C153" s="4" t="s">
        <v>27</v>
      </c>
      <c r="D153" s="4" t="s">
        <v>767</v>
      </c>
      <c r="E153" s="4" t="s">
        <v>768</v>
      </c>
      <c r="F153" s="6">
        <v>45187</v>
      </c>
      <c r="G153" s="6">
        <v>45188</v>
      </c>
      <c r="H153" s="4">
        <v>1</v>
      </c>
      <c r="I153" s="4">
        <v>1</v>
      </c>
      <c r="J153" s="4">
        <v>1</v>
      </c>
      <c r="K153" s="4" t="s">
        <v>30</v>
      </c>
      <c r="L153" s="4">
        <v>319.44</v>
      </c>
      <c r="M153" s="4">
        <v>319.44</v>
      </c>
      <c r="N153" s="4" t="s">
        <v>769</v>
      </c>
      <c r="O153" s="4" t="s">
        <v>32</v>
      </c>
      <c r="P153" s="4" t="s">
        <v>33</v>
      </c>
      <c r="Q153" s="4">
        <v>0</v>
      </c>
      <c r="R153" s="7">
        <v>45186.0000115741</v>
      </c>
      <c r="S153" s="6">
        <v>45191</v>
      </c>
      <c r="T153" s="4" t="s">
        <v>34</v>
      </c>
      <c r="U153" s="4">
        <v>319.44</v>
      </c>
      <c r="V153" s="4">
        <v>0</v>
      </c>
      <c r="W153" s="4">
        <v>0</v>
      </c>
      <c r="X153" s="4" t="s">
        <v>770</v>
      </c>
      <c r="Y153" s="4" t="s">
        <v>60</v>
      </c>
    </row>
    <row r="154" s="4" customFormat="1" spans="1:25">
      <c r="A154" s="4" t="s">
        <v>771</v>
      </c>
      <c r="B154" s="4" t="s">
        <v>26</v>
      </c>
      <c r="C154" s="4" t="s">
        <v>27</v>
      </c>
      <c r="D154" s="4" t="s">
        <v>752</v>
      </c>
      <c r="E154" s="4" t="s">
        <v>753</v>
      </c>
      <c r="F154" s="6">
        <v>45186</v>
      </c>
      <c r="G154" s="6">
        <v>45188</v>
      </c>
      <c r="H154" s="4">
        <v>1</v>
      </c>
      <c r="I154" s="4">
        <v>2</v>
      </c>
      <c r="J154" s="4">
        <v>2</v>
      </c>
      <c r="K154" s="4" t="s">
        <v>30</v>
      </c>
      <c r="L154" s="4">
        <v>1216.18</v>
      </c>
      <c r="M154" s="4">
        <v>1216.18</v>
      </c>
      <c r="N154" s="4" t="s">
        <v>772</v>
      </c>
      <c r="O154" s="4" t="s">
        <v>32</v>
      </c>
      <c r="P154" s="4" t="s">
        <v>33</v>
      </c>
      <c r="Q154" s="4">
        <v>0</v>
      </c>
      <c r="R154" s="7">
        <v>45186.0000115741</v>
      </c>
      <c r="S154" s="6">
        <v>45191</v>
      </c>
      <c r="T154" s="4" t="s">
        <v>34</v>
      </c>
      <c r="U154" s="4">
        <v>1216.18</v>
      </c>
      <c r="V154" s="4">
        <v>0</v>
      </c>
      <c r="W154" s="4">
        <v>0</v>
      </c>
      <c r="X154" s="4" t="s">
        <v>773</v>
      </c>
      <c r="Y154" s="4" t="s">
        <v>756</v>
      </c>
    </row>
    <row r="155" s="4" customFormat="1" spans="1:25">
      <c r="A155" s="4" t="s">
        <v>774</v>
      </c>
      <c r="B155" s="4" t="s">
        <v>26</v>
      </c>
      <c r="C155" s="4" t="s">
        <v>27</v>
      </c>
      <c r="D155" s="4" t="s">
        <v>775</v>
      </c>
      <c r="E155" s="4" t="s">
        <v>776</v>
      </c>
      <c r="F155" s="6">
        <v>45187</v>
      </c>
      <c r="G155" s="6">
        <v>45188</v>
      </c>
      <c r="H155" s="4">
        <v>1</v>
      </c>
      <c r="I155" s="4">
        <v>1</v>
      </c>
      <c r="J155" s="4">
        <v>1</v>
      </c>
      <c r="K155" s="4" t="s">
        <v>30</v>
      </c>
      <c r="L155" s="4">
        <v>687.28</v>
      </c>
      <c r="M155" s="4">
        <v>687.28</v>
      </c>
      <c r="N155" s="4" t="s">
        <v>777</v>
      </c>
      <c r="O155" s="4" t="s">
        <v>32</v>
      </c>
      <c r="P155" s="4" t="s">
        <v>33</v>
      </c>
      <c r="Q155" s="4">
        <v>0</v>
      </c>
      <c r="R155" s="7">
        <v>45186</v>
      </c>
      <c r="S155" s="6">
        <v>45191</v>
      </c>
      <c r="T155" s="4" t="s">
        <v>34</v>
      </c>
      <c r="U155" s="4">
        <v>687.28</v>
      </c>
      <c r="V155" s="4">
        <v>0</v>
      </c>
      <c r="W155" s="4">
        <v>0</v>
      </c>
      <c r="X155" s="4" t="s">
        <v>778</v>
      </c>
      <c r="Y155" s="4" t="s">
        <v>779</v>
      </c>
    </row>
    <row r="156" s="4" customFormat="1" spans="1:25">
      <c r="A156" s="4" t="s">
        <v>780</v>
      </c>
      <c r="B156" s="4" t="s">
        <v>26</v>
      </c>
      <c r="C156" s="4" t="s">
        <v>27</v>
      </c>
      <c r="D156" s="4" t="s">
        <v>781</v>
      </c>
      <c r="E156" s="4" t="s">
        <v>782</v>
      </c>
      <c r="F156" s="6">
        <v>45187</v>
      </c>
      <c r="G156" s="6">
        <v>45188</v>
      </c>
      <c r="H156" s="4">
        <v>1</v>
      </c>
      <c r="I156" s="4">
        <v>1</v>
      </c>
      <c r="J156" s="4">
        <v>1</v>
      </c>
      <c r="K156" s="4" t="s">
        <v>30</v>
      </c>
      <c r="L156" s="4">
        <v>1228.42</v>
      </c>
      <c r="M156" s="4">
        <v>1228.42</v>
      </c>
      <c r="N156" s="4" t="s">
        <v>783</v>
      </c>
      <c r="O156" s="4" t="s">
        <v>32</v>
      </c>
      <c r="P156" s="4" t="s">
        <v>33</v>
      </c>
      <c r="Q156" s="4">
        <v>0</v>
      </c>
      <c r="R156" s="7">
        <v>45186.0000115741</v>
      </c>
      <c r="S156" s="6">
        <v>45191</v>
      </c>
      <c r="T156" s="4" t="s">
        <v>34</v>
      </c>
      <c r="U156" s="4">
        <v>1228.42</v>
      </c>
      <c r="V156" s="4">
        <v>0</v>
      </c>
      <c r="W156" s="4">
        <v>0</v>
      </c>
      <c r="X156" s="4" t="s">
        <v>784</v>
      </c>
      <c r="Y156" s="4" t="s">
        <v>785</v>
      </c>
    </row>
    <row r="157" s="4" customFormat="1" spans="1:25">
      <c r="A157" s="4" t="s">
        <v>786</v>
      </c>
      <c r="B157" s="4" t="s">
        <v>26</v>
      </c>
      <c r="C157" s="4" t="s">
        <v>27</v>
      </c>
      <c r="D157" s="4" t="s">
        <v>787</v>
      </c>
      <c r="E157" s="4" t="s">
        <v>788</v>
      </c>
      <c r="F157" s="6">
        <v>45187</v>
      </c>
      <c r="G157" s="6">
        <v>45188</v>
      </c>
      <c r="H157" s="4">
        <v>1</v>
      </c>
      <c r="I157" s="4">
        <v>1</v>
      </c>
      <c r="J157" s="4">
        <v>1</v>
      </c>
      <c r="K157" s="4" t="s">
        <v>30</v>
      </c>
      <c r="L157" s="4">
        <v>842.12</v>
      </c>
      <c r="M157" s="4">
        <v>842.12</v>
      </c>
      <c r="N157" s="4" t="s">
        <v>789</v>
      </c>
      <c r="O157" s="4" t="s">
        <v>32</v>
      </c>
      <c r="P157" s="4" t="s">
        <v>33</v>
      </c>
      <c r="Q157" s="4">
        <v>0</v>
      </c>
      <c r="R157" s="7">
        <v>45186</v>
      </c>
      <c r="S157" s="6">
        <v>45191</v>
      </c>
      <c r="T157" s="4" t="s">
        <v>34</v>
      </c>
      <c r="U157" s="4">
        <v>842.12</v>
      </c>
      <c r="V157" s="4">
        <v>0</v>
      </c>
      <c r="W157" s="4">
        <v>0</v>
      </c>
      <c r="X157" s="4" t="s">
        <v>790</v>
      </c>
      <c r="Y157" s="4" t="s">
        <v>60</v>
      </c>
    </row>
    <row r="158" s="4" customFormat="1" spans="1:25">
      <c r="A158" s="4" t="s">
        <v>791</v>
      </c>
      <c r="B158" s="4" t="s">
        <v>26</v>
      </c>
      <c r="C158" s="4" t="s">
        <v>27</v>
      </c>
      <c r="D158" s="4" t="s">
        <v>792</v>
      </c>
      <c r="E158" s="4" t="s">
        <v>793</v>
      </c>
      <c r="F158" s="6">
        <v>45187</v>
      </c>
      <c r="G158" s="6">
        <v>45188</v>
      </c>
      <c r="H158" s="4">
        <v>1</v>
      </c>
      <c r="I158" s="4">
        <v>1</v>
      </c>
      <c r="J158" s="4">
        <v>1</v>
      </c>
      <c r="K158" s="4" t="s">
        <v>30</v>
      </c>
      <c r="L158" s="4">
        <v>329.89</v>
      </c>
      <c r="M158" s="4">
        <v>329.89</v>
      </c>
      <c r="N158" s="4" t="s">
        <v>794</v>
      </c>
      <c r="O158" s="4" t="s">
        <v>32</v>
      </c>
      <c r="P158" s="4" t="s">
        <v>33</v>
      </c>
      <c r="Q158" s="4">
        <v>0</v>
      </c>
      <c r="R158" s="7">
        <v>45186</v>
      </c>
      <c r="S158" s="6">
        <v>45191</v>
      </c>
      <c r="T158" s="4" t="s">
        <v>34</v>
      </c>
      <c r="U158" s="4">
        <v>329.89</v>
      </c>
      <c r="V158" s="4">
        <v>0</v>
      </c>
      <c r="W158" s="4">
        <v>0</v>
      </c>
      <c r="X158" s="4" t="s">
        <v>60</v>
      </c>
      <c r="Y158" s="4" t="s">
        <v>60</v>
      </c>
    </row>
    <row r="159" s="4" customFormat="1" spans="1:25">
      <c r="A159" s="4" t="s">
        <v>795</v>
      </c>
      <c r="B159" s="4" t="s">
        <v>26</v>
      </c>
      <c r="C159" s="4" t="s">
        <v>27</v>
      </c>
      <c r="D159" s="4" t="s">
        <v>796</v>
      </c>
      <c r="E159" s="4" t="s">
        <v>627</v>
      </c>
      <c r="F159" s="6">
        <v>45186</v>
      </c>
      <c r="G159" s="6">
        <v>45188</v>
      </c>
      <c r="H159" s="4">
        <v>1</v>
      </c>
      <c r="I159" s="4">
        <v>2</v>
      </c>
      <c r="J159" s="4">
        <v>2</v>
      </c>
      <c r="K159" s="4" t="s">
        <v>30</v>
      </c>
      <c r="L159" s="4">
        <v>1504.64</v>
      </c>
      <c r="M159" s="4">
        <v>1504.64</v>
      </c>
      <c r="N159" s="4" t="s">
        <v>797</v>
      </c>
      <c r="O159" s="4" t="s">
        <v>32</v>
      </c>
      <c r="P159" s="4" t="s">
        <v>33</v>
      </c>
      <c r="Q159" s="4">
        <v>0</v>
      </c>
      <c r="R159" s="7">
        <v>45186</v>
      </c>
      <c r="S159" s="6">
        <v>45191</v>
      </c>
      <c r="T159" s="4" t="s">
        <v>34</v>
      </c>
      <c r="U159" s="4">
        <v>1504.64</v>
      </c>
      <c r="V159" s="4">
        <v>0</v>
      </c>
      <c r="W159" s="4">
        <v>0</v>
      </c>
      <c r="X159" s="4" t="s">
        <v>798</v>
      </c>
      <c r="Y159" s="4" t="s">
        <v>799</v>
      </c>
    </row>
    <row r="160" s="4" customFormat="1" spans="1:25">
      <c r="A160" s="4" t="s">
        <v>800</v>
      </c>
      <c r="B160" s="4" t="s">
        <v>26</v>
      </c>
      <c r="C160" s="4" t="s">
        <v>27</v>
      </c>
      <c r="D160" s="4" t="s">
        <v>801</v>
      </c>
      <c r="E160" s="4" t="s">
        <v>802</v>
      </c>
      <c r="F160" s="6">
        <v>45187</v>
      </c>
      <c r="G160" s="6">
        <v>45188</v>
      </c>
      <c r="H160" s="4">
        <v>1</v>
      </c>
      <c r="I160" s="4">
        <v>1</v>
      </c>
      <c r="J160" s="4">
        <v>1</v>
      </c>
      <c r="K160" s="4" t="s">
        <v>30</v>
      </c>
      <c r="L160" s="4">
        <v>576.09</v>
      </c>
      <c r="M160" s="4">
        <v>576.09</v>
      </c>
      <c r="N160" s="4" t="s">
        <v>803</v>
      </c>
      <c r="O160" s="4" t="s">
        <v>32</v>
      </c>
      <c r="P160" s="4" t="s">
        <v>33</v>
      </c>
      <c r="Q160" s="4">
        <v>0</v>
      </c>
      <c r="R160" s="7">
        <v>45186.0000115741</v>
      </c>
      <c r="S160" s="6">
        <v>45191</v>
      </c>
      <c r="T160" s="4" t="s">
        <v>34</v>
      </c>
      <c r="U160" s="4">
        <v>576.09</v>
      </c>
      <c r="V160" s="4">
        <v>0</v>
      </c>
      <c r="W160" s="4">
        <v>0</v>
      </c>
      <c r="X160" s="4" t="s">
        <v>804</v>
      </c>
      <c r="Y160" s="4" t="s">
        <v>805</v>
      </c>
    </row>
    <row r="161" s="4" customFormat="1" spans="1:25">
      <c r="A161" s="4" t="s">
        <v>806</v>
      </c>
      <c r="B161" s="4" t="s">
        <v>26</v>
      </c>
      <c r="C161" s="4" t="s">
        <v>27</v>
      </c>
      <c r="D161" s="4" t="s">
        <v>475</v>
      </c>
      <c r="E161" s="4" t="s">
        <v>807</v>
      </c>
      <c r="F161" s="6">
        <v>45186</v>
      </c>
      <c r="G161" s="6">
        <v>45188</v>
      </c>
      <c r="H161" s="4">
        <v>1</v>
      </c>
      <c r="I161" s="4">
        <v>2</v>
      </c>
      <c r="J161" s="4">
        <v>2</v>
      </c>
      <c r="K161" s="4" t="s">
        <v>30</v>
      </c>
      <c r="L161" s="4">
        <v>3573.08</v>
      </c>
      <c r="M161" s="4">
        <v>3573.08</v>
      </c>
      <c r="N161" s="4" t="s">
        <v>808</v>
      </c>
      <c r="O161" s="4" t="s">
        <v>32</v>
      </c>
      <c r="P161" s="4" t="s">
        <v>33</v>
      </c>
      <c r="Q161" s="4">
        <v>0</v>
      </c>
      <c r="R161" s="7">
        <v>45186</v>
      </c>
      <c r="S161" s="6">
        <v>45191</v>
      </c>
      <c r="T161" s="4" t="s">
        <v>34</v>
      </c>
      <c r="U161" s="4">
        <v>3573.08</v>
      </c>
      <c r="V161" s="4">
        <v>0</v>
      </c>
      <c r="W161" s="4">
        <v>0</v>
      </c>
      <c r="X161" s="4" t="s">
        <v>809</v>
      </c>
      <c r="Y161" s="4" t="s">
        <v>810</v>
      </c>
    </row>
    <row r="162" s="4" customFormat="1" spans="1:25">
      <c r="A162" s="4" t="s">
        <v>811</v>
      </c>
      <c r="B162" s="4" t="s">
        <v>26</v>
      </c>
      <c r="C162" s="4" t="s">
        <v>27</v>
      </c>
      <c r="D162" s="4" t="s">
        <v>812</v>
      </c>
      <c r="E162" s="4" t="s">
        <v>813</v>
      </c>
      <c r="F162" s="6">
        <v>45187</v>
      </c>
      <c r="G162" s="6">
        <v>45188</v>
      </c>
      <c r="H162" s="4">
        <v>1</v>
      </c>
      <c r="I162" s="4">
        <v>1</v>
      </c>
      <c r="J162" s="4">
        <v>1</v>
      </c>
      <c r="K162" s="4" t="s">
        <v>30</v>
      </c>
      <c r="L162" s="4">
        <v>429.41</v>
      </c>
      <c r="M162" s="4">
        <v>429.41</v>
      </c>
      <c r="N162" s="4" t="s">
        <v>814</v>
      </c>
      <c r="O162" s="4" t="s">
        <v>32</v>
      </c>
      <c r="P162" s="4" t="s">
        <v>33</v>
      </c>
      <c r="Q162" s="4">
        <v>0</v>
      </c>
      <c r="R162" s="7">
        <v>45186.0000115741</v>
      </c>
      <c r="S162" s="6">
        <v>45191</v>
      </c>
      <c r="T162" s="4" t="s">
        <v>34</v>
      </c>
      <c r="U162" s="4">
        <v>429.41</v>
      </c>
      <c r="V162" s="4">
        <v>0</v>
      </c>
      <c r="W162" s="4">
        <v>0</v>
      </c>
      <c r="X162" s="4" t="s">
        <v>815</v>
      </c>
      <c r="Y162" s="4" t="s">
        <v>60</v>
      </c>
    </row>
    <row r="163" s="4" customFormat="1" spans="1:25">
      <c r="A163" s="4" t="s">
        <v>816</v>
      </c>
      <c r="B163" s="4" t="s">
        <v>26</v>
      </c>
      <c r="C163" s="4" t="s">
        <v>27</v>
      </c>
      <c r="D163" s="4" t="s">
        <v>817</v>
      </c>
      <c r="E163" s="4" t="s">
        <v>818</v>
      </c>
      <c r="F163" s="6">
        <v>45187</v>
      </c>
      <c r="G163" s="6">
        <v>45188</v>
      </c>
      <c r="H163" s="4">
        <v>2</v>
      </c>
      <c r="I163" s="4">
        <v>1</v>
      </c>
      <c r="J163" s="4">
        <v>2</v>
      </c>
      <c r="K163" s="4" t="s">
        <v>30</v>
      </c>
      <c r="L163" s="4">
        <v>586.1</v>
      </c>
      <c r="M163" s="4">
        <v>586.1</v>
      </c>
      <c r="N163" s="4" t="s">
        <v>819</v>
      </c>
      <c r="O163" s="4" t="s">
        <v>32</v>
      </c>
      <c r="P163" s="4" t="s">
        <v>33</v>
      </c>
      <c r="Q163" s="4">
        <v>0</v>
      </c>
      <c r="R163" s="7">
        <v>45186.0000115741</v>
      </c>
      <c r="S163" s="6">
        <v>45191</v>
      </c>
      <c r="T163" s="4" t="s">
        <v>34</v>
      </c>
      <c r="U163" s="4">
        <v>586.1</v>
      </c>
      <c r="V163" s="4">
        <v>0</v>
      </c>
      <c r="W163" s="4">
        <v>0</v>
      </c>
      <c r="X163" s="4" t="s">
        <v>820</v>
      </c>
      <c r="Y163" s="4" t="s">
        <v>821</v>
      </c>
    </row>
    <row r="164" s="4" customFormat="1" spans="1:25">
      <c r="A164" s="4" t="s">
        <v>822</v>
      </c>
      <c r="B164" s="4" t="s">
        <v>26</v>
      </c>
      <c r="C164" s="4" t="s">
        <v>27</v>
      </c>
      <c r="D164" s="4" t="s">
        <v>823</v>
      </c>
      <c r="E164" s="4" t="s">
        <v>92</v>
      </c>
      <c r="F164" s="6">
        <v>45187</v>
      </c>
      <c r="G164" s="6">
        <v>45188</v>
      </c>
      <c r="H164" s="4">
        <v>1</v>
      </c>
      <c r="I164" s="4">
        <v>1</v>
      </c>
      <c r="J164" s="4">
        <v>1</v>
      </c>
      <c r="K164" s="4" t="s">
        <v>30</v>
      </c>
      <c r="L164" s="4">
        <v>1595.81</v>
      </c>
      <c r="M164" s="4">
        <v>1595.81</v>
      </c>
      <c r="N164" s="4" t="s">
        <v>824</v>
      </c>
      <c r="O164" s="4" t="s">
        <v>32</v>
      </c>
      <c r="P164" s="4" t="s">
        <v>33</v>
      </c>
      <c r="Q164" s="4">
        <v>0</v>
      </c>
      <c r="R164" s="7">
        <v>45186</v>
      </c>
      <c r="S164" s="6">
        <v>45191</v>
      </c>
      <c r="T164" s="4" t="s">
        <v>34</v>
      </c>
      <c r="U164" s="4">
        <v>1595.81</v>
      </c>
      <c r="V164" s="4">
        <v>0</v>
      </c>
      <c r="W164" s="4">
        <v>0</v>
      </c>
      <c r="X164" s="4" t="s">
        <v>825</v>
      </c>
      <c r="Y164" s="4" t="s">
        <v>60</v>
      </c>
    </row>
    <row r="165" s="4" customFormat="1" spans="1:25">
      <c r="A165" s="4" t="s">
        <v>826</v>
      </c>
      <c r="B165" s="4" t="s">
        <v>26</v>
      </c>
      <c r="C165" s="4" t="s">
        <v>27</v>
      </c>
      <c r="D165" s="4" t="s">
        <v>827</v>
      </c>
      <c r="E165" s="4" t="s">
        <v>828</v>
      </c>
      <c r="F165" s="6">
        <v>45187</v>
      </c>
      <c r="G165" s="6">
        <v>45188</v>
      </c>
      <c r="H165" s="4">
        <v>1</v>
      </c>
      <c r="I165" s="4">
        <v>1</v>
      </c>
      <c r="J165" s="4">
        <v>1</v>
      </c>
      <c r="K165" s="4" t="s">
        <v>30</v>
      </c>
      <c r="L165" s="4">
        <v>1149.57</v>
      </c>
      <c r="M165" s="4">
        <v>1149.57</v>
      </c>
      <c r="N165" s="4" t="s">
        <v>829</v>
      </c>
      <c r="O165" s="4" t="s">
        <v>32</v>
      </c>
      <c r="P165" s="4" t="s">
        <v>33</v>
      </c>
      <c r="Q165" s="4">
        <v>0</v>
      </c>
      <c r="R165" s="7">
        <v>45186.0000115741</v>
      </c>
      <c r="S165" s="6">
        <v>45191</v>
      </c>
      <c r="T165" s="4" t="s">
        <v>34</v>
      </c>
      <c r="U165" s="4">
        <v>1149.57</v>
      </c>
      <c r="V165" s="4">
        <v>0</v>
      </c>
      <c r="W165" s="4">
        <v>0</v>
      </c>
      <c r="X165" s="4" t="s">
        <v>830</v>
      </c>
      <c r="Y165" s="4" t="s">
        <v>831</v>
      </c>
    </row>
    <row r="166" s="4" customFormat="1" spans="1:25">
      <c r="A166" s="4" t="s">
        <v>832</v>
      </c>
      <c r="B166" s="4" t="s">
        <v>26</v>
      </c>
      <c r="C166" s="4" t="s">
        <v>27</v>
      </c>
      <c r="D166" s="4" t="s">
        <v>833</v>
      </c>
      <c r="E166" s="4" t="s">
        <v>834</v>
      </c>
      <c r="F166" s="6">
        <v>45187</v>
      </c>
      <c r="G166" s="6">
        <v>45188</v>
      </c>
      <c r="H166" s="4">
        <v>1</v>
      </c>
      <c r="I166" s="4">
        <v>1</v>
      </c>
      <c r="J166" s="4">
        <v>1</v>
      </c>
      <c r="K166" s="4" t="s">
        <v>30</v>
      </c>
      <c r="L166" s="4">
        <v>381.13</v>
      </c>
      <c r="M166" s="4">
        <v>381.13</v>
      </c>
      <c r="N166" s="4" t="s">
        <v>835</v>
      </c>
      <c r="O166" s="4" t="s">
        <v>32</v>
      </c>
      <c r="P166" s="4" t="s">
        <v>33</v>
      </c>
      <c r="Q166" s="4">
        <v>0</v>
      </c>
      <c r="R166" s="7">
        <v>45186.0000115741</v>
      </c>
      <c r="S166" s="6">
        <v>45191</v>
      </c>
      <c r="T166" s="4" t="s">
        <v>34</v>
      </c>
      <c r="U166" s="4">
        <v>381.13</v>
      </c>
      <c r="V166" s="4">
        <v>0</v>
      </c>
      <c r="W166" s="4">
        <v>0</v>
      </c>
      <c r="X166" s="4" t="s">
        <v>836</v>
      </c>
      <c r="Y166" s="4" t="s">
        <v>837</v>
      </c>
    </row>
    <row r="167" s="4" customFormat="1" spans="1:25">
      <c r="A167" s="4" t="s">
        <v>838</v>
      </c>
      <c r="B167" s="4" t="s">
        <v>26</v>
      </c>
      <c r="C167" s="4" t="s">
        <v>27</v>
      </c>
      <c r="D167" s="4" t="s">
        <v>839</v>
      </c>
      <c r="E167" s="4" t="s">
        <v>840</v>
      </c>
      <c r="F167" s="6">
        <v>45187</v>
      </c>
      <c r="G167" s="6">
        <v>45188</v>
      </c>
      <c r="H167" s="4">
        <v>1</v>
      </c>
      <c r="I167" s="4">
        <v>1</v>
      </c>
      <c r="J167" s="4">
        <v>1</v>
      </c>
      <c r="K167" s="4" t="s">
        <v>30</v>
      </c>
      <c r="L167" s="4">
        <v>433.29</v>
      </c>
      <c r="M167" s="4">
        <v>433.29</v>
      </c>
      <c r="N167" s="4" t="s">
        <v>841</v>
      </c>
      <c r="O167" s="4" t="s">
        <v>32</v>
      </c>
      <c r="P167" s="4" t="s">
        <v>33</v>
      </c>
      <c r="Q167" s="4">
        <v>0</v>
      </c>
      <c r="R167" s="7">
        <v>45186.0000115741</v>
      </c>
      <c r="S167" s="6">
        <v>45191</v>
      </c>
      <c r="T167" s="4" t="s">
        <v>34</v>
      </c>
      <c r="U167" s="4">
        <v>433.29</v>
      </c>
      <c r="V167" s="4">
        <v>0</v>
      </c>
      <c r="W167" s="4">
        <v>0</v>
      </c>
      <c r="X167" s="4" t="s">
        <v>842</v>
      </c>
      <c r="Y167" s="4" t="s">
        <v>60</v>
      </c>
    </row>
    <row r="168" s="4" customFormat="1" spans="1:25">
      <c r="A168" s="4" t="s">
        <v>843</v>
      </c>
      <c r="B168" s="4" t="s">
        <v>26</v>
      </c>
      <c r="C168" s="4" t="s">
        <v>27</v>
      </c>
      <c r="D168" s="4" t="s">
        <v>839</v>
      </c>
      <c r="E168" s="4" t="s">
        <v>840</v>
      </c>
      <c r="F168" s="6">
        <v>45187</v>
      </c>
      <c r="G168" s="6">
        <v>45188</v>
      </c>
      <c r="H168" s="4">
        <v>1</v>
      </c>
      <c r="I168" s="4">
        <v>1</v>
      </c>
      <c r="J168" s="4">
        <v>1</v>
      </c>
      <c r="K168" s="4" t="s">
        <v>30</v>
      </c>
      <c r="L168" s="4">
        <v>433.29</v>
      </c>
      <c r="M168" s="4">
        <v>433.29</v>
      </c>
      <c r="N168" s="4" t="s">
        <v>841</v>
      </c>
      <c r="O168" s="4" t="s">
        <v>32</v>
      </c>
      <c r="P168" s="4" t="s">
        <v>33</v>
      </c>
      <c r="Q168" s="4">
        <v>0</v>
      </c>
      <c r="R168" s="7">
        <v>45186</v>
      </c>
      <c r="S168" s="6">
        <v>45191</v>
      </c>
      <c r="T168" s="4" t="s">
        <v>34</v>
      </c>
      <c r="U168" s="4">
        <v>433.29</v>
      </c>
      <c r="V168" s="4">
        <v>0</v>
      </c>
      <c r="W168" s="4">
        <v>0</v>
      </c>
      <c r="X168" s="4" t="s">
        <v>844</v>
      </c>
      <c r="Y168" s="4" t="s">
        <v>60</v>
      </c>
    </row>
    <row r="169" s="4" customFormat="1" spans="1:25">
      <c r="A169" s="4" t="s">
        <v>845</v>
      </c>
      <c r="B169" s="4" t="s">
        <v>26</v>
      </c>
      <c r="C169" s="4" t="s">
        <v>27</v>
      </c>
      <c r="D169" s="4" t="s">
        <v>833</v>
      </c>
      <c r="E169" s="4" t="s">
        <v>846</v>
      </c>
      <c r="F169" s="6">
        <v>45187</v>
      </c>
      <c r="G169" s="6">
        <v>45188</v>
      </c>
      <c r="H169" s="4">
        <v>1</v>
      </c>
      <c r="I169" s="4">
        <v>1</v>
      </c>
      <c r="J169" s="4">
        <v>1</v>
      </c>
      <c r="K169" s="4" t="s">
        <v>30</v>
      </c>
      <c r="L169" s="4">
        <v>425.97</v>
      </c>
      <c r="M169" s="4">
        <v>425.97</v>
      </c>
      <c r="N169" s="4" t="s">
        <v>847</v>
      </c>
      <c r="O169" s="4" t="s">
        <v>32</v>
      </c>
      <c r="P169" s="4" t="s">
        <v>33</v>
      </c>
      <c r="Q169" s="4">
        <v>0</v>
      </c>
      <c r="R169" s="7">
        <v>45186.0000115741</v>
      </c>
      <c r="S169" s="6">
        <v>45191</v>
      </c>
      <c r="T169" s="4" t="s">
        <v>34</v>
      </c>
      <c r="U169" s="4">
        <v>425.97</v>
      </c>
      <c r="V169" s="4">
        <v>0</v>
      </c>
      <c r="W169" s="4">
        <v>0</v>
      </c>
      <c r="X169" s="4" t="s">
        <v>848</v>
      </c>
      <c r="Y169" s="4" t="s">
        <v>849</v>
      </c>
    </row>
    <row r="170" s="4" customFormat="1" spans="1:25">
      <c r="A170" s="4" t="s">
        <v>850</v>
      </c>
      <c r="B170" s="4" t="s">
        <v>26</v>
      </c>
      <c r="C170" s="4" t="s">
        <v>27</v>
      </c>
      <c r="D170" s="4" t="s">
        <v>851</v>
      </c>
      <c r="E170" s="4" t="s">
        <v>584</v>
      </c>
      <c r="F170" s="6">
        <v>45187</v>
      </c>
      <c r="G170" s="6">
        <v>45188</v>
      </c>
      <c r="H170" s="4">
        <v>1</v>
      </c>
      <c r="I170" s="4">
        <v>1</v>
      </c>
      <c r="J170" s="4">
        <v>1</v>
      </c>
      <c r="K170" s="4" t="s">
        <v>30</v>
      </c>
      <c r="L170" s="4">
        <v>479.52</v>
      </c>
      <c r="M170" s="4">
        <v>479.52</v>
      </c>
      <c r="N170" s="4" t="s">
        <v>852</v>
      </c>
      <c r="O170" s="4" t="s">
        <v>32</v>
      </c>
      <c r="P170" s="4" t="s">
        <v>33</v>
      </c>
      <c r="Q170" s="4">
        <v>0</v>
      </c>
      <c r="R170" s="7">
        <v>45186.0000115741</v>
      </c>
      <c r="S170" s="6">
        <v>45191</v>
      </c>
      <c r="T170" s="4" t="s">
        <v>34</v>
      </c>
      <c r="U170" s="4">
        <v>479.52</v>
      </c>
      <c r="V170" s="4">
        <v>0</v>
      </c>
      <c r="W170" s="4">
        <v>0</v>
      </c>
      <c r="X170" s="4" t="s">
        <v>853</v>
      </c>
      <c r="Y170" s="4" t="s">
        <v>60</v>
      </c>
    </row>
    <row r="171" s="4" customFormat="1" spans="1:25">
      <c r="A171" s="4" t="s">
        <v>854</v>
      </c>
      <c r="B171" s="4" t="s">
        <v>26</v>
      </c>
      <c r="C171" s="4" t="s">
        <v>27</v>
      </c>
      <c r="D171" s="4" t="s">
        <v>855</v>
      </c>
      <c r="E171" s="4" t="s">
        <v>856</v>
      </c>
      <c r="F171" s="6">
        <v>45186</v>
      </c>
      <c r="G171" s="6">
        <v>45188</v>
      </c>
      <c r="H171" s="4">
        <v>1</v>
      </c>
      <c r="I171" s="4">
        <v>2</v>
      </c>
      <c r="J171" s="4">
        <v>2</v>
      </c>
      <c r="K171" s="4" t="s">
        <v>30</v>
      </c>
      <c r="L171" s="4">
        <v>802.98</v>
      </c>
      <c r="M171" s="4">
        <v>802.98</v>
      </c>
      <c r="N171" s="4" t="s">
        <v>857</v>
      </c>
      <c r="O171" s="4" t="s">
        <v>32</v>
      </c>
      <c r="P171" s="4" t="s">
        <v>33</v>
      </c>
      <c r="Q171" s="4">
        <v>0</v>
      </c>
      <c r="R171" s="7">
        <v>45186</v>
      </c>
      <c r="S171" s="6">
        <v>45191</v>
      </c>
      <c r="T171" s="4" t="s">
        <v>34</v>
      </c>
      <c r="U171" s="4">
        <v>802.98</v>
      </c>
      <c r="V171" s="4">
        <v>0</v>
      </c>
      <c r="W171" s="4">
        <v>0</v>
      </c>
      <c r="X171" s="4" t="s">
        <v>858</v>
      </c>
      <c r="Y171" s="4" t="s">
        <v>859</v>
      </c>
    </row>
    <row r="172" s="4" customFormat="1" spans="1:25">
      <c r="A172" s="4" t="s">
        <v>860</v>
      </c>
      <c r="B172" s="4" t="s">
        <v>26</v>
      </c>
      <c r="C172" s="4" t="s">
        <v>27</v>
      </c>
      <c r="D172" s="4" t="s">
        <v>861</v>
      </c>
      <c r="E172" s="4" t="s">
        <v>862</v>
      </c>
      <c r="F172" s="6">
        <v>45187</v>
      </c>
      <c r="G172" s="6">
        <v>45188</v>
      </c>
      <c r="H172" s="4">
        <v>1</v>
      </c>
      <c r="I172" s="4">
        <v>1</v>
      </c>
      <c r="J172" s="4">
        <v>1</v>
      </c>
      <c r="K172" s="4" t="s">
        <v>30</v>
      </c>
      <c r="L172" s="4">
        <v>343.67</v>
      </c>
      <c r="M172" s="4">
        <v>343.67</v>
      </c>
      <c r="N172" s="4" t="s">
        <v>863</v>
      </c>
      <c r="O172" s="4" t="s">
        <v>32</v>
      </c>
      <c r="P172" s="4" t="s">
        <v>33</v>
      </c>
      <c r="Q172" s="4">
        <v>0</v>
      </c>
      <c r="R172" s="7">
        <v>45186</v>
      </c>
      <c r="S172" s="6">
        <v>45191</v>
      </c>
      <c r="T172" s="4" t="s">
        <v>34</v>
      </c>
      <c r="U172" s="4">
        <v>343.67</v>
      </c>
      <c r="V172" s="4">
        <v>0</v>
      </c>
      <c r="W172" s="4">
        <v>0</v>
      </c>
      <c r="X172" s="4" t="s">
        <v>864</v>
      </c>
      <c r="Y172" s="4" t="s">
        <v>865</v>
      </c>
    </row>
    <row r="173" s="4" customFormat="1" spans="1:25">
      <c r="A173" s="4" t="s">
        <v>866</v>
      </c>
      <c r="B173" s="4" t="s">
        <v>26</v>
      </c>
      <c r="C173" s="4" t="s">
        <v>27</v>
      </c>
      <c r="D173" s="4" t="s">
        <v>867</v>
      </c>
      <c r="E173" s="4" t="s">
        <v>868</v>
      </c>
      <c r="F173" s="6">
        <v>45187</v>
      </c>
      <c r="G173" s="6">
        <v>45188</v>
      </c>
      <c r="H173" s="4">
        <v>1</v>
      </c>
      <c r="I173" s="4">
        <v>1</v>
      </c>
      <c r="J173" s="4">
        <v>1</v>
      </c>
      <c r="K173" s="4" t="s">
        <v>30</v>
      </c>
      <c r="L173" s="4">
        <v>152.84</v>
      </c>
      <c r="M173" s="4">
        <v>152.84</v>
      </c>
      <c r="N173" s="4" t="s">
        <v>869</v>
      </c>
      <c r="O173" s="4" t="s">
        <v>32</v>
      </c>
      <c r="P173" s="4" t="s">
        <v>33</v>
      </c>
      <c r="Q173" s="4">
        <v>0</v>
      </c>
      <c r="R173" s="7">
        <v>45186</v>
      </c>
      <c r="S173" s="6">
        <v>45191</v>
      </c>
      <c r="T173" s="4" t="s">
        <v>34</v>
      </c>
      <c r="U173" s="4">
        <v>152.84</v>
      </c>
      <c r="V173" s="4">
        <v>0</v>
      </c>
      <c r="W173" s="4">
        <v>0</v>
      </c>
      <c r="X173" s="4" t="s">
        <v>870</v>
      </c>
      <c r="Y173" s="4" t="s">
        <v>871</v>
      </c>
    </row>
    <row r="174" s="4" customFormat="1" spans="1:25">
      <c r="A174" s="4" t="s">
        <v>872</v>
      </c>
      <c r="B174" s="4" t="s">
        <v>26</v>
      </c>
      <c r="C174" s="4" t="s">
        <v>27</v>
      </c>
      <c r="D174" s="4" t="s">
        <v>873</v>
      </c>
      <c r="E174" s="4" t="s">
        <v>874</v>
      </c>
      <c r="F174" s="6">
        <v>45186</v>
      </c>
      <c r="G174" s="6">
        <v>45188</v>
      </c>
      <c r="H174" s="4">
        <v>1</v>
      </c>
      <c r="I174" s="4">
        <v>2</v>
      </c>
      <c r="J174" s="4">
        <v>2</v>
      </c>
      <c r="K174" s="4" t="s">
        <v>30</v>
      </c>
      <c r="L174" s="4">
        <v>877.26</v>
      </c>
      <c r="M174" s="4">
        <v>877.26</v>
      </c>
      <c r="N174" s="4" t="s">
        <v>875</v>
      </c>
      <c r="O174" s="4" t="s">
        <v>32</v>
      </c>
      <c r="P174" s="4" t="s">
        <v>33</v>
      </c>
      <c r="Q174" s="4">
        <v>0</v>
      </c>
      <c r="R174" s="7">
        <v>45186</v>
      </c>
      <c r="S174" s="6">
        <v>45191</v>
      </c>
      <c r="T174" s="4" t="s">
        <v>34</v>
      </c>
      <c r="U174" s="4">
        <v>877.26</v>
      </c>
      <c r="V174" s="4">
        <v>0</v>
      </c>
      <c r="W174" s="4">
        <v>0</v>
      </c>
      <c r="X174" s="4" t="s">
        <v>876</v>
      </c>
      <c r="Y174" s="4" t="s">
        <v>877</v>
      </c>
    </row>
    <row r="175" s="4" customFormat="1" spans="1:26">
      <c r="A175" s="4" t="s">
        <v>878</v>
      </c>
      <c r="B175" s="4" t="s">
        <v>26</v>
      </c>
      <c r="C175" s="4" t="s">
        <v>27</v>
      </c>
      <c r="D175" s="4" t="s">
        <v>879</v>
      </c>
      <c r="E175" s="4" t="s">
        <v>280</v>
      </c>
      <c r="F175" s="6">
        <v>45186</v>
      </c>
      <c r="G175" s="6">
        <v>45188</v>
      </c>
      <c r="H175" s="4">
        <v>2</v>
      </c>
      <c r="I175" s="4">
        <v>2</v>
      </c>
      <c r="J175" s="4">
        <v>4</v>
      </c>
      <c r="K175" s="4" t="s">
        <v>30</v>
      </c>
      <c r="L175" s="4">
        <v>2236.24</v>
      </c>
      <c r="M175" s="4">
        <v>2236.24</v>
      </c>
      <c r="N175" s="4" t="s">
        <v>880</v>
      </c>
      <c r="O175" s="4" t="s">
        <v>32</v>
      </c>
      <c r="P175" s="4" t="s">
        <v>33</v>
      </c>
      <c r="Q175" s="4">
        <v>0</v>
      </c>
      <c r="R175" s="7">
        <v>45186.0000115741</v>
      </c>
      <c r="S175" s="6">
        <v>45191</v>
      </c>
      <c r="T175" s="4" t="s">
        <v>34</v>
      </c>
      <c r="U175" s="4">
        <v>2236.24</v>
      </c>
      <c r="V175" s="4">
        <v>0</v>
      </c>
      <c r="W175" s="4">
        <v>0</v>
      </c>
      <c r="X175" s="4" t="s">
        <v>881</v>
      </c>
      <c r="Y175" s="4" t="s">
        <v>882</v>
      </c>
      <c r="Z175" s="4" t="s">
        <v>883</v>
      </c>
    </row>
    <row r="176" s="4" customFormat="1" spans="1:25">
      <c r="A176" s="4" t="s">
        <v>884</v>
      </c>
      <c r="B176" s="4" t="s">
        <v>26</v>
      </c>
      <c r="C176" s="4" t="s">
        <v>27</v>
      </c>
      <c r="D176" s="4" t="s">
        <v>885</v>
      </c>
      <c r="E176" s="4" t="s">
        <v>379</v>
      </c>
      <c r="F176" s="6">
        <v>45187</v>
      </c>
      <c r="G176" s="6">
        <v>45188</v>
      </c>
      <c r="H176" s="4">
        <v>1</v>
      </c>
      <c r="I176" s="4">
        <v>1</v>
      </c>
      <c r="J176" s="4">
        <v>1</v>
      </c>
      <c r="K176" s="4" t="s">
        <v>30</v>
      </c>
      <c r="L176" s="4">
        <v>242.33</v>
      </c>
      <c r="M176" s="4">
        <v>242.33</v>
      </c>
      <c r="N176" s="4" t="s">
        <v>886</v>
      </c>
      <c r="O176" s="4" t="s">
        <v>32</v>
      </c>
      <c r="P176" s="4" t="s">
        <v>33</v>
      </c>
      <c r="Q176" s="4">
        <v>0</v>
      </c>
      <c r="R176" s="7">
        <v>45186</v>
      </c>
      <c r="S176" s="6">
        <v>45191</v>
      </c>
      <c r="T176" s="4" t="s">
        <v>34</v>
      </c>
      <c r="U176" s="4">
        <v>242.33</v>
      </c>
      <c r="V176" s="4">
        <v>0</v>
      </c>
      <c r="W176" s="4">
        <v>0</v>
      </c>
      <c r="X176" s="4" t="s">
        <v>887</v>
      </c>
      <c r="Y176" s="4" t="s">
        <v>60</v>
      </c>
    </row>
    <row r="177" s="4" customFormat="1" spans="1:25">
      <c r="A177" s="4" t="s">
        <v>888</v>
      </c>
      <c r="B177" s="4" t="s">
        <v>26</v>
      </c>
      <c r="C177" s="4" t="s">
        <v>27</v>
      </c>
      <c r="D177" s="4" t="s">
        <v>889</v>
      </c>
      <c r="E177" s="4" t="s">
        <v>890</v>
      </c>
      <c r="F177" s="6">
        <v>45187</v>
      </c>
      <c r="G177" s="6">
        <v>45188</v>
      </c>
      <c r="H177" s="4">
        <v>1</v>
      </c>
      <c r="I177" s="4">
        <v>1</v>
      </c>
      <c r="J177" s="4">
        <v>1</v>
      </c>
      <c r="K177" s="4" t="s">
        <v>30</v>
      </c>
      <c r="L177" s="4">
        <v>336.08</v>
      </c>
      <c r="M177" s="4">
        <v>336.08</v>
      </c>
      <c r="N177" s="4" t="s">
        <v>891</v>
      </c>
      <c r="O177" s="4" t="s">
        <v>32</v>
      </c>
      <c r="P177" s="4" t="s">
        <v>33</v>
      </c>
      <c r="Q177" s="4">
        <v>0</v>
      </c>
      <c r="R177" s="7">
        <v>45186</v>
      </c>
      <c r="S177" s="6">
        <v>45191</v>
      </c>
      <c r="T177" s="4" t="s">
        <v>34</v>
      </c>
      <c r="U177" s="4">
        <v>336.08</v>
      </c>
      <c r="V177" s="4">
        <v>0</v>
      </c>
      <c r="W177" s="4">
        <v>0</v>
      </c>
      <c r="X177" s="4" t="s">
        <v>892</v>
      </c>
      <c r="Y177" s="4" t="s">
        <v>60</v>
      </c>
    </row>
    <row r="178" s="4" customFormat="1" spans="1:25">
      <c r="A178" s="4" t="s">
        <v>893</v>
      </c>
      <c r="B178" s="4" t="s">
        <v>26</v>
      </c>
      <c r="C178" s="4" t="s">
        <v>27</v>
      </c>
      <c r="D178" s="4" t="s">
        <v>894</v>
      </c>
      <c r="E178" s="4" t="s">
        <v>895</v>
      </c>
      <c r="F178" s="6">
        <v>45187</v>
      </c>
      <c r="G178" s="6">
        <v>45188</v>
      </c>
      <c r="H178" s="4">
        <v>1</v>
      </c>
      <c r="I178" s="4">
        <v>1</v>
      </c>
      <c r="J178" s="4">
        <v>1</v>
      </c>
      <c r="K178" s="4" t="s">
        <v>30</v>
      </c>
      <c r="L178" s="4">
        <v>175.71</v>
      </c>
      <c r="M178" s="4">
        <v>175.71</v>
      </c>
      <c r="N178" s="4" t="s">
        <v>896</v>
      </c>
      <c r="O178" s="4" t="s">
        <v>32</v>
      </c>
      <c r="P178" s="4" t="s">
        <v>33</v>
      </c>
      <c r="Q178" s="4">
        <v>0</v>
      </c>
      <c r="R178" s="7">
        <v>45186.0000115741</v>
      </c>
      <c r="S178" s="6">
        <v>45191</v>
      </c>
      <c r="T178" s="4" t="s">
        <v>34</v>
      </c>
      <c r="U178" s="4">
        <v>175.71</v>
      </c>
      <c r="V178" s="4">
        <v>0</v>
      </c>
      <c r="W178" s="4">
        <v>0</v>
      </c>
      <c r="X178" s="4" t="s">
        <v>897</v>
      </c>
      <c r="Y178" s="4" t="s">
        <v>898</v>
      </c>
    </row>
    <row r="179" s="4" customFormat="1" spans="1:25">
      <c r="A179" s="4" t="s">
        <v>899</v>
      </c>
      <c r="B179" s="4" t="s">
        <v>26</v>
      </c>
      <c r="C179" s="4" t="s">
        <v>27</v>
      </c>
      <c r="D179" s="4" t="s">
        <v>900</v>
      </c>
      <c r="E179" s="4" t="s">
        <v>51</v>
      </c>
      <c r="F179" s="6">
        <v>45187</v>
      </c>
      <c r="G179" s="6">
        <v>45188</v>
      </c>
      <c r="H179" s="4">
        <v>1</v>
      </c>
      <c r="I179" s="4">
        <v>1</v>
      </c>
      <c r="J179" s="4">
        <v>1</v>
      </c>
      <c r="K179" s="4" t="s">
        <v>30</v>
      </c>
      <c r="L179" s="4">
        <v>943.74</v>
      </c>
      <c r="M179" s="4">
        <v>943.74</v>
      </c>
      <c r="N179" s="4" t="s">
        <v>901</v>
      </c>
      <c r="O179" s="4" t="s">
        <v>32</v>
      </c>
      <c r="P179" s="4" t="s">
        <v>33</v>
      </c>
      <c r="Q179" s="4">
        <v>0</v>
      </c>
      <c r="R179" s="7">
        <v>45187.0000115741</v>
      </c>
      <c r="S179" s="6">
        <v>45191</v>
      </c>
      <c r="T179" s="4" t="s">
        <v>34</v>
      </c>
      <c r="U179" s="4">
        <v>943.74</v>
      </c>
      <c r="V179" s="4">
        <v>0</v>
      </c>
      <c r="W179" s="4">
        <v>0</v>
      </c>
      <c r="X179" s="4" t="s">
        <v>902</v>
      </c>
      <c r="Y179" s="4" t="s">
        <v>60</v>
      </c>
    </row>
    <row r="180" s="4" customFormat="1" spans="1:25">
      <c r="A180" s="4" t="s">
        <v>903</v>
      </c>
      <c r="B180" s="4" t="s">
        <v>26</v>
      </c>
      <c r="C180" s="4" t="s">
        <v>27</v>
      </c>
      <c r="D180" s="4" t="s">
        <v>904</v>
      </c>
      <c r="E180" s="4" t="s">
        <v>905</v>
      </c>
      <c r="F180" s="6">
        <v>45187</v>
      </c>
      <c r="G180" s="6">
        <v>45188</v>
      </c>
      <c r="H180" s="4">
        <v>1</v>
      </c>
      <c r="I180" s="4">
        <v>1</v>
      </c>
      <c r="J180" s="4">
        <v>1</v>
      </c>
      <c r="K180" s="4" t="s">
        <v>30</v>
      </c>
      <c r="L180" s="4">
        <v>182.43</v>
      </c>
      <c r="M180" s="4">
        <v>182.43</v>
      </c>
      <c r="N180" s="4" t="s">
        <v>906</v>
      </c>
      <c r="O180" s="4" t="s">
        <v>32</v>
      </c>
      <c r="P180" s="4" t="s">
        <v>33</v>
      </c>
      <c r="Q180" s="4">
        <v>0</v>
      </c>
      <c r="R180" s="7">
        <v>45187</v>
      </c>
      <c r="S180" s="6">
        <v>45191</v>
      </c>
      <c r="T180" s="4" t="s">
        <v>34</v>
      </c>
      <c r="U180" s="4">
        <v>182.43</v>
      </c>
      <c r="V180" s="4">
        <v>0</v>
      </c>
      <c r="W180" s="4">
        <v>0</v>
      </c>
      <c r="X180" s="4" t="s">
        <v>907</v>
      </c>
      <c r="Y180" s="4" t="s">
        <v>908</v>
      </c>
    </row>
    <row r="181" s="4" customFormat="1" spans="1:25">
      <c r="A181" s="4" t="s">
        <v>909</v>
      </c>
      <c r="B181" s="4" t="s">
        <v>26</v>
      </c>
      <c r="C181" s="4" t="s">
        <v>27</v>
      </c>
      <c r="D181" s="4" t="s">
        <v>910</v>
      </c>
      <c r="E181" s="4" t="s">
        <v>911</v>
      </c>
      <c r="F181" s="6">
        <v>45187</v>
      </c>
      <c r="G181" s="6">
        <v>45188</v>
      </c>
      <c r="H181" s="4">
        <v>1</v>
      </c>
      <c r="I181" s="4">
        <v>1</v>
      </c>
      <c r="J181" s="4">
        <v>1</v>
      </c>
      <c r="K181" s="4" t="s">
        <v>30</v>
      </c>
      <c r="L181" s="4">
        <v>565.8</v>
      </c>
      <c r="M181" s="4">
        <v>565.8</v>
      </c>
      <c r="N181" s="4" t="s">
        <v>912</v>
      </c>
      <c r="O181" s="4" t="s">
        <v>32</v>
      </c>
      <c r="P181" s="4" t="s">
        <v>33</v>
      </c>
      <c r="Q181" s="4">
        <v>0</v>
      </c>
      <c r="R181" s="7">
        <v>45187</v>
      </c>
      <c r="S181" s="6">
        <v>45191</v>
      </c>
      <c r="T181" s="4" t="s">
        <v>34</v>
      </c>
      <c r="U181" s="4">
        <v>565.8</v>
      </c>
      <c r="V181" s="4">
        <v>0</v>
      </c>
      <c r="W181" s="4">
        <v>0</v>
      </c>
      <c r="X181" s="4" t="s">
        <v>913</v>
      </c>
      <c r="Y181" s="4" t="s">
        <v>60</v>
      </c>
    </row>
    <row r="182" s="4" customFormat="1" spans="1:25">
      <c r="A182" s="4" t="s">
        <v>914</v>
      </c>
      <c r="B182" s="4" t="s">
        <v>26</v>
      </c>
      <c r="C182" s="4" t="s">
        <v>27</v>
      </c>
      <c r="D182" s="4" t="s">
        <v>915</v>
      </c>
      <c r="E182" s="4" t="s">
        <v>828</v>
      </c>
      <c r="F182" s="6">
        <v>45187</v>
      </c>
      <c r="G182" s="6">
        <v>45188</v>
      </c>
      <c r="H182" s="4">
        <v>1</v>
      </c>
      <c r="I182" s="4">
        <v>1</v>
      </c>
      <c r="J182" s="4">
        <v>1</v>
      </c>
      <c r="K182" s="4" t="s">
        <v>30</v>
      </c>
      <c r="L182" s="4">
        <v>655.35</v>
      </c>
      <c r="M182" s="4">
        <v>655.35</v>
      </c>
      <c r="N182" s="4" t="s">
        <v>916</v>
      </c>
      <c r="O182" s="4" t="s">
        <v>32</v>
      </c>
      <c r="P182" s="4" t="s">
        <v>33</v>
      </c>
      <c r="Q182" s="4">
        <v>0</v>
      </c>
      <c r="R182" s="7">
        <v>45187.0000115741</v>
      </c>
      <c r="S182" s="6">
        <v>45191</v>
      </c>
      <c r="T182" s="4" t="s">
        <v>34</v>
      </c>
      <c r="U182" s="4">
        <v>655.35</v>
      </c>
      <c r="V182" s="4">
        <v>0</v>
      </c>
      <c r="W182" s="4">
        <v>0</v>
      </c>
      <c r="X182" s="4" t="s">
        <v>917</v>
      </c>
      <c r="Y182" s="4" t="s">
        <v>60</v>
      </c>
    </row>
    <row r="183" s="4" customFormat="1" spans="1:25">
      <c r="A183" s="4" t="s">
        <v>918</v>
      </c>
      <c r="B183" s="4" t="s">
        <v>26</v>
      </c>
      <c r="C183" s="4" t="s">
        <v>27</v>
      </c>
      <c r="D183" s="4" t="s">
        <v>919</v>
      </c>
      <c r="E183" s="4" t="s">
        <v>920</v>
      </c>
      <c r="F183" s="6">
        <v>45187</v>
      </c>
      <c r="G183" s="6">
        <v>45188</v>
      </c>
      <c r="H183" s="4">
        <v>1</v>
      </c>
      <c r="I183" s="4">
        <v>1</v>
      </c>
      <c r="J183" s="4">
        <v>1</v>
      </c>
      <c r="K183" s="4" t="s">
        <v>30</v>
      </c>
      <c r="L183" s="4">
        <v>308.94</v>
      </c>
      <c r="M183" s="4">
        <v>308.94</v>
      </c>
      <c r="N183" s="4" t="s">
        <v>921</v>
      </c>
      <c r="O183" s="4" t="s">
        <v>32</v>
      </c>
      <c r="P183" s="4" t="s">
        <v>33</v>
      </c>
      <c r="Q183" s="4">
        <v>0</v>
      </c>
      <c r="R183" s="7">
        <v>45187</v>
      </c>
      <c r="S183" s="6">
        <v>45191</v>
      </c>
      <c r="T183" s="4" t="s">
        <v>34</v>
      </c>
      <c r="U183" s="4">
        <v>308.94</v>
      </c>
      <c r="V183" s="4">
        <v>0</v>
      </c>
      <c r="W183" s="4">
        <v>0</v>
      </c>
      <c r="X183" s="4" t="s">
        <v>922</v>
      </c>
      <c r="Y183" s="4" t="s">
        <v>923</v>
      </c>
    </row>
    <row r="184" s="4" customFormat="1" spans="1:25">
      <c r="A184" s="4" t="s">
        <v>924</v>
      </c>
      <c r="B184" s="4" t="s">
        <v>26</v>
      </c>
      <c r="C184" s="4" t="s">
        <v>27</v>
      </c>
      <c r="D184" s="4" t="s">
        <v>925</v>
      </c>
      <c r="E184" s="4" t="s">
        <v>584</v>
      </c>
      <c r="F184" s="6">
        <v>45187</v>
      </c>
      <c r="G184" s="6">
        <v>45188</v>
      </c>
      <c r="H184" s="4">
        <v>1</v>
      </c>
      <c r="I184" s="4">
        <v>1</v>
      </c>
      <c r="J184" s="4">
        <v>1</v>
      </c>
      <c r="K184" s="4" t="s">
        <v>30</v>
      </c>
      <c r="L184" s="4">
        <v>1377.85</v>
      </c>
      <c r="M184" s="4">
        <v>1377.85</v>
      </c>
      <c r="N184" s="4" t="s">
        <v>926</v>
      </c>
      <c r="O184" s="4" t="s">
        <v>32</v>
      </c>
      <c r="P184" s="4" t="s">
        <v>33</v>
      </c>
      <c r="Q184" s="4">
        <v>0</v>
      </c>
      <c r="R184" s="7">
        <v>45187</v>
      </c>
      <c r="S184" s="6">
        <v>45191</v>
      </c>
      <c r="T184" s="4" t="s">
        <v>34</v>
      </c>
      <c r="U184" s="4">
        <v>1377.85</v>
      </c>
      <c r="V184" s="4">
        <v>0</v>
      </c>
      <c r="W184" s="4">
        <v>0</v>
      </c>
      <c r="X184" s="4" t="s">
        <v>927</v>
      </c>
      <c r="Y184" s="4" t="s">
        <v>60</v>
      </c>
    </row>
    <row r="185" s="4" customFormat="1" spans="1:25">
      <c r="A185" s="4" t="s">
        <v>928</v>
      </c>
      <c r="B185" s="4" t="s">
        <v>26</v>
      </c>
      <c r="C185" s="4" t="s">
        <v>27</v>
      </c>
      <c r="D185" s="4" t="s">
        <v>929</v>
      </c>
      <c r="E185" s="4" t="s">
        <v>51</v>
      </c>
      <c r="F185" s="6">
        <v>45187</v>
      </c>
      <c r="G185" s="6">
        <v>45188</v>
      </c>
      <c r="H185" s="4">
        <v>1</v>
      </c>
      <c r="I185" s="4">
        <v>1</v>
      </c>
      <c r="J185" s="4">
        <v>1</v>
      </c>
      <c r="K185" s="4" t="s">
        <v>30</v>
      </c>
      <c r="L185" s="4">
        <v>235.46</v>
      </c>
      <c r="M185" s="4">
        <v>235.46</v>
      </c>
      <c r="N185" s="4" t="s">
        <v>930</v>
      </c>
      <c r="O185" s="4" t="s">
        <v>32</v>
      </c>
      <c r="P185" s="4" t="s">
        <v>33</v>
      </c>
      <c r="Q185" s="4">
        <v>0</v>
      </c>
      <c r="R185" s="7">
        <v>45187.0000115741</v>
      </c>
      <c r="S185" s="6">
        <v>45191</v>
      </c>
      <c r="T185" s="4" t="s">
        <v>34</v>
      </c>
      <c r="U185" s="4">
        <v>235.46</v>
      </c>
      <c r="V185" s="4">
        <v>0</v>
      </c>
      <c r="W185" s="4">
        <v>0</v>
      </c>
      <c r="X185" s="4" t="s">
        <v>931</v>
      </c>
      <c r="Y185" s="4" t="s">
        <v>932</v>
      </c>
    </row>
    <row r="186" s="4" customFormat="1" spans="1:25">
      <c r="A186" s="4" t="s">
        <v>933</v>
      </c>
      <c r="B186" s="4" t="s">
        <v>26</v>
      </c>
      <c r="C186" s="4" t="s">
        <v>27</v>
      </c>
      <c r="D186" s="4" t="s">
        <v>934</v>
      </c>
      <c r="E186" s="4" t="s">
        <v>818</v>
      </c>
      <c r="F186" s="6">
        <v>45187</v>
      </c>
      <c r="G186" s="6">
        <v>45188</v>
      </c>
      <c r="H186" s="4">
        <v>1</v>
      </c>
      <c r="I186" s="4">
        <v>1</v>
      </c>
      <c r="J186" s="4">
        <v>1</v>
      </c>
      <c r="K186" s="4" t="s">
        <v>30</v>
      </c>
      <c r="L186" s="4">
        <v>196.43</v>
      </c>
      <c r="M186" s="4">
        <v>196.43</v>
      </c>
      <c r="N186" s="4" t="s">
        <v>935</v>
      </c>
      <c r="O186" s="4" t="s">
        <v>32</v>
      </c>
      <c r="P186" s="4" t="s">
        <v>33</v>
      </c>
      <c r="Q186" s="4">
        <v>0</v>
      </c>
      <c r="R186" s="7">
        <v>45187</v>
      </c>
      <c r="S186" s="6">
        <v>45191</v>
      </c>
      <c r="T186" s="4" t="s">
        <v>34</v>
      </c>
      <c r="U186" s="4">
        <v>196.43</v>
      </c>
      <c r="V186" s="4">
        <v>0</v>
      </c>
      <c r="W186" s="4">
        <v>0</v>
      </c>
      <c r="X186" s="4" t="s">
        <v>936</v>
      </c>
      <c r="Y186" s="4" t="s">
        <v>60</v>
      </c>
    </row>
    <row r="187" s="4" customFormat="1" spans="1:25">
      <c r="A187" s="4" t="s">
        <v>937</v>
      </c>
      <c r="B187" s="4" t="s">
        <v>26</v>
      </c>
      <c r="C187" s="4" t="s">
        <v>27</v>
      </c>
      <c r="D187" s="4" t="s">
        <v>938</v>
      </c>
      <c r="E187" s="4" t="s">
        <v>627</v>
      </c>
      <c r="F187" s="6">
        <v>45187</v>
      </c>
      <c r="G187" s="6">
        <v>45188</v>
      </c>
      <c r="H187" s="4">
        <v>1</v>
      </c>
      <c r="I187" s="4">
        <v>1</v>
      </c>
      <c r="J187" s="4">
        <v>1</v>
      </c>
      <c r="K187" s="4" t="s">
        <v>30</v>
      </c>
      <c r="L187" s="4">
        <v>255.07</v>
      </c>
      <c r="M187" s="4">
        <v>255.07</v>
      </c>
      <c r="N187" s="4" t="s">
        <v>939</v>
      </c>
      <c r="O187" s="4" t="s">
        <v>32</v>
      </c>
      <c r="P187" s="4" t="s">
        <v>33</v>
      </c>
      <c r="Q187" s="4">
        <v>0</v>
      </c>
      <c r="R187" s="7">
        <v>45187.0000115741</v>
      </c>
      <c r="S187" s="6">
        <v>45191</v>
      </c>
      <c r="T187" s="4" t="s">
        <v>34</v>
      </c>
      <c r="U187" s="4">
        <v>255.07</v>
      </c>
      <c r="V187" s="4">
        <v>0</v>
      </c>
      <c r="W187" s="4">
        <v>0</v>
      </c>
      <c r="X187" s="4" t="s">
        <v>940</v>
      </c>
      <c r="Y187" s="4" t="s">
        <v>941</v>
      </c>
    </row>
    <row r="188" s="4" customFormat="1" spans="1:25">
      <c r="A188" s="4" t="s">
        <v>942</v>
      </c>
      <c r="B188" s="4" t="s">
        <v>26</v>
      </c>
      <c r="C188" s="4" t="s">
        <v>27</v>
      </c>
      <c r="D188" s="4" t="s">
        <v>943</v>
      </c>
      <c r="E188" s="4" t="s">
        <v>944</v>
      </c>
      <c r="F188" s="6">
        <v>45187</v>
      </c>
      <c r="G188" s="6">
        <v>45188</v>
      </c>
      <c r="H188" s="4">
        <v>1</v>
      </c>
      <c r="I188" s="4">
        <v>1</v>
      </c>
      <c r="J188" s="4">
        <v>1</v>
      </c>
      <c r="K188" s="4" t="s">
        <v>30</v>
      </c>
      <c r="L188" s="4">
        <v>758.37</v>
      </c>
      <c r="M188" s="4">
        <v>758.37</v>
      </c>
      <c r="N188" s="4" t="s">
        <v>945</v>
      </c>
      <c r="O188" s="4" t="s">
        <v>32</v>
      </c>
      <c r="P188" s="4" t="s">
        <v>33</v>
      </c>
      <c r="Q188" s="4">
        <v>0</v>
      </c>
      <c r="R188" s="7">
        <v>45187</v>
      </c>
      <c r="S188" s="6">
        <v>45191</v>
      </c>
      <c r="T188" s="4" t="s">
        <v>34</v>
      </c>
      <c r="U188" s="4">
        <v>758.37</v>
      </c>
      <c r="V188" s="4">
        <v>0</v>
      </c>
      <c r="W188" s="4">
        <v>0</v>
      </c>
      <c r="X188" s="4" t="s">
        <v>946</v>
      </c>
      <c r="Y188" s="4" t="s">
        <v>60</v>
      </c>
    </row>
    <row r="189" s="4" customFormat="1" spans="1:25">
      <c r="A189" s="4" t="s">
        <v>947</v>
      </c>
      <c r="B189" s="4" t="s">
        <v>26</v>
      </c>
      <c r="C189" s="4" t="s">
        <v>27</v>
      </c>
      <c r="D189" s="4" t="s">
        <v>948</v>
      </c>
      <c r="E189" s="4" t="s">
        <v>949</v>
      </c>
      <c r="F189" s="6">
        <v>45187</v>
      </c>
      <c r="G189" s="6">
        <v>45188</v>
      </c>
      <c r="H189" s="4">
        <v>1</v>
      </c>
      <c r="I189" s="4">
        <v>1</v>
      </c>
      <c r="J189" s="4">
        <v>1</v>
      </c>
      <c r="K189" s="4" t="s">
        <v>30</v>
      </c>
      <c r="L189" s="4">
        <v>107.51</v>
      </c>
      <c r="M189" s="4">
        <v>107.51</v>
      </c>
      <c r="N189" s="4" t="s">
        <v>950</v>
      </c>
      <c r="O189" s="4" t="s">
        <v>32</v>
      </c>
      <c r="P189" s="4" t="s">
        <v>33</v>
      </c>
      <c r="Q189" s="4">
        <v>0</v>
      </c>
      <c r="R189" s="7">
        <v>45187</v>
      </c>
      <c r="S189" s="6">
        <v>45191</v>
      </c>
      <c r="T189" s="4" t="s">
        <v>34</v>
      </c>
      <c r="U189" s="4">
        <v>107.51</v>
      </c>
      <c r="V189" s="4">
        <v>0</v>
      </c>
      <c r="W189" s="4">
        <v>0</v>
      </c>
      <c r="X189" s="4" t="s">
        <v>951</v>
      </c>
      <c r="Y189" s="4" t="s">
        <v>952</v>
      </c>
    </row>
    <row r="190" s="4" customFormat="1" spans="1:25">
      <c r="A190" s="4" t="s">
        <v>953</v>
      </c>
      <c r="B190" s="4" t="s">
        <v>26</v>
      </c>
      <c r="C190" s="4" t="s">
        <v>27</v>
      </c>
      <c r="D190" s="4" t="s">
        <v>954</v>
      </c>
      <c r="E190" s="4" t="s">
        <v>955</v>
      </c>
      <c r="F190" s="6">
        <v>45187</v>
      </c>
      <c r="G190" s="6">
        <v>45188</v>
      </c>
      <c r="H190" s="4">
        <v>2</v>
      </c>
      <c r="I190" s="4">
        <v>1</v>
      </c>
      <c r="J190" s="4">
        <v>2</v>
      </c>
      <c r="K190" s="4" t="s">
        <v>30</v>
      </c>
      <c r="L190" s="4">
        <v>2118.26</v>
      </c>
      <c r="M190" s="4">
        <v>2118.26</v>
      </c>
      <c r="N190" s="4" t="s">
        <v>956</v>
      </c>
      <c r="O190" s="4" t="s">
        <v>32</v>
      </c>
      <c r="P190" s="4" t="s">
        <v>33</v>
      </c>
      <c r="Q190" s="4">
        <v>0</v>
      </c>
      <c r="R190" s="7">
        <v>45187</v>
      </c>
      <c r="S190" s="6">
        <v>45191</v>
      </c>
      <c r="T190" s="4" t="s">
        <v>34</v>
      </c>
      <c r="U190" s="4">
        <v>2118.26</v>
      </c>
      <c r="V190" s="4">
        <v>0</v>
      </c>
      <c r="W190" s="4">
        <v>0</v>
      </c>
      <c r="X190" s="4" t="s">
        <v>957</v>
      </c>
      <c r="Y190" s="4" t="s">
        <v>958</v>
      </c>
    </row>
    <row r="191" s="4" customFormat="1" spans="1:25">
      <c r="A191" s="4" t="s">
        <v>959</v>
      </c>
      <c r="B191" s="4" t="s">
        <v>26</v>
      </c>
      <c r="C191" s="4" t="s">
        <v>27</v>
      </c>
      <c r="D191" s="4" t="s">
        <v>954</v>
      </c>
      <c r="E191" s="4" t="s">
        <v>955</v>
      </c>
      <c r="F191" s="6">
        <v>45187</v>
      </c>
      <c r="G191" s="6">
        <v>45188</v>
      </c>
      <c r="H191" s="4">
        <v>1</v>
      </c>
      <c r="I191" s="4">
        <v>1</v>
      </c>
      <c r="J191" s="4">
        <v>1</v>
      </c>
      <c r="K191" s="4" t="s">
        <v>30</v>
      </c>
      <c r="L191" s="4">
        <v>1059.13</v>
      </c>
      <c r="M191" s="4">
        <v>1059.13</v>
      </c>
      <c r="N191" s="4" t="s">
        <v>956</v>
      </c>
      <c r="O191" s="4" t="s">
        <v>32</v>
      </c>
      <c r="P191" s="4" t="s">
        <v>33</v>
      </c>
      <c r="Q191" s="4">
        <v>0</v>
      </c>
      <c r="R191" s="7">
        <v>45187</v>
      </c>
      <c r="S191" s="6">
        <v>45191</v>
      </c>
      <c r="T191" s="4" t="s">
        <v>34</v>
      </c>
      <c r="U191" s="4">
        <v>1059.13</v>
      </c>
      <c r="V191" s="4">
        <v>0</v>
      </c>
      <c r="W191" s="4">
        <v>0</v>
      </c>
      <c r="X191" s="4" t="s">
        <v>960</v>
      </c>
      <c r="Y191" s="4" t="s">
        <v>958</v>
      </c>
    </row>
    <row r="192" s="4" customFormat="1" spans="1:25">
      <c r="A192" s="4" t="s">
        <v>961</v>
      </c>
      <c r="B192" s="4" t="s">
        <v>26</v>
      </c>
      <c r="C192" s="4" t="s">
        <v>27</v>
      </c>
      <c r="D192" s="4" t="s">
        <v>954</v>
      </c>
      <c r="E192" s="4" t="s">
        <v>962</v>
      </c>
      <c r="F192" s="6">
        <v>45187</v>
      </c>
      <c r="G192" s="6">
        <v>45188</v>
      </c>
      <c r="H192" s="4">
        <v>1</v>
      </c>
      <c r="I192" s="4">
        <v>1</v>
      </c>
      <c r="J192" s="4">
        <v>1</v>
      </c>
      <c r="K192" s="4" t="s">
        <v>30</v>
      </c>
      <c r="L192" s="4">
        <v>1101.55</v>
      </c>
      <c r="M192" s="4">
        <v>1101.55</v>
      </c>
      <c r="N192" s="4" t="s">
        <v>956</v>
      </c>
      <c r="O192" s="4" t="s">
        <v>32</v>
      </c>
      <c r="P192" s="4" t="s">
        <v>33</v>
      </c>
      <c r="Q192" s="4">
        <v>0</v>
      </c>
      <c r="R192" s="7">
        <v>45187.0000115741</v>
      </c>
      <c r="S192" s="6">
        <v>45191</v>
      </c>
      <c r="T192" s="4" t="s">
        <v>34</v>
      </c>
      <c r="U192" s="4">
        <v>1101.55</v>
      </c>
      <c r="V192" s="4">
        <v>0</v>
      </c>
      <c r="W192" s="4">
        <v>0</v>
      </c>
      <c r="X192" s="4" t="s">
        <v>963</v>
      </c>
      <c r="Y192" s="4" t="s">
        <v>958</v>
      </c>
    </row>
    <row r="193" s="4" customFormat="1" spans="1:26">
      <c r="A193" s="4" t="s">
        <v>964</v>
      </c>
      <c r="B193" s="4" t="s">
        <v>26</v>
      </c>
      <c r="C193" s="4" t="s">
        <v>27</v>
      </c>
      <c r="D193" s="4" t="s">
        <v>965</v>
      </c>
      <c r="E193" s="4" t="s">
        <v>966</v>
      </c>
      <c r="F193" s="6">
        <v>45187</v>
      </c>
      <c r="G193" s="6">
        <v>45188</v>
      </c>
      <c r="H193" s="4">
        <v>2</v>
      </c>
      <c r="I193" s="4">
        <v>1</v>
      </c>
      <c r="J193" s="4">
        <v>2</v>
      </c>
      <c r="K193" s="4" t="s">
        <v>30</v>
      </c>
      <c r="L193" s="4">
        <v>1190.86</v>
      </c>
      <c r="M193" s="4">
        <v>1190.86</v>
      </c>
      <c r="N193" s="4" t="s">
        <v>967</v>
      </c>
      <c r="O193" s="4" t="s">
        <v>32</v>
      </c>
      <c r="P193" s="4" t="s">
        <v>33</v>
      </c>
      <c r="Q193" s="4">
        <v>0</v>
      </c>
      <c r="R193" s="7">
        <v>45187.0000115741</v>
      </c>
      <c r="S193" s="6">
        <v>45191</v>
      </c>
      <c r="T193" s="4" t="s">
        <v>34</v>
      </c>
      <c r="U193" s="4">
        <v>1190.86</v>
      </c>
      <c r="V193" s="4">
        <v>0</v>
      </c>
      <c r="W193" s="4">
        <v>0</v>
      </c>
      <c r="X193" s="4" t="s">
        <v>968</v>
      </c>
      <c r="Y193" s="4">
        <v>266834985</v>
      </c>
      <c r="Z193" s="4" t="s">
        <v>969</v>
      </c>
    </row>
    <row r="194" s="4" customFormat="1" spans="1:25">
      <c r="A194" s="4" t="s">
        <v>970</v>
      </c>
      <c r="B194" s="4" t="s">
        <v>26</v>
      </c>
      <c r="C194" s="4" t="s">
        <v>27</v>
      </c>
      <c r="D194" s="4" t="s">
        <v>971</v>
      </c>
      <c r="E194" s="4" t="s">
        <v>536</v>
      </c>
      <c r="F194" s="6">
        <v>45187</v>
      </c>
      <c r="G194" s="6">
        <v>45188</v>
      </c>
      <c r="H194" s="4">
        <v>1</v>
      </c>
      <c r="I194" s="4">
        <v>1</v>
      </c>
      <c r="J194" s="4">
        <v>1</v>
      </c>
      <c r="K194" s="4" t="s">
        <v>30</v>
      </c>
      <c r="L194" s="4">
        <v>312.24</v>
      </c>
      <c r="M194" s="4">
        <v>312.24</v>
      </c>
      <c r="N194" s="4" t="s">
        <v>972</v>
      </c>
      <c r="O194" s="4" t="s">
        <v>32</v>
      </c>
      <c r="P194" s="4" t="s">
        <v>33</v>
      </c>
      <c r="Q194" s="4">
        <v>0</v>
      </c>
      <c r="R194" s="7">
        <v>45187</v>
      </c>
      <c r="S194" s="6">
        <v>45191</v>
      </c>
      <c r="T194" s="4" t="s">
        <v>34</v>
      </c>
      <c r="U194" s="4">
        <v>312.24</v>
      </c>
      <c r="V194" s="4">
        <v>0</v>
      </c>
      <c r="W194" s="4">
        <v>0</v>
      </c>
      <c r="X194" s="4" t="s">
        <v>973</v>
      </c>
      <c r="Y194" s="4" t="s">
        <v>60</v>
      </c>
    </row>
    <row r="195" s="4" customFormat="1" spans="1:25">
      <c r="A195" s="4" t="s">
        <v>974</v>
      </c>
      <c r="B195" s="4" t="s">
        <v>26</v>
      </c>
      <c r="C195" s="4" t="s">
        <v>27</v>
      </c>
      <c r="D195" s="4" t="s">
        <v>975</v>
      </c>
      <c r="E195" s="4" t="s">
        <v>976</v>
      </c>
      <c r="F195" s="6">
        <v>45187</v>
      </c>
      <c r="G195" s="6">
        <v>45188</v>
      </c>
      <c r="H195" s="4">
        <v>1</v>
      </c>
      <c r="I195" s="4">
        <v>1</v>
      </c>
      <c r="J195" s="4">
        <v>1</v>
      </c>
      <c r="K195" s="4" t="s">
        <v>30</v>
      </c>
      <c r="L195" s="4">
        <v>798.75</v>
      </c>
      <c r="M195" s="4">
        <v>798.75</v>
      </c>
      <c r="N195" s="4" t="s">
        <v>977</v>
      </c>
      <c r="O195" s="4" t="s">
        <v>32</v>
      </c>
      <c r="P195" s="4" t="s">
        <v>33</v>
      </c>
      <c r="Q195" s="4">
        <v>0</v>
      </c>
      <c r="R195" s="7">
        <v>45187.0000115741</v>
      </c>
      <c r="S195" s="6">
        <v>45191</v>
      </c>
      <c r="T195" s="4" t="s">
        <v>34</v>
      </c>
      <c r="U195" s="4">
        <v>798.75</v>
      </c>
      <c r="V195" s="4">
        <v>0</v>
      </c>
      <c r="W195" s="4">
        <v>0</v>
      </c>
      <c r="X195" s="4" t="s">
        <v>978</v>
      </c>
      <c r="Y195" s="4" t="s">
        <v>979</v>
      </c>
    </row>
    <row r="196" s="4" customFormat="1" spans="1:25">
      <c r="A196" s="4" t="s">
        <v>980</v>
      </c>
      <c r="B196" s="4" t="s">
        <v>26</v>
      </c>
      <c r="C196" s="4" t="s">
        <v>27</v>
      </c>
      <c r="D196" s="4" t="s">
        <v>981</v>
      </c>
      <c r="E196" s="4" t="s">
        <v>982</v>
      </c>
      <c r="F196" s="6">
        <v>45187</v>
      </c>
      <c r="G196" s="6">
        <v>45188</v>
      </c>
      <c r="H196" s="4">
        <v>1</v>
      </c>
      <c r="I196" s="4">
        <v>1</v>
      </c>
      <c r="J196" s="4">
        <v>1</v>
      </c>
      <c r="K196" s="4" t="s">
        <v>30</v>
      </c>
      <c r="L196" s="4">
        <v>221.88</v>
      </c>
      <c r="M196" s="4">
        <v>221.88</v>
      </c>
      <c r="N196" s="4" t="s">
        <v>983</v>
      </c>
      <c r="O196" s="4" t="s">
        <v>32</v>
      </c>
      <c r="P196" s="4" t="s">
        <v>33</v>
      </c>
      <c r="Q196" s="4">
        <v>0</v>
      </c>
      <c r="R196" s="7">
        <v>45187.0000115741</v>
      </c>
      <c r="S196" s="6">
        <v>45191</v>
      </c>
      <c r="T196" s="4" t="s">
        <v>34</v>
      </c>
      <c r="U196" s="4">
        <v>221.88</v>
      </c>
      <c r="V196" s="4">
        <v>0</v>
      </c>
      <c r="W196" s="4">
        <v>0</v>
      </c>
      <c r="X196" s="4" t="s">
        <v>984</v>
      </c>
      <c r="Y196" s="4" t="s">
        <v>985</v>
      </c>
    </row>
    <row r="197" s="4" customFormat="1" spans="1:25">
      <c r="A197" s="4" t="s">
        <v>986</v>
      </c>
      <c r="B197" s="4" t="s">
        <v>26</v>
      </c>
      <c r="C197" s="4" t="s">
        <v>27</v>
      </c>
      <c r="D197" s="4" t="s">
        <v>987</v>
      </c>
      <c r="E197" s="4" t="s">
        <v>988</v>
      </c>
      <c r="F197" s="6">
        <v>45187</v>
      </c>
      <c r="G197" s="6">
        <v>45188</v>
      </c>
      <c r="H197" s="4">
        <v>1</v>
      </c>
      <c r="I197" s="4">
        <v>1</v>
      </c>
      <c r="J197" s="4">
        <v>1</v>
      </c>
      <c r="K197" s="4" t="s">
        <v>30</v>
      </c>
      <c r="L197" s="4">
        <v>164.5</v>
      </c>
      <c r="M197" s="4">
        <v>164.5</v>
      </c>
      <c r="N197" s="4" t="s">
        <v>989</v>
      </c>
      <c r="O197" s="4" t="s">
        <v>32</v>
      </c>
      <c r="P197" s="4" t="s">
        <v>33</v>
      </c>
      <c r="Q197" s="4">
        <v>0</v>
      </c>
      <c r="R197" s="7">
        <v>45187.0000115741</v>
      </c>
      <c r="S197" s="6">
        <v>45191</v>
      </c>
      <c r="T197" s="4" t="s">
        <v>34</v>
      </c>
      <c r="U197" s="4">
        <v>164.5</v>
      </c>
      <c r="V197" s="4">
        <v>0</v>
      </c>
      <c r="W197" s="4">
        <v>0</v>
      </c>
      <c r="X197" s="4" t="s">
        <v>990</v>
      </c>
      <c r="Y197" s="4" t="s">
        <v>991</v>
      </c>
    </row>
    <row r="198" s="4" customFormat="1" spans="1:26">
      <c r="A198" s="4" t="s">
        <v>992</v>
      </c>
      <c r="B198" s="4" t="s">
        <v>26</v>
      </c>
      <c r="C198" s="4" t="s">
        <v>27</v>
      </c>
      <c r="D198" s="4" t="s">
        <v>993</v>
      </c>
      <c r="E198" s="4" t="s">
        <v>51</v>
      </c>
      <c r="F198" s="6">
        <v>45187</v>
      </c>
      <c r="G198" s="6">
        <v>45188</v>
      </c>
      <c r="H198" s="4">
        <v>2</v>
      </c>
      <c r="I198" s="4">
        <v>1</v>
      </c>
      <c r="J198" s="4">
        <v>2</v>
      </c>
      <c r="K198" s="4" t="s">
        <v>30</v>
      </c>
      <c r="L198" s="4">
        <v>272.84</v>
      </c>
      <c r="M198" s="4">
        <v>272.84</v>
      </c>
      <c r="N198" s="4" t="s">
        <v>994</v>
      </c>
      <c r="O198" s="4" t="s">
        <v>32</v>
      </c>
      <c r="P198" s="4" t="s">
        <v>33</v>
      </c>
      <c r="Q198" s="4">
        <v>0</v>
      </c>
      <c r="R198" s="7">
        <v>45187</v>
      </c>
      <c r="S198" s="6">
        <v>45191</v>
      </c>
      <c r="T198" s="4" t="s">
        <v>34</v>
      </c>
      <c r="U198" s="4">
        <v>272.84</v>
      </c>
      <c r="V198" s="4">
        <v>0</v>
      </c>
      <c r="W198" s="4">
        <v>0</v>
      </c>
      <c r="X198" s="4" t="s">
        <v>995</v>
      </c>
      <c r="Y198" s="4" t="s">
        <v>996</v>
      </c>
      <c r="Z198" s="4" t="s">
        <v>997</v>
      </c>
    </row>
    <row r="199" s="4" customFormat="1" spans="1:25">
      <c r="A199" s="4" t="s">
        <v>998</v>
      </c>
      <c r="B199" s="4" t="s">
        <v>26</v>
      </c>
      <c r="C199" s="4" t="s">
        <v>27</v>
      </c>
      <c r="D199" s="4" t="s">
        <v>999</v>
      </c>
      <c r="E199" s="4" t="s">
        <v>1000</v>
      </c>
      <c r="F199" s="6">
        <v>45187</v>
      </c>
      <c r="G199" s="6">
        <v>45188</v>
      </c>
      <c r="H199" s="4">
        <v>1</v>
      </c>
      <c r="I199" s="4">
        <v>1</v>
      </c>
      <c r="J199" s="4">
        <v>1</v>
      </c>
      <c r="K199" s="4" t="s">
        <v>30</v>
      </c>
      <c r="L199" s="4">
        <v>382.49</v>
      </c>
      <c r="M199" s="4">
        <v>382.49</v>
      </c>
      <c r="N199" s="4" t="s">
        <v>1001</v>
      </c>
      <c r="O199" s="4" t="s">
        <v>32</v>
      </c>
      <c r="P199" s="4" t="s">
        <v>33</v>
      </c>
      <c r="Q199" s="4">
        <v>0</v>
      </c>
      <c r="R199" s="7">
        <v>45187.0000115741</v>
      </c>
      <c r="S199" s="6">
        <v>45191</v>
      </c>
      <c r="T199" s="4" t="s">
        <v>34</v>
      </c>
      <c r="U199" s="4">
        <v>382.49</v>
      </c>
      <c r="V199" s="4">
        <v>0</v>
      </c>
      <c r="W199" s="4">
        <v>0</v>
      </c>
      <c r="X199" s="4" t="s">
        <v>1002</v>
      </c>
      <c r="Y199" s="4" t="s">
        <v>60</v>
      </c>
    </row>
    <row r="200" s="4" customFormat="1" spans="1:25">
      <c r="A200" s="4" t="s">
        <v>1003</v>
      </c>
      <c r="B200" s="4" t="s">
        <v>26</v>
      </c>
      <c r="C200" s="4" t="s">
        <v>27</v>
      </c>
      <c r="D200" s="4" t="s">
        <v>1004</v>
      </c>
      <c r="E200" s="4" t="s">
        <v>1005</v>
      </c>
      <c r="F200" s="6">
        <v>45187</v>
      </c>
      <c r="G200" s="6">
        <v>45188</v>
      </c>
      <c r="H200" s="4">
        <v>1</v>
      </c>
      <c r="I200" s="4">
        <v>1</v>
      </c>
      <c r="J200" s="4">
        <v>1</v>
      </c>
      <c r="K200" s="4" t="s">
        <v>30</v>
      </c>
      <c r="L200" s="4">
        <v>1002.45</v>
      </c>
      <c r="M200" s="4">
        <v>1002.45</v>
      </c>
      <c r="N200" s="4" t="s">
        <v>1006</v>
      </c>
      <c r="O200" s="4" t="s">
        <v>32</v>
      </c>
      <c r="P200" s="4" t="s">
        <v>33</v>
      </c>
      <c r="Q200" s="4">
        <v>0</v>
      </c>
      <c r="R200" s="7">
        <v>45187.0000115741</v>
      </c>
      <c r="S200" s="6">
        <v>45191</v>
      </c>
      <c r="T200" s="4" t="s">
        <v>34</v>
      </c>
      <c r="U200" s="4">
        <v>1002.45</v>
      </c>
      <c r="V200" s="4">
        <v>0</v>
      </c>
      <c r="W200" s="4">
        <v>0</v>
      </c>
      <c r="X200" s="4" t="s">
        <v>1007</v>
      </c>
      <c r="Y200" s="4" t="s">
        <v>60</v>
      </c>
    </row>
    <row r="201" s="4" customFormat="1" spans="1:25">
      <c r="A201" s="4" t="s">
        <v>791</v>
      </c>
      <c r="B201" s="4" t="s">
        <v>26</v>
      </c>
      <c r="C201" s="4" t="s">
        <v>72</v>
      </c>
      <c r="D201" s="4" t="s">
        <v>792</v>
      </c>
      <c r="E201" s="4" t="s">
        <v>793</v>
      </c>
      <c r="F201" s="6">
        <v>45187</v>
      </c>
      <c r="G201" s="6">
        <v>45188</v>
      </c>
      <c r="H201" s="4">
        <v>1</v>
      </c>
      <c r="I201" s="4">
        <v>1</v>
      </c>
      <c r="J201" s="4">
        <v>1</v>
      </c>
      <c r="K201" s="4" t="s">
        <v>30</v>
      </c>
      <c r="L201" s="4">
        <v>-329.89</v>
      </c>
      <c r="M201" s="4">
        <v>-329.89</v>
      </c>
      <c r="N201" s="4" t="s">
        <v>794</v>
      </c>
      <c r="O201" s="4" t="s">
        <v>32</v>
      </c>
      <c r="P201" s="4" t="s">
        <v>33</v>
      </c>
      <c r="Q201" s="4">
        <v>0</v>
      </c>
      <c r="R201" s="7">
        <v>45186</v>
      </c>
      <c r="S201" s="6">
        <v>45191</v>
      </c>
      <c r="T201" s="4" t="s">
        <v>34</v>
      </c>
      <c r="U201" s="4">
        <v>-329.89</v>
      </c>
      <c r="V201" s="4">
        <v>0</v>
      </c>
      <c r="W201" s="4">
        <v>0</v>
      </c>
      <c r="X201" s="4" t="s">
        <v>60</v>
      </c>
      <c r="Y201" s="4" t="s">
        <v>60</v>
      </c>
    </row>
    <row r="202" s="4" customFormat="1" spans="1:25">
      <c r="A202" s="4" t="s">
        <v>517</v>
      </c>
      <c r="B202" s="4" t="s">
        <v>26</v>
      </c>
      <c r="C202" s="4" t="s">
        <v>442</v>
      </c>
      <c r="D202" s="4" t="s">
        <v>513</v>
      </c>
      <c r="E202" s="4" t="s">
        <v>514</v>
      </c>
      <c r="F202" s="6">
        <v>45186</v>
      </c>
      <c r="G202" s="6">
        <v>45188</v>
      </c>
      <c r="H202" s="4">
        <v>1</v>
      </c>
      <c r="I202" s="4">
        <v>2</v>
      </c>
      <c r="J202" s="4">
        <v>2</v>
      </c>
      <c r="K202" s="4" t="s">
        <v>30</v>
      </c>
      <c r="L202" s="4">
        <v>-1067.06</v>
      </c>
      <c r="M202" s="4">
        <v>-1067.06</v>
      </c>
      <c r="N202" s="4" t="s">
        <v>518</v>
      </c>
      <c r="O202" s="4" t="s">
        <v>32</v>
      </c>
      <c r="P202" s="4" t="s">
        <v>33</v>
      </c>
      <c r="Q202" s="4">
        <v>0</v>
      </c>
      <c r="R202" s="7">
        <v>45182.8909375</v>
      </c>
      <c r="S202" s="6">
        <v>45191</v>
      </c>
      <c r="T202" s="4" t="s">
        <v>34</v>
      </c>
      <c r="U202" s="4">
        <v>-1067.06</v>
      </c>
      <c r="V202" s="4">
        <v>0</v>
      </c>
      <c r="W202" s="4">
        <v>0</v>
      </c>
      <c r="X202" s="4" t="s">
        <v>519</v>
      </c>
      <c r="Y202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"/>
  <sheetViews>
    <sheetView tabSelected="1" workbookViewId="0">
      <selection activeCell="D205" sqref="D205"/>
    </sheetView>
  </sheetViews>
  <sheetFormatPr defaultColWidth="9" defaultRowHeight="13.5"/>
  <cols>
    <col min="1" max="1" width="12.625" style="4"/>
    <col min="2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1008</v>
      </c>
    </row>
    <row r="2" s="4" customFormat="1" hidden="1" spans="1:9">
      <c r="A2" s="5">
        <v>999224500555612</v>
      </c>
      <c r="B2" s="6">
        <v>45185</v>
      </c>
      <c r="C2" s="6">
        <v>45188</v>
      </c>
      <c r="D2" s="4">
        <v>9615</v>
      </c>
      <c r="E2" s="4" t="str">
        <f>VLOOKUP(A2,HOP!A:L,12,0)</f>
        <v>9615.00</v>
      </c>
      <c r="F2" s="4" t="str">
        <f>VLOOKUP(A2,HOP!A:C,3,0)</f>
        <v>3441463</v>
      </c>
      <c r="G2" s="4">
        <f>D2-E2</f>
        <v>0</v>
      </c>
      <c r="H2" s="4" t="str">
        <f>$H$1&amp;F2</f>
        <v>，3441463</v>
      </c>
      <c r="I2" s="4" t="str">
        <f>VLOOKUP(A2,HOP!A:U,21,0)</f>
        <v>直连</v>
      </c>
    </row>
    <row r="3" s="4" customFormat="1" hidden="1" spans="1:9">
      <c r="A3" s="5">
        <v>999224640658362</v>
      </c>
      <c r="B3" s="6">
        <v>45187</v>
      </c>
      <c r="C3" s="6">
        <v>45188</v>
      </c>
      <c r="D3" s="4">
        <v>334</v>
      </c>
      <c r="E3" s="4" t="str">
        <f>VLOOKUP(A3,HOP!A:L,12,0)</f>
        <v>334.00</v>
      </c>
      <c r="F3" s="4" t="str">
        <f>VLOOKUP(A3,HOP!A:C,3,0)</f>
        <v>3472029</v>
      </c>
      <c r="G3" s="4">
        <f t="shared" ref="G3:G34" si="0">D3-E3</f>
        <v>0</v>
      </c>
      <c r="H3" s="4" t="str">
        <f t="shared" ref="H3:H34" si="1">$H$1&amp;F3</f>
        <v>，3472029</v>
      </c>
      <c r="I3" s="4" t="str">
        <f>VLOOKUP(A3,HOP!A:U,21,0)</f>
        <v>直连</v>
      </c>
    </row>
    <row r="4" s="4" customFormat="1" hidden="1" spans="1:9">
      <c r="A4" s="5">
        <v>999224992555742</v>
      </c>
      <c r="B4" s="6">
        <v>45185</v>
      </c>
      <c r="C4" s="6">
        <v>45188</v>
      </c>
      <c r="D4" s="4">
        <v>1578.21</v>
      </c>
      <c r="E4" s="4" t="str">
        <f>VLOOKUP(A4,HOP!A:L,12,0)</f>
        <v>1578.21</v>
      </c>
      <c r="F4" s="4" t="str">
        <f>VLOOKUP(A4,HOP!A:C,3,0)</f>
        <v>3559876</v>
      </c>
      <c r="G4" s="4">
        <f t="shared" si="0"/>
        <v>0</v>
      </c>
      <c r="H4" s="4" t="str">
        <f t="shared" si="1"/>
        <v>，3559876</v>
      </c>
      <c r="I4" s="4" t="str">
        <f>VLOOKUP(A4,HOP!A:U,21,0)</f>
        <v>直连</v>
      </c>
    </row>
    <row r="5" s="4" customFormat="1" hidden="1" spans="1:9">
      <c r="A5" s="5">
        <v>999225223784646</v>
      </c>
      <c r="B5" s="6">
        <v>45183</v>
      </c>
      <c r="C5" s="6">
        <v>45188</v>
      </c>
      <c r="D5" s="4">
        <v>1767</v>
      </c>
      <c r="E5" s="4" t="str">
        <f>VLOOKUP(A5,HOP!A:L,12,0)</f>
        <v>1767.00</v>
      </c>
      <c r="F5" s="4" t="str">
        <f>VLOOKUP(A5,HOP!A:C,3,0)</f>
        <v>3613987</v>
      </c>
      <c r="G5" s="4">
        <f t="shared" si="0"/>
        <v>0</v>
      </c>
      <c r="H5" s="4" t="str">
        <f t="shared" si="1"/>
        <v>，3613987</v>
      </c>
      <c r="I5" s="4" t="str">
        <f>VLOOKUP(A5,HOP!A:U,21,0)</f>
        <v>直采</v>
      </c>
    </row>
    <row r="6" s="4" customFormat="1" hidden="1" spans="1:9">
      <c r="A6" s="5">
        <v>999225232251920</v>
      </c>
      <c r="B6" s="6">
        <v>45184</v>
      </c>
      <c r="C6" s="6">
        <v>45188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999225311174368</v>
      </c>
      <c r="B7" s="6">
        <v>45186</v>
      </c>
      <c r="C7" s="6">
        <v>45188</v>
      </c>
      <c r="D7" s="4">
        <v>3055.92</v>
      </c>
      <c r="E7" s="4" t="str">
        <f>VLOOKUP(A7,HOP!A:L,12,0)</f>
        <v>3055.92</v>
      </c>
      <c r="F7" s="4" t="str">
        <f>VLOOKUP(A7,HOP!A:C,3,0)</f>
        <v>3632516</v>
      </c>
      <c r="G7" s="4">
        <f t="shared" si="0"/>
        <v>0</v>
      </c>
      <c r="H7" s="4" t="str">
        <f t="shared" si="1"/>
        <v>，3632516</v>
      </c>
      <c r="I7" s="4" t="str">
        <f>VLOOKUP(A7,HOP!A:U,21,0)</f>
        <v>直连</v>
      </c>
    </row>
    <row r="8" s="4" customFormat="1" hidden="1" spans="1:9">
      <c r="A8" s="5">
        <v>999225341474066</v>
      </c>
      <c r="B8" s="6">
        <v>45187</v>
      </c>
      <c r="C8" s="6">
        <v>45188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25523276567</v>
      </c>
      <c r="B9" s="6">
        <v>45187</v>
      </c>
      <c r="C9" s="6">
        <v>45188</v>
      </c>
      <c r="D9" s="4">
        <v>1350.09</v>
      </c>
      <c r="E9" s="4" t="str">
        <f>VLOOKUP(A9,HOP!A:L,12,0)</f>
        <v>1350.09</v>
      </c>
      <c r="F9" s="4" t="str">
        <f>VLOOKUP(A9,HOP!A:C,3,0)</f>
        <v>3672620</v>
      </c>
      <c r="G9" s="4">
        <f t="shared" si="0"/>
        <v>0</v>
      </c>
      <c r="H9" s="4" t="str">
        <f t="shared" si="1"/>
        <v>，3672620</v>
      </c>
      <c r="I9" s="4" t="str">
        <f>VLOOKUP(A9,HOP!A:U,21,0)</f>
        <v>直连</v>
      </c>
    </row>
    <row r="10" s="4" customFormat="1" hidden="1" spans="1:9">
      <c r="A10" s="5">
        <v>999225679381214</v>
      </c>
      <c r="B10" s="6">
        <v>45186</v>
      </c>
      <c r="C10" s="6">
        <v>45188</v>
      </c>
      <c r="D10" s="4">
        <v>1299.06</v>
      </c>
      <c r="E10" s="4" t="str">
        <f>VLOOKUP(A10,HOP!A:L,12,0)</f>
        <v>1299.06</v>
      </c>
      <c r="F10" s="4" t="str">
        <f>VLOOKUP(A10,HOP!A:C,3,0)</f>
        <v>3704868</v>
      </c>
      <c r="G10" s="4">
        <f t="shared" si="0"/>
        <v>0</v>
      </c>
      <c r="H10" s="4" t="str">
        <f t="shared" si="1"/>
        <v>，3704868</v>
      </c>
      <c r="I10" s="4" t="str">
        <f>VLOOKUP(A10,HOP!A:U,21,0)</f>
        <v>直连</v>
      </c>
    </row>
    <row r="11" s="4" customFormat="1" hidden="1" spans="1:9">
      <c r="A11" s="5">
        <v>999225681656470</v>
      </c>
      <c r="B11" s="6">
        <v>45187</v>
      </c>
      <c r="C11" s="6">
        <v>45188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999225727320700</v>
      </c>
      <c r="B12" s="6">
        <v>45186</v>
      </c>
      <c r="C12" s="6">
        <v>45188</v>
      </c>
      <c r="D12" s="4">
        <v>2763.72</v>
      </c>
      <c r="E12" s="4" t="str">
        <f>VLOOKUP(A12,HOP!A:L,12,0)</f>
        <v>2763.72</v>
      </c>
      <c r="F12" s="4" t="str">
        <f>VLOOKUP(A12,HOP!A:C,3,0)</f>
        <v>3715643</v>
      </c>
      <c r="G12" s="4">
        <f t="shared" si="0"/>
        <v>0</v>
      </c>
      <c r="H12" s="4" t="str">
        <f t="shared" si="1"/>
        <v>，3715643</v>
      </c>
      <c r="I12" s="4" t="str">
        <f>VLOOKUP(A12,HOP!A:U,21,0)</f>
        <v>直连</v>
      </c>
    </row>
    <row r="13" s="4" customFormat="1" hidden="1" spans="1:9">
      <c r="A13" s="5">
        <v>999225759317446</v>
      </c>
      <c r="B13" s="6">
        <v>45184</v>
      </c>
      <c r="C13" s="6">
        <v>45188</v>
      </c>
      <c r="D13" s="4">
        <v>2716.92</v>
      </c>
      <c r="E13" s="4" t="str">
        <f>VLOOKUP(A13,HOP!A:L,12,0)</f>
        <v>2716.92</v>
      </c>
      <c r="F13" s="4" t="str">
        <f>VLOOKUP(A13,HOP!A:C,3,0)</f>
        <v>3721866</v>
      </c>
      <c r="G13" s="4">
        <f t="shared" si="0"/>
        <v>0</v>
      </c>
      <c r="H13" s="4" t="str">
        <f t="shared" si="1"/>
        <v>，3721866</v>
      </c>
      <c r="I13" s="4" t="str">
        <f>VLOOKUP(A13,HOP!A:U,21,0)</f>
        <v>直采</v>
      </c>
    </row>
    <row r="14" s="4" customFormat="1" spans="1:9">
      <c r="A14" s="5">
        <v>999225783506254</v>
      </c>
      <c r="B14" s="6">
        <v>45187</v>
      </c>
      <c r="C14" s="6">
        <v>45188</v>
      </c>
      <c r="D14" s="4">
        <v>2731.98</v>
      </c>
      <c r="E14" s="4" t="str">
        <f>VLOOKUP(A14,HOP!A:L,12,0)</f>
        <v>2732.00</v>
      </c>
      <c r="F14" s="4" t="str">
        <f>VLOOKUP(A14,HOP!A:C,3,0)</f>
        <v>3726407</v>
      </c>
      <c r="G14" s="4">
        <f t="shared" si="0"/>
        <v>-0.0199999999999818</v>
      </c>
      <c r="H14" s="4" t="str">
        <f t="shared" si="1"/>
        <v>，3726407</v>
      </c>
      <c r="I14" s="4" t="str">
        <f>VLOOKUP(A14,HOP!A:U,21,0)</f>
        <v>直连</v>
      </c>
    </row>
    <row r="15" s="4" customFormat="1" hidden="1" spans="1:9">
      <c r="A15" s="5">
        <v>999225848609770</v>
      </c>
      <c r="B15" s="6">
        <v>45184</v>
      </c>
      <c r="C15" s="6">
        <v>45188</v>
      </c>
      <c r="D15" s="4">
        <v>1955.24</v>
      </c>
      <c r="E15" s="4" t="str">
        <f>VLOOKUP(A15,HOP!A:L,12,0)</f>
        <v>1955.24</v>
      </c>
      <c r="F15" s="4" t="str">
        <f>VLOOKUP(A15,HOP!A:C,3,0)</f>
        <v>3739827</v>
      </c>
      <c r="G15" s="4">
        <f t="shared" si="0"/>
        <v>0</v>
      </c>
      <c r="H15" s="4" t="str">
        <f t="shared" si="1"/>
        <v>，3739827</v>
      </c>
      <c r="I15" s="4" t="str">
        <f>VLOOKUP(A15,HOP!A:U,21,0)</f>
        <v>直采</v>
      </c>
    </row>
    <row r="16" s="4" customFormat="1" hidden="1" spans="1:9">
      <c r="A16" s="5">
        <v>999225932596217</v>
      </c>
      <c r="B16" s="6">
        <v>45186</v>
      </c>
      <c r="C16" s="6">
        <v>45188</v>
      </c>
      <c r="D16" s="4">
        <v>3667.28</v>
      </c>
      <c r="E16" s="4" t="str">
        <f>VLOOKUP(A16,HOP!A:L,12,0)</f>
        <v>3667.28</v>
      </c>
      <c r="F16" s="4" t="str">
        <f>VLOOKUP(A16,HOP!A:C,3,0)</f>
        <v>3755764</v>
      </c>
      <c r="G16" s="4">
        <f t="shared" si="0"/>
        <v>0</v>
      </c>
      <c r="H16" s="4" t="str">
        <f t="shared" si="1"/>
        <v>，3755764</v>
      </c>
      <c r="I16" s="4" t="str">
        <f>VLOOKUP(A16,HOP!A:U,21,0)</f>
        <v>直连</v>
      </c>
    </row>
    <row r="17" s="4" customFormat="1" spans="1:9">
      <c r="A17" s="5">
        <v>999225936883207</v>
      </c>
      <c r="B17" s="6">
        <v>45186</v>
      </c>
      <c r="C17" s="6">
        <v>45188</v>
      </c>
      <c r="D17" s="4">
        <v>916.04</v>
      </c>
      <c r="E17" s="4" t="str">
        <f>VLOOKUP(A17,HOP!A:L,12,0)</f>
        <v>916.10</v>
      </c>
      <c r="F17" s="4" t="str">
        <f>VLOOKUP(A17,HOP!A:C,3,0)</f>
        <v>3757248</v>
      </c>
      <c r="G17" s="4">
        <f t="shared" si="0"/>
        <v>-0.0600000000000591</v>
      </c>
      <c r="H17" s="4" t="str">
        <f t="shared" si="1"/>
        <v>，3757248</v>
      </c>
      <c r="I17" s="4" t="str">
        <f>VLOOKUP(A17,HOP!A:U,21,0)</f>
        <v>直连</v>
      </c>
    </row>
    <row r="18" s="4" customFormat="1" hidden="1" spans="1:9">
      <c r="A18" s="5">
        <v>999225955196743</v>
      </c>
      <c r="B18" s="6">
        <v>45185</v>
      </c>
      <c r="C18" s="6">
        <v>45188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999226007205977</v>
      </c>
      <c r="B19" s="6">
        <v>45187</v>
      </c>
      <c r="C19" s="6">
        <v>45188</v>
      </c>
      <c r="D19" s="4">
        <v>4399.7</v>
      </c>
      <c r="E19" s="4" t="str">
        <f>VLOOKUP(A19,HOP!A:L,12,0)</f>
        <v>4399.74</v>
      </c>
      <c r="F19" s="4" t="str">
        <f>VLOOKUP(A19,HOP!A:C,3,0)</f>
        <v>3772543</v>
      </c>
      <c r="G19" s="4">
        <f t="shared" si="0"/>
        <v>-0.0399999999999636</v>
      </c>
      <c r="H19" s="4" t="str">
        <f t="shared" si="1"/>
        <v>，3772543</v>
      </c>
      <c r="I19" s="4" t="str">
        <f>VLOOKUP(A19,HOP!A:U,21,0)</f>
        <v>直连</v>
      </c>
    </row>
    <row r="20" s="4" customFormat="1" hidden="1" spans="1:9">
      <c r="A20" s="5">
        <v>999226145851924</v>
      </c>
      <c r="B20" s="6">
        <v>45185</v>
      </c>
      <c r="C20" s="6">
        <v>45188</v>
      </c>
      <c r="D20" s="4">
        <v>1561.51</v>
      </c>
      <c r="E20" s="4" t="str">
        <f>VLOOKUP(A20,HOP!A:L,12,0)</f>
        <v>1561.51</v>
      </c>
      <c r="F20" s="4" t="str">
        <f>VLOOKUP(A20,HOP!A:C,3,0)</f>
        <v>3806029</v>
      </c>
      <c r="G20" s="4">
        <f t="shared" si="0"/>
        <v>0</v>
      </c>
      <c r="H20" s="4" t="str">
        <f t="shared" si="1"/>
        <v>，3806029</v>
      </c>
      <c r="I20" s="4" t="str">
        <f>VLOOKUP(A20,HOP!A:U,21,0)</f>
        <v>直连</v>
      </c>
    </row>
    <row r="21" s="4" customFormat="1" hidden="1" spans="1:9">
      <c r="A21" s="5">
        <v>999226194727210</v>
      </c>
      <c r="B21" s="6">
        <v>45182</v>
      </c>
      <c r="C21" s="6">
        <v>45188</v>
      </c>
      <c r="D21" s="4">
        <v>3652.62</v>
      </c>
      <c r="E21" s="4" t="str">
        <f>VLOOKUP(A21,HOP!A:L,12,0)</f>
        <v>3652.62</v>
      </c>
      <c r="F21" s="4" t="str">
        <f>VLOOKUP(A21,HOP!A:C,3,0)</f>
        <v>3811840</v>
      </c>
      <c r="G21" s="4">
        <f t="shared" si="0"/>
        <v>0</v>
      </c>
      <c r="H21" s="4" t="str">
        <f t="shared" si="1"/>
        <v>，3811840</v>
      </c>
      <c r="I21" s="4" t="str">
        <f>VLOOKUP(A21,HOP!A:U,21,0)</f>
        <v>直连</v>
      </c>
    </row>
    <row r="22" s="4" customFormat="1" hidden="1" spans="1:9">
      <c r="A22" s="5">
        <v>999226196242753</v>
      </c>
      <c r="B22" s="6">
        <v>45187</v>
      </c>
      <c r="C22" s="6">
        <v>45188</v>
      </c>
      <c r="D22" s="4">
        <v>1143.68</v>
      </c>
      <c r="E22" s="4" t="str">
        <f>VLOOKUP(A22,HOP!A:L,12,0)</f>
        <v>1143.68</v>
      </c>
      <c r="F22" s="4" t="str">
        <f>VLOOKUP(A22,HOP!A:C,3,0)</f>
        <v>3812263</v>
      </c>
      <c r="G22" s="4">
        <f t="shared" si="0"/>
        <v>0</v>
      </c>
      <c r="H22" s="4" t="str">
        <f t="shared" si="1"/>
        <v>，3812263</v>
      </c>
      <c r="I22" s="4" t="str">
        <f>VLOOKUP(A22,HOP!A:U,21,0)</f>
        <v>直连</v>
      </c>
    </row>
    <row r="23" s="4" customFormat="1" hidden="1" spans="1:9">
      <c r="A23" s="5">
        <v>999226215347277</v>
      </c>
      <c r="B23" s="6">
        <v>45187</v>
      </c>
      <c r="C23" s="6">
        <v>45188</v>
      </c>
      <c r="D23" s="4">
        <v>2398.49</v>
      </c>
      <c r="E23" s="4" t="str">
        <f>VLOOKUP(A23,HOP!A:L,12,0)</f>
        <v>2398.49</v>
      </c>
      <c r="F23" s="4" t="str">
        <f>VLOOKUP(A23,HOP!A:C,3,0)</f>
        <v>3816642</v>
      </c>
      <c r="G23" s="4">
        <f t="shared" si="0"/>
        <v>0</v>
      </c>
      <c r="H23" s="4" t="str">
        <f t="shared" si="1"/>
        <v>，3816642</v>
      </c>
      <c r="I23" s="4" t="str">
        <f>VLOOKUP(A23,HOP!A:U,21,0)</f>
        <v>直连</v>
      </c>
    </row>
    <row r="24" s="4" customFormat="1" hidden="1" spans="1:9">
      <c r="A24" s="5">
        <v>999226268159383</v>
      </c>
      <c r="B24" s="6">
        <v>45184</v>
      </c>
      <c r="C24" s="6">
        <v>45188</v>
      </c>
      <c r="D24" s="4">
        <v>4298.08</v>
      </c>
      <c r="E24" s="4" t="str">
        <f>VLOOKUP(A24,HOP!A:L,12,0)</f>
        <v>4298.08</v>
      </c>
      <c r="F24" s="4" t="str">
        <f>VLOOKUP(A24,HOP!A:C,3,0)</f>
        <v>3820389</v>
      </c>
      <c r="G24" s="4">
        <f t="shared" si="0"/>
        <v>0</v>
      </c>
      <c r="H24" s="4" t="str">
        <f t="shared" si="1"/>
        <v>，3820389</v>
      </c>
      <c r="I24" s="4" t="str">
        <f>VLOOKUP(A24,HOP!A:U,21,0)</f>
        <v>直连</v>
      </c>
    </row>
    <row r="25" s="4" customFormat="1" hidden="1" spans="1:9">
      <c r="A25" s="5">
        <v>999226273452493</v>
      </c>
      <c r="B25" s="6">
        <v>45185</v>
      </c>
      <c r="C25" s="6">
        <v>45188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999226330006865</v>
      </c>
      <c r="B26" s="6">
        <v>45187</v>
      </c>
      <c r="C26" s="6">
        <v>45188</v>
      </c>
      <c r="D26" s="4">
        <v>505.91</v>
      </c>
      <c r="E26" s="4" t="str">
        <f>VLOOKUP(A26,HOP!A:L,12,0)</f>
        <v>505.91</v>
      </c>
      <c r="F26" s="4" t="str">
        <f>VLOOKUP(A26,HOP!A:C,3,0)</f>
        <v>3827474</v>
      </c>
      <c r="G26" s="4">
        <f t="shared" si="0"/>
        <v>0</v>
      </c>
      <c r="H26" s="4" t="str">
        <f t="shared" si="1"/>
        <v>，3827474</v>
      </c>
      <c r="I26" s="4" t="str">
        <f>VLOOKUP(A26,HOP!A:U,21,0)</f>
        <v>直连</v>
      </c>
    </row>
    <row r="27" s="4" customFormat="1" hidden="1" spans="1:9">
      <c r="A27" s="5">
        <v>999226330820925</v>
      </c>
      <c r="B27" s="6">
        <v>45187</v>
      </c>
      <c r="C27" s="6">
        <v>45188</v>
      </c>
      <c r="D27" s="4">
        <v>528.23</v>
      </c>
      <c r="E27" s="4" t="str">
        <f>VLOOKUP(A27,HOP!A:L,12,0)</f>
        <v>528.23</v>
      </c>
      <c r="F27" s="4" t="str">
        <f>VLOOKUP(A27,HOP!A:C,3,0)</f>
        <v>3827724</v>
      </c>
      <c r="G27" s="4">
        <f t="shared" si="0"/>
        <v>0</v>
      </c>
      <c r="H27" s="4" t="str">
        <f t="shared" si="1"/>
        <v>，3827724</v>
      </c>
      <c r="I27" s="4" t="str">
        <f>VLOOKUP(A27,HOP!A:U,21,0)</f>
        <v>直连</v>
      </c>
    </row>
    <row r="28" s="4" customFormat="1" hidden="1" spans="1:9">
      <c r="A28" s="5">
        <v>999226335282335</v>
      </c>
      <c r="B28" s="6">
        <v>45185</v>
      </c>
      <c r="C28" s="6">
        <v>45188</v>
      </c>
      <c r="D28" s="4">
        <v>1009.23</v>
      </c>
      <c r="E28" s="4" t="str">
        <f>VLOOKUP(A28,HOP!A:L,12,0)</f>
        <v>1009.23</v>
      </c>
      <c r="F28" s="4" t="str">
        <f>VLOOKUP(A28,HOP!A:C,3,0)</f>
        <v>3829122</v>
      </c>
      <c r="G28" s="4">
        <f t="shared" si="0"/>
        <v>0</v>
      </c>
      <c r="H28" s="4" t="str">
        <f t="shared" si="1"/>
        <v>，3829122</v>
      </c>
      <c r="I28" s="4" t="str">
        <f>VLOOKUP(A28,HOP!A:U,21,0)</f>
        <v>直采</v>
      </c>
    </row>
    <row r="29" s="4" customFormat="1" hidden="1" spans="1:9">
      <c r="A29" s="5">
        <v>26339618805</v>
      </c>
      <c r="B29" s="6">
        <v>45186</v>
      </c>
      <c r="C29" s="6">
        <v>45188</v>
      </c>
      <c r="D29" s="4">
        <v>1114.08</v>
      </c>
      <c r="E29" s="4" t="str">
        <f>VLOOKUP(A29,HOP!A:L,12,0)</f>
        <v>1114.08</v>
      </c>
      <c r="F29" s="4" t="str">
        <f>VLOOKUP(A29,HOP!A:C,3,0)</f>
        <v>3831329</v>
      </c>
      <c r="G29" s="4">
        <f t="shared" si="0"/>
        <v>0</v>
      </c>
      <c r="H29" s="4" t="str">
        <f t="shared" si="1"/>
        <v>，3831329</v>
      </c>
      <c r="I29" s="4" t="str">
        <f>VLOOKUP(A29,HOP!A:U,21,0)</f>
        <v>直连</v>
      </c>
    </row>
    <row r="30" s="4" customFormat="1" hidden="1" spans="1:9">
      <c r="A30" s="5">
        <v>999226347728381</v>
      </c>
      <c r="B30" s="6">
        <v>45186</v>
      </c>
      <c r="C30" s="6">
        <v>45188</v>
      </c>
      <c r="D30" s="4">
        <v>727.14</v>
      </c>
      <c r="E30" s="4" t="str">
        <f>VLOOKUP(A30,HOP!A:L,12,0)</f>
        <v>727.14</v>
      </c>
      <c r="F30" s="4" t="str">
        <f>VLOOKUP(A30,HOP!A:C,3,0)</f>
        <v>3835747</v>
      </c>
      <c r="G30" s="4">
        <f t="shared" si="0"/>
        <v>0</v>
      </c>
      <c r="H30" s="4" t="str">
        <f t="shared" si="1"/>
        <v>，3835747</v>
      </c>
      <c r="I30" s="4" t="str">
        <f>VLOOKUP(A30,HOP!A:U,21,0)</f>
        <v>直连</v>
      </c>
    </row>
    <row r="31" s="4" customFormat="1" hidden="1" spans="1:9">
      <c r="A31" s="5">
        <v>999226349178222</v>
      </c>
      <c r="B31" s="6">
        <v>45185</v>
      </c>
      <c r="C31" s="6">
        <v>45188</v>
      </c>
      <c r="D31" s="4">
        <v>5690.49</v>
      </c>
      <c r="E31" s="4" t="str">
        <f>VLOOKUP(A31,HOP!A:L,12,0)</f>
        <v>5690.49</v>
      </c>
      <c r="F31" s="4" t="str">
        <f>VLOOKUP(A31,HOP!A:C,3,0)</f>
        <v>3836546</v>
      </c>
      <c r="G31" s="4">
        <f t="shared" si="0"/>
        <v>0</v>
      </c>
      <c r="H31" s="4" t="str">
        <f t="shared" si="1"/>
        <v>，3836546</v>
      </c>
      <c r="I31" s="4" t="str">
        <f>VLOOKUP(A31,HOP!A:U,21,0)</f>
        <v>直采</v>
      </c>
    </row>
    <row r="32" s="4" customFormat="1" hidden="1" spans="1:9">
      <c r="A32" s="5">
        <v>999226350774897</v>
      </c>
      <c r="B32" s="6">
        <v>45185</v>
      </c>
      <c r="C32" s="6">
        <v>45188</v>
      </c>
      <c r="D32" s="4">
        <v>2301.18</v>
      </c>
      <c r="E32" s="4" t="str">
        <f>VLOOKUP(A32,HOP!A:L,12,0)</f>
        <v>2301.18</v>
      </c>
      <c r="F32" s="4" t="str">
        <f>VLOOKUP(A32,HOP!A:C,3,0)</f>
        <v>3837262</v>
      </c>
      <c r="G32" s="4">
        <f t="shared" si="0"/>
        <v>0</v>
      </c>
      <c r="H32" s="4" t="str">
        <f t="shared" si="1"/>
        <v>，3837262</v>
      </c>
      <c r="I32" s="4" t="str">
        <f>VLOOKUP(A32,HOP!A:U,21,0)</f>
        <v>直连</v>
      </c>
    </row>
    <row r="33" s="4" customFormat="1" hidden="1" spans="1:9">
      <c r="A33" s="5">
        <v>999226354007293</v>
      </c>
      <c r="B33" s="6">
        <v>45186</v>
      </c>
      <c r="C33" s="6">
        <v>45188</v>
      </c>
      <c r="D33" s="4">
        <v>811.68</v>
      </c>
      <c r="E33" s="4" t="str">
        <f>VLOOKUP(A33,HOP!A:L,12,0)</f>
        <v>811.68</v>
      </c>
      <c r="F33" s="4" t="str">
        <f>VLOOKUP(A33,HOP!A:C,3,0)</f>
        <v>3838993</v>
      </c>
      <c r="G33" s="4">
        <f t="shared" si="0"/>
        <v>0</v>
      </c>
      <c r="H33" s="4" t="str">
        <f t="shared" si="1"/>
        <v>，3838993</v>
      </c>
      <c r="I33" s="4" t="str">
        <f>VLOOKUP(A33,HOP!A:U,21,0)</f>
        <v>直采</v>
      </c>
    </row>
    <row r="34" s="4" customFormat="1" hidden="1" spans="1:9">
      <c r="A34" s="5">
        <v>999226357311565</v>
      </c>
      <c r="B34" s="6">
        <v>45187</v>
      </c>
      <c r="C34" s="6">
        <v>45188</v>
      </c>
      <c r="D34" s="4">
        <v>7505.33</v>
      </c>
      <c r="E34" s="4" t="str">
        <f>VLOOKUP(A34,HOP!A:L,12,0)</f>
        <v>7505.33</v>
      </c>
      <c r="F34" s="4" t="str">
        <f>VLOOKUP(A34,HOP!A:C,3,0)</f>
        <v>3840956</v>
      </c>
      <c r="G34" s="4">
        <f t="shared" si="0"/>
        <v>0</v>
      </c>
      <c r="H34" s="4" t="str">
        <f t="shared" si="1"/>
        <v>，3840956</v>
      </c>
      <c r="I34" s="4" t="str">
        <f>VLOOKUP(A34,HOP!A:U,21,0)</f>
        <v>直连</v>
      </c>
    </row>
    <row r="35" s="4" customFormat="1" hidden="1" spans="1:9">
      <c r="A35" s="5">
        <v>999226477492058</v>
      </c>
      <c r="B35" s="6">
        <v>45186</v>
      </c>
      <c r="C35" s="6">
        <v>45188</v>
      </c>
      <c r="D35" s="4">
        <v>4042.83</v>
      </c>
      <c r="E35" s="4" t="str">
        <f>VLOOKUP(A35,HOP!A:L,12,0)</f>
        <v>4042.83</v>
      </c>
      <c r="F35" s="4" t="str">
        <f>VLOOKUP(A35,HOP!A:C,3,0)</f>
        <v>3847480</v>
      </c>
      <c r="G35" s="4">
        <f t="shared" ref="G35:G66" si="2">D35-E35</f>
        <v>0</v>
      </c>
      <c r="H35" s="4" t="str">
        <f t="shared" ref="H35:H66" si="3">$H$1&amp;F35</f>
        <v>，3847480</v>
      </c>
      <c r="I35" s="4" t="str">
        <f>VLOOKUP(A35,HOP!A:U,21,0)</f>
        <v>直连</v>
      </c>
    </row>
    <row r="36" s="4" customFormat="1" hidden="1" spans="1:9">
      <c r="A36" s="5">
        <v>999226484776820</v>
      </c>
      <c r="B36" s="6">
        <v>45184</v>
      </c>
      <c r="C36" s="6">
        <v>45188</v>
      </c>
      <c r="D36" s="4">
        <v>3153.09</v>
      </c>
      <c r="E36" s="4" t="str">
        <f>VLOOKUP(A36,HOP!A:L,12,0)</f>
        <v>3153.09</v>
      </c>
      <c r="F36" s="4" t="str">
        <f>VLOOKUP(A36,HOP!A:C,3,0)</f>
        <v>3849309</v>
      </c>
      <c r="G36" s="4">
        <f t="shared" si="2"/>
        <v>0</v>
      </c>
      <c r="H36" s="4" t="str">
        <f t="shared" si="3"/>
        <v>，3849309</v>
      </c>
      <c r="I36" s="4" t="str">
        <f>VLOOKUP(A36,HOP!A:U,21,0)</f>
        <v>直连</v>
      </c>
    </row>
    <row r="37" s="4" customFormat="1" hidden="1" spans="1:9">
      <c r="A37" s="5">
        <v>999226488956316</v>
      </c>
      <c r="B37" s="6">
        <v>45185</v>
      </c>
      <c r="C37" s="6">
        <v>45188</v>
      </c>
      <c r="D37" s="4">
        <v>5686.83</v>
      </c>
      <c r="E37" s="4" t="str">
        <f>VLOOKUP(A37,HOP!A:L,12,0)</f>
        <v>5686.83</v>
      </c>
      <c r="F37" s="4" t="str">
        <f>VLOOKUP(A37,HOP!A:C,3,0)</f>
        <v>3851082</v>
      </c>
      <c r="G37" s="4">
        <f t="shared" si="2"/>
        <v>0</v>
      </c>
      <c r="H37" s="4" t="str">
        <f t="shared" si="3"/>
        <v>，3851082</v>
      </c>
      <c r="I37" s="4" t="str">
        <f>VLOOKUP(A37,HOP!A:U,21,0)</f>
        <v>直采</v>
      </c>
    </row>
    <row r="38" s="4" customFormat="1" hidden="1" spans="1:9">
      <c r="A38" s="5">
        <v>999226495050518</v>
      </c>
      <c r="B38" s="6">
        <v>45186</v>
      </c>
      <c r="C38" s="6">
        <v>45188</v>
      </c>
      <c r="D38" s="4">
        <v>2070.94</v>
      </c>
      <c r="E38" s="4" t="str">
        <f>VLOOKUP(A38,HOP!A:L,12,0)</f>
        <v>2070.94</v>
      </c>
      <c r="F38" s="4" t="str">
        <f>VLOOKUP(A38,HOP!A:C,3,0)</f>
        <v>3857731</v>
      </c>
      <c r="G38" s="4">
        <f t="shared" si="2"/>
        <v>0</v>
      </c>
      <c r="H38" s="4" t="str">
        <f t="shared" si="3"/>
        <v>，3857731</v>
      </c>
      <c r="I38" s="4" t="str">
        <f>VLOOKUP(A38,HOP!A:U,21,0)</f>
        <v>直连</v>
      </c>
    </row>
    <row r="39" s="4" customFormat="1" hidden="1" spans="1:9">
      <c r="A39" s="5">
        <v>999226497765138</v>
      </c>
      <c r="B39" s="6">
        <v>45182</v>
      </c>
      <c r="C39" s="6">
        <v>45188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999226501452174</v>
      </c>
      <c r="B40" s="6">
        <v>45184</v>
      </c>
      <c r="C40" s="6">
        <v>45188</v>
      </c>
      <c r="D40" s="4">
        <v>3377.28</v>
      </c>
      <c r="E40" s="4" t="str">
        <f>VLOOKUP(A40,HOP!A:L,12,0)</f>
        <v>3377.28</v>
      </c>
      <c r="F40" s="4" t="str">
        <f>VLOOKUP(A40,HOP!A:C,3,0)</f>
        <v>3865435</v>
      </c>
      <c r="G40" s="4">
        <f t="shared" si="2"/>
        <v>0</v>
      </c>
      <c r="H40" s="4" t="str">
        <f t="shared" si="3"/>
        <v>，3865435</v>
      </c>
      <c r="I40" s="4" t="str">
        <f>VLOOKUP(A40,HOP!A:U,21,0)</f>
        <v>直连</v>
      </c>
    </row>
    <row r="41" s="4" customFormat="1" hidden="1" spans="1:9">
      <c r="A41" s="5">
        <v>999226501799633</v>
      </c>
      <c r="B41" s="6">
        <v>45187</v>
      </c>
      <c r="C41" s="6">
        <v>45188</v>
      </c>
      <c r="D41" s="4">
        <v>1199.97</v>
      </c>
      <c r="E41" s="4" t="str">
        <f>VLOOKUP(A41,HOP!A:L,12,0)</f>
        <v>1199.97</v>
      </c>
      <c r="F41" s="4" t="str">
        <f>VLOOKUP(A41,HOP!A:C,3,0)</f>
        <v>3865746</v>
      </c>
      <c r="G41" s="4">
        <f t="shared" si="2"/>
        <v>0</v>
      </c>
      <c r="H41" s="4" t="str">
        <f t="shared" si="3"/>
        <v>，3865746</v>
      </c>
      <c r="I41" s="4" t="str">
        <f>VLOOKUP(A41,HOP!A:U,21,0)</f>
        <v>直连</v>
      </c>
    </row>
    <row r="42" s="4" customFormat="1" hidden="1" spans="1:9">
      <c r="A42" s="5">
        <v>999226564093810</v>
      </c>
      <c r="B42" s="6">
        <v>45185</v>
      </c>
      <c r="C42" s="6">
        <v>45188</v>
      </c>
      <c r="D42" s="4">
        <v>5032.98</v>
      </c>
      <c r="E42" s="4" t="str">
        <f>VLOOKUP(A42,HOP!A:L,12,0)</f>
        <v>5032.98</v>
      </c>
      <c r="F42" s="4" t="str">
        <f>VLOOKUP(A42,HOP!A:C,3,0)</f>
        <v>3869237</v>
      </c>
      <c r="G42" s="4">
        <f t="shared" si="2"/>
        <v>0</v>
      </c>
      <c r="H42" s="4" t="str">
        <f t="shared" si="3"/>
        <v>，3869237</v>
      </c>
      <c r="I42" s="4" t="str">
        <f>VLOOKUP(A42,HOP!A:U,21,0)</f>
        <v>直连</v>
      </c>
    </row>
    <row r="43" s="4" customFormat="1" hidden="1" spans="1:9">
      <c r="A43" s="5">
        <v>999226571331598</v>
      </c>
      <c r="B43" s="6">
        <v>45187</v>
      </c>
      <c r="C43" s="6">
        <v>45188</v>
      </c>
      <c r="D43" s="4">
        <v>1328.71</v>
      </c>
      <c r="E43" s="4" t="str">
        <f>VLOOKUP(A43,HOP!A:L,12,0)</f>
        <v>1328.71</v>
      </c>
      <c r="F43" s="4" t="str">
        <f>VLOOKUP(A43,HOP!A:C,3,0)</f>
        <v>3871101</v>
      </c>
      <c r="G43" s="4">
        <f t="shared" si="2"/>
        <v>0</v>
      </c>
      <c r="H43" s="4" t="str">
        <f t="shared" si="3"/>
        <v>，3871101</v>
      </c>
      <c r="I43" s="4" t="str">
        <f>VLOOKUP(A43,HOP!A:U,21,0)</f>
        <v>直连</v>
      </c>
    </row>
    <row r="44" s="4" customFormat="1" hidden="1" spans="1:9">
      <c r="A44" s="5">
        <v>999226572065925</v>
      </c>
      <c r="B44" s="6">
        <v>45186</v>
      </c>
      <c r="C44" s="6">
        <v>45188</v>
      </c>
      <c r="D44" s="4">
        <v>2235.78</v>
      </c>
      <c r="E44" s="4" t="str">
        <f>VLOOKUP(A44,HOP!A:L,12,0)</f>
        <v>2235.78</v>
      </c>
      <c r="F44" s="4" t="str">
        <f>VLOOKUP(A44,HOP!A:C,3,0)</f>
        <v>3871264</v>
      </c>
      <c r="G44" s="4">
        <f t="shared" si="2"/>
        <v>0</v>
      </c>
      <c r="H44" s="4" t="str">
        <f t="shared" si="3"/>
        <v>，3871264</v>
      </c>
      <c r="I44" s="4" t="str">
        <f>VLOOKUP(A44,HOP!A:U,21,0)</f>
        <v>直连</v>
      </c>
    </row>
    <row r="45" s="4" customFormat="1" hidden="1" spans="1:9">
      <c r="A45" s="5">
        <v>999226574121375</v>
      </c>
      <c r="B45" s="6">
        <v>45187</v>
      </c>
      <c r="C45" s="6">
        <v>45188</v>
      </c>
      <c r="D45" s="4">
        <v>353.22</v>
      </c>
      <c r="E45" s="4" t="str">
        <f>VLOOKUP(A45,HOP!A:L,12,0)</f>
        <v>353.22</v>
      </c>
      <c r="F45" s="4" t="str">
        <f>VLOOKUP(A45,HOP!A:C,3,0)</f>
        <v>3871802</v>
      </c>
      <c r="G45" s="4">
        <f t="shared" si="2"/>
        <v>0</v>
      </c>
      <c r="H45" s="4" t="str">
        <f t="shared" si="3"/>
        <v>，3871802</v>
      </c>
      <c r="I45" s="4" t="str">
        <f>VLOOKUP(A45,HOP!A:U,21,0)</f>
        <v>直采</v>
      </c>
    </row>
    <row r="46" s="4" customFormat="1" hidden="1" spans="1:9">
      <c r="A46" s="5">
        <v>999226596497502</v>
      </c>
      <c r="B46" s="6">
        <v>45187</v>
      </c>
      <c r="C46" s="6">
        <v>45188</v>
      </c>
      <c r="D46" s="4">
        <v>409.22</v>
      </c>
      <c r="E46" s="4" t="str">
        <f>VLOOKUP(A46,HOP!A:L,12,0)</f>
        <v>409.22</v>
      </c>
      <c r="F46" s="4" t="str">
        <f>VLOOKUP(A46,HOP!A:C,3,0)</f>
        <v>3873101</v>
      </c>
      <c r="G46" s="4">
        <f t="shared" si="2"/>
        <v>0</v>
      </c>
      <c r="H46" s="4" t="str">
        <f t="shared" si="3"/>
        <v>，3873101</v>
      </c>
      <c r="I46" s="4" t="str">
        <f>VLOOKUP(A46,HOP!A:U,21,0)</f>
        <v>直采</v>
      </c>
    </row>
    <row r="47" s="4" customFormat="1" hidden="1" spans="1:9">
      <c r="A47" s="5">
        <v>999226598695884</v>
      </c>
      <c r="B47" s="6">
        <v>45187</v>
      </c>
      <c r="C47" s="6">
        <v>45188</v>
      </c>
      <c r="D47" s="4">
        <v>366.3</v>
      </c>
      <c r="E47" s="4" t="str">
        <f>VLOOKUP(A47,HOP!A:L,12,0)</f>
        <v>366.30</v>
      </c>
      <c r="F47" s="4" t="str">
        <f>VLOOKUP(A47,HOP!A:C,3,0)</f>
        <v>3873816</v>
      </c>
      <c r="G47" s="4">
        <f t="shared" si="2"/>
        <v>0</v>
      </c>
      <c r="H47" s="4" t="str">
        <f t="shared" si="3"/>
        <v>，3873816</v>
      </c>
      <c r="I47" s="4" t="str">
        <f>VLOOKUP(A47,HOP!A:U,21,0)</f>
        <v>直连</v>
      </c>
    </row>
    <row r="48" s="4" customFormat="1" hidden="1" spans="1:9">
      <c r="A48" s="5">
        <v>999226602703928</v>
      </c>
      <c r="B48" s="6">
        <v>45186</v>
      </c>
      <c r="C48" s="6">
        <v>45188</v>
      </c>
      <c r="D48" s="4">
        <v>1141.62</v>
      </c>
      <c r="E48" s="4" t="str">
        <f>VLOOKUP(A48,HOP!A:L,12,0)</f>
        <v>1141.62</v>
      </c>
      <c r="F48" s="4" t="str">
        <f>VLOOKUP(A48,HOP!A:C,3,0)</f>
        <v>3875242</v>
      </c>
      <c r="G48" s="4">
        <f t="shared" si="2"/>
        <v>0</v>
      </c>
      <c r="H48" s="4" t="str">
        <f t="shared" si="3"/>
        <v>，3875242</v>
      </c>
      <c r="I48" s="4" t="str">
        <f>VLOOKUP(A48,HOP!A:U,21,0)</f>
        <v>直采</v>
      </c>
    </row>
    <row r="49" s="4" customFormat="1" hidden="1" spans="1:9">
      <c r="A49" s="5">
        <v>999226603529637</v>
      </c>
      <c r="B49" s="6">
        <v>45186</v>
      </c>
      <c r="C49" s="6">
        <v>45188</v>
      </c>
      <c r="D49" s="4">
        <v>1487.36</v>
      </c>
      <c r="E49" s="4" t="str">
        <f>VLOOKUP(A49,HOP!A:L,12,0)</f>
        <v>1487.36</v>
      </c>
      <c r="F49" s="4" t="str">
        <f>VLOOKUP(A49,HOP!A:C,3,0)</f>
        <v>3875576</v>
      </c>
      <c r="G49" s="4">
        <f t="shared" si="2"/>
        <v>0</v>
      </c>
      <c r="H49" s="4" t="str">
        <f t="shared" si="3"/>
        <v>，3875576</v>
      </c>
      <c r="I49" s="4" t="str">
        <f>VLOOKUP(A49,HOP!A:U,21,0)</f>
        <v>直连</v>
      </c>
    </row>
    <row r="50" s="4" customFormat="1" hidden="1" spans="1:9">
      <c r="A50" s="5">
        <v>999226626347073</v>
      </c>
      <c r="B50" s="6">
        <v>45186</v>
      </c>
      <c r="C50" s="6">
        <v>45188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999226626388610</v>
      </c>
      <c r="B51" s="6">
        <v>45187</v>
      </c>
      <c r="C51" s="6">
        <v>45188</v>
      </c>
      <c r="D51" s="4">
        <v>812.93</v>
      </c>
      <c r="E51" s="4" t="str">
        <f>VLOOKUP(A51,HOP!A:L,12,0)</f>
        <v>812.93</v>
      </c>
      <c r="F51" s="4" t="str">
        <f>VLOOKUP(A51,HOP!A:C,3,0)</f>
        <v>3884913</v>
      </c>
      <c r="G51" s="4">
        <f t="shared" si="2"/>
        <v>0</v>
      </c>
      <c r="H51" s="4" t="str">
        <f t="shared" si="3"/>
        <v>，3884913</v>
      </c>
      <c r="I51" s="4" t="str">
        <f>VLOOKUP(A51,HOP!A:U,21,0)</f>
        <v>直连</v>
      </c>
    </row>
    <row r="52" s="4" customFormat="1" hidden="1" spans="1:9">
      <c r="A52" s="5">
        <v>999226626506333</v>
      </c>
      <c r="B52" s="6">
        <v>45187</v>
      </c>
      <c r="C52" s="6">
        <v>45188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999226627158457</v>
      </c>
      <c r="B53" s="6">
        <v>45187</v>
      </c>
      <c r="C53" s="6">
        <v>45188</v>
      </c>
      <c r="D53" s="4">
        <v>594.44</v>
      </c>
      <c r="E53" s="4" t="str">
        <f>VLOOKUP(A53,HOP!A:L,12,0)</f>
        <v>594.44</v>
      </c>
      <c r="F53" s="4" t="str">
        <f>VLOOKUP(A53,HOP!A:C,3,0)</f>
        <v>3885609</v>
      </c>
      <c r="G53" s="4">
        <f t="shared" si="2"/>
        <v>0</v>
      </c>
      <c r="H53" s="4" t="str">
        <f t="shared" si="3"/>
        <v>，3885609</v>
      </c>
      <c r="I53" s="4" t="str">
        <f>VLOOKUP(A53,HOP!A:U,21,0)</f>
        <v>直连</v>
      </c>
    </row>
    <row r="54" s="4" customFormat="1" hidden="1" spans="1:9">
      <c r="A54" s="5">
        <v>999226630159444</v>
      </c>
      <c r="B54" s="6">
        <v>45184</v>
      </c>
      <c r="C54" s="6">
        <v>45188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999226643089951</v>
      </c>
      <c r="B55" s="6">
        <v>45184</v>
      </c>
      <c r="C55" s="6">
        <v>45188</v>
      </c>
      <c r="D55" s="4">
        <v>2113.16</v>
      </c>
      <c r="E55" s="4" t="str">
        <f>VLOOKUP(A55,HOP!A:L,12,0)</f>
        <v>2113.20</v>
      </c>
      <c r="F55" s="4" t="str">
        <f>VLOOKUP(A55,HOP!A:C,3,0)</f>
        <v>3889648</v>
      </c>
      <c r="G55" s="4">
        <f t="shared" si="2"/>
        <v>-0.0399999999999636</v>
      </c>
      <c r="H55" s="4" t="str">
        <f t="shared" si="3"/>
        <v>，3889648</v>
      </c>
      <c r="I55" s="4" t="str">
        <f>VLOOKUP(A55,HOP!A:U,21,0)</f>
        <v>直连</v>
      </c>
    </row>
    <row r="56" s="4" customFormat="1" hidden="1" spans="1:9">
      <c r="A56" s="5">
        <v>999226644065680</v>
      </c>
      <c r="B56" s="6">
        <v>45187</v>
      </c>
      <c r="C56" s="6">
        <v>45188</v>
      </c>
      <c r="D56" s="4">
        <v>441.92</v>
      </c>
      <c r="E56" s="4" t="str">
        <f>VLOOKUP(A56,HOP!A:L,12,0)</f>
        <v>441.92</v>
      </c>
      <c r="F56" s="4" t="str">
        <f>VLOOKUP(A56,HOP!A:C,3,0)</f>
        <v>3890017</v>
      </c>
      <c r="G56" s="4">
        <f t="shared" si="2"/>
        <v>0</v>
      </c>
      <c r="H56" s="4" t="str">
        <f t="shared" si="3"/>
        <v>，3890017</v>
      </c>
      <c r="I56" s="4" t="str">
        <f>VLOOKUP(A56,HOP!A:U,21,0)</f>
        <v>直连</v>
      </c>
    </row>
    <row r="57" s="4" customFormat="1" hidden="1" spans="1:9">
      <c r="A57" s="5">
        <v>999226644970170</v>
      </c>
      <c r="B57" s="6">
        <v>45186</v>
      </c>
      <c r="C57" s="6">
        <v>45188</v>
      </c>
      <c r="D57" s="4">
        <v>1497.26</v>
      </c>
      <c r="E57" s="4" t="str">
        <f>VLOOKUP(A57,HOP!A:L,12,0)</f>
        <v>1497.26</v>
      </c>
      <c r="F57" s="4" t="str">
        <f>VLOOKUP(A57,HOP!A:C,3,0)</f>
        <v>3890318</v>
      </c>
      <c r="G57" s="4">
        <f t="shared" si="2"/>
        <v>0</v>
      </c>
      <c r="H57" s="4" t="str">
        <f t="shared" si="3"/>
        <v>，3890318</v>
      </c>
      <c r="I57" s="4" t="str">
        <f>VLOOKUP(A57,HOP!A:U,21,0)</f>
        <v>直采</v>
      </c>
    </row>
    <row r="58" s="4" customFormat="1" hidden="1" spans="1:9">
      <c r="A58" s="5">
        <v>999226646346225</v>
      </c>
      <c r="B58" s="6">
        <v>45185</v>
      </c>
      <c r="C58" s="6">
        <v>45188</v>
      </c>
      <c r="D58" s="4">
        <v>3603.36</v>
      </c>
      <c r="E58" s="4" t="str">
        <f>VLOOKUP(A58,HOP!A:L,12,0)</f>
        <v>3603.36</v>
      </c>
      <c r="F58" s="4" t="str">
        <f>VLOOKUP(A58,HOP!A:C,3,0)</f>
        <v>3890778</v>
      </c>
      <c r="G58" s="4">
        <f t="shared" si="2"/>
        <v>0</v>
      </c>
      <c r="H58" s="4" t="str">
        <f t="shared" si="3"/>
        <v>，3890778</v>
      </c>
      <c r="I58" s="4" t="str">
        <f>VLOOKUP(A58,HOP!A:U,21,0)</f>
        <v>直连</v>
      </c>
    </row>
    <row r="59" s="4" customFormat="1" hidden="1" spans="1:9">
      <c r="A59" s="5">
        <v>999226646688638</v>
      </c>
      <c r="B59" s="6">
        <v>45185</v>
      </c>
      <c r="C59" s="6">
        <v>45188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999226647758938</v>
      </c>
      <c r="B60" s="6">
        <v>45181</v>
      </c>
      <c r="C60" s="6">
        <v>45188</v>
      </c>
      <c r="D60" s="4">
        <v>21111.72</v>
      </c>
      <c r="E60" s="4" t="str">
        <f>VLOOKUP(A60,HOP!A:L,12,0)</f>
        <v>21111.72</v>
      </c>
      <c r="F60" s="4" t="str">
        <f>VLOOKUP(A60,HOP!A:C,3,0)</f>
        <v>3891321</v>
      </c>
      <c r="G60" s="4">
        <f t="shared" si="2"/>
        <v>0</v>
      </c>
      <c r="H60" s="4" t="str">
        <f t="shared" si="3"/>
        <v>，3891321</v>
      </c>
      <c r="I60" s="4" t="str">
        <f>VLOOKUP(A60,HOP!A:U,21,0)</f>
        <v>直采</v>
      </c>
    </row>
    <row r="61" s="4" customFormat="1" hidden="1" spans="1:9">
      <c r="A61" s="5">
        <v>999226657761492</v>
      </c>
      <c r="B61" s="6">
        <v>45185</v>
      </c>
      <c r="C61" s="6">
        <v>45188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999226660550833</v>
      </c>
      <c r="B62" s="6">
        <v>45186</v>
      </c>
      <c r="C62" s="6">
        <v>45188</v>
      </c>
      <c r="D62" s="4">
        <v>1024.48</v>
      </c>
      <c r="E62" s="4" t="str">
        <f>VLOOKUP(A62,HOP!A:L,12,0)</f>
        <v>1024.48</v>
      </c>
      <c r="F62" s="4" t="str">
        <f>VLOOKUP(A62,HOP!A:C,3,0)</f>
        <v>3893889</v>
      </c>
      <c r="G62" s="4">
        <f t="shared" si="2"/>
        <v>0</v>
      </c>
      <c r="H62" s="4" t="str">
        <f t="shared" si="3"/>
        <v>，3893889</v>
      </c>
      <c r="I62" s="4" t="str">
        <f>VLOOKUP(A62,HOP!A:U,21,0)</f>
        <v>直连</v>
      </c>
    </row>
    <row r="63" s="4" customFormat="1" hidden="1" spans="1:9">
      <c r="A63" s="5">
        <v>26660725020</v>
      </c>
      <c r="B63" s="6">
        <v>45185</v>
      </c>
      <c r="C63" s="6">
        <v>45188</v>
      </c>
      <c r="D63" s="4">
        <v>930.06</v>
      </c>
      <c r="E63" s="4" t="str">
        <f>VLOOKUP(A63,HOP!A:L,12,0)</f>
        <v>930.06</v>
      </c>
      <c r="F63" s="4" t="str">
        <f>VLOOKUP(A63,HOP!A:C,3,0)</f>
        <v>3893985</v>
      </c>
      <c r="G63" s="4">
        <f t="shared" si="2"/>
        <v>0</v>
      </c>
      <c r="H63" s="4" t="str">
        <f t="shared" si="3"/>
        <v>，3893985</v>
      </c>
      <c r="I63" s="4" t="str">
        <f>VLOOKUP(A63,HOP!A:U,21,0)</f>
        <v>直连</v>
      </c>
    </row>
    <row r="64" s="4" customFormat="1" hidden="1" spans="1:9">
      <c r="A64" s="5">
        <v>999226705089171</v>
      </c>
      <c r="B64" s="6">
        <v>45180</v>
      </c>
      <c r="C64" s="6">
        <v>45188</v>
      </c>
      <c r="D64" s="4">
        <v>3205.56</v>
      </c>
      <c r="E64" s="4" t="str">
        <f>VLOOKUP(A64,HOP!A:L,12,0)</f>
        <v>3205.56</v>
      </c>
      <c r="F64" s="4" t="str">
        <f>VLOOKUP(A64,HOP!A:C,3,0)</f>
        <v>3899498</v>
      </c>
      <c r="G64" s="4">
        <f t="shared" si="2"/>
        <v>0</v>
      </c>
      <c r="H64" s="4" t="str">
        <f t="shared" si="3"/>
        <v>，3899498</v>
      </c>
      <c r="I64" s="4" t="str">
        <f>VLOOKUP(A64,HOP!A:U,21,0)</f>
        <v>直连</v>
      </c>
    </row>
    <row r="65" s="4" customFormat="1" hidden="1" spans="1:9">
      <c r="A65" s="5">
        <v>999225489890625</v>
      </c>
      <c r="B65" s="6">
        <v>45185</v>
      </c>
      <c r="C65" s="6">
        <v>45188</v>
      </c>
      <c r="D65" s="4">
        <v>2414.01</v>
      </c>
      <c r="E65" s="4" t="str">
        <f>VLOOKUP(A65,HOP!A:L,12,0)</f>
        <v>2414.01</v>
      </c>
      <c r="F65" s="4" t="str">
        <f>VLOOKUP(A65,HOP!A:C,3,0)</f>
        <v>3666702</v>
      </c>
      <c r="G65" s="4">
        <f t="shared" si="2"/>
        <v>0</v>
      </c>
      <c r="H65" s="4" t="str">
        <f t="shared" si="3"/>
        <v>，3666702</v>
      </c>
      <c r="I65" s="4" t="str">
        <f>VLOOKUP(A65,HOP!A:U,21,0)</f>
        <v>直连</v>
      </c>
    </row>
    <row r="66" s="4" customFormat="1" hidden="1" spans="1:9">
      <c r="A66" s="5">
        <v>999226710227762</v>
      </c>
      <c r="B66" s="6">
        <v>45187</v>
      </c>
      <c r="C66" s="6">
        <v>45188</v>
      </c>
      <c r="D66" s="4">
        <v>1040.4</v>
      </c>
      <c r="E66" s="4" t="str">
        <f>VLOOKUP(A66,HOP!A:L,12,0)</f>
        <v>1040.40</v>
      </c>
      <c r="F66" s="4" t="str">
        <f>VLOOKUP(A66,HOP!A:C,3,0)</f>
        <v>3901120</v>
      </c>
      <c r="G66" s="4">
        <f t="shared" si="2"/>
        <v>0</v>
      </c>
      <c r="H66" s="4" t="str">
        <f t="shared" si="3"/>
        <v>，3901120</v>
      </c>
      <c r="I66" s="4" t="str">
        <f>VLOOKUP(A66,HOP!A:U,21,0)</f>
        <v>直连</v>
      </c>
    </row>
    <row r="67" s="4" customFormat="1" hidden="1" spans="1:9">
      <c r="A67" s="5">
        <v>999226712849485</v>
      </c>
      <c r="B67" s="6">
        <v>45187</v>
      </c>
      <c r="C67" s="6">
        <v>45188</v>
      </c>
      <c r="D67" s="4">
        <v>338.04</v>
      </c>
      <c r="E67" s="4" t="str">
        <f>VLOOKUP(A67,HOP!A:L,12,0)</f>
        <v>338.04</v>
      </c>
      <c r="F67" s="4" t="str">
        <f>VLOOKUP(A67,HOP!A:C,3,0)</f>
        <v>3902297</v>
      </c>
      <c r="G67" s="4">
        <f t="shared" ref="G67:G98" si="4">D67-E67</f>
        <v>0</v>
      </c>
      <c r="H67" s="4" t="str">
        <f t="shared" ref="H67:H98" si="5">$H$1&amp;F67</f>
        <v>，3902297</v>
      </c>
      <c r="I67" s="4" t="str">
        <f>VLOOKUP(A67,HOP!A:U,21,0)</f>
        <v>直连</v>
      </c>
    </row>
    <row r="68" s="4" customFormat="1" hidden="1" spans="1:9">
      <c r="A68" s="5">
        <v>999226714638092</v>
      </c>
      <c r="B68" s="6">
        <v>45187</v>
      </c>
      <c r="C68" s="6">
        <v>45188</v>
      </c>
      <c r="D68" s="4">
        <v>846.73</v>
      </c>
      <c r="E68" s="4" t="str">
        <f>VLOOKUP(A68,HOP!A:L,12,0)</f>
        <v>846.73</v>
      </c>
      <c r="F68" s="4" t="str">
        <f>VLOOKUP(A68,HOP!A:C,3,0)</f>
        <v>3903096</v>
      </c>
      <c r="G68" s="4">
        <f t="shared" si="4"/>
        <v>0</v>
      </c>
      <c r="H68" s="4" t="str">
        <f t="shared" si="5"/>
        <v>，3903096</v>
      </c>
      <c r="I68" s="4" t="str">
        <f>VLOOKUP(A68,HOP!A:U,21,0)</f>
        <v>直连</v>
      </c>
    </row>
    <row r="69" s="4" customFormat="1" hidden="1" spans="1:9">
      <c r="A69" s="5">
        <v>999226715275131</v>
      </c>
      <c r="B69" s="6">
        <v>45187</v>
      </c>
      <c r="C69" s="6">
        <v>45188</v>
      </c>
      <c r="D69" s="4">
        <v>319.49</v>
      </c>
      <c r="E69" s="4" t="str">
        <f>VLOOKUP(A69,HOP!A:L,12,0)</f>
        <v>319.49</v>
      </c>
      <c r="F69" s="4" t="str">
        <f>VLOOKUP(A69,HOP!A:C,3,0)</f>
        <v>3903511</v>
      </c>
      <c r="G69" s="4">
        <f t="shared" si="4"/>
        <v>0</v>
      </c>
      <c r="H69" s="4" t="str">
        <f t="shared" si="5"/>
        <v>，3903511</v>
      </c>
      <c r="I69" s="4" t="str">
        <f>VLOOKUP(A69,HOP!A:U,21,0)</f>
        <v>直采</v>
      </c>
    </row>
    <row r="70" s="4" customFormat="1" hidden="1" spans="1:9">
      <c r="A70" s="5">
        <v>999226715649020</v>
      </c>
      <c r="B70" s="6">
        <v>45187</v>
      </c>
      <c r="C70" s="6">
        <v>45188</v>
      </c>
      <c r="D70" s="4">
        <v>0</v>
      </c>
      <c r="E70" s="4" t="str">
        <f>VLOOKUP(A70,HOP!A:L,12,0)</f>
        <v>0.00</v>
      </c>
      <c r="F70" s="4" t="str">
        <f>VLOOKUP(A70,HOP!A:C,3,0)</f>
        <v>3903720</v>
      </c>
      <c r="G70" s="4">
        <f t="shared" si="4"/>
        <v>0</v>
      </c>
      <c r="H70" s="4" t="str">
        <f t="shared" si="5"/>
        <v>，3903720</v>
      </c>
      <c r="I70" s="4" t="str">
        <f>VLOOKUP(A70,HOP!A:U,21,0)</f>
        <v>直连</v>
      </c>
    </row>
    <row r="71" s="4" customFormat="1" hidden="1" spans="1:9">
      <c r="A71" s="5">
        <v>999226718072081</v>
      </c>
      <c r="B71" s="6">
        <v>45187</v>
      </c>
      <c r="C71" s="6">
        <v>45188</v>
      </c>
      <c r="D71" s="4">
        <v>319.49</v>
      </c>
      <c r="E71" s="4" t="str">
        <f>VLOOKUP(A71,HOP!A:L,12,0)</f>
        <v>319.49</v>
      </c>
      <c r="F71" s="4" t="str">
        <f>VLOOKUP(A71,HOP!A:C,3,0)</f>
        <v>3904250</v>
      </c>
      <c r="G71" s="4">
        <f t="shared" si="4"/>
        <v>0</v>
      </c>
      <c r="H71" s="4" t="str">
        <f t="shared" si="5"/>
        <v>，3904250</v>
      </c>
      <c r="I71" s="4" t="str">
        <f>VLOOKUP(A71,HOP!A:U,21,0)</f>
        <v>直采</v>
      </c>
    </row>
    <row r="72" s="4" customFormat="1" hidden="1" spans="1:9">
      <c r="A72" s="5">
        <v>999226724017103</v>
      </c>
      <c r="B72" s="6">
        <v>45187</v>
      </c>
      <c r="C72" s="6">
        <v>45188</v>
      </c>
      <c r="D72" s="4">
        <v>221</v>
      </c>
      <c r="E72" s="4" t="str">
        <f>VLOOKUP(A72,HOP!A:L,12,0)</f>
        <v>221.00</v>
      </c>
      <c r="F72" s="4" t="str">
        <f>VLOOKUP(A72,HOP!A:C,3,0)</f>
        <v>3905625</v>
      </c>
      <c r="G72" s="4">
        <f t="shared" si="4"/>
        <v>0</v>
      </c>
      <c r="H72" s="4" t="str">
        <f t="shared" si="5"/>
        <v>，3905625</v>
      </c>
      <c r="I72" s="4" t="str">
        <f>VLOOKUP(A72,HOP!A:U,21,0)</f>
        <v>直采</v>
      </c>
    </row>
    <row r="73" s="4" customFormat="1" hidden="1" spans="1:9">
      <c r="A73" s="5">
        <v>999226274087044</v>
      </c>
      <c r="B73" s="6">
        <v>45185</v>
      </c>
      <c r="C73" s="6">
        <v>45188</v>
      </c>
      <c r="D73" s="4">
        <v>1190.01</v>
      </c>
      <c r="E73" s="4" t="str">
        <f>VLOOKUP(A73,HOP!A:L,12,0)</f>
        <v>1190.01</v>
      </c>
      <c r="F73" s="4" t="str">
        <f>VLOOKUP(A73,HOP!A:C,3,0)</f>
        <v>3822156</v>
      </c>
      <c r="G73" s="4">
        <f t="shared" si="4"/>
        <v>0</v>
      </c>
      <c r="H73" s="4" t="str">
        <f t="shared" si="5"/>
        <v>，3822156</v>
      </c>
      <c r="I73" s="4" t="str">
        <f>VLOOKUP(A73,HOP!A:U,21,0)</f>
        <v>直连</v>
      </c>
    </row>
    <row r="74" s="4" customFormat="1" hidden="1" spans="1:9">
      <c r="A74" s="5">
        <v>999226727568624</v>
      </c>
      <c r="B74" s="6">
        <v>45186</v>
      </c>
      <c r="C74" s="6">
        <v>45188</v>
      </c>
      <c r="D74" s="4">
        <v>2659.34</v>
      </c>
      <c r="E74" s="4" t="str">
        <f>VLOOKUP(A74,HOP!A:L,12,0)</f>
        <v>2659.34</v>
      </c>
      <c r="F74" s="4" t="str">
        <f>VLOOKUP(A74,HOP!A:C,3,0)</f>
        <v>3906921</v>
      </c>
      <c r="G74" s="4">
        <f t="shared" si="4"/>
        <v>0</v>
      </c>
      <c r="H74" s="4" t="str">
        <f t="shared" si="5"/>
        <v>，3906921</v>
      </c>
      <c r="I74" s="4" t="str">
        <f>VLOOKUP(A74,HOP!A:U,21,0)</f>
        <v>直连</v>
      </c>
    </row>
    <row r="75" s="4" customFormat="1" hidden="1" spans="1:9">
      <c r="A75" s="5">
        <v>999226729473354</v>
      </c>
      <c r="B75" s="6">
        <v>45185</v>
      </c>
      <c r="C75" s="6">
        <v>45188</v>
      </c>
      <c r="D75" s="4">
        <v>3443.88</v>
      </c>
      <c r="E75" s="4" t="str">
        <f>VLOOKUP(A75,HOP!A:L,12,0)</f>
        <v>3443.88</v>
      </c>
      <c r="F75" s="4" t="str">
        <f>VLOOKUP(A75,HOP!A:C,3,0)</f>
        <v>3907497</v>
      </c>
      <c r="G75" s="4">
        <f t="shared" si="4"/>
        <v>0</v>
      </c>
      <c r="H75" s="4" t="str">
        <f t="shared" si="5"/>
        <v>，3907497</v>
      </c>
      <c r="I75" s="4" t="str">
        <f>VLOOKUP(A75,HOP!A:U,21,0)</f>
        <v>直连</v>
      </c>
    </row>
    <row r="76" s="4" customFormat="1" hidden="1" spans="1:9">
      <c r="A76" s="5">
        <v>999226735134837</v>
      </c>
      <c r="B76" s="6">
        <v>45185</v>
      </c>
      <c r="C76" s="6">
        <v>45188</v>
      </c>
      <c r="D76" s="4">
        <v>6415.81</v>
      </c>
      <c r="E76" s="4" t="str">
        <f>VLOOKUP(A76,HOP!A:L,12,0)</f>
        <v>6415.81</v>
      </c>
      <c r="F76" s="4" t="str">
        <f>VLOOKUP(A76,HOP!A:C,3,0)</f>
        <v>3911183</v>
      </c>
      <c r="G76" s="4">
        <f t="shared" si="4"/>
        <v>0</v>
      </c>
      <c r="H76" s="4" t="str">
        <f t="shared" si="5"/>
        <v>，3911183</v>
      </c>
      <c r="I76" s="4" t="str">
        <f>VLOOKUP(A76,HOP!A:U,21,0)</f>
        <v>直连</v>
      </c>
    </row>
    <row r="77" s="4" customFormat="1" hidden="1" spans="1:9">
      <c r="A77" s="5">
        <v>999226735141608</v>
      </c>
      <c r="B77" s="6">
        <v>45185</v>
      </c>
      <c r="C77" s="6">
        <v>45188</v>
      </c>
      <c r="D77" s="4">
        <v>6415.81</v>
      </c>
      <c r="E77" s="4" t="str">
        <f>VLOOKUP(A77,HOP!A:L,12,0)</f>
        <v>6415.81</v>
      </c>
      <c r="F77" s="4" t="str">
        <f>VLOOKUP(A77,HOP!A:C,3,0)</f>
        <v>3911188</v>
      </c>
      <c r="G77" s="4">
        <f t="shared" si="4"/>
        <v>0</v>
      </c>
      <c r="H77" s="4" t="str">
        <f t="shared" si="5"/>
        <v>，3911188</v>
      </c>
      <c r="I77" s="4" t="str">
        <f>VLOOKUP(A77,HOP!A:U,21,0)</f>
        <v>直连</v>
      </c>
    </row>
    <row r="78" s="4" customFormat="1" hidden="1" spans="1:9">
      <c r="A78" s="5">
        <v>999226735276936</v>
      </c>
      <c r="B78" s="6">
        <v>45185</v>
      </c>
      <c r="C78" s="6">
        <v>45188</v>
      </c>
      <c r="D78" s="4">
        <v>3996.63</v>
      </c>
      <c r="E78" s="4" t="str">
        <f>VLOOKUP(A78,HOP!A:L,12,0)</f>
        <v>3996.63</v>
      </c>
      <c r="F78" s="4" t="str">
        <f>VLOOKUP(A78,HOP!A:C,3,0)</f>
        <v>3911473</v>
      </c>
      <c r="G78" s="4">
        <f t="shared" si="4"/>
        <v>0</v>
      </c>
      <c r="H78" s="4" t="str">
        <f t="shared" si="5"/>
        <v>，3911473</v>
      </c>
      <c r="I78" s="4" t="str">
        <f>VLOOKUP(A78,HOP!A:U,21,0)</f>
        <v>直连</v>
      </c>
    </row>
    <row r="79" s="4" customFormat="1" hidden="1" spans="1:9">
      <c r="A79" s="5">
        <v>999226742828577</v>
      </c>
      <c r="B79" s="6">
        <v>45186</v>
      </c>
      <c r="C79" s="6">
        <v>45188</v>
      </c>
      <c r="D79" s="4">
        <v>4951.08</v>
      </c>
      <c r="E79" s="4" t="str">
        <f>VLOOKUP(A79,HOP!A:L,12,0)</f>
        <v>4951.08</v>
      </c>
      <c r="F79" s="4" t="str">
        <f>VLOOKUP(A79,HOP!A:C,3,0)</f>
        <v>3913990</v>
      </c>
      <c r="G79" s="4">
        <f t="shared" si="4"/>
        <v>0</v>
      </c>
      <c r="H79" s="4" t="str">
        <f t="shared" si="5"/>
        <v>，3913990</v>
      </c>
      <c r="I79" s="4" t="str">
        <f>VLOOKUP(A79,HOP!A:U,21,0)</f>
        <v>直连</v>
      </c>
    </row>
    <row r="80" s="4" customFormat="1" hidden="1" spans="1:9">
      <c r="A80" s="5">
        <v>999226210608567</v>
      </c>
      <c r="B80" s="6">
        <v>45187</v>
      </c>
      <c r="C80" s="6">
        <v>45188</v>
      </c>
      <c r="D80" s="4">
        <v>729.89</v>
      </c>
      <c r="E80" s="4" t="str">
        <f>VLOOKUP(A80,HOP!A:L,12,0)</f>
        <v>729.89</v>
      </c>
      <c r="F80" s="4" t="str">
        <f>VLOOKUP(A80,HOP!A:C,3,0)</f>
        <v>3815649</v>
      </c>
      <c r="G80" s="4">
        <f t="shared" si="4"/>
        <v>0</v>
      </c>
      <c r="H80" s="4" t="str">
        <f t="shared" si="5"/>
        <v>，3815649</v>
      </c>
      <c r="I80" s="4" t="str">
        <f>VLOOKUP(A80,HOP!A:U,21,0)</f>
        <v>直连</v>
      </c>
    </row>
    <row r="81" s="4" customFormat="1" hidden="1" spans="1:9">
      <c r="A81" s="5">
        <v>999226755132298</v>
      </c>
      <c r="B81" s="6">
        <v>45185</v>
      </c>
      <c r="C81" s="6">
        <v>45188</v>
      </c>
      <c r="D81" s="4">
        <v>680.32</v>
      </c>
      <c r="E81" s="4" t="str">
        <f>VLOOKUP(A81,HOP!A:L,12,0)</f>
        <v>680.32</v>
      </c>
      <c r="F81" s="4" t="str">
        <f>VLOOKUP(A81,HOP!A:C,3,0)</f>
        <v>3917927</v>
      </c>
      <c r="G81" s="4">
        <f t="shared" si="4"/>
        <v>0</v>
      </c>
      <c r="H81" s="4" t="str">
        <f t="shared" si="5"/>
        <v>，3917927</v>
      </c>
      <c r="I81" s="4" t="str">
        <f>VLOOKUP(A81,HOP!A:U,21,0)</f>
        <v>直连</v>
      </c>
    </row>
    <row r="82" s="4" customFormat="1" hidden="1" spans="1:9">
      <c r="A82" s="5">
        <v>999226759962866</v>
      </c>
      <c r="B82" s="6">
        <v>45186</v>
      </c>
      <c r="C82" s="6">
        <v>45188</v>
      </c>
      <c r="D82" s="4">
        <v>2949.66</v>
      </c>
      <c r="E82" s="4" t="str">
        <f>VLOOKUP(A82,HOP!A:L,12,0)</f>
        <v>2949.66</v>
      </c>
      <c r="F82" s="4" t="str">
        <f>VLOOKUP(A82,HOP!A:C,3,0)</f>
        <v>3920066</v>
      </c>
      <c r="G82" s="4">
        <f t="shared" si="4"/>
        <v>0</v>
      </c>
      <c r="H82" s="4" t="str">
        <f t="shared" si="5"/>
        <v>，3920066</v>
      </c>
      <c r="I82" s="4" t="str">
        <f>VLOOKUP(A82,HOP!A:U,21,0)</f>
        <v>直连</v>
      </c>
    </row>
    <row r="83" s="4" customFormat="1" hidden="1" spans="1:9">
      <c r="A83" s="5">
        <v>999226765876443</v>
      </c>
      <c r="B83" s="6">
        <v>45187</v>
      </c>
      <c r="C83" s="6">
        <v>45188</v>
      </c>
      <c r="D83" s="4">
        <v>2125.9</v>
      </c>
      <c r="E83" s="4" t="str">
        <f>VLOOKUP(A83,HOP!A:L,12,0)</f>
        <v>2125.90</v>
      </c>
      <c r="F83" s="4" t="str">
        <f>VLOOKUP(A83,HOP!A:C,3,0)</f>
        <v>3923263</v>
      </c>
      <c r="G83" s="4">
        <f t="shared" si="4"/>
        <v>0</v>
      </c>
      <c r="H83" s="4" t="str">
        <f t="shared" si="5"/>
        <v>，3923263</v>
      </c>
      <c r="I83" s="4" t="str">
        <f>VLOOKUP(A83,HOP!A:U,21,0)</f>
        <v>直连</v>
      </c>
    </row>
    <row r="84" s="4" customFormat="1" hidden="1" spans="1:9">
      <c r="A84" s="5">
        <v>999226766443552</v>
      </c>
      <c r="B84" s="6">
        <v>45187</v>
      </c>
      <c r="C84" s="6">
        <v>45188</v>
      </c>
      <c r="D84" s="4">
        <v>623.87</v>
      </c>
      <c r="E84" s="4" t="str">
        <f>VLOOKUP(A84,HOP!A:L,12,0)</f>
        <v>623.87</v>
      </c>
      <c r="F84" s="4" t="str">
        <f>VLOOKUP(A84,HOP!A:C,3,0)</f>
        <v>3923586</v>
      </c>
      <c r="G84" s="4">
        <f t="shared" si="4"/>
        <v>0</v>
      </c>
      <c r="H84" s="4" t="str">
        <f t="shared" si="5"/>
        <v>，3923586</v>
      </c>
      <c r="I84" s="4" t="str">
        <f>VLOOKUP(A84,HOP!A:U,21,0)</f>
        <v>直连</v>
      </c>
    </row>
    <row r="85" s="4" customFormat="1" hidden="1" spans="1:9">
      <c r="A85" s="5">
        <v>999226767318494</v>
      </c>
      <c r="B85" s="6">
        <v>45184</v>
      </c>
      <c r="C85" s="6">
        <v>45188</v>
      </c>
      <c r="D85" s="4">
        <v>8938.8</v>
      </c>
      <c r="E85" s="4" t="str">
        <f>VLOOKUP(A85,HOP!A:L,12,0)</f>
        <v>8938.80</v>
      </c>
      <c r="F85" s="4" t="str">
        <f>VLOOKUP(A85,HOP!A:C,3,0)</f>
        <v>3924031</v>
      </c>
      <c r="G85" s="4">
        <f t="shared" si="4"/>
        <v>0</v>
      </c>
      <c r="H85" s="4" t="str">
        <f t="shared" si="5"/>
        <v>，3924031</v>
      </c>
      <c r="I85" s="4" t="str">
        <f>VLOOKUP(A85,HOP!A:U,21,0)</f>
        <v>直连</v>
      </c>
    </row>
    <row r="86" s="4" customFormat="1" hidden="1" spans="1:9">
      <c r="A86" s="5">
        <v>999226769065417</v>
      </c>
      <c r="B86" s="6">
        <v>45186</v>
      </c>
      <c r="C86" s="6">
        <v>45188</v>
      </c>
      <c r="D86" s="4">
        <v>553.94</v>
      </c>
      <c r="E86" s="4" t="str">
        <f>VLOOKUP(A86,HOP!A:L,12,0)</f>
        <v>553.94</v>
      </c>
      <c r="F86" s="4" t="str">
        <f>VLOOKUP(A86,HOP!A:C,3,0)</f>
        <v>3925005</v>
      </c>
      <c r="G86" s="4">
        <f t="shared" si="4"/>
        <v>0</v>
      </c>
      <c r="H86" s="4" t="str">
        <f t="shared" si="5"/>
        <v>，3925005</v>
      </c>
      <c r="I86" s="4" t="str">
        <f>VLOOKUP(A86,HOP!A:U,21,0)</f>
        <v>直连</v>
      </c>
    </row>
    <row r="87" s="4" customFormat="1" hidden="1" spans="1:9">
      <c r="A87" s="5">
        <v>999226769511942</v>
      </c>
      <c r="B87" s="6">
        <v>45187</v>
      </c>
      <c r="C87" s="6">
        <v>45188</v>
      </c>
      <c r="D87" s="4">
        <v>631.85</v>
      </c>
      <c r="E87" s="4" t="str">
        <f>VLOOKUP(A87,HOP!A:L,12,0)</f>
        <v>631.85</v>
      </c>
      <c r="F87" s="4" t="str">
        <f>VLOOKUP(A87,HOP!A:C,3,0)</f>
        <v>3925259</v>
      </c>
      <c r="G87" s="4">
        <f t="shared" si="4"/>
        <v>0</v>
      </c>
      <c r="H87" s="4" t="str">
        <f t="shared" si="5"/>
        <v>，3925259</v>
      </c>
      <c r="I87" s="4" t="str">
        <f>VLOOKUP(A87,HOP!A:U,21,0)</f>
        <v>直连</v>
      </c>
    </row>
    <row r="88" s="4" customFormat="1" hidden="1" spans="1:9">
      <c r="A88" s="5">
        <v>999226769936799</v>
      </c>
      <c r="B88" s="6">
        <v>45184</v>
      </c>
      <c r="C88" s="6">
        <v>45188</v>
      </c>
      <c r="D88" s="4">
        <v>1993.58</v>
      </c>
      <c r="E88" s="4" t="str">
        <f>VLOOKUP(A88,HOP!A:L,12,0)</f>
        <v>1993.58</v>
      </c>
      <c r="F88" s="4" t="str">
        <f>VLOOKUP(A88,HOP!A:C,3,0)</f>
        <v>3925486</v>
      </c>
      <c r="G88" s="4">
        <f t="shared" si="4"/>
        <v>0</v>
      </c>
      <c r="H88" s="4" t="str">
        <f t="shared" si="5"/>
        <v>，3925486</v>
      </c>
      <c r="I88" s="4" t="str">
        <f>VLOOKUP(A88,HOP!A:U,21,0)</f>
        <v>直连</v>
      </c>
    </row>
    <row r="89" s="4" customFormat="1" hidden="1" spans="1:9">
      <c r="A89" s="5">
        <v>999226772249168</v>
      </c>
      <c r="B89" s="6">
        <v>45186</v>
      </c>
      <c r="C89" s="6">
        <v>45188</v>
      </c>
      <c r="D89" s="4">
        <v>2134.12</v>
      </c>
      <c r="E89" s="4" t="str">
        <f>VLOOKUP(A89,HOP!A:L,12,0)</f>
        <v>2134.12</v>
      </c>
      <c r="F89" s="4" t="str">
        <f>VLOOKUP(A89,HOP!A:C,3,0)</f>
        <v>3926837</v>
      </c>
      <c r="G89" s="4">
        <f t="shared" si="4"/>
        <v>0</v>
      </c>
      <c r="H89" s="4" t="str">
        <f t="shared" si="5"/>
        <v>，3926837</v>
      </c>
      <c r="I89" s="4" t="str">
        <f>VLOOKUP(A89,HOP!A:U,21,0)</f>
        <v>直连</v>
      </c>
    </row>
    <row r="90" s="4" customFormat="1" hidden="1" spans="1:9">
      <c r="A90" s="5">
        <v>999226772407251</v>
      </c>
      <c r="B90" s="6">
        <v>45186</v>
      </c>
      <c r="C90" s="6">
        <v>45188</v>
      </c>
      <c r="D90" s="4">
        <v>1067.06</v>
      </c>
      <c r="E90" s="4" t="str">
        <f>VLOOKUP(A90,HOP!A:L,12,0)</f>
        <v>1067.06</v>
      </c>
      <c r="F90" s="4" t="str">
        <f>VLOOKUP(A90,HOP!A:C,3,0)</f>
        <v>3926878</v>
      </c>
      <c r="G90" s="4">
        <f t="shared" si="4"/>
        <v>0</v>
      </c>
      <c r="H90" s="4" t="str">
        <f t="shared" si="5"/>
        <v>，3926878</v>
      </c>
      <c r="I90" s="4" t="str">
        <f>VLOOKUP(A90,HOP!A:U,21,0)</f>
        <v>直连</v>
      </c>
    </row>
    <row r="91" s="4" customFormat="1" hidden="1" spans="1:9">
      <c r="A91" s="5">
        <v>999226772807211</v>
      </c>
      <c r="B91" s="6">
        <v>45185</v>
      </c>
      <c r="C91" s="6">
        <v>45188</v>
      </c>
      <c r="D91" s="4">
        <v>4410.63</v>
      </c>
      <c r="E91" s="4" t="str">
        <f>VLOOKUP(A91,HOP!A:L,12,0)</f>
        <v>4410.63</v>
      </c>
      <c r="F91" s="4" t="str">
        <f>VLOOKUP(A91,HOP!A:C,3,0)</f>
        <v>3927183</v>
      </c>
      <c r="G91" s="4">
        <f t="shared" si="4"/>
        <v>0</v>
      </c>
      <c r="H91" s="4" t="str">
        <f t="shared" si="5"/>
        <v>，3927183</v>
      </c>
      <c r="I91" s="4" t="str">
        <f>VLOOKUP(A91,HOP!A:U,21,0)</f>
        <v>直连</v>
      </c>
    </row>
    <row r="92" s="4" customFormat="1" hidden="1" spans="1:9">
      <c r="A92" s="5">
        <v>999226774231708</v>
      </c>
      <c r="B92" s="6">
        <v>45185</v>
      </c>
      <c r="C92" s="6">
        <v>45188</v>
      </c>
      <c r="D92" s="4">
        <v>740.04</v>
      </c>
      <c r="E92" s="4" t="str">
        <f>VLOOKUP(A92,HOP!A:L,12,0)</f>
        <v>740.04</v>
      </c>
      <c r="F92" s="4" t="str">
        <f>VLOOKUP(A92,HOP!A:C,3,0)</f>
        <v>3927947</v>
      </c>
      <c r="G92" s="4">
        <f t="shared" si="4"/>
        <v>0</v>
      </c>
      <c r="H92" s="4" t="str">
        <f t="shared" si="5"/>
        <v>，3927947</v>
      </c>
      <c r="I92" s="4" t="str">
        <f>VLOOKUP(A92,HOP!A:U,21,0)</f>
        <v>直连</v>
      </c>
    </row>
    <row r="93" s="4" customFormat="1" hidden="1" spans="1:9">
      <c r="A93" s="5">
        <v>999226774646149</v>
      </c>
      <c r="B93" s="6">
        <v>45187</v>
      </c>
      <c r="C93" s="6">
        <v>45188</v>
      </c>
      <c r="D93" s="4">
        <v>350.98</v>
      </c>
      <c r="E93" s="4" t="str">
        <f>VLOOKUP(A93,HOP!A:L,12,0)</f>
        <v>350.98</v>
      </c>
      <c r="F93" s="4" t="str">
        <f>VLOOKUP(A93,HOP!A:C,3,0)</f>
        <v>3928270</v>
      </c>
      <c r="G93" s="4">
        <f t="shared" si="4"/>
        <v>0</v>
      </c>
      <c r="H93" s="4" t="str">
        <f t="shared" si="5"/>
        <v>，3928270</v>
      </c>
      <c r="I93" s="4" t="str">
        <f>VLOOKUP(A93,HOP!A:U,21,0)</f>
        <v>直连</v>
      </c>
    </row>
    <row r="94" s="4" customFormat="1" hidden="1" spans="1:9">
      <c r="A94" s="5">
        <v>999226775410475</v>
      </c>
      <c r="B94" s="6">
        <v>45187</v>
      </c>
      <c r="C94" s="6">
        <v>45188</v>
      </c>
      <c r="D94" s="4">
        <v>403.73</v>
      </c>
      <c r="E94" s="4" t="str">
        <f>VLOOKUP(A94,HOP!A:L,12,0)</f>
        <v>403.73</v>
      </c>
      <c r="F94" s="4" t="str">
        <f>VLOOKUP(A94,HOP!A:C,3,0)</f>
        <v>3928662</v>
      </c>
      <c r="G94" s="4">
        <f t="shared" si="4"/>
        <v>0</v>
      </c>
      <c r="H94" s="4" t="str">
        <f t="shared" si="5"/>
        <v>，3928662</v>
      </c>
      <c r="I94" s="4" t="str">
        <f>VLOOKUP(A94,HOP!A:U,21,0)</f>
        <v>直连</v>
      </c>
    </row>
    <row r="95" s="4" customFormat="1" hidden="1" spans="1:9">
      <c r="A95" s="5">
        <v>999226775421358</v>
      </c>
      <c r="B95" s="6">
        <v>45187</v>
      </c>
      <c r="C95" s="6">
        <v>45188</v>
      </c>
      <c r="D95" s="4">
        <v>966.18</v>
      </c>
      <c r="E95" s="4" t="str">
        <f>VLOOKUP(A95,HOP!A:L,12,0)</f>
        <v>966.18</v>
      </c>
      <c r="F95" s="4" t="str">
        <f>VLOOKUP(A95,HOP!A:C,3,0)</f>
        <v>3928667</v>
      </c>
      <c r="G95" s="4">
        <f t="shared" si="4"/>
        <v>0</v>
      </c>
      <c r="H95" s="4" t="str">
        <f t="shared" si="5"/>
        <v>，3928667</v>
      </c>
      <c r="I95" s="4" t="str">
        <f>VLOOKUP(A95,HOP!A:U,21,0)</f>
        <v>直采</v>
      </c>
    </row>
    <row r="96" s="4" customFormat="1" hidden="1" spans="1:9">
      <c r="A96" s="5">
        <v>999226775736737</v>
      </c>
      <c r="B96" s="6">
        <v>45185</v>
      </c>
      <c r="C96" s="6">
        <v>45188</v>
      </c>
      <c r="D96" s="4">
        <v>1207.74</v>
      </c>
      <c r="E96" s="4" t="str">
        <f>VLOOKUP(A96,HOP!A:L,12,0)</f>
        <v>1207.74</v>
      </c>
      <c r="F96" s="4" t="str">
        <f>VLOOKUP(A96,HOP!A:C,3,0)</f>
        <v>3928775</v>
      </c>
      <c r="G96" s="4">
        <f t="shared" si="4"/>
        <v>0</v>
      </c>
      <c r="H96" s="4" t="str">
        <f t="shared" si="5"/>
        <v>，3928775</v>
      </c>
      <c r="I96" s="4" t="str">
        <f>VLOOKUP(A96,HOP!A:U,21,0)</f>
        <v>直采</v>
      </c>
    </row>
    <row r="97" s="4" customFormat="1" hidden="1" spans="1:9">
      <c r="A97" s="5">
        <v>999226776415937</v>
      </c>
      <c r="B97" s="6">
        <v>45186</v>
      </c>
      <c r="C97" s="6">
        <v>45188</v>
      </c>
      <c r="D97" s="4">
        <v>854.65</v>
      </c>
      <c r="E97" s="4" t="str">
        <f>VLOOKUP(A97,HOP!A:L,12,0)</f>
        <v>854.65</v>
      </c>
      <c r="F97" s="4" t="str">
        <f>VLOOKUP(A97,HOP!A:C,3,0)</f>
        <v>3929179</v>
      </c>
      <c r="G97" s="4">
        <f t="shared" si="4"/>
        <v>0</v>
      </c>
      <c r="H97" s="4" t="str">
        <f t="shared" si="5"/>
        <v>，3929179</v>
      </c>
      <c r="I97" s="4" t="str">
        <f>VLOOKUP(A97,HOP!A:U,21,0)</f>
        <v>直连</v>
      </c>
    </row>
    <row r="98" s="4" customFormat="1" hidden="1" spans="1:9">
      <c r="A98" s="5">
        <v>999226777025706</v>
      </c>
      <c r="B98" s="6">
        <v>45187</v>
      </c>
      <c r="C98" s="6">
        <v>45188</v>
      </c>
      <c r="D98" s="4">
        <v>318.84</v>
      </c>
      <c r="E98" s="4" t="str">
        <f>VLOOKUP(A98,HOP!A:L,12,0)</f>
        <v>318.84</v>
      </c>
      <c r="F98" s="4" t="str">
        <f>VLOOKUP(A98,HOP!A:C,3,0)</f>
        <v>3929490</v>
      </c>
      <c r="G98" s="4">
        <f t="shared" si="4"/>
        <v>0</v>
      </c>
      <c r="H98" s="4" t="str">
        <f t="shared" si="5"/>
        <v>，3929490</v>
      </c>
      <c r="I98" s="4" t="str">
        <f>VLOOKUP(A98,HOP!A:U,21,0)</f>
        <v>直采</v>
      </c>
    </row>
    <row r="99" s="4" customFormat="1" hidden="1" spans="1:9">
      <c r="A99" s="5">
        <v>999226781156143</v>
      </c>
      <c r="B99" s="6">
        <v>45187</v>
      </c>
      <c r="C99" s="6">
        <v>45188</v>
      </c>
      <c r="D99" s="4">
        <v>552.43</v>
      </c>
      <c r="E99" s="4" t="str">
        <f>VLOOKUP(A99,HOP!A:L,12,0)</f>
        <v>552.43</v>
      </c>
      <c r="F99" s="4" t="str">
        <f>VLOOKUP(A99,HOP!A:C,3,0)</f>
        <v>3931326</v>
      </c>
      <c r="G99" s="4">
        <f t="shared" ref="G99:G130" si="6">D99-E99</f>
        <v>0</v>
      </c>
      <c r="H99" s="4" t="str">
        <f t="shared" ref="H99:H130" si="7">$H$1&amp;F99</f>
        <v>，3931326</v>
      </c>
      <c r="I99" s="4" t="str">
        <f>VLOOKUP(A99,HOP!A:U,21,0)</f>
        <v>直连</v>
      </c>
    </row>
    <row r="100" s="4" customFormat="1" hidden="1" spans="1:9">
      <c r="A100" s="5">
        <v>999226782510175</v>
      </c>
      <c r="B100" s="6">
        <v>45185</v>
      </c>
      <c r="C100" s="6">
        <v>45188</v>
      </c>
      <c r="D100" s="4">
        <v>1303.74</v>
      </c>
      <c r="E100" s="4" t="str">
        <f>VLOOKUP(A100,HOP!A:L,12,0)</f>
        <v>1303.74</v>
      </c>
      <c r="F100" s="4" t="str">
        <f>VLOOKUP(A100,HOP!A:C,3,0)</f>
        <v>3931976</v>
      </c>
      <c r="G100" s="4">
        <f t="shared" si="6"/>
        <v>0</v>
      </c>
      <c r="H100" s="4" t="str">
        <f t="shared" si="7"/>
        <v>，3931976</v>
      </c>
      <c r="I100" s="4" t="str">
        <f>VLOOKUP(A100,HOP!A:U,21,0)</f>
        <v>直连</v>
      </c>
    </row>
    <row r="101" s="4" customFormat="1" hidden="1" spans="1:9">
      <c r="A101" s="5">
        <v>999226782790036</v>
      </c>
      <c r="B101" s="6">
        <v>45186</v>
      </c>
      <c r="C101" s="6">
        <v>45188</v>
      </c>
      <c r="D101" s="4">
        <v>798.72</v>
      </c>
      <c r="E101" s="4" t="str">
        <f>VLOOKUP(A101,HOP!A:L,12,0)</f>
        <v>798.72</v>
      </c>
      <c r="F101" s="4" t="str">
        <f>VLOOKUP(A101,HOP!A:C,3,0)</f>
        <v>3932204</v>
      </c>
      <c r="G101" s="4">
        <f t="shared" si="6"/>
        <v>0</v>
      </c>
      <c r="H101" s="4" t="str">
        <f t="shared" si="7"/>
        <v>，3932204</v>
      </c>
      <c r="I101" s="4" t="str">
        <f>VLOOKUP(A101,HOP!A:U,21,0)</f>
        <v>直采</v>
      </c>
    </row>
    <row r="102" s="4" customFormat="1" hidden="1" spans="1:9">
      <c r="A102" s="5">
        <v>999226782792482</v>
      </c>
      <c r="B102" s="6">
        <v>45185</v>
      </c>
      <c r="C102" s="6">
        <v>45188</v>
      </c>
      <c r="D102" s="4">
        <v>1949.79</v>
      </c>
      <c r="E102" s="4" t="str">
        <f>VLOOKUP(A102,HOP!A:L,12,0)</f>
        <v>1949.79</v>
      </c>
      <c r="F102" s="4" t="str">
        <f>VLOOKUP(A102,HOP!A:C,3,0)</f>
        <v>3932207</v>
      </c>
      <c r="G102" s="4">
        <f t="shared" si="6"/>
        <v>0</v>
      </c>
      <c r="H102" s="4" t="str">
        <f t="shared" si="7"/>
        <v>，3932207</v>
      </c>
      <c r="I102" s="4" t="str">
        <f>VLOOKUP(A102,HOP!A:U,21,0)</f>
        <v>直连</v>
      </c>
    </row>
    <row r="103" s="4" customFormat="1" hidden="1" spans="1:9">
      <c r="A103" s="5">
        <v>999226784782456</v>
      </c>
      <c r="B103" s="6">
        <v>45186</v>
      </c>
      <c r="C103" s="6">
        <v>45188</v>
      </c>
      <c r="D103" s="4">
        <v>726.88</v>
      </c>
      <c r="E103" s="4" t="str">
        <f>VLOOKUP(A103,HOP!A:L,12,0)</f>
        <v>726.88</v>
      </c>
      <c r="F103" s="4" t="str">
        <f>VLOOKUP(A103,HOP!A:C,3,0)</f>
        <v>3933301</v>
      </c>
      <c r="G103" s="4">
        <f t="shared" si="6"/>
        <v>0</v>
      </c>
      <c r="H103" s="4" t="str">
        <f t="shared" si="7"/>
        <v>，3933301</v>
      </c>
      <c r="I103" s="4" t="str">
        <f>VLOOKUP(A103,HOP!A:U,21,0)</f>
        <v>直连</v>
      </c>
    </row>
    <row r="104" s="4" customFormat="1" hidden="1" spans="1:9">
      <c r="A104" s="5">
        <v>999226785582383</v>
      </c>
      <c r="B104" s="6">
        <v>45186</v>
      </c>
      <c r="C104" s="6">
        <v>45188</v>
      </c>
      <c r="D104" s="4">
        <v>1629.78</v>
      </c>
      <c r="E104" s="4" t="str">
        <f>VLOOKUP(A104,HOP!A:L,12,0)</f>
        <v>1629.78</v>
      </c>
      <c r="F104" s="4" t="str">
        <f>VLOOKUP(A104,HOP!A:C,3,0)</f>
        <v>3933621</v>
      </c>
      <c r="G104" s="4">
        <f t="shared" si="6"/>
        <v>0</v>
      </c>
      <c r="H104" s="4" t="str">
        <f t="shared" si="7"/>
        <v>，3933621</v>
      </c>
      <c r="I104" s="4" t="str">
        <f>VLOOKUP(A104,HOP!A:U,21,0)</f>
        <v>直连</v>
      </c>
    </row>
    <row r="105" s="4" customFormat="1" hidden="1" spans="1:9">
      <c r="A105" s="5">
        <v>999226786972331</v>
      </c>
      <c r="B105" s="6">
        <v>45187</v>
      </c>
      <c r="C105" s="6">
        <v>45188</v>
      </c>
      <c r="D105" s="4">
        <v>1771.98</v>
      </c>
      <c r="E105" s="4" t="str">
        <f>VLOOKUP(A105,HOP!A:L,12,0)</f>
        <v>1771.98</v>
      </c>
      <c r="F105" s="4" t="str">
        <f>VLOOKUP(A105,HOP!A:C,3,0)</f>
        <v>3934416</v>
      </c>
      <c r="G105" s="4">
        <f t="shared" si="6"/>
        <v>0</v>
      </c>
      <c r="H105" s="4" t="str">
        <f t="shared" si="7"/>
        <v>，3934416</v>
      </c>
      <c r="I105" s="4" t="str">
        <f>VLOOKUP(A105,HOP!A:U,21,0)</f>
        <v>直连</v>
      </c>
    </row>
    <row r="106" s="4" customFormat="1" spans="1:9">
      <c r="A106" s="5">
        <v>999226787332736</v>
      </c>
      <c r="B106" s="6">
        <v>45186</v>
      </c>
      <c r="C106" s="6">
        <v>45188</v>
      </c>
      <c r="D106" s="4">
        <v>911.71</v>
      </c>
      <c r="E106" s="4" t="str">
        <f>VLOOKUP(A106,HOP!A:L,12,0)</f>
        <v>911.77</v>
      </c>
      <c r="F106" s="4" t="str">
        <f>VLOOKUP(A106,HOP!A:C,3,0)</f>
        <v>3934530</v>
      </c>
      <c r="G106" s="4">
        <f t="shared" si="6"/>
        <v>-0.0599999999999454</v>
      </c>
      <c r="H106" s="4" t="str">
        <f t="shared" si="7"/>
        <v>，3934530</v>
      </c>
      <c r="I106" s="4" t="str">
        <f>VLOOKUP(A106,HOP!A:U,21,0)</f>
        <v>直连</v>
      </c>
    </row>
    <row r="107" s="4" customFormat="1" hidden="1" spans="1:9">
      <c r="A107" s="5">
        <v>999226787391587</v>
      </c>
      <c r="B107" s="6">
        <v>45184</v>
      </c>
      <c r="C107" s="6">
        <v>45188</v>
      </c>
      <c r="D107" s="4">
        <v>2600.93</v>
      </c>
      <c r="E107" s="4" t="str">
        <f>VLOOKUP(A107,HOP!A:L,12,0)</f>
        <v>2600.93</v>
      </c>
      <c r="F107" s="4" t="str">
        <f>VLOOKUP(A107,HOP!A:C,3,0)</f>
        <v>3934554</v>
      </c>
      <c r="G107" s="4">
        <f t="shared" si="6"/>
        <v>0</v>
      </c>
      <c r="H107" s="4" t="str">
        <f t="shared" si="7"/>
        <v>，3934554</v>
      </c>
      <c r="I107" s="4" t="str">
        <f>VLOOKUP(A107,HOP!A:U,21,0)</f>
        <v>直连</v>
      </c>
    </row>
    <row r="108" s="4" customFormat="1" hidden="1" spans="1:9">
      <c r="A108" s="5">
        <v>999226787418895</v>
      </c>
      <c r="B108" s="6">
        <v>45186</v>
      </c>
      <c r="C108" s="6">
        <v>45188</v>
      </c>
      <c r="D108" s="4">
        <v>553.94</v>
      </c>
      <c r="E108" s="4" t="str">
        <f>VLOOKUP(A108,HOP!A:L,12,0)</f>
        <v>553.94</v>
      </c>
      <c r="F108" s="4" t="str">
        <f>VLOOKUP(A108,HOP!A:C,3,0)</f>
        <v>3934563</v>
      </c>
      <c r="G108" s="4">
        <f t="shared" si="6"/>
        <v>0</v>
      </c>
      <c r="H108" s="4" t="str">
        <f t="shared" si="7"/>
        <v>，3934563</v>
      </c>
      <c r="I108" s="4" t="str">
        <f>VLOOKUP(A108,HOP!A:U,21,0)</f>
        <v>直连</v>
      </c>
    </row>
    <row r="109" s="4" customFormat="1" hidden="1" spans="1:9">
      <c r="A109" s="5">
        <v>999226787613032</v>
      </c>
      <c r="B109" s="6">
        <v>45187</v>
      </c>
      <c r="C109" s="6">
        <v>45188</v>
      </c>
      <c r="D109" s="4">
        <v>468.8</v>
      </c>
      <c r="E109" s="4" t="str">
        <f>VLOOKUP(A109,HOP!A:L,12,0)</f>
        <v>468.80</v>
      </c>
      <c r="F109" s="4" t="str">
        <f>VLOOKUP(A109,HOP!A:C,3,0)</f>
        <v>3934794</v>
      </c>
      <c r="G109" s="4">
        <f t="shared" si="6"/>
        <v>0</v>
      </c>
      <c r="H109" s="4" t="str">
        <f t="shared" si="7"/>
        <v>，3934794</v>
      </c>
      <c r="I109" s="4" t="str">
        <f>VLOOKUP(A109,HOP!A:U,21,0)</f>
        <v>直连</v>
      </c>
    </row>
    <row r="110" s="4" customFormat="1" hidden="1" spans="1:9">
      <c r="A110" s="5">
        <v>999226787632336</v>
      </c>
      <c r="B110" s="6">
        <v>45186</v>
      </c>
      <c r="C110" s="6">
        <v>45188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999226788494481</v>
      </c>
      <c r="B111" s="6">
        <v>45186</v>
      </c>
      <c r="C111" s="6">
        <v>45188</v>
      </c>
      <c r="D111" s="4">
        <v>489.25</v>
      </c>
      <c r="E111" s="4" t="str">
        <f>VLOOKUP(A111,HOP!A:L,12,0)</f>
        <v>489.25</v>
      </c>
      <c r="F111" s="4" t="str">
        <f>VLOOKUP(A111,HOP!A:C,3,0)</f>
        <v>3935211</v>
      </c>
      <c r="G111" s="4">
        <f t="shared" si="6"/>
        <v>0</v>
      </c>
      <c r="H111" s="4" t="str">
        <f t="shared" si="7"/>
        <v>，3935211</v>
      </c>
      <c r="I111" s="4" t="str">
        <f>VLOOKUP(A111,HOP!A:U,21,0)</f>
        <v>直连</v>
      </c>
    </row>
    <row r="112" s="4" customFormat="1" hidden="1" spans="1:9">
      <c r="A112" s="5">
        <v>999226788562370</v>
      </c>
      <c r="B112" s="6">
        <v>45187</v>
      </c>
      <c r="C112" s="6">
        <v>45188</v>
      </c>
      <c r="D112" s="4">
        <v>360.2</v>
      </c>
      <c r="E112" s="4" t="str">
        <f>VLOOKUP(A112,HOP!A:L,12,0)</f>
        <v>360.20</v>
      </c>
      <c r="F112" s="4" t="str">
        <f>VLOOKUP(A112,HOP!A:C,3,0)</f>
        <v>3935241</v>
      </c>
      <c r="G112" s="4">
        <f t="shared" si="6"/>
        <v>0</v>
      </c>
      <c r="H112" s="4" t="str">
        <f t="shared" si="7"/>
        <v>，3935241</v>
      </c>
      <c r="I112" s="4" t="str">
        <f>VLOOKUP(A112,HOP!A:U,21,0)</f>
        <v>直连</v>
      </c>
    </row>
    <row r="113" s="4" customFormat="1" hidden="1" spans="1:9">
      <c r="A113" s="5">
        <v>999226788961568</v>
      </c>
      <c r="B113" s="6">
        <v>45187</v>
      </c>
      <c r="C113" s="6">
        <v>45188</v>
      </c>
      <c r="D113" s="4">
        <v>3069</v>
      </c>
      <c r="E113" s="4" t="str">
        <f>VLOOKUP(A113,HOP!A:L,12,0)</f>
        <v>3069.00</v>
      </c>
      <c r="F113" s="4" t="str">
        <f>VLOOKUP(A113,HOP!A:C,3,0)</f>
        <v>3935529</v>
      </c>
      <c r="G113" s="4">
        <f t="shared" si="6"/>
        <v>0</v>
      </c>
      <c r="H113" s="4" t="str">
        <f t="shared" si="7"/>
        <v>，3935529</v>
      </c>
      <c r="I113" s="4" t="str">
        <f>VLOOKUP(A113,HOP!A:U,21,0)</f>
        <v>直连</v>
      </c>
    </row>
    <row r="114" s="4" customFormat="1" hidden="1" spans="1:9">
      <c r="A114" s="5">
        <v>999226790601151</v>
      </c>
      <c r="B114" s="6">
        <v>45187</v>
      </c>
      <c r="C114" s="6">
        <v>45188</v>
      </c>
      <c r="D114" s="4">
        <v>102.08</v>
      </c>
      <c r="E114" s="4" t="str">
        <f>VLOOKUP(A114,HOP!A:L,12,0)</f>
        <v>102.08</v>
      </c>
      <c r="F114" s="4" t="str">
        <f>VLOOKUP(A114,HOP!A:C,3,0)</f>
        <v>3936555</v>
      </c>
      <c r="G114" s="4">
        <f t="shared" si="6"/>
        <v>0</v>
      </c>
      <c r="H114" s="4" t="str">
        <f t="shared" si="7"/>
        <v>，3936555</v>
      </c>
      <c r="I114" s="4" t="str">
        <f>VLOOKUP(A114,HOP!A:U,21,0)</f>
        <v>直连</v>
      </c>
    </row>
    <row r="115" s="4" customFormat="1" hidden="1" spans="1:9">
      <c r="A115" s="5">
        <v>999226791913643</v>
      </c>
      <c r="B115" s="6">
        <v>45187</v>
      </c>
      <c r="C115" s="6">
        <v>45188</v>
      </c>
      <c r="D115" s="4">
        <v>466.78</v>
      </c>
      <c r="E115" s="4" t="str">
        <f>VLOOKUP(A115,HOP!A:L,12,0)</f>
        <v>466.78</v>
      </c>
      <c r="F115" s="4" t="str">
        <f>VLOOKUP(A115,HOP!A:C,3,0)</f>
        <v>3937121</v>
      </c>
      <c r="G115" s="4">
        <f t="shared" si="6"/>
        <v>0</v>
      </c>
      <c r="H115" s="4" t="str">
        <f t="shared" si="7"/>
        <v>，3937121</v>
      </c>
      <c r="I115" s="4" t="str">
        <f>VLOOKUP(A115,HOP!A:U,21,0)</f>
        <v>直连</v>
      </c>
    </row>
    <row r="116" s="4" customFormat="1" hidden="1" spans="1:9">
      <c r="A116" s="5">
        <v>999226792437150</v>
      </c>
      <c r="B116" s="6">
        <v>45185</v>
      </c>
      <c r="C116" s="6">
        <v>45188</v>
      </c>
      <c r="D116" s="4">
        <v>522.21</v>
      </c>
      <c r="E116" s="4" t="str">
        <f>VLOOKUP(A116,HOP!A:L,12,0)</f>
        <v>522.21</v>
      </c>
      <c r="F116" s="4" t="str">
        <f>VLOOKUP(A116,HOP!A:C,3,0)</f>
        <v>3937286</v>
      </c>
      <c r="G116" s="4">
        <f t="shared" si="6"/>
        <v>0</v>
      </c>
      <c r="H116" s="4" t="str">
        <f t="shared" si="7"/>
        <v>，3937286</v>
      </c>
      <c r="I116" s="4" t="str">
        <f>VLOOKUP(A116,HOP!A:U,21,0)</f>
        <v>直连</v>
      </c>
    </row>
    <row r="117" s="4" customFormat="1" hidden="1" spans="1:9">
      <c r="A117" s="5">
        <v>999226792606736</v>
      </c>
      <c r="B117" s="6">
        <v>45186</v>
      </c>
      <c r="C117" s="6">
        <v>45188</v>
      </c>
      <c r="D117" s="4">
        <v>1769.56</v>
      </c>
      <c r="E117" s="4" t="str">
        <f>VLOOKUP(A117,HOP!A:L,12,0)</f>
        <v>1769.56</v>
      </c>
      <c r="F117" s="4" t="str">
        <f>VLOOKUP(A117,HOP!A:C,3,0)</f>
        <v>3937339</v>
      </c>
      <c r="G117" s="4">
        <f t="shared" si="6"/>
        <v>0</v>
      </c>
      <c r="H117" s="4" t="str">
        <f t="shared" si="7"/>
        <v>，3937339</v>
      </c>
      <c r="I117" s="4" t="str">
        <f>VLOOKUP(A117,HOP!A:U,21,0)</f>
        <v>直连</v>
      </c>
    </row>
    <row r="118" s="4" customFormat="1" hidden="1" spans="1:9">
      <c r="A118" s="5">
        <v>999226792712060</v>
      </c>
      <c r="B118" s="6">
        <v>45186</v>
      </c>
      <c r="C118" s="6">
        <v>45188</v>
      </c>
      <c r="D118" s="4">
        <v>1724.58</v>
      </c>
      <c r="E118" s="4" t="str">
        <f>VLOOKUP(A118,HOP!A:L,12,0)</f>
        <v>1724.58</v>
      </c>
      <c r="F118" s="4" t="str">
        <f>VLOOKUP(A118,HOP!A:C,3,0)</f>
        <v>3937381</v>
      </c>
      <c r="G118" s="4">
        <f t="shared" si="6"/>
        <v>0</v>
      </c>
      <c r="H118" s="4" t="str">
        <f t="shared" si="7"/>
        <v>，3937381</v>
      </c>
      <c r="I118" s="4" t="str">
        <f>VLOOKUP(A118,HOP!A:U,21,0)</f>
        <v>直采</v>
      </c>
    </row>
    <row r="119" s="4" customFormat="1" hidden="1" spans="1:9">
      <c r="A119" s="5">
        <v>999226792848870</v>
      </c>
      <c r="B119" s="6">
        <v>45186</v>
      </c>
      <c r="C119" s="6">
        <v>45188</v>
      </c>
      <c r="D119" s="4">
        <v>2502.72</v>
      </c>
      <c r="E119" s="4" t="str">
        <f>VLOOKUP(A119,HOP!A:L,12,0)</f>
        <v>2502.72</v>
      </c>
      <c r="F119" s="4" t="str">
        <f>VLOOKUP(A119,HOP!A:C,3,0)</f>
        <v>3937416</v>
      </c>
      <c r="G119" s="4">
        <f t="shared" si="6"/>
        <v>0</v>
      </c>
      <c r="H119" s="4" t="str">
        <f t="shared" si="7"/>
        <v>，3937416</v>
      </c>
      <c r="I119" s="4" t="str">
        <f>VLOOKUP(A119,HOP!A:U,21,0)</f>
        <v>直连</v>
      </c>
    </row>
    <row r="120" s="4" customFormat="1" hidden="1" spans="1:9">
      <c r="A120" s="5">
        <v>999226793684090</v>
      </c>
      <c r="B120" s="6">
        <v>45186</v>
      </c>
      <c r="C120" s="6">
        <v>45188</v>
      </c>
      <c r="D120" s="4">
        <v>1184.28</v>
      </c>
      <c r="E120" s="4" t="str">
        <f>VLOOKUP(A120,HOP!A:L,12,0)</f>
        <v>1184.28</v>
      </c>
      <c r="F120" s="4" t="str">
        <f>VLOOKUP(A120,HOP!A:C,3,0)</f>
        <v>3937864</v>
      </c>
      <c r="G120" s="4">
        <f t="shared" si="6"/>
        <v>0</v>
      </c>
      <c r="H120" s="4" t="str">
        <f t="shared" si="7"/>
        <v>，3937864</v>
      </c>
      <c r="I120" s="4" t="str">
        <f>VLOOKUP(A120,HOP!A:U,21,0)</f>
        <v>直连</v>
      </c>
    </row>
    <row r="121" s="4" customFormat="1" hidden="1" spans="1:9">
      <c r="A121" s="5">
        <v>999226793899644</v>
      </c>
      <c r="B121" s="6">
        <v>45187</v>
      </c>
      <c r="C121" s="6">
        <v>45188</v>
      </c>
      <c r="D121" s="4">
        <v>1041.38</v>
      </c>
      <c r="E121" s="4" t="str">
        <f>VLOOKUP(A121,HOP!A:L,12,0)</f>
        <v>1041.38</v>
      </c>
      <c r="F121" s="4" t="str">
        <f>VLOOKUP(A121,HOP!A:C,3,0)</f>
        <v>3937967</v>
      </c>
      <c r="G121" s="4">
        <f t="shared" si="6"/>
        <v>0</v>
      </c>
      <c r="H121" s="4" t="str">
        <f t="shared" si="7"/>
        <v>，3937967</v>
      </c>
      <c r="I121" s="4" t="str">
        <f>VLOOKUP(A121,HOP!A:U,21,0)</f>
        <v>直连</v>
      </c>
    </row>
    <row r="122" s="4" customFormat="1" hidden="1" spans="1:9">
      <c r="A122" s="5">
        <v>26795149473</v>
      </c>
      <c r="B122" s="6">
        <v>45186</v>
      </c>
      <c r="C122" s="6">
        <v>45188</v>
      </c>
      <c r="D122" s="4">
        <v>1035.46</v>
      </c>
      <c r="E122" s="4" t="str">
        <f>VLOOKUP(A122,HOP!A:L,12,0)</f>
        <v>1035.46</v>
      </c>
      <c r="F122" s="4" t="str">
        <f>VLOOKUP(A122,HOP!A:C,3,0)</f>
        <v>3938589</v>
      </c>
      <c r="G122" s="4">
        <f t="shared" si="6"/>
        <v>0</v>
      </c>
      <c r="H122" s="4" t="str">
        <f t="shared" si="7"/>
        <v>，3938589</v>
      </c>
      <c r="I122" s="4" t="str">
        <f>VLOOKUP(A122,HOP!A:U,21,0)</f>
        <v>直连</v>
      </c>
    </row>
    <row r="123" s="4" customFormat="1" hidden="1" spans="1:9">
      <c r="A123" s="5">
        <v>999226795294455</v>
      </c>
      <c r="B123" s="6">
        <v>45185</v>
      </c>
      <c r="C123" s="6">
        <v>45188</v>
      </c>
      <c r="D123" s="4">
        <v>4398.3</v>
      </c>
      <c r="E123" s="4" t="str">
        <f>VLOOKUP(A123,HOP!A:L,12,0)</f>
        <v>4398.30</v>
      </c>
      <c r="F123" s="4" t="str">
        <f>VLOOKUP(A123,HOP!A:C,3,0)</f>
        <v>3938623</v>
      </c>
      <c r="G123" s="4">
        <f t="shared" si="6"/>
        <v>0</v>
      </c>
      <c r="H123" s="4" t="str">
        <f t="shared" si="7"/>
        <v>，3938623</v>
      </c>
      <c r="I123" s="4" t="str">
        <f>VLOOKUP(A123,HOP!A:U,21,0)</f>
        <v>直连</v>
      </c>
    </row>
    <row r="124" s="4" customFormat="1" hidden="1" spans="1:9">
      <c r="A124" s="5">
        <v>999226796489138</v>
      </c>
      <c r="B124" s="6">
        <v>45187</v>
      </c>
      <c r="C124" s="6">
        <v>45188</v>
      </c>
      <c r="D124" s="4">
        <v>249.82</v>
      </c>
      <c r="E124" s="4" t="str">
        <f>VLOOKUP(A124,HOP!A:L,12,0)</f>
        <v>249.82</v>
      </c>
      <c r="F124" s="4" t="str">
        <f>VLOOKUP(A124,HOP!A:C,3,0)</f>
        <v>3939264</v>
      </c>
      <c r="G124" s="4">
        <f t="shared" si="6"/>
        <v>0</v>
      </c>
      <c r="H124" s="4" t="str">
        <f t="shared" si="7"/>
        <v>，3939264</v>
      </c>
      <c r="I124" s="4" t="str">
        <f>VLOOKUP(A124,HOP!A:U,21,0)</f>
        <v>直连</v>
      </c>
    </row>
    <row r="125" s="4" customFormat="1" hidden="1" spans="1:9">
      <c r="A125" s="5">
        <v>999226796546669</v>
      </c>
      <c r="B125" s="6">
        <v>45186</v>
      </c>
      <c r="C125" s="6">
        <v>45188</v>
      </c>
      <c r="D125" s="4">
        <v>931.06</v>
      </c>
      <c r="E125" s="4" t="str">
        <f>VLOOKUP(A125,HOP!A:L,12,0)</f>
        <v>931.06</v>
      </c>
      <c r="F125" s="4" t="str">
        <f>VLOOKUP(A125,HOP!A:C,3,0)</f>
        <v>3939281</v>
      </c>
      <c r="G125" s="4">
        <f t="shared" si="6"/>
        <v>0</v>
      </c>
      <c r="H125" s="4" t="str">
        <f t="shared" si="7"/>
        <v>，3939281</v>
      </c>
      <c r="I125" s="4" t="str">
        <f>VLOOKUP(A125,HOP!A:U,21,0)</f>
        <v>直连</v>
      </c>
    </row>
    <row r="126" s="4" customFormat="1" hidden="1" spans="1:9">
      <c r="A126" s="5">
        <v>999226796700844</v>
      </c>
      <c r="B126" s="6">
        <v>45186</v>
      </c>
      <c r="C126" s="6">
        <v>45188</v>
      </c>
      <c r="D126" s="4">
        <v>607.49</v>
      </c>
      <c r="E126" s="4" t="str">
        <f>VLOOKUP(A126,HOP!A:L,12,0)</f>
        <v>607.49</v>
      </c>
      <c r="F126" s="4" t="str">
        <f>VLOOKUP(A126,HOP!A:C,3,0)</f>
        <v>3939333</v>
      </c>
      <c r="G126" s="4">
        <f t="shared" si="6"/>
        <v>0</v>
      </c>
      <c r="H126" s="4" t="str">
        <f t="shared" si="7"/>
        <v>，3939333</v>
      </c>
      <c r="I126" s="4" t="str">
        <f>VLOOKUP(A126,HOP!A:U,21,0)</f>
        <v>直连</v>
      </c>
    </row>
    <row r="127" s="4" customFormat="1" hidden="1" spans="1:9">
      <c r="A127" s="5">
        <v>999226796826411</v>
      </c>
      <c r="B127" s="6">
        <v>45187</v>
      </c>
      <c r="C127" s="6">
        <v>45188</v>
      </c>
      <c r="D127" s="4">
        <v>792.73</v>
      </c>
      <c r="E127" s="4" t="str">
        <f>VLOOKUP(A127,HOP!A:L,12,0)</f>
        <v>792.73</v>
      </c>
      <c r="F127" s="4" t="str">
        <f>VLOOKUP(A127,HOP!A:C,3,0)</f>
        <v>3939525</v>
      </c>
      <c r="G127" s="4">
        <f t="shared" si="6"/>
        <v>0</v>
      </c>
      <c r="H127" s="4" t="str">
        <f t="shared" si="7"/>
        <v>，3939525</v>
      </c>
      <c r="I127" s="4" t="str">
        <f>VLOOKUP(A127,HOP!A:U,21,0)</f>
        <v>直连</v>
      </c>
    </row>
    <row r="128" s="4" customFormat="1" hidden="1" spans="1:9">
      <c r="A128" s="5">
        <v>999226797442158</v>
      </c>
      <c r="B128" s="6">
        <v>45186</v>
      </c>
      <c r="C128" s="6">
        <v>45188</v>
      </c>
      <c r="D128" s="4">
        <v>1630.84</v>
      </c>
      <c r="E128" s="4" t="str">
        <f>VLOOKUP(A128,HOP!A:L,12,0)</f>
        <v>1630.84</v>
      </c>
      <c r="F128" s="4" t="str">
        <f>VLOOKUP(A128,HOP!A:C,3,0)</f>
        <v>3940047</v>
      </c>
      <c r="G128" s="4">
        <f t="shared" si="6"/>
        <v>0</v>
      </c>
      <c r="H128" s="4" t="str">
        <f t="shared" si="7"/>
        <v>，3940047</v>
      </c>
      <c r="I128" s="4" t="str">
        <f>VLOOKUP(A128,HOP!A:U,21,0)</f>
        <v>直连</v>
      </c>
    </row>
    <row r="129" s="4" customFormat="1" hidden="1" spans="1:9">
      <c r="A129" s="5">
        <v>999226797848371</v>
      </c>
      <c r="B129" s="6">
        <v>45187</v>
      </c>
      <c r="C129" s="6">
        <v>45188</v>
      </c>
      <c r="D129" s="4">
        <v>287.62</v>
      </c>
      <c r="E129" s="4" t="str">
        <f>VLOOKUP(A129,HOP!A:L,12,0)</f>
        <v>287.62</v>
      </c>
      <c r="F129" s="4" t="str">
        <f>VLOOKUP(A129,HOP!A:C,3,0)</f>
        <v>3940343</v>
      </c>
      <c r="G129" s="4">
        <f t="shared" si="6"/>
        <v>0</v>
      </c>
      <c r="H129" s="4" t="str">
        <f t="shared" si="7"/>
        <v>，3940343</v>
      </c>
      <c r="I129" s="4" t="str">
        <f>VLOOKUP(A129,HOP!A:U,21,0)</f>
        <v>直采</v>
      </c>
    </row>
    <row r="130" s="4" customFormat="1" hidden="1" spans="1:9">
      <c r="A130" s="5">
        <v>999226798090542</v>
      </c>
      <c r="B130" s="6">
        <v>45187</v>
      </c>
      <c r="C130" s="6">
        <v>45188</v>
      </c>
      <c r="D130" s="4">
        <v>1425.95</v>
      </c>
      <c r="E130" s="4" t="str">
        <f>VLOOKUP(A130,HOP!A:L,12,0)</f>
        <v>1425.95</v>
      </c>
      <c r="F130" s="4" t="str">
        <f>VLOOKUP(A130,HOP!A:C,3,0)</f>
        <v>3940635</v>
      </c>
      <c r="G130" s="4">
        <f t="shared" si="6"/>
        <v>0</v>
      </c>
      <c r="H130" s="4" t="str">
        <f t="shared" si="7"/>
        <v>，3940635</v>
      </c>
      <c r="I130" s="4" t="str">
        <f>VLOOKUP(A130,HOP!A:U,21,0)</f>
        <v>直连</v>
      </c>
    </row>
    <row r="131" s="4" customFormat="1" hidden="1" spans="1:9">
      <c r="A131" s="5">
        <v>999226798420675</v>
      </c>
      <c r="B131" s="6">
        <v>45187</v>
      </c>
      <c r="C131" s="6">
        <v>45188</v>
      </c>
      <c r="D131" s="4">
        <v>362.35</v>
      </c>
      <c r="E131" s="4" t="str">
        <f>VLOOKUP(A131,HOP!A:L,12,0)</f>
        <v>362.35</v>
      </c>
      <c r="F131" s="4" t="str">
        <f>VLOOKUP(A131,HOP!A:C,3,0)</f>
        <v>3941027</v>
      </c>
      <c r="G131" s="4">
        <f t="shared" ref="G131:G162" si="8">D131-E131</f>
        <v>0</v>
      </c>
      <c r="H131" s="4" t="str">
        <f t="shared" ref="H131:H162" si="9">$H$1&amp;F131</f>
        <v>，3941027</v>
      </c>
      <c r="I131" s="4" t="str">
        <f>VLOOKUP(A131,HOP!A:U,21,0)</f>
        <v>直连</v>
      </c>
    </row>
    <row r="132" s="4" customFormat="1" hidden="1" spans="1:9">
      <c r="A132" s="5">
        <v>999226799065632</v>
      </c>
      <c r="B132" s="6">
        <v>45186</v>
      </c>
      <c r="C132" s="6">
        <v>45188</v>
      </c>
      <c r="D132" s="4">
        <v>2030.42</v>
      </c>
      <c r="E132" s="4" t="str">
        <f>VLOOKUP(A132,HOP!A:L,12,0)</f>
        <v>2030.42</v>
      </c>
      <c r="F132" s="4" t="str">
        <f>VLOOKUP(A132,HOP!A:C,3,0)</f>
        <v>3941754</v>
      </c>
      <c r="G132" s="4">
        <f t="shared" si="8"/>
        <v>0</v>
      </c>
      <c r="H132" s="4" t="str">
        <f t="shared" si="9"/>
        <v>，3941754</v>
      </c>
      <c r="I132" s="4" t="str">
        <f>VLOOKUP(A132,HOP!A:U,21,0)</f>
        <v>直连</v>
      </c>
    </row>
    <row r="133" s="4" customFormat="1" spans="1:9">
      <c r="A133" s="5">
        <v>999226799140786</v>
      </c>
      <c r="B133" s="6">
        <v>45187</v>
      </c>
      <c r="C133" s="6">
        <v>45188</v>
      </c>
      <c r="D133" s="4">
        <v>197.69</v>
      </c>
      <c r="E133" s="4" t="str">
        <f>VLOOKUP(A133,HOP!A:L,12,0)</f>
        <v>197.72</v>
      </c>
      <c r="F133" s="4" t="str">
        <f>VLOOKUP(A133,HOP!A:C,3,0)</f>
        <v>3941818</v>
      </c>
      <c r="G133" s="4">
        <f t="shared" si="8"/>
        <v>-0.0300000000000011</v>
      </c>
      <c r="H133" s="4" t="str">
        <f t="shared" si="9"/>
        <v>，3941818</v>
      </c>
      <c r="I133" s="4" t="str">
        <f>VLOOKUP(A133,HOP!A:U,21,0)</f>
        <v>直连</v>
      </c>
    </row>
    <row r="134" s="4" customFormat="1" hidden="1" spans="1:9">
      <c r="A134" s="5">
        <v>999226799423073</v>
      </c>
      <c r="B134" s="6">
        <v>45186</v>
      </c>
      <c r="C134" s="6">
        <v>45188</v>
      </c>
      <c r="D134" s="4">
        <v>1562.26</v>
      </c>
      <c r="E134" s="4" t="str">
        <f>VLOOKUP(A134,HOP!A:L,12,0)</f>
        <v>1562.26</v>
      </c>
      <c r="F134" s="4" t="str">
        <f>VLOOKUP(A134,HOP!A:C,3,0)</f>
        <v>3941984</v>
      </c>
      <c r="G134" s="4">
        <f t="shared" si="8"/>
        <v>0</v>
      </c>
      <c r="H134" s="4" t="str">
        <f t="shared" si="9"/>
        <v>，3941984</v>
      </c>
      <c r="I134" s="4" t="str">
        <f>VLOOKUP(A134,HOP!A:U,21,0)</f>
        <v>直连</v>
      </c>
    </row>
    <row r="135" s="4" customFormat="1" hidden="1" spans="1:9">
      <c r="A135" s="5">
        <v>999226799773043</v>
      </c>
      <c r="B135" s="6">
        <v>45187</v>
      </c>
      <c r="C135" s="6">
        <v>45188</v>
      </c>
      <c r="D135" s="4">
        <v>716.89</v>
      </c>
      <c r="E135" s="4" t="str">
        <f>VLOOKUP(A135,HOP!A:L,12,0)</f>
        <v>716.89</v>
      </c>
      <c r="F135" s="4" t="str">
        <f>VLOOKUP(A135,HOP!A:C,3,0)</f>
        <v>3942465</v>
      </c>
      <c r="G135" s="4">
        <f t="shared" si="8"/>
        <v>0</v>
      </c>
      <c r="H135" s="4" t="str">
        <f t="shared" si="9"/>
        <v>，3942465</v>
      </c>
      <c r="I135" s="4" t="str">
        <f>VLOOKUP(A135,HOP!A:U,21,0)</f>
        <v>直连</v>
      </c>
    </row>
    <row r="136" s="4" customFormat="1" hidden="1" spans="1:9">
      <c r="A136" s="5">
        <v>999226799828769</v>
      </c>
      <c r="B136" s="6">
        <v>45187</v>
      </c>
      <c r="C136" s="6">
        <v>45188</v>
      </c>
      <c r="D136" s="4">
        <v>308.43</v>
      </c>
      <c r="E136" s="4" t="str">
        <f>VLOOKUP(A136,HOP!A:L,12,0)</f>
        <v>308.43</v>
      </c>
      <c r="F136" s="4" t="str">
        <f>VLOOKUP(A136,HOP!A:C,3,0)</f>
        <v>3942499</v>
      </c>
      <c r="G136" s="4">
        <f t="shared" si="8"/>
        <v>0</v>
      </c>
      <c r="H136" s="4" t="str">
        <f t="shared" si="9"/>
        <v>，3942499</v>
      </c>
      <c r="I136" s="4" t="str">
        <f>VLOOKUP(A136,HOP!A:U,21,0)</f>
        <v>直连</v>
      </c>
    </row>
    <row r="137" s="4" customFormat="1" hidden="1" spans="1:9">
      <c r="A137" s="5">
        <v>999226799862832</v>
      </c>
      <c r="B137" s="6">
        <v>45187</v>
      </c>
      <c r="C137" s="6">
        <v>45188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8"/>
        <v>#N/A</v>
      </c>
      <c r="H137" s="4" t="e">
        <f t="shared" si="9"/>
        <v>#N/A</v>
      </c>
      <c r="I137" s="4" t="e">
        <f>VLOOKUP(A137,HOP!A:U,21,0)</f>
        <v>#N/A</v>
      </c>
    </row>
    <row r="138" s="4" customFormat="1" hidden="1" spans="1:9">
      <c r="A138" s="5">
        <v>999226799942931</v>
      </c>
      <c r="B138" s="6">
        <v>45187</v>
      </c>
      <c r="C138" s="6">
        <v>45188</v>
      </c>
      <c r="D138" s="4">
        <v>319.44</v>
      </c>
      <c r="E138" s="4" t="str">
        <f>VLOOKUP(A138,HOP!A:L,12,0)</f>
        <v>319.44</v>
      </c>
      <c r="F138" s="4" t="str">
        <f>VLOOKUP(A138,HOP!A:C,3,0)</f>
        <v>3942635</v>
      </c>
      <c r="G138" s="4">
        <f t="shared" si="8"/>
        <v>0</v>
      </c>
      <c r="H138" s="4" t="str">
        <f t="shared" si="9"/>
        <v>，3942635</v>
      </c>
      <c r="I138" s="4" t="str">
        <f>VLOOKUP(A138,HOP!A:U,21,0)</f>
        <v>直连</v>
      </c>
    </row>
    <row r="139" s="4" customFormat="1" hidden="1" spans="1:9">
      <c r="A139" s="5">
        <v>999226799952188</v>
      </c>
      <c r="B139" s="6">
        <v>45186</v>
      </c>
      <c r="C139" s="6">
        <v>45188</v>
      </c>
      <c r="D139" s="4">
        <v>1216.18</v>
      </c>
      <c r="E139" s="4" t="str">
        <f>VLOOKUP(A139,HOP!A:L,12,0)</f>
        <v>1216.18</v>
      </c>
      <c r="F139" s="4" t="str">
        <f>VLOOKUP(A139,HOP!A:C,3,0)</f>
        <v>3942646</v>
      </c>
      <c r="G139" s="4">
        <f t="shared" si="8"/>
        <v>0</v>
      </c>
      <c r="H139" s="4" t="str">
        <f t="shared" si="9"/>
        <v>，3942646</v>
      </c>
      <c r="I139" s="4" t="str">
        <f>VLOOKUP(A139,HOP!A:U,21,0)</f>
        <v>直连</v>
      </c>
    </row>
    <row r="140" s="4" customFormat="1" hidden="1" spans="1:9">
      <c r="A140" s="5">
        <v>999226800024024</v>
      </c>
      <c r="B140" s="6">
        <v>45187</v>
      </c>
      <c r="C140" s="6">
        <v>45188</v>
      </c>
      <c r="D140" s="4">
        <v>687.28</v>
      </c>
      <c r="E140" s="4" t="str">
        <f>VLOOKUP(A140,HOP!A:L,12,0)</f>
        <v>687.28</v>
      </c>
      <c r="F140" s="4" t="str">
        <f>VLOOKUP(A140,HOP!A:C,3,0)</f>
        <v>3942783</v>
      </c>
      <c r="G140" s="4">
        <f t="shared" si="8"/>
        <v>0</v>
      </c>
      <c r="H140" s="4" t="str">
        <f t="shared" si="9"/>
        <v>，3942783</v>
      </c>
      <c r="I140" s="4" t="str">
        <f>VLOOKUP(A140,HOP!A:U,21,0)</f>
        <v>直连</v>
      </c>
    </row>
    <row r="141" s="4" customFormat="1" hidden="1" spans="1:9">
      <c r="A141" s="5">
        <v>999226800055774</v>
      </c>
      <c r="B141" s="6">
        <v>45187</v>
      </c>
      <c r="C141" s="6">
        <v>45188</v>
      </c>
      <c r="D141" s="4">
        <v>1228.42</v>
      </c>
      <c r="E141" s="4" t="str">
        <f>VLOOKUP(A141,HOP!A:L,12,0)</f>
        <v>1228.42</v>
      </c>
      <c r="F141" s="4" t="str">
        <f>VLOOKUP(A141,HOP!A:C,3,0)</f>
        <v>3942855</v>
      </c>
      <c r="G141" s="4">
        <f t="shared" si="8"/>
        <v>0</v>
      </c>
      <c r="H141" s="4" t="str">
        <f t="shared" si="9"/>
        <v>，3942855</v>
      </c>
      <c r="I141" s="4" t="str">
        <f>VLOOKUP(A141,HOP!A:U,21,0)</f>
        <v>直连</v>
      </c>
    </row>
    <row r="142" s="4" customFormat="1" hidden="1" spans="1:9">
      <c r="A142" s="5">
        <v>999226800070444</v>
      </c>
      <c r="B142" s="6">
        <v>45187</v>
      </c>
      <c r="C142" s="6">
        <v>45188</v>
      </c>
      <c r="D142" s="4">
        <v>842.12</v>
      </c>
      <c r="E142" s="4" t="str">
        <f>VLOOKUP(A142,HOP!A:L,12,0)</f>
        <v>842.12</v>
      </c>
      <c r="F142" s="4" t="str">
        <f>VLOOKUP(A142,HOP!A:C,3,0)</f>
        <v>3942866</v>
      </c>
      <c r="G142" s="4">
        <f t="shared" si="8"/>
        <v>0</v>
      </c>
      <c r="H142" s="4" t="str">
        <f t="shared" si="9"/>
        <v>，3942866</v>
      </c>
      <c r="I142" s="4" t="str">
        <f>VLOOKUP(A142,HOP!A:U,21,0)</f>
        <v>直连</v>
      </c>
    </row>
    <row r="143" s="4" customFormat="1" hidden="1" spans="1:9">
      <c r="A143" s="5">
        <v>26800202585</v>
      </c>
      <c r="B143" s="6">
        <v>45187</v>
      </c>
      <c r="C143" s="6">
        <v>45188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26800537925</v>
      </c>
      <c r="B144" s="6">
        <v>45186</v>
      </c>
      <c r="C144" s="6">
        <v>45188</v>
      </c>
      <c r="D144" s="4">
        <v>1504.64</v>
      </c>
      <c r="E144" s="4" t="str">
        <f>VLOOKUP(A144,HOP!A:L,12,0)</f>
        <v>1504.64</v>
      </c>
      <c r="F144" s="4" t="str">
        <f>VLOOKUP(A144,HOP!A:C,3,0)</f>
        <v>3943357</v>
      </c>
      <c r="G144" s="4">
        <f t="shared" si="8"/>
        <v>0</v>
      </c>
      <c r="H144" s="4" t="str">
        <f t="shared" si="9"/>
        <v>，3943357</v>
      </c>
      <c r="I144" s="4" t="str">
        <f>VLOOKUP(A144,HOP!A:U,21,0)</f>
        <v>直连</v>
      </c>
    </row>
    <row r="145" s="4" customFormat="1" spans="1:9">
      <c r="A145" s="5">
        <v>999226801044531</v>
      </c>
      <c r="B145" s="6">
        <v>45187</v>
      </c>
      <c r="C145" s="6">
        <v>45188</v>
      </c>
      <c r="D145" s="4">
        <v>576.09</v>
      </c>
      <c r="E145" s="4" t="str">
        <f>VLOOKUP(A145,HOP!A:L,12,0)</f>
        <v>576.10</v>
      </c>
      <c r="F145" s="4" t="str">
        <f>VLOOKUP(A145,HOP!A:C,3,0)</f>
        <v>3943854</v>
      </c>
      <c r="G145" s="4">
        <f t="shared" si="8"/>
        <v>-0.00999999999999091</v>
      </c>
      <c r="H145" s="4" t="str">
        <f t="shared" si="9"/>
        <v>，3943854</v>
      </c>
      <c r="I145" s="4" t="str">
        <f>VLOOKUP(A145,HOP!A:U,21,0)</f>
        <v>直连</v>
      </c>
    </row>
    <row r="146" s="4" customFormat="1" hidden="1" spans="1:9">
      <c r="A146" s="5">
        <v>999226827109686</v>
      </c>
      <c r="B146" s="6">
        <v>45186</v>
      </c>
      <c r="C146" s="6">
        <v>45188</v>
      </c>
      <c r="D146" s="4">
        <v>3573.08</v>
      </c>
      <c r="E146" s="4" t="str">
        <f>VLOOKUP(A146,HOP!A:L,12,0)</f>
        <v>3573.08</v>
      </c>
      <c r="F146" s="4" t="str">
        <f>VLOOKUP(A146,HOP!A:C,3,0)</f>
        <v>3944177</v>
      </c>
      <c r="G146" s="4">
        <f t="shared" si="8"/>
        <v>0</v>
      </c>
      <c r="H146" s="4" t="str">
        <f t="shared" si="9"/>
        <v>，3944177</v>
      </c>
      <c r="I146" s="4" t="str">
        <f>VLOOKUP(A146,HOP!A:U,21,0)</f>
        <v>直连</v>
      </c>
    </row>
    <row r="147" s="4" customFormat="1" hidden="1" spans="1:9">
      <c r="A147" s="5">
        <v>999226827354546</v>
      </c>
      <c r="B147" s="6">
        <v>45187</v>
      </c>
      <c r="C147" s="6">
        <v>45188</v>
      </c>
      <c r="D147" s="4">
        <v>429.41</v>
      </c>
      <c r="E147" s="4" t="str">
        <f>VLOOKUP(A147,HOP!A:L,12,0)</f>
        <v>429.41</v>
      </c>
      <c r="F147" s="4" t="str">
        <f>VLOOKUP(A147,HOP!A:C,3,0)</f>
        <v>3944335</v>
      </c>
      <c r="G147" s="4">
        <f t="shared" si="8"/>
        <v>0</v>
      </c>
      <c r="H147" s="4" t="str">
        <f t="shared" si="9"/>
        <v>，3944335</v>
      </c>
      <c r="I147" s="4" t="str">
        <f>VLOOKUP(A147,HOP!A:U,21,0)</f>
        <v>直连</v>
      </c>
    </row>
    <row r="148" s="4" customFormat="1" hidden="1" spans="1:9">
      <c r="A148" s="5">
        <v>999226828025190</v>
      </c>
      <c r="B148" s="6">
        <v>45187</v>
      </c>
      <c r="C148" s="6">
        <v>45188</v>
      </c>
      <c r="D148" s="4">
        <v>586.1</v>
      </c>
      <c r="E148" s="4" t="str">
        <f>VLOOKUP(A148,HOP!A:L,12,0)</f>
        <v>586.10</v>
      </c>
      <c r="F148" s="4" t="str">
        <f>VLOOKUP(A148,HOP!A:C,3,0)</f>
        <v>3944396</v>
      </c>
      <c r="G148" s="4">
        <f t="shared" si="8"/>
        <v>0</v>
      </c>
      <c r="H148" s="4" t="str">
        <f t="shared" si="9"/>
        <v>，3944396</v>
      </c>
      <c r="I148" s="4" t="str">
        <f>VLOOKUP(A148,HOP!A:U,21,0)</f>
        <v>直连</v>
      </c>
    </row>
    <row r="149" s="4" customFormat="1" hidden="1" spans="1:9">
      <c r="A149" s="5">
        <v>999226828044342</v>
      </c>
      <c r="B149" s="6">
        <v>45187</v>
      </c>
      <c r="C149" s="6">
        <v>45188</v>
      </c>
      <c r="D149" s="4">
        <v>1595.81</v>
      </c>
      <c r="E149" s="4" t="str">
        <f>VLOOKUP(A149,HOP!A:L,12,0)</f>
        <v>1595.81</v>
      </c>
      <c r="F149" s="4" t="str">
        <f>VLOOKUP(A149,HOP!A:C,3,0)</f>
        <v>3944397</v>
      </c>
      <c r="G149" s="4">
        <f t="shared" si="8"/>
        <v>0</v>
      </c>
      <c r="H149" s="4" t="str">
        <f t="shared" si="9"/>
        <v>，3944397</v>
      </c>
      <c r="I149" s="4" t="str">
        <f>VLOOKUP(A149,HOP!A:U,21,0)</f>
        <v>直连</v>
      </c>
    </row>
    <row r="150" s="4" customFormat="1" hidden="1" spans="1:9">
      <c r="A150" s="5">
        <v>999226829962343</v>
      </c>
      <c r="B150" s="6">
        <v>45187</v>
      </c>
      <c r="C150" s="6">
        <v>45188</v>
      </c>
      <c r="D150" s="4">
        <v>1149.57</v>
      </c>
      <c r="E150" s="4" t="str">
        <f>VLOOKUP(A150,HOP!A:L,12,0)</f>
        <v>1149.57</v>
      </c>
      <c r="F150" s="4" t="str">
        <f>VLOOKUP(A150,HOP!A:C,3,0)</f>
        <v>3944702</v>
      </c>
      <c r="G150" s="4">
        <f t="shared" si="8"/>
        <v>0</v>
      </c>
      <c r="H150" s="4" t="str">
        <f t="shared" si="9"/>
        <v>，3944702</v>
      </c>
      <c r="I150" s="4" t="str">
        <f>VLOOKUP(A150,HOP!A:U,21,0)</f>
        <v>直连</v>
      </c>
    </row>
    <row r="151" s="4" customFormat="1" hidden="1" spans="1:9">
      <c r="A151" s="5">
        <v>999226833127630</v>
      </c>
      <c r="B151" s="6">
        <v>45187</v>
      </c>
      <c r="C151" s="6">
        <v>45188</v>
      </c>
      <c r="D151" s="4">
        <v>381.13</v>
      </c>
      <c r="E151" s="4" t="str">
        <f>VLOOKUP(A151,HOP!A:L,12,0)</f>
        <v>381.13</v>
      </c>
      <c r="F151" s="4" t="str">
        <f>VLOOKUP(A151,HOP!A:C,3,0)</f>
        <v>3945501</v>
      </c>
      <c r="G151" s="4">
        <f t="shared" si="8"/>
        <v>0</v>
      </c>
      <c r="H151" s="4" t="str">
        <f t="shared" si="9"/>
        <v>，3945501</v>
      </c>
      <c r="I151" s="4" t="str">
        <f>VLOOKUP(A151,HOP!A:U,21,0)</f>
        <v>直连</v>
      </c>
    </row>
    <row r="152" s="4" customFormat="1" hidden="1" spans="1:9">
      <c r="A152" s="5">
        <v>999226833147023</v>
      </c>
      <c r="B152" s="6">
        <v>45187</v>
      </c>
      <c r="C152" s="6">
        <v>45188</v>
      </c>
      <c r="D152" s="4">
        <v>433.29</v>
      </c>
      <c r="E152" s="4" t="str">
        <f>VLOOKUP(A152,HOP!A:L,12,0)</f>
        <v>433.29</v>
      </c>
      <c r="F152" s="4" t="str">
        <f>VLOOKUP(A152,HOP!A:C,3,0)</f>
        <v>3945506</v>
      </c>
      <c r="G152" s="4">
        <f t="shared" si="8"/>
        <v>0</v>
      </c>
      <c r="H152" s="4" t="str">
        <f t="shared" si="9"/>
        <v>，3945506</v>
      </c>
      <c r="I152" s="4" t="str">
        <f>VLOOKUP(A152,HOP!A:U,21,0)</f>
        <v>直连</v>
      </c>
    </row>
    <row r="153" s="4" customFormat="1" hidden="1" spans="1:9">
      <c r="A153" s="5">
        <v>999226833170789</v>
      </c>
      <c r="B153" s="6">
        <v>45187</v>
      </c>
      <c r="C153" s="6">
        <v>45188</v>
      </c>
      <c r="D153" s="4">
        <v>433.29</v>
      </c>
      <c r="E153" s="4" t="str">
        <f>VLOOKUP(A153,HOP!A:L,12,0)</f>
        <v>433.29</v>
      </c>
      <c r="F153" s="4" t="str">
        <f>VLOOKUP(A153,HOP!A:C,3,0)</f>
        <v>3945511</v>
      </c>
      <c r="G153" s="4">
        <f t="shared" si="8"/>
        <v>0</v>
      </c>
      <c r="H153" s="4" t="str">
        <f t="shared" si="9"/>
        <v>，3945511</v>
      </c>
      <c r="I153" s="4" t="str">
        <f>VLOOKUP(A153,HOP!A:U,21,0)</f>
        <v>直连</v>
      </c>
    </row>
    <row r="154" s="4" customFormat="1" hidden="1" spans="1:9">
      <c r="A154" s="5">
        <v>999226833180810</v>
      </c>
      <c r="B154" s="6">
        <v>45187</v>
      </c>
      <c r="C154" s="6">
        <v>45188</v>
      </c>
      <c r="D154" s="4">
        <v>425.97</v>
      </c>
      <c r="E154" s="4" t="str">
        <f>VLOOKUP(A154,HOP!A:L,12,0)</f>
        <v>425.97</v>
      </c>
      <c r="F154" s="4" t="str">
        <f>VLOOKUP(A154,HOP!A:C,3,0)</f>
        <v>3945513</v>
      </c>
      <c r="G154" s="4">
        <f t="shared" si="8"/>
        <v>0</v>
      </c>
      <c r="H154" s="4" t="str">
        <f t="shared" si="9"/>
        <v>，3945513</v>
      </c>
      <c r="I154" s="4" t="str">
        <f>VLOOKUP(A154,HOP!A:U,21,0)</f>
        <v>直连</v>
      </c>
    </row>
    <row r="155" s="4" customFormat="1" hidden="1" spans="1:9">
      <c r="A155" s="5">
        <v>999226833358915</v>
      </c>
      <c r="B155" s="6">
        <v>45187</v>
      </c>
      <c r="C155" s="6">
        <v>45188</v>
      </c>
      <c r="D155" s="4">
        <v>479.52</v>
      </c>
      <c r="E155" s="4" t="str">
        <f>VLOOKUP(A155,HOP!A:L,12,0)</f>
        <v>479.52</v>
      </c>
      <c r="F155" s="4" t="str">
        <f>VLOOKUP(A155,HOP!A:C,3,0)</f>
        <v>3945535</v>
      </c>
      <c r="G155" s="4">
        <f t="shared" si="8"/>
        <v>0</v>
      </c>
      <c r="H155" s="4" t="str">
        <f t="shared" si="9"/>
        <v>，3945535</v>
      </c>
      <c r="I155" s="4" t="str">
        <f>VLOOKUP(A155,HOP!A:U,21,0)</f>
        <v>直连</v>
      </c>
    </row>
    <row r="156" s="4" customFormat="1" hidden="1" spans="1:9">
      <c r="A156" s="5">
        <v>999226833567513</v>
      </c>
      <c r="B156" s="6">
        <v>45186</v>
      </c>
      <c r="C156" s="6">
        <v>45188</v>
      </c>
      <c r="D156" s="4">
        <v>802.98</v>
      </c>
      <c r="E156" s="4" t="str">
        <f>VLOOKUP(A156,HOP!A:L,12,0)</f>
        <v>802.98</v>
      </c>
      <c r="F156" s="4" t="str">
        <f>VLOOKUP(A156,HOP!A:C,3,0)</f>
        <v>3945570</v>
      </c>
      <c r="G156" s="4">
        <f t="shared" si="8"/>
        <v>0</v>
      </c>
      <c r="H156" s="4" t="str">
        <f t="shared" si="9"/>
        <v>，3945570</v>
      </c>
      <c r="I156" s="4" t="str">
        <f>VLOOKUP(A156,HOP!A:U,21,0)</f>
        <v>直连</v>
      </c>
    </row>
    <row r="157" s="4" customFormat="1" hidden="1" spans="1:9">
      <c r="A157" s="5">
        <v>999226833775373</v>
      </c>
      <c r="B157" s="6">
        <v>45187</v>
      </c>
      <c r="C157" s="6">
        <v>45188</v>
      </c>
      <c r="D157" s="4">
        <v>343.67</v>
      </c>
      <c r="E157" s="4" t="str">
        <f>VLOOKUP(A157,HOP!A:L,12,0)</f>
        <v>343.67</v>
      </c>
      <c r="F157" s="4" t="str">
        <f>VLOOKUP(A157,HOP!A:C,3,0)</f>
        <v>3945598</v>
      </c>
      <c r="G157" s="4">
        <f t="shared" si="8"/>
        <v>0</v>
      </c>
      <c r="H157" s="4" t="str">
        <f t="shared" si="9"/>
        <v>，3945598</v>
      </c>
      <c r="I157" s="4" t="str">
        <f>VLOOKUP(A157,HOP!A:U,21,0)</f>
        <v>直连</v>
      </c>
    </row>
    <row r="158" s="4" customFormat="1" hidden="1" spans="1:9">
      <c r="A158" s="5">
        <v>999226835772241</v>
      </c>
      <c r="B158" s="6">
        <v>45187</v>
      </c>
      <c r="C158" s="6">
        <v>45188</v>
      </c>
      <c r="D158" s="4">
        <v>152.84</v>
      </c>
      <c r="E158" s="4" t="str">
        <f>VLOOKUP(A158,HOP!A:L,12,0)</f>
        <v>152.84</v>
      </c>
      <c r="F158" s="4" t="str">
        <f>VLOOKUP(A158,HOP!A:C,3,0)</f>
        <v>3946239</v>
      </c>
      <c r="G158" s="4">
        <f t="shared" si="8"/>
        <v>0</v>
      </c>
      <c r="H158" s="4" t="str">
        <f t="shared" si="9"/>
        <v>，3946239</v>
      </c>
      <c r="I158" s="4" t="str">
        <f>VLOOKUP(A158,HOP!A:U,21,0)</f>
        <v>直连</v>
      </c>
    </row>
    <row r="159" s="4" customFormat="1" hidden="1" spans="1:9">
      <c r="A159" s="5">
        <v>999226836077480</v>
      </c>
      <c r="B159" s="6">
        <v>45186</v>
      </c>
      <c r="C159" s="6">
        <v>45188</v>
      </c>
      <c r="D159" s="4">
        <v>877.26</v>
      </c>
      <c r="E159" s="4" t="str">
        <f>VLOOKUP(A159,HOP!A:L,12,0)</f>
        <v>877.26</v>
      </c>
      <c r="F159" s="4" t="str">
        <f>VLOOKUP(A159,HOP!A:C,3,0)</f>
        <v>3946291</v>
      </c>
      <c r="G159" s="4">
        <f t="shared" si="8"/>
        <v>0</v>
      </c>
      <c r="H159" s="4" t="str">
        <f t="shared" si="9"/>
        <v>，3946291</v>
      </c>
      <c r="I159" s="4" t="str">
        <f>VLOOKUP(A159,HOP!A:U,21,0)</f>
        <v>直连</v>
      </c>
    </row>
    <row r="160" s="4" customFormat="1" hidden="1" spans="1:9">
      <c r="A160" s="5">
        <v>999226836246279</v>
      </c>
      <c r="B160" s="6">
        <v>45186</v>
      </c>
      <c r="C160" s="6">
        <v>45188</v>
      </c>
      <c r="D160" s="4">
        <v>2236.24</v>
      </c>
      <c r="E160" s="4" t="str">
        <f>VLOOKUP(A160,HOP!A:L,12,0)</f>
        <v>2236.24</v>
      </c>
      <c r="F160" s="4" t="str">
        <f>VLOOKUP(A160,HOP!A:C,3,0)</f>
        <v>3946470</v>
      </c>
      <c r="G160" s="4">
        <f t="shared" si="8"/>
        <v>0</v>
      </c>
      <c r="H160" s="4" t="str">
        <f t="shared" si="9"/>
        <v>，3946470</v>
      </c>
      <c r="I160" s="4" t="str">
        <f>VLOOKUP(A160,HOP!A:U,21,0)</f>
        <v>直连</v>
      </c>
    </row>
    <row r="161" s="4" customFormat="1" hidden="1" spans="1:9">
      <c r="A161" s="5">
        <v>999226836751877</v>
      </c>
      <c r="B161" s="6">
        <v>45187</v>
      </c>
      <c r="C161" s="6">
        <v>45188</v>
      </c>
      <c r="D161" s="4">
        <v>242.33</v>
      </c>
      <c r="E161" s="4" t="str">
        <f>VLOOKUP(A161,HOP!A:L,12,0)</f>
        <v>242.33</v>
      </c>
      <c r="F161" s="4" t="str">
        <f>VLOOKUP(A161,HOP!A:C,3,0)</f>
        <v>3946561</v>
      </c>
      <c r="G161" s="4">
        <f t="shared" si="8"/>
        <v>0</v>
      </c>
      <c r="H161" s="4" t="str">
        <f t="shared" si="9"/>
        <v>，3946561</v>
      </c>
      <c r="I161" s="4" t="str">
        <f>VLOOKUP(A161,HOP!A:U,21,0)</f>
        <v>直连</v>
      </c>
    </row>
    <row r="162" s="4" customFormat="1" hidden="1" spans="1:9">
      <c r="A162" s="5">
        <v>999226837790213</v>
      </c>
      <c r="B162" s="6">
        <v>45187</v>
      </c>
      <c r="C162" s="6">
        <v>45188</v>
      </c>
      <c r="D162" s="4">
        <v>336.08</v>
      </c>
      <c r="E162" s="4" t="str">
        <f>VLOOKUP(A162,HOP!A:L,12,0)</f>
        <v>336.08</v>
      </c>
      <c r="F162" s="4" t="str">
        <f>VLOOKUP(A162,HOP!A:C,3,0)</f>
        <v>3946786</v>
      </c>
      <c r="G162" s="4">
        <f t="shared" si="8"/>
        <v>0</v>
      </c>
      <c r="H162" s="4" t="str">
        <f t="shared" si="9"/>
        <v>，3946786</v>
      </c>
      <c r="I162" s="4" t="str">
        <f>VLOOKUP(A162,HOP!A:U,21,0)</f>
        <v>直连</v>
      </c>
    </row>
    <row r="163" s="4" customFormat="1" hidden="1" spans="1:9">
      <c r="A163" s="5">
        <v>999226837914866</v>
      </c>
      <c r="B163" s="6">
        <v>45187</v>
      </c>
      <c r="C163" s="6">
        <v>45188</v>
      </c>
      <c r="D163" s="4">
        <v>175.71</v>
      </c>
      <c r="E163" s="4" t="str">
        <f>VLOOKUP(A163,HOP!A:L,12,0)</f>
        <v>175.71</v>
      </c>
      <c r="F163" s="4" t="str">
        <f>VLOOKUP(A163,HOP!A:C,3,0)</f>
        <v>3946817</v>
      </c>
      <c r="G163" s="4">
        <f t="shared" ref="G163:G185" si="10">D163-E163</f>
        <v>0</v>
      </c>
      <c r="H163" s="4" t="str">
        <f t="shared" ref="H163:H185" si="11">$H$1&amp;F163</f>
        <v>，3946817</v>
      </c>
      <c r="I163" s="4" t="str">
        <f>VLOOKUP(A163,HOP!A:U,21,0)</f>
        <v>直连</v>
      </c>
    </row>
    <row r="164" s="4" customFormat="1" hidden="1" spans="1:9">
      <c r="A164" s="5">
        <v>999226838588664</v>
      </c>
      <c r="B164" s="6">
        <v>45187</v>
      </c>
      <c r="C164" s="6">
        <v>45188</v>
      </c>
      <c r="D164" s="4">
        <v>943.74</v>
      </c>
      <c r="E164" s="4" t="str">
        <f>VLOOKUP(A164,HOP!A:L,12,0)</f>
        <v>943.74</v>
      </c>
      <c r="F164" s="4" t="str">
        <f>VLOOKUP(A164,HOP!A:C,3,0)</f>
        <v>3947280</v>
      </c>
      <c r="G164" s="4">
        <f t="shared" si="10"/>
        <v>0</v>
      </c>
      <c r="H164" s="4" t="str">
        <f t="shared" si="11"/>
        <v>，3947280</v>
      </c>
      <c r="I164" s="4" t="str">
        <f>VLOOKUP(A164,HOP!A:U,21,0)</f>
        <v>直连</v>
      </c>
    </row>
    <row r="165" s="4" customFormat="1" hidden="1" spans="1:9">
      <c r="A165" s="5">
        <v>999226838607194</v>
      </c>
      <c r="B165" s="6">
        <v>45187</v>
      </c>
      <c r="C165" s="6">
        <v>45188</v>
      </c>
      <c r="D165" s="4">
        <v>182.43</v>
      </c>
      <c r="E165" s="4" t="str">
        <f>VLOOKUP(A165,HOP!A:L,12,0)</f>
        <v>182.43</v>
      </c>
      <c r="F165" s="4" t="str">
        <f>VLOOKUP(A165,HOP!A:C,3,0)</f>
        <v>3947288</v>
      </c>
      <c r="G165" s="4">
        <f t="shared" si="10"/>
        <v>0</v>
      </c>
      <c r="H165" s="4" t="str">
        <f t="shared" si="11"/>
        <v>，3947288</v>
      </c>
      <c r="I165" s="4" t="str">
        <f>VLOOKUP(A165,HOP!A:U,21,0)</f>
        <v>直连</v>
      </c>
    </row>
    <row r="166" s="4" customFormat="1" hidden="1" spans="1:9">
      <c r="A166" s="5">
        <v>999226838727358</v>
      </c>
      <c r="B166" s="6">
        <v>45187</v>
      </c>
      <c r="C166" s="6">
        <v>45188</v>
      </c>
      <c r="D166" s="4">
        <v>565.8</v>
      </c>
      <c r="E166" s="4" t="str">
        <f>VLOOKUP(A166,HOP!A:L,12,0)</f>
        <v>565.80</v>
      </c>
      <c r="F166" s="4" t="str">
        <f>VLOOKUP(A166,HOP!A:C,3,0)</f>
        <v>3947353</v>
      </c>
      <c r="G166" s="4">
        <f t="shared" si="10"/>
        <v>0</v>
      </c>
      <c r="H166" s="4" t="str">
        <f t="shared" si="11"/>
        <v>，3947353</v>
      </c>
      <c r="I166" s="4" t="str">
        <f>VLOOKUP(A166,HOP!A:U,21,0)</f>
        <v>直连</v>
      </c>
    </row>
    <row r="167" s="4" customFormat="1" hidden="1" spans="1:9">
      <c r="A167" s="5">
        <v>999226838840442</v>
      </c>
      <c r="B167" s="6">
        <v>45187</v>
      </c>
      <c r="C167" s="6">
        <v>45188</v>
      </c>
      <c r="D167" s="4">
        <v>655.35</v>
      </c>
      <c r="E167" s="4" t="str">
        <f>VLOOKUP(A167,HOP!A:L,12,0)</f>
        <v>655.35</v>
      </c>
      <c r="F167" s="4" t="str">
        <f>VLOOKUP(A167,HOP!A:C,3,0)</f>
        <v>3947412</v>
      </c>
      <c r="G167" s="4">
        <f t="shared" si="10"/>
        <v>0</v>
      </c>
      <c r="H167" s="4" t="str">
        <f t="shared" si="11"/>
        <v>，3947412</v>
      </c>
      <c r="I167" s="4" t="str">
        <f>VLOOKUP(A167,HOP!A:U,21,0)</f>
        <v>直连</v>
      </c>
    </row>
    <row r="168" s="4" customFormat="1" hidden="1" spans="1:9">
      <c r="A168" s="5">
        <v>999226839127603</v>
      </c>
      <c r="B168" s="6">
        <v>45187</v>
      </c>
      <c r="C168" s="6">
        <v>45188</v>
      </c>
      <c r="D168" s="4">
        <v>308.94</v>
      </c>
      <c r="E168" s="4" t="str">
        <f>VLOOKUP(A168,HOP!A:L,12,0)</f>
        <v>308.94</v>
      </c>
      <c r="F168" s="4" t="str">
        <f>VLOOKUP(A168,HOP!A:C,3,0)</f>
        <v>3947590</v>
      </c>
      <c r="G168" s="4">
        <f t="shared" si="10"/>
        <v>0</v>
      </c>
      <c r="H168" s="4" t="str">
        <f t="shared" si="11"/>
        <v>，3947590</v>
      </c>
      <c r="I168" s="4" t="str">
        <f>VLOOKUP(A168,HOP!A:U,21,0)</f>
        <v>直连</v>
      </c>
    </row>
    <row r="169" s="4" customFormat="1" hidden="1" spans="1:9">
      <c r="A169" s="5">
        <v>999226839851127</v>
      </c>
      <c r="B169" s="6">
        <v>45187</v>
      </c>
      <c r="C169" s="6">
        <v>45188</v>
      </c>
      <c r="D169" s="4">
        <v>1377.85</v>
      </c>
      <c r="E169" s="4" t="str">
        <f>VLOOKUP(A169,HOP!A:L,12,0)</f>
        <v>1377.85</v>
      </c>
      <c r="F169" s="4" t="str">
        <f>VLOOKUP(A169,HOP!A:C,3,0)</f>
        <v>3948019</v>
      </c>
      <c r="G169" s="4">
        <f t="shared" si="10"/>
        <v>0</v>
      </c>
      <c r="H169" s="4" t="str">
        <f t="shared" si="11"/>
        <v>，3948019</v>
      </c>
      <c r="I169" s="4" t="str">
        <f>VLOOKUP(A169,HOP!A:U,21,0)</f>
        <v>直连</v>
      </c>
    </row>
    <row r="170" s="4" customFormat="1" hidden="1" spans="1:9">
      <c r="A170" s="5">
        <v>999226840612194</v>
      </c>
      <c r="B170" s="6">
        <v>45187</v>
      </c>
      <c r="C170" s="6">
        <v>45188</v>
      </c>
      <c r="D170" s="4">
        <v>235.46</v>
      </c>
      <c r="E170" s="4" t="str">
        <f>VLOOKUP(A170,HOP!A:L,12,0)</f>
        <v>235.46</v>
      </c>
      <c r="F170" s="4" t="str">
        <f>VLOOKUP(A170,HOP!A:C,3,0)</f>
        <v>3948365</v>
      </c>
      <c r="G170" s="4">
        <f t="shared" si="10"/>
        <v>0</v>
      </c>
      <c r="H170" s="4" t="str">
        <f t="shared" si="11"/>
        <v>，3948365</v>
      </c>
      <c r="I170" s="4" t="str">
        <f>VLOOKUP(A170,HOP!A:U,21,0)</f>
        <v>直连</v>
      </c>
    </row>
    <row r="171" s="4" customFormat="1" hidden="1" spans="1:9">
      <c r="A171" s="5">
        <v>999226840585368</v>
      </c>
      <c r="B171" s="6">
        <v>45187</v>
      </c>
      <c r="C171" s="6">
        <v>45188</v>
      </c>
      <c r="D171" s="4">
        <v>196.43</v>
      </c>
      <c r="E171" s="4" t="str">
        <f>VLOOKUP(A171,HOP!A:L,12,0)</f>
        <v>196.43</v>
      </c>
      <c r="F171" s="4" t="str">
        <f>VLOOKUP(A171,HOP!A:C,3,0)</f>
        <v>3948354</v>
      </c>
      <c r="G171" s="4">
        <f t="shared" si="10"/>
        <v>0</v>
      </c>
      <c r="H171" s="4" t="str">
        <f t="shared" si="11"/>
        <v>，3948354</v>
      </c>
      <c r="I171" s="4" t="str">
        <f>VLOOKUP(A171,HOP!A:U,21,0)</f>
        <v>直连</v>
      </c>
    </row>
    <row r="172" s="4" customFormat="1" hidden="1" spans="1:9">
      <c r="A172" s="5">
        <v>999226840723553</v>
      </c>
      <c r="B172" s="6">
        <v>45187</v>
      </c>
      <c r="C172" s="6">
        <v>45188</v>
      </c>
      <c r="D172" s="4">
        <v>255.07</v>
      </c>
      <c r="E172" s="4" t="str">
        <f>VLOOKUP(A172,HOP!A:L,12,0)</f>
        <v>255.07</v>
      </c>
      <c r="F172" s="4" t="str">
        <f>VLOOKUP(A172,HOP!A:C,3,0)</f>
        <v>3948407</v>
      </c>
      <c r="G172" s="4">
        <f t="shared" si="10"/>
        <v>0</v>
      </c>
      <c r="H172" s="4" t="str">
        <f t="shared" si="11"/>
        <v>，3948407</v>
      </c>
      <c r="I172" s="4" t="str">
        <f>VLOOKUP(A172,HOP!A:U,21,0)</f>
        <v>直连</v>
      </c>
    </row>
    <row r="173" s="4" customFormat="1" hidden="1" spans="1:9">
      <c r="A173" s="5">
        <v>999226840966569</v>
      </c>
      <c r="B173" s="6">
        <v>45187</v>
      </c>
      <c r="C173" s="6">
        <v>45188</v>
      </c>
      <c r="D173" s="4">
        <v>758.37</v>
      </c>
      <c r="E173" s="4" t="str">
        <f>VLOOKUP(A173,HOP!A:L,12,0)</f>
        <v>758.37</v>
      </c>
      <c r="F173" s="4" t="str">
        <f>VLOOKUP(A173,HOP!A:C,3,0)</f>
        <v>3948599</v>
      </c>
      <c r="G173" s="4">
        <f t="shared" si="10"/>
        <v>0</v>
      </c>
      <c r="H173" s="4" t="str">
        <f t="shared" si="11"/>
        <v>，3948599</v>
      </c>
      <c r="I173" s="4" t="str">
        <f>VLOOKUP(A173,HOP!A:U,21,0)</f>
        <v>直连</v>
      </c>
    </row>
    <row r="174" s="4" customFormat="1" hidden="1" spans="1:9">
      <c r="A174" s="5">
        <v>999226841436035</v>
      </c>
      <c r="B174" s="6">
        <v>45187</v>
      </c>
      <c r="C174" s="6">
        <v>45188</v>
      </c>
      <c r="D174" s="4">
        <v>107.51</v>
      </c>
      <c r="E174" s="4" t="str">
        <f>VLOOKUP(A174,HOP!A:L,12,0)</f>
        <v>107.51</v>
      </c>
      <c r="F174" s="4" t="str">
        <f>VLOOKUP(A174,HOP!A:C,3,0)</f>
        <v>3948806</v>
      </c>
      <c r="G174" s="4">
        <f t="shared" si="10"/>
        <v>0</v>
      </c>
      <c r="H174" s="4" t="str">
        <f t="shared" si="11"/>
        <v>，3948806</v>
      </c>
      <c r="I174" s="4" t="str">
        <f>VLOOKUP(A174,HOP!A:U,21,0)</f>
        <v>直连</v>
      </c>
    </row>
    <row r="175" s="4" customFormat="1" hidden="1" spans="1:9">
      <c r="A175" s="5">
        <v>999226841460501</v>
      </c>
      <c r="B175" s="6">
        <v>45187</v>
      </c>
      <c r="C175" s="6">
        <v>45188</v>
      </c>
      <c r="D175" s="4">
        <v>2118.26</v>
      </c>
      <c r="E175" s="4" t="str">
        <f>VLOOKUP(A175,HOP!A:L,12,0)</f>
        <v>2118.26</v>
      </c>
      <c r="F175" s="4" t="str">
        <f>VLOOKUP(A175,HOP!A:C,3,0)</f>
        <v>3948868</v>
      </c>
      <c r="G175" s="4">
        <f t="shared" si="10"/>
        <v>0</v>
      </c>
      <c r="H175" s="4" t="str">
        <f t="shared" si="11"/>
        <v>，3948868</v>
      </c>
      <c r="I175" s="4" t="str">
        <f>VLOOKUP(A175,HOP!A:U,21,0)</f>
        <v>直连</v>
      </c>
    </row>
    <row r="176" s="4" customFormat="1" hidden="1" spans="1:9">
      <c r="A176" s="5">
        <v>999226841487015</v>
      </c>
      <c r="B176" s="6">
        <v>45187</v>
      </c>
      <c r="C176" s="6">
        <v>45188</v>
      </c>
      <c r="D176" s="4">
        <v>1059.13</v>
      </c>
      <c r="E176" s="4" t="str">
        <f>VLOOKUP(A176,HOP!A:L,12,0)</f>
        <v>1059.13</v>
      </c>
      <c r="F176" s="4" t="str">
        <f>VLOOKUP(A176,HOP!A:C,3,0)</f>
        <v>3948877</v>
      </c>
      <c r="G176" s="4">
        <f t="shared" si="10"/>
        <v>0</v>
      </c>
      <c r="H176" s="4" t="str">
        <f t="shared" si="11"/>
        <v>，3948877</v>
      </c>
      <c r="I176" s="4" t="str">
        <f>VLOOKUP(A176,HOP!A:U,21,0)</f>
        <v>直连</v>
      </c>
    </row>
    <row r="177" s="4" customFormat="1" hidden="1" spans="1:9">
      <c r="A177" s="5">
        <v>999226842066051</v>
      </c>
      <c r="B177" s="6">
        <v>45187</v>
      </c>
      <c r="C177" s="6">
        <v>45188</v>
      </c>
      <c r="D177" s="4">
        <v>1101.55</v>
      </c>
      <c r="E177" s="4" t="str">
        <f>VLOOKUP(A177,HOP!A:L,12,0)</f>
        <v>1101.55</v>
      </c>
      <c r="F177" s="4" t="str">
        <f>VLOOKUP(A177,HOP!A:C,3,0)</f>
        <v>3949162</v>
      </c>
      <c r="G177" s="4">
        <f t="shared" si="10"/>
        <v>0</v>
      </c>
      <c r="H177" s="4" t="str">
        <f t="shared" si="11"/>
        <v>，3949162</v>
      </c>
      <c r="I177" s="4" t="str">
        <f>VLOOKUP(A177,HOP!A:U,21,0)</f>
        <v>直连</v>
      </c>
    </row>
    <row r="178" s="4" customFormat="1" hidden="1" spans="1:9">
      <c r="A178" s="5">
        <v>999226842161912</v>
      </c>
      <c r="B178" s="6">
        <v>45187</v>
      </c>
      <c r="C178" s="6">
        <v>45188</v>
      </c>
      <c r="D178" s="4">
        <v>1190.86</v>
      </c>
      <c r="E178" s="4" t="str">
        <f>VLOOKUP(A178,HOP!A:L,12,0)</f>
        <v>1190.86</v>
      </c>
      <c r="F178" s="4" t="str">
        <f>VLOOKUP(A178,HOP!A:C,3,0)</f>
        <v>3949199</v>
      </c>
      <c r="G178" s="4">
        <f t="shared" si="10"/>
        <v>0</v>
      </c>
      <c r="H178" s="4" t="str">
        <f t="shared" si="11"/>
        <v>，3949199</v>
      </c>
      <c r="I178" s="4" t="str">
        <f>VLOOKUP(A178,HOP!A:U,21,0)</f>
        <v>直连</v>
      </c>
    </row>
    <row r="179" s="4" customFormat="1" hidden="1" spans="1:9">
      <c r="A179" s="5">
        <v>999226842595928</v>
      </c>
      <c r="B179" s="6">
        <v>45187</v>
      </c>
      <c r="C179" s="6">
        <v>45188</v>
      </c>
      <c r="D179" s="4">
        <v>312.24</v>
      </c>
      <c r="E179" s="4" t="str">
        <f>VLOOKUP(A179,HOP!A:L,12,0)</f>
        <v>312.24</v>
      </c>
      <c r="F179" s="4" t="str">
        <f>VLOOKUP(A179,HOP!A:C,3,0)</f>
        <v>3950030</v>
      </c>
      <c r="G179" s="4">
        <f t="shared" si="10"/>
        <v>0</v>
      </c>
      <c r="H179" s="4" t="str">
        <f t="shared" si="11"/>
        <v>，3950030</v>
      </c>
      <c r="I179" s="4" t="str">
        <f>VLOOKUP(A179,HOP!A:U,21,0)</f>
        <v>直连</v>
      </c>
    </row>
    <row r="180" s="4" customFormat="1" hidden="1" spans="1:9">
      <c r="A180" s="5">
        <v>999226842647462</v>
      </c>
      <c r="B180" s="6">
        <v>45187</v>
      </c>
      <c r="C180" s="6">
        <v>45188</v>
      </c>
      <c r="D180" s="4">
        <v>798.75</v>
      </c>
      <c r="E180" s="4" t="str">
        <f>VLOOKUP(A180,HOP!A:L,12,0)</f>
        <v>798.75</v>
      </c>
      <c r="F180" s="4" t="str">
        <f>VLOOKUP(A180,HOP!A:C,3,0)</f>
        <v>3950043</v>
      </c>
      <c r="G180" s="4">
        <f t="shared" si="10"/>
        <v>0</v>
      </c>
      <c r="H180" s="4" t="str">
        <f t="shared" si="11"/>
        <v>，3950043</v>
      </c>
      <c r="I180" s="4" t="str">
        <f>VLOOKUP(A180,HOP!A:U,21,0)</f>
        <v>直连</v>
      </c>
    </row>
    <row r="181" s="4" customFormat="1" hidden="1" spans="1:9">
      <c r="A181" s="5">
        <v>999226842703439</v>
      </c>
      <c r="B181" s="6">
        <v>45187</v>
      </c>
      <c r="C181" s="6">
        <v>45188</v>
      </c>
      <c r="D181" s="4">
        <v>221.88</v>
      </c>
      <c r="E181" s="4" t="str">
        <f>VLOOKUP(A181,HOP!A:L,12,0)</f>
        <v>221.88</v>
      </c>
      <c r="F181" s="4" t="str">
        <f>VLOOKUP(A181,HOP!A:C,3,0)</f>
        <v>3950060</v>
      </c>
      <c r="G181" s="4">
        <f t="shared" si="10"/>
        <v>0</v>
      </c>
      <c r="H181" s="4" t="str">
        <f t="shared" si="11"/>
        <v>，3950060</v>
      </c>
      <c r="I181" s="4" t="str">
        <f>VLOOKUP(A181,HOP!A:U,21,0)</f>
        <v>直连</v>
      </c>
    </row>
    <row r="182" s="4" customFormat="1" hidden="1" spans="1:9">
      <c r="A182" s="5">
        <v>999226843123704</v>
      </c>
      <c r="B182" s="6">
        <v>45187</v>
      </c>
      <c r="C182" s="6">
        <v>45188</v>
      </c>
      <c r="D182" s="4">
        <v>164.5</v>
      </c>
      <c r="E182" s="4" t="str">
        <f>VLOOKUP(A182,HOP!A:L,12,0)</f>
        <v>164.50</v>
      </c>
      <c r="F182" s="4" t="str">
        <f>VLOOKUP(A182,HOP!A:C,3,0)</f>
        <v>3950323</v>
      </c>
      <c r="G182" s="4">
        <f t="shared" si="10"/>
        <v>0</v>
      </c>
      <c r="H182" s="4" t="str">
        <f t="shared" si="11"/>
        <v>，3950323</v>
      </c>
      <c r="I182" s="4" t="str">
        <f>VLOOKUP(A182,HOP!A:U,21,0)</f>
        <v>直连</v>
      </c>
    </row>
    <row r="183" s="4" customFormat="1" hidden="1" spans="1:9">
      <c r="A183" s="5">
        <v>999226843947324</v>
      </c>
      <c r="B183" s="6">
        <v>45187</v>
      </c>
      <c r="C183" s="6">
        <v>45188</v>
      </c>
      <c r="D183" s="4">
        <v>272.84</v>
      </c>
      <c r="E183" s="4" t="str">
        <f>VLOOKUP(A183,HOP!A:L,12,0)</f>
        <v>272.84</v>
      </c>
      <c r="F183" s="4" t="str">
        <f>VLOOKUP(A183,HOP!A:C,3,0)</f>
        <v>3950733</v>
      </c>
      <c r="G183" s="4">
        <f t="shared" si="10"/>
        <v>0</v>
      </c>
      <c r="H183" s="4" t="str">
        <f t="shared" si="11"/>
        <v>，3950733</v>
      </c>
      <c r="I183" s="4" t="str">
        <f>VLOOKUP(A183,HOP!A:U,21,0)</f>
        <v>直连</v>
      </c>
    </row>
    <row r="184" s="4" customFormat="1" hidden="1" spans="1:9">
      <c r="A184" s="5">
        <v>999226843231004</v>
      </c>
      <c r="B184" s="6">
        <v>45187</v>
      </c>
      <c r="C184" s="6">
        <v>45188</v>
      </c>
      <c r="D184" s="4">
        <v>382.49</v>
      </c>
      <c r="E184" s="4" t="str">
        <f>VLOOKUP(A184,HOP!A:L,12,0)</f>
        <v>382.49</v>
      </c>
      <c r="F184" s="4" t="str">
        <f>VLOOKUP(A184,HOP!A:C,3,0)</f>
        <v>3950361</v>
      </c>
      <c r="G184" s="4">
        <f t="shared" si="10"/>
        <v>0</v>
      </c>
      <c r="H184" s="4" t="str">
        <f t="shared" si="11"/>
        <v>，3950361</v>
      </c>
      <c r="I184" s="4" t="str">
        <f>VLOOKUP(A184,HOP!A:U,21,0)</f>
        <v>直连</v>
      </c>
    </row>
    <row r="185" s="4" customFormat="1" hidden="1" spans="1:9">
      <c r="A185" s="5">
        <v>999226844114785</v>
      </c>
      <c r="B185" s="6">
        <v>45187</v>
      </c>
      <c r="C185" s="6">
        <v>45188</v>
      </c>
      <c r="D185" s="4">
        <v>1002.45</v>
      </c>
      <c r="E185" s="4" t="str">
        <f>VLOOKUP(A185,HOP!A:L,12,0)</f>
        <v>1002.45</v>
      </c>
      <c r="F185" s="4" t="str">
        <f>VLOOKUP(A185,HOP!A:C,3,0)</f>
        <v>3950963</v>
      </c>
      <c r="G185" s="4">
        <f t="shared" si="10"/>
        <v>0</v>
      </c>
      <c r="H185" s="4" t="str">
        <f t="shared" si="11"/>
        <v>，3950963</v>
      </c>
      <c r="I185" s="4" t="str">
        <f>VLOOKUP(A185,HOP!A:U,21,0)</f>
        <v>直连</v>
      </c>
    </row>
    <row r="187" spans="4:4">
      <c r="D187" s="4">
        <f>SUM(D2:D186)</f>
        <v>283150.73</v>
      </c>
    </row>
    <row r="189" spans="4:4">
      <c r="D189" s="4" t="s">
        <v>1009</v>
      </c>
    </row>
    <row r="194" spans="1:3">
      <c r="A194" s="4" t="s">
        <v>1010</v>
      </c>
      <c r="C194" s="4">
        <v>50314.09</v>
      </c>
    </row>
    <row r="195" spans="1:3">
      <c r="A195" s="4" t="s">
        <v>1011</v>
      </c>
      <c r="C195" s="4">
        <v>232836.64</v>
      </c>
    </row>
    <row r="196" spans="1:3">
      <c r="A196" s="4" t="s">
        <v>1012</v>
      </c>
      <c r="C196" s="4">
        <f>SUBTOTAL(9,C194:C195)</f>
        <v>283150.73</v>
      </c>
    </row>
  </sheetData>
  <autoFilter ref="A1:XFD194">
    <filterColumn colId="3">
      <filters blank="1">
        <filter val="1190.01"/>
        <filter val="2414.01"/>
        <filter val="1067.06"/>
        <filter val="1299.06"/>
        <filter val="1114.08"/>
        <filter val="3573.08"/>
        <filter val="4298.08"/>
        <filter val="4951.08"/>
        <filter val="1350.09"/>
        <filter val="3153.09"/>
        <filter val="586.1"/>
        <filter val="360.2"/>
        <filter val="366.3"/>
        <filter val="4398.3"/>
        <filter val="283150.73"/>
        <filter val="1040.4"/>
        <filter val="164.5"/>
        <filter val="4399.7"/>
        <filter val="468.8"/>
        <filter val="565.8"/>
        <filter val="8938.8"/>
        <filter val="2125.9"/>
        <filter val="338.04"/>
        <filter val="740.04"/>
        <filter val="916.04"/>
        <filter val="930.06"/>
        <filter val="931.06"/>
        <filter val="255.07"/>
        <filter val="102.08"/>
        <filter val="336.08"/>
        <filter val="576.09"/>
        <filter val="842.12"/>
        <filter val="1228.42"/>
        <filter val="2030.42"/>
        <filter val="381.13"/>
        <filter val="727.14"/>
        <filter val="9615"/>
        <filter val="1002.45"/>
        <filter val="1035.46"/>
        <filter val="966.18"/>
        <filter val="1024.48"/>
        <filter val="2398.49"/>
        <filter val="5690.49"/>
        <filter val="221"/>
        <filter val="522.21"/>
        <filter val="353.22"/>
        <filter val="409.22"/>
        <filter val="528.23"/>
        <filter val="7505.33"/>
        <filter val="312.24"/>
        <filter val="2659.34"/>
        <filter val="489.25"/>
        <filter val="877.26"/>
        <filter val="1487.36"/>
        <filter val="3603.36"/>
        <filter val="687.28"/>
        <filter val="1041.38"/>
        <filter val="433.29"/>
        <filter val="1578.21"/>
        <filter val="680.32"/>
        <filter val="242.33"/>
        <filter val="1009.23"/>
        <filter val="334"/>
        <filter val="1955.24"/>
        <filter val="2236.24"/>
        <filter val="362.35"/>
        <filter val="655.35"/>
        <filter val="1497.26"/>
        <filter val="1562.26"/>
        <filter val="2118.26"/>
        <filter val="758.37"/>
        <filter val="1184.28"/>
        <filter val="3377.28"/>
        <filter val="3667.28"/>
        <filter val="429.41"/>
        <filter val="2134.12"/>
        <filter val="182.43"/>
        <filter val="196.43"/>
        <filter val="308.43"/>
        <filter val="552.43"/>
        <filter val="1059.13"/>
        <filter val="319.44"/>
        <filter val="594.44"/>
        <filter val="235.46"/>
        <filter val="2113.16"/>
        <filter val="1216.18"/>
        <filter val="2301.18"/>
        <filter val="319.49"/>
        <filter val="382.49"/>
        <filter val="607.49"/>
        <filter val="107.51"/>
        <filter val="1595.81"/>
        <filter val="6415.81"/>
        <filter val="479.52"/>
        <filter val="4042.83"/>
        <filter val="5686.83"/>
        <filter val="1630.84"/>
        <filter val="1377.85"/>
        <filter val="1190.86"/>
        <filter val="3443.88"/>
        <filter val="1328.71"/>
        <filter val="287.62"/>
        <filter val="2502.72"/>
        <filter val="2763.72"/>
        <filter val="1207.74"/>
        <filter val="1303.74"/>
        <filter val="854.65"/>
        <filter val="1767"/>
        <filter val="343.67"/>
        <filter val="811.68"/>
        <filter val="1629.78"/>
        <filter val="2235.78"/>
        <filter val="3069"/>
        <filter val="197.69"/>
        <filter val="1949.79"/>
        <filter val="175.71"/>
        <filter val="911.71"/>
        <filter val="798.72"/>
        <filter val="1141.62"/>
        <filter val="3652.62"/>
        <filter val="403.73"/>
        <filter val="792.73"/>
        <filter val="846.73"/>
        <filter val="3996.63"/>
        <filter val="4410.63"/>
        <filter val="943.74"/>
        <filter val="1504.64"/>
        <filter val="798.75"/>
        <filter val="2949.66"/>
        <filter val="466.78"/>
        <filter val="1143.68"/>
        <filter val="1561.51"/>
        <filter val="249.82"/>
        <filter val="152.84"/>
        <filter val="272.84"/>
        <filter val="318.84"/>
        <filter val="631.85"/>
        <filter val="1101.55"/>
        <filter val="1769.56"/>
        <filter val="3205.56"/>
        <filter val="623.87"/>
        <filter val="1149.57"/>
        <filter val="221.88"/>
        <filter val="726.88"/>
        <filter val="1724.58"/>
        <filter val="1993.58"/>
        <filter val="716.89"/>
        <filter val="729.89"/>
        <filter val="505.91"/>
        <filter val="441.92"/>
        <filter val="812.93"/>
        <filter val="308.94"/>
        <filter val="553.94"/>
        <filter val="425.97"/>
        <filter val="350.98"/>
        <filter val="802.98"/>
        <filter val="283150.73 HKD"/>
        <filter val="21111.72"/>
        <filter val="2716.92"/>
        <filter val="3055.92"/>
        <filter val="2600.93"/>
        <filter val="2070.94"/>
        <filter val="1425.95"/>
        <filter val="1199.97"/>
        <filter val="1771.98"/>
        <filter val="2731.98"/>
        <filter val="5032.98"/>
      </filters>
    </filterColumn>
    <filterColumn colId="6">
      <filters blank="1">
        <filter val="-0.01"/>
        <filter val="-0.02"/>
        <filter val="-0.03"/>
        <filter val="-0.04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2"/>
  <sheetViews>
    <sheetView workbookViewId="0">
      <selection activeCell="C45" sqref="C4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1013</v>
      </c>
      <c r="B1" s="2" t="s">
        <v>1014</v>
      </c>
      <c r="C1" s="2" t="s">
        <v>1015</v>
      </c>
      <c r="D1" s="2" t="s">
        <v>1016</v>
      </c>
      <c r="E1" s="2" t="s">
        <v>13</v>
      </c>
      <c r="F1" s="2" t="s">
        <v>5</v>
      </c>
      <c r="G1" s="2" t="s">
        <v>6</v>
      </c>
      <c r="H1" s="2" t="s">
        <v>1017</v>
      </c>
      <c r="I1" s="2" t="s">
        <v>1018</v>
      </c>
      <c r="J1" s="2" t="s">
        <v>1019</v>
      </c>
      <c r="K1" s="2" t="s">
        <v>1020</v>
      </c>
      <c r="L1" s="2" t="s">
        <v>1021</v>
      </c>
      <c r="M1" s="2" t="s">
        <v>1022</v>
      </c>
      <c r="N1" s="2" t="s">
        <v>1023</v>
      </c>
      <c r="O1" s="2" t="s">
        <v>1024</v>
      </c>
      <c r="P1" s="2" t="s">
        <v>1025</v>
      </c>
      <c r="Q1" s="2" t="s">
        <v>1026</v>
      </c>
      <c r="R1" s="2" t="s">
        <v>1027</v>
      </c>
      <c r="S1" s="2" t="s">
        <v>1028</v>
      </c>
      <c r="T1" s="2" t="s">
        <v>1029</v>
      </c>
      <c r="U1" s="2" t="s">
        <v>1030</v>
      </c>
      <c r="V1" s="2" t="s">
        <v>1031</v>
      </c>
    </row>
    <row r="2" s="1" customFormat="1" spans="1:22">
      <c r="A2" s="3">
        <v>999226844114785</v>
      </c>
      <c r="B2" s="1" t="s">
        <v>1032</v>
      </c>
      <c r="C2" s="1" t="s">
        <v>1033</v>
      </c>
      <c r="D2" s="1" t="s">
        <v>1034</v>
      </c>
      <c r="E2" s="1" t="s">
        <v>1035</v>
      </c>
      <c r="F2" s="1" t="s">
        <v>1032</v>
      </c>
      <c r="G2" s="1" t="s">
        <v>1036</v>
      </c>
      <c r="H2" s="1" t="s">
        <v>1037</v>
      </c>
      <c r="I2" s="1" t="s">
        <v>1038</v>
      </c>
      <c r="J2" s="1" t="s">
        <v>30</v>
      </c>
      <c r="K2" s="1" t="s">
        <v>1039</v>
      </c>
      <c r="L2" s="1" t="s">
        <v>1039</v>
      </c>
      <c r="M2" s="1" t="s">
        <v>1040</v>
      </c>
      <c r="N2" s="1" t="s">
        <v>1040</v>
      </c>
      <c r="O2" s="1" t="s">
        <v>1041</v>
      </c>
      <c r="P2" s="1" t="s">
        <v>1042</v>
      </c>
      <c r="Q2" s="1" t="s">
        <v>1043</v>
      </c>
      <c r="R2" s="1" t="s">
        <v>1044</v>
      </c>
      <c r="S2" s="1" t="s">
        <v>1045</v>
      </c>
      <c r="T2" s="1" t="s">
        <v>1046</v>
      </c>
      <c r="U2" s="1" t="s">
        <v>1047</v>
      </c>
      <c r="V2" s="1" t="s">
        <v>1048</v>
      </c>
    </row>
    <row r="3" s="1" customFormat="1" spans="1:22">
      <c r="A3" s="3">
        <v>999226843947324</v>
      </c>
      <c r="B3" s="1" t="s">
        <v>1032</v>
      </c>
      <c r="C3" s="1" t="s">
        <v>1049</v>
      </c>
      <c r="D3" s="1" t="s">
        <v>1050</v>
      </c>
      <c r="E3" s="1" t="s">
        <v>1051</v>
      </c>
      <c r="F3" s="1" t="s">
        <v>1032</v>
      </c>
      <c r="G3" s="1" t="s">
        <v>1036</v>
      </c>
      <c r="H3" s="1" t="s">
        <v>1037</v>
      </c>
      <c r="I3" s="1" t="s">
        <v>1052</v>
      </c>
      <c r="J3" s="1" t="s">
        <v>30</v>
      </c>
      <c r="K3" s="1" t="s">
        <v>1053</v>
      </c>
      <c r="L3" s="1" t="s">
        <v>1053</v>
      </c>
      <c r="M3" s="1" t="s">
        <v>1040</v>
      </c>
      <c r="N3" s="1" t="s">
        <v>1040</v>
      </c>
      <c r="O3" s="1" t="s">
        <v>1041</v>
      </c>
      <c r="P3" s="1" t="s">
        <v>1042</v>
      </c>
      <c r="Q3" s="1" t="s">
        <v>1043</v>
      </c>
      <c r="R3" s="1" t="s">
        <v>1054</v>
      </c>
      <c r="S3" s="1" t="s">
        <v>1045</v>
      </c>
      <c r="T3" s="1" t="s">
        <v>1046</v>
      </c>
      <c r="U3" s="1" t="s">
        <v>1047</v>
      </c>
      <c r="V3" s="1" t="s">
        <v>1055</v>
      </c>
    </row>
    <row r="4" s="1" customFormat="1" spans="1:22">
      <c r="A4" s="3">
        <v>999226843231004</v>
      </c>
      <c r="B4" s="1" t="s">
        <v>1032</v>
      </c>
      <c r="C4" s="1" t="s">
        <v>1056</v>
      </c>
      <c r="D4" s="1" t="s">
        <v>1057</v>
      </c>
      <c r="E4" s="1" t="s">
        <v>1058</v>
      </c>
      <c r="F4" s="1" t="s">
        <v>1032</v>
      </c>
      <c r="G4" s="1" t="s">
        <v>1036</v>
      </c>
      <c r="H4" s="1" t="s">
        <v>1037</v>
      </c>
      <c r="I4" s="1" t="s">
        <v>1059</v>
      </c>
      <c r="J4" s="1" t="s">
        <v>30</v>
      </c>
      <c r="K4" s="1" t="s">
        <v>1060</v>
      </c>
      <c r="L4" s="1" t="s">
        <v>1060</v>
      </c>
      <c r="M4" s="1" t="s">
        <v>1040</v>
      </c>
      <c r="N4" s="1" t="s">
        <v>1040</v>
      </c>
      <c r="O4" s="1" t="s">
        <v>1041</v>
      </c>
      <c r="P4" s="1" t="s">
        <v>1042</v>
      </c>
      <c r="Q4" s="1" t="s">
        <v>1043</v>
      </c>
      <c r="R4" s="1" t="s">
        <v>1061</v>
      </c>
      <c r="S4" s="1" t="s">
        <v>1045</v>
      </c>
      <c r="T4" s="1" t="s">
        <v>1046</v>
      </c>
      <c r="U4" s="1" t="s">
        <v>1047</v>
      </c>
      <c r="V4" s="1" t="s">
        <v>1048</v>
      </c>
    </row>
    <row r="5" s="1" customFormat="1" spans="1:22">
      <c r="A5" s="3">
        <v>999226843123704</v>
      </c>
      <c r="B5" s="1" t="s">
        <v>1032</v>
      </c>
      <c r="C5" s="1" t="s">
        <v>1062</v>
      </c>
      <c r="D5" s="1" t="s">
        <v>1063</v>
      </c>
      <c r="E5" s="1" t="s">
        <v>1064</v>
      </c>
      <c r="F5" s="1" t="s">
        <v>1032</v>
      </c>
      <c r="G5" s="1" t="s">
        <v>1036</v>
      </c>
      <c r="H5" s="1" t="s">
        <v>1037</v>
      </c>
      <c r="I5" s="1" t="s">
        <v>1065</v>
      </c>
      <c r="J5" s="1" t="s">
        <v>30</v>
      </c>
      <c r="K5" s="1" t="s">
        <v>1066</v>
      </c>
      <c r="L5" s="1" t="s">
        <v>1066</v>
      </c>
      <c r="M5" s="1" t="s">
        <v>1040</v>
      </c>
      <c r="N5" s="1" t="s">
        <v>1040</v>
      </c>
      <c r="O5" s="1" t="s">
        <v>1041</v>
      </c>
      <c r="P5" s="1" t="s">
        <v>1042</v>
      </c>
      <c r="Q5" s="1" t="s">
        <v>1043</v>
      </c>
      <c r="R5" s="1" t="s">
        <v>1067</v>
      </c>
      <c r="S5" s="1" t="s">
        <v>1045</v>
      </c>
      <c r="T5" s="1" t="s">
        <v>1046</v>
      </c>
      <c r="U5" s="1" t="s">
        <v>1047</v>
      </c>
      <c r="V5" s="1" t="s">
        <v>1055</v>
      </c>
    </row>
    <row r="6" s="1" customFormat="1" spans="1:22">
      <c r="A6" s="3">
        <v>999226842703439</v>
      </c>
      <c r="B6" s="1" t="s">
        <v>1032</v>
      </c>
      <c r="C6" s="1" t="s">
        <v>1068</v>
      </c>
      <c r="D6" s="1" t="s">
        <v>1069</v>
      </c>
      <c r="E6" s="1" t="s">
        <v>1070</v>
      </c>
      <c r="F6" s="1" t="s">
        <v>1032</v>
      </c>
      <c r="G6" s="1" t="s">
        <v>1036</v>
      </c>
      <c r="H6" s="1" t="s">
        <v>1037</v>
      </c>
      <c r="I6" s="1" t="s">
        <v>1071</v>
      </c>
      <c r="J6" s="1" t="s">
        <v>30</v>
      </c>
      <c r="K6" s="1" t="s">
        <v>1072</v>
      </c>
      <c r="L6" s="1" t="s">
        <v>1072</v>
      </c>
      <c r="M6" s="1" t="s">
        <v>1040</v>
      </c>
      <c r="N6" s="1" t="s">
        <v>1040</v>
      </c>
      <c r="O6" s="1" t="s">
        <v>1041</v>
      </c>
      <c r="P6" s="1" t="s">
        <v>1042</v>
      </c>
      <c r="Q6" s="1" t="s">
        <v>1043</v>
      </c>
      <c r="R6" s="1" t="s">
        <v>1073</v>
      </c>
      <c r="S6" s="1" t="s">
        <v>1045</v>
      </c>
      <c r="T6" s="1" t="s">
        <v>1046</v>
      </c>
      <c r="U6" s="1" t="s">
        <v>1047</v>
      </c>
      <c r="V6" s="1" t="s">
        <v>1074</v>
      </c>
    </row>
    <row r="7" s="1" customFormat="1" spans="1:22">
      <c r="A7" s="3">
        <v>999226842647462</v>
      </c>
      <c r="B7" s="1" t="s">
        <v>1032</v>
      </c>
      <c r="C7" s="1" t="s">
        <v>1075</v>
      </c>
      <c r="D7" s="1" t="s">
        <v>1076</v>
      </c>
      <c r="E7" s="1" t="s">
        <v>1077</v>
      </c>
      <c r="F7" s="1" t="s">
        <v>1032</v>
      </c>
      <c r="G7" s="1" t="s">
        <v>1036</v>
      </c>
      <c r="H7" s="1" t="s">
        <v>1037</v>
      </c>
      <c r="I7" s="1" t="s">
        <v>1078</v>
      </c>
      <c r="J7" s="1" t="s">
        <v>30</v>
      </c>
      <c r="K7" s="1" t="s">
        <v>1079</v>
      </c>
      <c r="L7" s="1" t="s">
        <v>1079</v>
      </c>
      <c r="M7" s="1" t="s">
        <v>1040</v>
      </c>
      <c r="N7" s="1" t="s">
        <v>1040</v>
      </c>
      <c r="O7" s="1" t="s">
        <v>1041</v>
      </c>
      <c r="P7" s="1" t="s">
        <v>1042</v>
      </c>
      <c r="Q7" s="1" t="s">
        <v>1043</v>
      </c>
      <c r="R7" s="1" t="s">
        <v>1080</v>
      </c>
      <c r="S7" s="1" t="s">
        <v>1045</v>
      </c>
      <c r="T7" s="1" t="s">
        <v>1046</v>
      </c>
      <c r="U7" s="1" t="s">
        <v>1047</v>
      </c>
      <c r="V7" s="1" t="s">
        <v>1081</v>
      </c>
    </row>
    <row r="8" s="1" customFormat="1" spans="1:22">
      <c r="A8" s="3">
        <v>999226842595928</v>
      </c>
      <c r="B8" s="1" t="s">
        <v>1032</v>
      </c>
      <c r="C8" s="1" t="s">
        <v>1082</v>
      </c>
      <c r="D8" s="1" t="s">
        <v>1083</v>
      </c>
      <c r="E8" s="1" t="s">
        <v>1084</v>
      </c>
      <c r="F8" s="1" t="s">
        <v>1032</v>
      </c>
      <c r="G8" s="1" t="s">
        <v>1036</v>
      </c>
      <c r="H8" s="1" t="s">
        <v>1037</v>
      </c>
      <c r="I8" s="1" t="s">
        <v>1085</v>
      </c>
      <c r="J8" s="1" t="s">
        <v>30</v>
      </c>
      <c r="K8" s="1" t="s">
        <v>1086</v>
      </c>
      <c r="L8" s="1" t="s">
        <v>1086</v>
      </c>
      <c r="M8" s="1" t="s">
        <v>1040</v>
      </c>
      <c r="N8" s="1" t="s">
        <v>1040</v>
      </c>
      <c r="O8" s="1" t="s">
        <v>1041</v>
      </c>
      <c r="P8" s="1" t="s">
        <v>1042</v>
      </c>
      <c r="Q8" s="1" t="s">
        <v>1043</v>
      </c>
      <c r="R8" s="1" t="s">
        <v>1087</v>
      </c>
      <c r="S8" s="1" t="s">
        <v>1045</v>
      </c>
      <c r="T8" s="1" t="s">
        <v>1046</v>
      </c>
      <c r="U8" s="1" t="s">
        <v>1047</v>
      </c>
      <c r="V8" s="1" t="s">
        <v>1088</v>
      </c>
    </row>
    <row r="9" s="1" customFormat="1" spans="1:22">
      <c r="A9" s="3">
        <v>999226842161912</v>
      </c>
      <c r="B9" s="1" t="s">
        <v>1032</v>
      </c>
      <c r="C9" s="1" t="s">
        <v>1089</v>
      </c>
      <c r="D9" s="1" t="s">
        <v>1090</v>
      </c>
      <c r="E9" s="1" t="s">
        <v>1091</v>
      </c>
      <c r="F9" s="1" t="s">
        <v>1032</v>
      </c>
      <c r="G9" s="1" t="s">
        <v>1036</v>
      </c>
      <c r="H9" s="1" t="s">
        <v>1037</v>
      </c>
      <c r="I9" s="1" t="s">
        <v>1092</v>
      </c>
      <c r="J9" s="1" t="s">
        <v>30</v>
      </c>
      <c r="K9" s="1" t="s">
        <v>1093</v>
      </c>
      <c r="L9" s="1" t="s">
        <v>1093</v>
      </c>
      <c r="M9" s="1" t="s">
        <v>1040</v>
      </c>
      <c r="N9" s="1" t="s">
        <v>1040</v>
      </c>
      <c r="O9" s="1" t="s">
        <v>1041</v>
      </c>
      <c r="P9" s="1" t="s">
        <v>1042</v>
      </c>
      <c r="Q9" s="1" t="s">
        <v>1043</v>
      </c>
      <c r="R9" s="1" t="s">
        <v>1094</v>
      </c>
      <c r="S9" s="1" t="s">
        <v>1045</v>
      </c>
      <c r="T9" s="1" t="s">
        <v>1046</v>
      </c>
      <c r="U9" s="1" t="s">
        <v>1047</v>
      </c>
      <c r="V9" s="1" t="s">
        <v>1095</v>
      </c>
    </row>
    <row r="10" s="1" customFormat="1" spans="1:22">
      <c r="A10" s="3">
        <v>999226842066051</v>
      </c>
      <c r="B10" s="1" t="s">
        <v>1032</v>
      </c>
      <c r="C10" s="1" t="s">
        <v>1096</v>
      </c>
      <c r="D10" s="1" t="s">
        <v>1097</v>
      </c>
      <c r="E10" s="1" t="s">
        <v>1098</v>
      </c>
      <c r="F10" s="1" t="s">
        <v>1032</v>
      </c>
      <c r="G10" s="1" t="s">
        <v>1036</v>
      </c>
      <c r="H10" s="1" t="s">
        <v>1037</v>
      </c>
      <c r="I10" s="1" t="s">
        <v>1099</v>
      </c>
      <c r="J10" s="1" t="s">
        <v>30</v>
      </c>
      <c r="K10" s="1" t="s">
        <v>1100</v>
      </c>
      <c r="L10" s="1" t="s">
        <v>1100</v>
      </c>
      <c r="M10" s="1" t="s">
        <v>1040</v>
      </c>
      <c r="N10" s="1" t="s">
        <v>1040</v>
      </c>
      <c r="O10" s="1" t="s">
        <v>1041</v>
      </c>
      <c r="P10" s="1" t="s">
        <v>1042</v>
      </c>
      <c r="Q10" s="1" t="s">
        <v>1043</v>
      </c>
      <c r="R10" s="1" t="s">
        <v>1101</v>
      </c>
      <c r="S10" s="1" t="s">
        <v>1045</v>
      </c>
      <c r="T10" s="1" t="s">
        <v>1046</v>
      </c>
      <c r="U10" s="1" t="s">
        <v>1047</v>
      </c>
      <c r="V10" s="1" t="s">
        <v>1055</v>
      </c>
    </row>
    <row r="11" s="1" customFormat="1" spans="1:22">
      <c r="A11" s="3">
        <v>999226841487015</v>
      </c>
      <c r="B11" s="1" t="s">
        <v>1032</v>
      </c>
      <c r="C11" s="1" t="s">
        <v>1102</v>
      </c>
      <c r="D11" s="1" t="s">
        <v>1097</v>
      </c>
      <c r="E11" s="1" t="s">
        <v>1098</v>
      </c>
      <c r="F11" s="1" t="s">
        <v>1032</v>
      </c>
      <c r="G11" s="1" t="s">
        <v>1036</v>
      </c>
      <c r="H11" s="1" t="s">
        <v>1037</v>
      </c>
      <c r="I11" s="1" t="s">
        <v>1103</v>
      </c>
      <c r="J11" s="1" t="s">
        <v>30</v>
      </c>
      <c r="K11" s="1" t="s">
        <v>1104</v>
      </c>
      <c r="L11" s="1" t="s">
        <v>1104</v>
      </c>
      <c r="M11" s="1" t="s">
        <v>1040</v>
      </c>
      <c r="N11" s="1" t="s">
        <v>1040</v>
      </c>
      <c r="O11" s="1" t="s">
        <v>1041</v>
      </c>
      <c r="P11" s="1" t="s">
        <v>1042</v>
      </c>
      <c r="Q11" s="1" t="s">
        <v>1043</v>
      </c>
      <c r="R11" s="1" t="s">
        <v>1105</v>
      </c>
      <c r="S11" s="1" t="s">
        <v>1045</v>
      </c>
      <c r="T11" s="1" t="s">
        <v>1046</v>
      </c>
      <c r="U11" s="1" t="s">
        <v>1047</v>
      </c>
      <c r="V11" s="1" t="s">
        <v>1055</v>
      </c>
    </row>
    <row r="12" s="1" customFormat="1" spans="1:22">
      <c r="A12" s="3">
        <v>999226841460501</v>
      </c>
      <c r="B12" s="1" t="s">
        <v>1032</v>
      </c>
      <c r="C12" s="1" t="s">
        <v>1106</v>
      </c>
      <c r="D12" s="1" t="s">
        <v>1097</v>
      </c>
      <c r="E12" s="1" t="s">
        <v>1098</v>
      </c>
      <c r="F12" s="1" t="s">
        <v>1032</v>
      </c>
      <c r="G12" s="1" t="s">
        <v>1036</v>
      </c>
      <c r="H12" s="1" t="s">
        <v>1037</v>
      </c>
      <c r="I12" s="1" t="s">
        <v>1107</v>
      </c>
      <c r="J12" s="1" t="s">
        <v>30</v>
      </c>
      <c r="K12" s="1" t="s">
        <v>1108</v>
      </c>
      <c r="L12" s="1" t="s">
        <v>1108</v>
      </c>
      <c r="M12" s="1" t="s">
        <v>1040</v>
      </c>
      <c r="N12" s="1" t="s">
        <v>1040</v>
      </c>
      <c r="O12" s="1" t="s">
        <v>1041</v>
      </c>
      <c r="P12" s="1" t="s">
        <v>1042</v>
      </c>
      <c r="Q12" s="1" t="s">
        <v>1043</v>
      </c>
      <c r="R12" s="1" t="s">
        <v>1109</v>
      </c>
      <c r="S12" s="1" t="s">
        <v>1045</v>
      </c>
      <c r="T12" s="1" t="s">
        <v>1046</v>
      </c>
      <c r="U12" s="1" t="s">
        <v>1047</v>
      </c>
      <c r="V12" s="1" t="s">
        <v>1055</v>
      </c>
    </row>
    <row r="13" s="1" customFormat="1" spans="1:22">
      <c r="A13" s="3">
        <v>999226841436035</v>
      </c>
      <c r="B13" s="1" t="s">
        <v>1032</v>
      </c>
      <c r="C13" s="1" t="s">
        <v>1110</v>
      </c>
      <c r="D13" s="1" t="s">
        <v>1111</v>
      </c>
      <c r="E13" s="1" t="s">
        <v>1112</v>
      </c>
      <c r="F13" s="1" t="s">
        <v>1032</v>
      </c>
      <c r="G13" s="1" t="s">
        <v>1036</v>
      </c>
      <c r="H13" s="1" t="s">
        <v>1037</v>
      </c>
      <c r="I13" s="1" t="s">
        <v>1113</v>
      </c>
      <c r="J13" s="1" t="s">
        <v>30</v>
      </c>
      <c r="K13" s="1" t="s">
        <v>1114</v>
      </c>
      <c r="L13" s="1" t="s">
        <v>1114</v>
      </c>
      <c r="M13" s="1" t="s">
        <v>1040</v>
      </c>
      <c r="N13" s="1" t="s">
        <v>1040</v>
      </c>
      <c r="O13" s="1" t="s">
        <v>1041</v>
      </c>
      <c r="P13" s="1" t="s">
        <v>1042</v>
      </c>
      <c r="Q13" s="1" t="s">
        <v>1043</v>
      </c>
      <c r="R13" s="1" t="s">
        <v>1115</v>
      </c>
      <c r="S13" s="1" t="s">
        <v>1045</v>
      </c>
      <c r="T13" s="1" t="s">
        <v>1046</v>
      </c>
      <c r="U13" s="1" t="s">
        <v>1047</v>
      </c>
      <c r="V13" s="1" t="s">
        <v>1055</v>
      </c>
    </row>
    <row r="14" s="1" customFormat="1" spans="1:22">
      <c r="A14" s="3">
        <v>999226840966569</v>
      </c>
      <c r="B14" s="1" t="s">
        <v>1032</v>
      </c>
      <c r="C14" s="1" t="s">
        <v>1116</v>
      </c>
      <c r="D14" s="1" t="s">
        <v>1117</v>
      </c>
      <c r="E14" s="1" t="s">
        <v>1118</v>
      </c>
      <c r="F14" s="1" t="s">
        <v>1032</v>
      </c>
      <c r="G14" s="1" t="s">
        <v>1036</v>
      </c>
      <c r="H14" s="1" t="s">
        <v>1037</v>
      </c>
      <c r="I14" s="1" t="s">
        <v>1119</v>
      </c>
      <c r="J14" s="1" t="s">
        <v>30</v>
      </c>
      <c r="K14" s="1" t="s">
        <v>1120</v>
      </c>
      <c r="L14" s="1" t="s">
        <v>1120</v>
      </c>
      <c r="M14" s="1" t="s">
        <v>1040</v>
      </c>
      <c r="N14" s="1" t="s">
        <v>1040</v>
      </c>
      <c r="O14" s="1" t="s">
        <v>1041</v>
      </c>
      <c r="P14" s="1" t="s">
        <v>1042</v>
      </c>
      <c r="Q14" s="1" t="s">
        <v>1043</v>
      </c>
      <c r="R14" s="1" t="s">
        <v>1121</v>
      </c>
      <c r="S14" s="1" t="s">
        <v>1045</v>
      </c>
      <c r="T14" s="1" t="s">
        <v>1046</v>
      </c>
      <c r="U14" s="1" t="s">
        <v>1047</v>
      </c>
      <c r="V14" s="1" t="s">
        <v>1122</v>
      </c>
    </row>
    <row r="15" s="1" customFormat="1" spans="1:22">
      <c r="A15" s="3">
        <v>999226840723553</v>
      </c>
      <c r="B15" s="1" t="s">
        <v>1032</v>
      </c>
      <c r="C15" s="1" t="s">
        <v>1123</v>
      </c>
      <c r="D15" s="1" t="s">
        <v>1124</v>
      </c>
      <c r="E15" s="1" t="s">
        <v>1125</v>
      </c>
      <c r="F15" s="1" t="s">
        <v>1032</v>
      </c>
      <c r="G15" s="1" t="s">
        <v>1036</v>
      </c>
      <c r="H15" s="1" t="s">
        <v>1037</v>
      </c>
      <c r="I15" s="1" t="s">
        <v>1126</v>
      </c>
      <c r="J15" s="1" t="s">
        <v>30</v>
      </c>
      <c r="K15" s="1" t="s">
        <v>1127</v>
      </c>
      <c r="L15" s="1" t="s">
        <v>1127</v>
      </c>
      <c r="M15" s="1" t="s">
        <v>1040</v>
      </c>
      <c r="N15" s="1" t="s">
        <v>1040</v>
      </c>
      <c r="O15" s="1" t="s">
        <v>1041</v>
      </c>
      <c r="P15" s="1" t="s">
        <v>1042</v>
      </c>
      <c r="Q15" s="1" t="s">
        <v>1043</v>
      </c>
      <c r="R15" s="1" t="s">
        <v>1128</v>
      </c>
      <c r="S15" s="1" t="s">
        <v>1045</v>
      </c>
      <c r="T15" s="1" t="s">
        <v>1046</v>
      </c>
      <c r="U15" s="1" t="s">
        <v>1047</v>
      </c>
      <c r="V15" s="1" t="s">
        <v>1074</v>
      </c>
    </row>
    <row r="16" s="1" customFormat="1" spans="1:22">
      <c r="A16" s="3">
        <v>999226840612194</v>
      </c>
      <c r="B16" s="1" t="s">
        <v>1032</v>
      </c>
      <c r="C16" s="1" t="s">
        <v>1129</v>
      </c>
      <c r="D16" s="1" t="s">
        <v>1130</v>
      </c>
      <c r="E16" s="1" t="s">
        <v>1131</v>
      </c>
      <c r="F16" s="1" t="s">
        <v>1032</v>
      </c>
      <c r="G16" s="1" t="s">
        <v>1036</v>
      </c>
      <c r="H16" s="1" t="s">
        <v>1037</v>
      </c>
      <c r="I16" s="1" t="s">
        <v>1132</v>
      </c>
      <c r="J16" s="1" t="s">
        <v>30</v>
      </c>
      <c r="K16" s="1" t="s">
        <v>1133</v>
      </c>
      <c r="L16" s="1" t="s">
        <v>1133</v>
      </c>
      <c r="M16" s="1" t="s">
        <v>1040</v>
      </c>
      <c r="N16" s="1" t="s">
        <v>1040</v>
      </c>
      <c r="O16" s="1" t="s">
        <v>1041</v>
      </c>
      <c r="P16" s="1" t="s">
        <v>1042</v>
      </c>
      <c r="Q16" s="1" t="s">
        <v>1043</v>
      </c>
      <c r="R16" s="1" t="s">
        <v>1134</v>
      </c>
      <c r="S16" s="1" t="s">
        <v>1045</v>
      </c>
      <c r="T16" s="1" t="s">
        <v>1046</v>
      </c>
      <c r="U16" s="1" t="s">
        <v>1047</v>
      </c>
      <c r="V16" s="1" t="s">
        <v>1055</v>
      </c>
    </row>
    <row r="17" s="1" customFormat="1" spans="1:22">
      <c r="A17" s="3">
        <v>999226840585368</v>
      </c>
      <c r="B17" s="1" t="s">
        <v>1032</v>
      </c>
      <c r="C17" s="1" t="s">
        <v>1135</v>
      </c>
      <c r="D17" s="1" t="s">
        <v>1136</v>
      </c>
      <c r="E17" s="1" t="s">
        <v>1137</v>
      </c>
      <c r="F17" s="1" t="s">
        <v>1032</v>
      </c>
      <c r="G17" s="1" t="s">
        <v>1036</v>
      </c>
      <c r="H17" s="1" t="s">
        <v>1037</v>
      </c>
      <c r="I17" s="1" t="s">
        <v>1138</v>
      </c>
      <c r="J17" s="1" t="s">
        <v>30</v>
      </c>
      <c r="K17" s="1" t="s">
        <v>1139</v>
      </c>
      <c r="L17" s="1" t="s">
        <v>1139</v>
      </c>
      <c r="M17" s="1" t="s">
        <v>1040</v>
      </c>
      <c r="N17" s="1" t="s">
        <v>1040</v>
      </c>
      <c r="O17" s="1" t="s">
        <v>1041</v>
      </c>
      <c r="P17" s="1" t="s">
        <v>1042</v>
      </c>
      <c r="Q17" s="1" t="s">
        <v>1043</v>
      </c>
      <c r="R17" s="1" t="s">
        <v>1140</v>
      </c>
      <c r="S17" s="1" t="s">
        <v>1045</v>
      </c>
      <c r="T17" s="1" t="s">
        <v>1046</v>
      </c>
      <c r="U17" s="1" t="s">
        <v>1047</v>
      </c>
      <c r="V17" s="1" t="s">
        <v>1055</v>
      </c>
    </row>
    <row r="18" s="1" customFormat="1" spans="1:22">
      <c r="A18" s="3">
        <v>999226839851127</v>
      </c>
      <c r="B18" s="1" t="s">
        <v>1032</v>
      </c>
      <c r="C18" s="1" t="s">
        <v>1141</v>
      </c>
      <c r="D18" s="1" t="s">
        <v>1142</v>
      </c>
      <c r="E18" s="1" t="s">
        <v>1143</v>
      </c>
      <c r="F18" s="1" t="s">
        <v>1032</v>
      </c>
      <c r="G18" s="1" t="s">
        <v>1036</v>
      </c>
      <c r="H18" s="1" t="s">
        <v>1037</v>
      </c>
      <c r="I18" s="1" t="s">
        <v>1144</v>
      </c>
      <c r="J18" s="1" t="s">
        <v>30</v>
      </c>
      <c r="K18" s="1" t="s">
        <v>1145</v>
      </c>
      <c r="L18" s="1" t="s">
        <v>1145</v>
      </c>
      <c r="M18" s="1" t="s">
        <v>1040</v>
      </c>
      <c r="N18" s="1" t="s">
        <v>1040</v>
      </c>
      <c r="O18" s="1" t="s">
        <v>1041</v>
      </c>
      <c r="P18" s="1" t="s">
        <v>1042</v>
      </c>
      <c r="Q18" s="1" t="s">
        <v>1043</v>
      </c>
      <c r="R18" s="1" t="s">
        <v>1146</v>
      </c>
      <c r="S18" s="1" t="s">
        <v>1045</v>
      </c>
      <c r="T18" s="1" t="s">
        <v>1046</v>
      </c>
      <c r="U18" s="1" t="s">
        <v>1047</v>
      </c>
      <c r="V18" s="1" t="s">
        <v>1122</v>
      </c>
    </row>
    <row r="19" s="1" customFormat="1" spans="1:22">
      <c r="A19" s="3">
        <v>999226839127603</v>
      </c>
      <c r="B19" s="1" t="s">
        <v>1032</v>
      </c>
      <c r="C19" s="1" t="s">
        <v>1147</v>
      </c>
      <c r="D19" s="1" t="s">
        <v>1148</v>
      </c>
      <c r="E19" s="1" t="s">
        <v>1149</v>
      </c>
      <c r="F19" s="1" t="s">
        <v>1032</v>
      </c>
      <c r="G19" s="1" t="s">
        <v>1036</v>
      </c>
      <c r="H19" s="1" t="s">
        <v>1037</v>
      </c>
      <c r="I19" s="1" t="s">
        <v>1150</v>
      </c>
      <c r="J19" s="1" t="s">
        <v>30</v>
      </c>
      <c r="K19" s="1" t="s">
        <v>1151</v>
      </c>
      <c r="L19" s="1" t="s">
        <v>1151</v>
      </c>
      <c r="M19" s="1" t="s">
        <v>1040</v>
      </c>
      <c r="N19" s="1" t="s">
        <v>1040</v>
      </c>
      <c r="O19" s="1" t="s">
        <v>1041</v>
      </c>
      <c r="P19" s="1" t="s">
        <v>1042</v>
      </c>
      <c r="Q19" s="1" t="s">
        <v>1043</v>
      </c>
      <c r="R19" s="1" t="s">
        <v>1152</v>
      </c>
      <c r="S19" s="1" t="s">
        <v>1045</v>
      </c>
      <c r="T19" s="1" t="s">
        <v>1046</v>
      </c>
      <c r="U19" s="1" t="s">
        <v>1047</v>
      </c>
      <c r="V19" s="1" t="s">
        <v>1081</v>
      </c>
    </row>
    <row r="20" s="1" customFormat="1" spans="1:22">
      <c r="A20" s="3">
        <v>999226838840442</v>
      </c>
      <c r="B20" s="1" t="s">
        <v>1032</v>
      </c>
      <c r="C20" s="1" t="s">
        <v>1153</v>
      </c>
      <c r="D20" s="1" t="s">
        <v>1154</v>
      </c>
      <c r="E20" s="1" t="s">
        <v>1155</v>
      </c>
      <c r="F20" s="1" t="s">
        <v>1032</v>
      </c>
      <c r="G20" s="1" t="s">
        <v>1036</v>
      </c>
      <c r="H20" s="1" t="s">
        <v>1037</v>
      </c>
      <c r="I20" s="1" t="s">
        <v>1156</v>
      </c>
      <c r="J20" s="1" t="s">
        <v>30</v>
      </c>
      <c r="K20" s="1" t="s">
        <v>1157</v>
      </c>
      <c r="L20" s="1" t="s">
        <v>1157</v>
      </c>
      <c r="M20" s="1" t="s">
        <v>1040</v>
      </c>
      <c r="N20" s="1" t="s">
        <v>1040</v>
      </c>
      <c r="O20" s="1" t="s">
        <v>1041</v>
      </c>
      <c r="P20" s="1" t="s">
        <v>1042</v>
      </c>
      <c r="Q20" s="1" t="s">
        <v>1043</v>
      </c>
      <c r="R20" s="1" t="s">
        <v>1158</v>
      </c>
      <c r="S20" s="1" t="s">
        <v>1045</v>
      </c>
      <c r="T20" s="1" t="s">
        <v>1046</v>
      </c>
      <c r="U20" s="1" t="s">
        <v>1047</v>
      </c>
      <c r="V20" s="1" t="s">
        <v>1159</v>
      </c>
    </row>
    <row r="21" s="1" customFormat="1" spans="1:22">
      <c r="A21" s="3">
        <v>999226838727358</v>
      </c>
      <c r="B21" s="1" t="s">
        <v>1032</v>
      </c>
      <c r="C21" s="1" t="s">
        <v>1160</v>
      </c>
      <c r="D21" s="1" t="s">
        <v>1161</v>
      </c>
      <c r="E21" s="1" t="s">
        <v>1162</v>
      </c>
      <c r="F21" s="1" t="s">
        <v>1032</v>
      </c>
      <c r="G21" s="1" t="s">
        <v>1036</v>
      </c>
      <c r="H21" s="1" t="s">
        <v>1037</v>
      </c>
      <c r="I21" s="1" t="s">
        <v>1163</v>
      </c>
      <c r="J21" s="1" t="s">
        <v>30</v>
      </c>
      <c r="K21" s="1" t="s">
        <v>1164</v>
      </c>
      <c r="L21" s="1" t="s">
        <v>1164</v>
      </c>
      <c r="M21" s="1" t="s">
        <v>1040</v>
      </c>
      <c r="N21" s="1" t="s">
        <v>1040</v>
      </c>
      <c r="O21" s="1" t="s">
        <v>1041</v>
      </c>
      <c r="P21" s="1" t="s">
        <v>1042</v>
      </c>
      <c r="Q21" s="1" t="s">
        <v>1043</v>
      </c>
      <c r="R21" s="1" t="s">
        <v>1165</v>
      </c>
      <c r="S21" s="1" t="s">
        <v>1045</v>
      </c>
      <c r="T21" s="1" t="s">
        <v>1046</v>
      </c>
      <c r="U21" s="1" t="s">
        <v>1047</v>
      </c>
      <c r="V21" s="1" t="s">
        <v>1166</v>
      </c>
    </row>
    <row r="22" s="1" customFormat="1" spans="1:22">
      <c r="A22" s="3">
        <v>999226838607194</v>
      </c>
      <c r="B22" s="1" t="s">
        <v>1032</v>
      </c>
      <c r="C22" s="1" t="s">
        <v>1167</v>
      </c>
      <c r="D22" s="1" t="s">
        <v>1168</v>
      </c>
      <c r="E22" s="1" t="s">
        <v>1169</v>
      </c>
      <c r="F22" s="1" t="s">
        <v>1032</v>
      </c>
      <c r="G22" s="1" t="s">
        <v>1036</v>
      </c>
      <c r="H22" s="1" t="s">
        <v>1037</v>
      </c>
      <c r="I22" s="1" t="s">
        <v>1170</v>
      </c>
      <c r="J22" s="1" t="s">
        <v>30</v>
      </c>
      <c r="K22" s="1" t="s">
        <v>1171</v>
      </c>
      <c r="L22" s="1" t="s">
        <v>1171</v>
      </c>
      <c r="M22" s="1" t="s">
        <v>1040</v>
      </c>
      <c r="N22" s="1" t="s">
        <v>1040</v>
      </c>
      <c r="O22" s="1" t="s">
        <v>1041</v>
      </c>
      <c r="P22" s="1" t="s">
        <v>1042</v>
      </c>
      <c r="Q22" s="1" t="s">
        <v>1043</v>
      </c>
      <c r="R22" s="1" t="s">
        <v>1172</v>
      </c>
      <c r="S22" s="1" t="s">
        <v>1045</v>
      </c>
      <c r="T22" s="1" t="s">
        <v>1046</v>
      </c>
      <c r="U22" s="1" t="s">
        <v>1047</v>
      </c>
      <c r="V22" s="1" t="s">
        <v>1088</v>
      </c>
    </row>
    <row r="23" s="1" customFormat="1" spans="1:22">
      <c r="A23" s="3">
        <v>999226838588664</v>
      </c>
      <c r="B23" s="1" t="s">
        <v>1032</v>
      </c>
      <c r="C23" s="1" t="s">
        <v>1173</v>
      </c>
      <c r="D23" s="1" t="s">
        <v>1174</v>
      </c>
      <c r="E23" s="1" t="s">
        <v>1175</v>
      </c>
      <c r="F23" s="1" t="s">
        <v>1032</v>
      </c>
      <c r="G23" s="1" t="s">
        <v>1036</v>
      </c>
      <c r="H23" s="1" t="s">
        <v>1037</v>
      </c>
      <c r="I23" s="1" t="s">
        <v>1176</v>
      </c>
      <c r="J23" s="1" t="s">
        <v>30</v>
      </c>
      <c r="K23" s="1" t="s">
        <v>1177</v>
      </c>
      <c r="L23" s="1" t="s">
        <v>1177</v>
      </c>
      <c r="M23" s="1" t="s">
        <v>1040</v>
      </c>
      <c r="N23" s="1" t="s">
        <v>1040</v>
      </c>
      <c r="O23" s="1" t="s">
        <v>1041</v>
      </c>
      <c r="P23" s="1" t="s">
        <v>1042</v>
      </c>
      <c r="Q23" s="1" t="s">
        <v>1043</v>
      </c>
      <c r="R23" s="1" t="s">
        <v>1178</v>
      </c>
      <c r="S23" s="1" t="s">
        <v>1045</v>
      </c>
      <c r="T23" s="1" t="s">
        <v>1046</v>
      </c>
      <c r="U23" s="1" t="s">
        <v>1047</v>
      </c>
      <c r="V23" s="1" t="s">
        <v>1179</v>
      </c>
    </row>
    <row r="24" s="1" customFormat="1" spans="1:22">
      <c r="A24" s="3">
        <v>999226837914866</v>
      </c>
      <c r="B24" s="1" t="s">
        <v>1180</v>
      </c>
      <c r="C24" s="1" t="s">
        <v>1181</v>
      </c>
      <c r="D24" s="1" t="s">
        <v>1182</v>
      </c>
      <c r="E24" s="1" t="s">
        <v>1183</v>
      </c>
      <c r="F24" s="1" t="s">
        <v>1032</v>
      </c>
      <c r="G24" s="1" t="s">
        <v>1036</v>
      </c>
      <c r="H24" s="1" t="s">
        <v>1037</v>
      </c>
      <c r="I24" s="1" t="s">
        <v>1184</v>
      </c>
      <c r="J24" s="1" t="s">
        <v>30</v>
      </c>
      <c r="K24" s="1" t="s">
        <v>1185</v>
      </c>
      <c r="L24" s="1" t="s">
        <v>1185</v>
      </c>
      <c r="M24" s="1" t="s">
        <v>1040</v>
      </c>
      <c r="N24" s="1" t="s">
        <v>1040</v>
      </c>
      <c r="O24" s="1" t="s">
        <v>1041</v>
      </c>
      <c r="P24" s="1" t="s">
        <v>1042</v>
      </c>
      <c r="Q24" s="1" t="s">
        <v>1043</v>
      </c>
      <c r="R24" s="1" t="s">
        <v>1186</v>
      </c>
      <c r="S24" s="1" t="s">
        <v>1045</v>
      </c>
      <c r="T24" s="1" t="s">
        <v>1046</v>
      </c>
      <c r="U24" s="1" t="s">
        <v>1047</v>
      </c>
      <c r="V24" s="1" t="s">
        <v>1055</v>
      </c>
    </row>
    <row r="25" s="1" customFormat="1" spans="1:22">
      <c r="A25" s="3">
        <v>999226837790213</v>
      </c>
      <c r="B25" s="1" t="s">
        <v>1180</v>
      </c>
      <c r="C25" s="1" t="s">
        <v>1187</v>
      </c>
      <c r="D25" s="1" t="s">
        <v>1188</v>
      </c>
      <c r="E25" s="1" t="s">
        <v>1189</v>
      </c>
      <c r="F25" s="1" t="s">
        <v>1032</v>
      </c>
      <c r="G25" s="1" t="s">
        <v>1036</v>
      </c>
      <c r="H25" s="1" t="s">
        <v>1037</v>
      </c>
      <c r="I25" s="1" t="s">
        <v>1190</v>
      </c>
      <c r="J25" s="1" t="s">
        <v>30</v>
      </c>
      <c r="K25" s="1" t="s">
        <v>1191</v>
      </c>
      <c r="L25" s="1" t="s">
        <v>1191</v>
      </c>
      <c r="M25" s="1" t="s">
        <v>1040</v>
      </c>
      <c r="N25" s="1" t="s">
        <v>1040</v>
      </c>
      <c r="O25" s="1" t="s">
        <v>1041</v>
      </c>
      <c r="P25" s="1" t="s">
        <v>1042</v>
      </c>
      <c r="Q25" s="1" t="s">
        <v>1043</v>
      </c>
      <c r="R25" s="1" t="s">
        <v>1192</v>
      </c>
      <c r="S25" s="1" t="s">
        <v>1045</v>
      </c>
      <c r="T25" s="1" t="s">
        <v>1046</v>
      </c>
      <c r="U25" s="1" t="s">
        <v>1047</v>
      </c>
      <c r="V25" s="1" t="s">
        <v>1193</v>
      </c>
    </row>
    <row r="26" s="1" customFormat="1" spans="1:22">
      <c r="A26" s="3">
        <v>999226836751877</v>
      </c>
      <c r="B26" s="1" t="s">
        <v>1180</v>
      </c>
      <c r="C26" s="1" t="s">
        <v>1194</v>
      </c>
      <c r="D26" s="1" t="s">
        <v>1195</v>
      </c>
      <c r="E26" s="1" t="s">
        <v>1196</v>
      </c>
      <c r="F26" s="1" t="s">
        <v>1032</v>
      </c>
      <c r="G26" s="1" t="s">
        <v>1036</v>
      </c>
      <c r="H26" s="1" t="s">
        <v>1037</v>
      </c>
      <c r="I26" s="1" t="s">
        <v>1197</v>
      </c>
      <c r="J26" s="1" t="s">
        <v>30</v>
      </c>
      <c r="K26" s="1" t="s">
        <v>1198</v>
      </c>
      <c r="L26" s="1" t="s">
        <v>1198</v>
      </c>
      <c r="M26" s="1" t="s">
        <v>1040</v>
      </c>
      <c r="N26" s="1" t="s">
        <v>1040</v>
      </c>
      <c r="O26" s="1" t="s">
        <v>1041</v>
      </c>
      <c r="P26" s="1" t="s">
        <v>1042</v>
      </c>
      <c r="Q26" s="1" t="s">
        <v>1043</v>
      </c>
      <c r="R26" s="1" t="s">
        <v>1199</v>
      </c>
      <c r="S26" s="1" t="s">
        <v>1045</v>
      </c>
      <c r="T26" s="1" t="s">
        <v>1046</v>
      </c>
      <c r="U26" s="1" t="s">
        <v>1047</v>
      </c>
      <c r="V26" s="1" t="s">
        <v>1074</v>
      </c>
    </row>
    <row r="27" s="1" customFormat="1" spans="1:22">
      <c r="A27" s="3">
        <v>999226836246279</v>
      </c>
      <c r="B27" s="1" t="s">
        <v>1180</v>
      </c>
      <c r="C27" s="1" t="s">
        <v>1200</v>
      </c>
      <c r="D27" s="1" t="s">
        <v>1201</v>
      </c>
      <c r="E27" s="1" t="s">
        <v>1202</v>
      </c>
      <c r="F27" s="1" t="s">
        <v>1180</v>
      </c>
      <c r="G27" s="1" t="s">
        <v>1036</v>
      </c>
      <c r="H27" s="1" t="s">
        <v>1037</v>
      </c>
      <c r="I27" s="1" t="s">
        <v>1203</v>
      </c>
      <c r="J27" s="1" t="s">
        <v>30</v>
      </c>
      <c r="K27" s="1" t="s">
        <v>1204</v>
      </c>
      <c r="L27" s="1" t="s">
        <v>1204</v>
      </c>
      <c r="M27" s="1" t="s">
        <v>1040</v>
      </c>
      <c r="N27" s="1" t="s">
        <v>1040</v>
      </c>
      <c r="O27" s="1" t="s">
        <v>1041</v>
      </c>
      <c r="P27" s="1" t="s">
        <v>1042</v>
      </c>
      <c r="Q27" s="1" t="s">
        <v>1043</v>
      </c>
      <c r="R27" s="1" t="s">
        <v>1205</v>
      </c>
      <c r="S27" s="1" t="s">
        <v>1045</v>
      </c>
      <c r="T27" s="1" t="s">
        <v>1046</v>
      </c>
      <c r="U27" s="1" t="s">
        <v>1047</v>
      </c>
      <c r="V27" s="1" t="s">
        <v>1206</v>
      </c>
    </row>
    <row r="28" s="1" customFormat="1" spans="1:22">
      <c r="A28" s="3">
        <v>999226836077480</v>
      </c>
      <c r="B28" s="1" t="s">
        <v>1180</v>
      </c>
      <c r="C28" s="1" t="s">
        <v>1207</v>
      </c>
      <c r="D28" s="1" t="s">
        <v>1208</v>
      </c>
      <c r="E28" s="1" t="s">
        <v>1209</v>
      </c>
      <c r="F28" s="1" t="s">
        <v>1180</v>
      </c>
      <c r="G28" s="1" t="s">
        <v>1036</v>
      </c>
      <c r="H28" s="1" t="s">
        <v>1037</v>
      </c>
      <c r="I28" s="1" t="s">
        <v>1210</v>
      </c>
      <c r="J28" s="1" t="s">
        <v>30</v>
      </c>
      <c r="K28" s="1" t="s">
        <v>1211</v>
      </c>
      <c r="L28" s="1" t="s">
        <v>1211</v>
      </c>
      <c r="M28" s="1" t="s">
        <v>1040</v>
      </c>
      <c r="N28" s="1" t="s">
        <v>1040</v>
      </c>
      <c r="O28" s="1" t="s">
        <v>1041</v>
      </c>
      <c r="P28" s="1" t="s">
        <v>1042</v>
      </c>
      <c r="Q28" s="1" t="s">
        <v>1043</v>
      </c>
      <c r="R28" s="1" t="s">
        <v>1212</v>
      </c>
      <c r="S28" s="1" t="s">
        <v>1045</v>
      </c>
      <c r="T28" s="1" t="s">
        <v>1046</v>
      </c>
      <c r="U28" s="1" t="s">
        <v>1047</v>
      </c>
      <c r="V28" s="1" t="s">
        <v>1055</v>
      </c>
    </row>
    <row r="29" s="1" customFormat="1" spans="1:22">
      <c r="A29" s="3">
        <v>999226835772241</v>
      </c>
      <c r="B29" s="1" t="s">
        <v>1180</v>
      </c>
      <c r="C29" s="1" t="s">
        <v>1213</v>
      </c>
      <c r="D29" s="1" t="s">
        <v>1214</v>
      </c>
      <c r="E29" s="1" t="s">
        <v>1215</v>
      </c>
      <c r="F29" s="1" t="s">
        <v>1032</v>
      </c>
      <c r="G29" s="1" t="s">
        <v>1036</v>
      </c>
      <c r="H29" s="1" t="s">
        <v>1037</v>
      </c>
      <c r="I29" s="1" t="s">
        <v>1216</v>
      </c>
      <c r="J29" s="1" t="s">
        <v>30</v>
      </c>
      <c r="K29" s="1" t="s">
        <v>1217</v>
      </c>
      <c r="L29" s="1" t="s">
        <v>1217</v>
      </c>
      <c r="M29" s="1" t="s">
        <v>1040</v>
      </c>
      <c r="N29" s="1" t="s">
        <v>1040</v>
      </c>
      <c r="O29" s="1" t="s">
        <v>1041</v>
      </c>
      <c r="P29" s="1" t="s">
        <v>1042</v>
      </c>
      <c r="Q29" s="1" t="s">
        <v>1043</v>
      </c>
      <c r="R29" s="1" t="s">
        <v>1218</v>
      </c>
      <c r="S29" s="1" t="s">
        <v>1045</v>
      </c>
      <c r="T29" s="1" t="s">
        <v>1046</v>
      </c>
      <c r="U29" s="1" t="s">
        <v>1047</v>
      </c>
      <c r="V29" s="1" t="s">
        <v>1193</v>
      </c>
    </row>
    <row r="30" s="1" customFormat="1" spans="1:22">
      <c r="A30" s="3">
        <v>999226833775373</v>
      </c>
      <c r="B30" s="1" t="s">
        <v>1180</v>
      </c>
      <c r="C30" s="1" t="s">
        <v>1219</v>
      </c>
      <c r="D30" s="1" t="s">
        <v>1220</v>
      </c>
      <c r="E30" s="1" t="s">
        <v>1221</v>
      </c>
      <c r="F30" s="1" t="s">
        <v>1032</v>
      </c>
      <c r="G30" s="1" t="s">
        <v>1036</v>
      </c>
      <c r="H30" s="1" t="s">
        <v>1037</v>
      </c>
      <c r="I30" s="1" t="s">
        <v>1222</v>
      </c>
      <c r="J30" s="1" t="s">
        <v>30</v>
      </c>
      <c r="K30" s="1" t="s">
        <v>1223</v>
      </c>
      <c r="L30" s="1" t="s">
        <v>1223</v>
      </c>
      <c r="M30" s="1" t="s">
        <v>1040</v>
      </c>
      <c r="N30" s="1" t="s">
        <v>1040</v>
      </c>
      <c r="O30" s="1" t="s">
        <v>1041</v>
      </c>
      <c r="P30" s="1" t="s">
        <v>1042</v>
      </c>
      <c r="Q30" s="1" t="s">
        <v>1043</v>
      </c>
      <c r="R30" s="1" t="s">
        <v>1224</v>
      </c>
      <c r="S30" s="1" t="s">
        <v>1045</v>
      </c>
      <c r="T30" s="1" t="s">
        <v>1046</v>
      </c>
      <c r="U30" s="1" t="s">
        <v>1047</v>
      </c>
      <c r="V30" s="1" t="s">
        <v>1055</v>
      </c>
    </row>
    <row r="31" s="1" customFormat="1" spans="1:22">
      <c r="A31" s="3">
        <v>999226833567513</v>
      </c>
      <c r="B31" s="1" t="s">
        <v>1180</v>
      </c>
      <c r="C31" s="1" t="s">
        <v>1225</v>
      </c>
      <c r="D31" s="1" t="s">
        <v>1226</v>
      </c>
      <c r="E31" s="1" t="s">
        <v>1227</v>
      </c>
      <c r="F31" s="1" t="s">
        <v>1180</v>
      </c>
      <c r="G31" s="1" t="s">
        <v>1036</v>
      </c>
      <c r="H31" s="1" t="s">
        <v>1037</v>
      </c>
      <c r="I31" s="1" t="s">
        <v>1228</v>
      </c>
      <c r="J31" s="1" t="s">
        <v>30</v>
      </c>
      <c r="K31" s="1" t="s">
        <v>1229</v>
      </c>
      <c r="L31" s="1" t="s">
        <v>1229</v>
      </c>
      <c r="M31" s="1" t="s">
        <v>1040</v>
      </c>
      <c r="N31" s="1" t="s">
        <v>1040</v>
      </c>
      <c r="O31" s="1" t="s">
        <v>1041</v>
      </c>
      <c r="P31" s="1" t="s">
        <v>1042</v>
      </c>
      <c r="Q31" s="1" t="s">
        <v>1043</v>
      </c>
      <c r="R31" s="1" t="s">
        <v>1230</v>
      </c>
      <c r="S31" s="1" t="s">
        <v>1045</v>
      </c>
      <c r="T31" s="1" t="s">
        <v>1046</v>
      </c>
      <c r="U31" s="1" t="s">
        <v>1047</v>
      </c>
      <c r="V31" s="1" t="s">
        <v>1055</v>
      </c>
    </row>
    <row r="32" s="1" customFormat="1" spans="1:22">
      <c r="A32" s="3">
        <v>999226833358915</v>
      </c>
      <c r="B32" s="1" t="s">
        <v>1180</v>
      </c>
      <c r="C32" s="1" t="s">
        <v>1231</v>
      </c>
      <c r="D32" s="1" t="s">
        <v>1232</v>
      </c>
      <c r="E32" s="1" t="s">
        <v>1233</v>
      </c>
      <c r="F32" s="1" t="s">
        <v>1032</v>
      </c>
      <c r="G32" s="1" t="s">
        <v>1036</v>
      </c>
      <c r="H32" s="1" t="s">
        <v>1037</v>
      </c>
      <c r="I32" s="1" t="s">
        <v>1234</v>
      </c>
      <c r="J32" s="1" t="s">
        <v>30</v>
      </c>
      <c r="K32" s="1" t="s">
        <v>1235</v>
      </c>
      <c r="L32" s="1" t="s">
        <v>1235</v>
      </c>
      <c r="M32" s="1" t="s">
        <v>1040</v>
      </c>
      <c r="N32" s="1" t="s">
        <v>1040</v>
      </c>
      <c r="O32" s="1" t="s">
        <v>1041</v>
      </c>
      <c r="P32" s="1" t="s">
        <v>1042</v>
      </c>
      <c r="Q32" s="1" t="s">
        <v>1043</v>
      </c>
      <c r="R32" s="1" t="s">
        <v>1236</v>
      </c>
      <c r="S32" s="1" t="s">
        <v>1045</v>
      </c>
      <c r="T32" s="1" t="s">
        <v>1046</v>
      </c>
      <c r="U32" s="1" t="s">
        <v>1047</v>
      </c>
      <c r="V32" s="1" t="s">
        <v>1074</v>
      </c>
    </row>
    <row r="33" s="1" customFormat="1" spans="1:22">
      <c r="A33" s="3">
        <v>999226833180810</v>
      </c>
      <c r="B33" s="1" t="s">
        <v>1180</v>
      </c>
      <c r="C33" s="1" t="s">
        <v>1237</v>
      </c>
      <c r="D33" s="1" t="s">
        <v>1238</v>
      </c>
      <c r="E33" s="1" t="s">
        <v>1239</v>
      </c>
      <c r="F33" s="1" t="s">
        <v>1032</v>
      </c>
      <c r="G33" s="1" t="s">
        <v>1036</v>
      </c>
      <c r="H33" s="1" t="s">
        <v>1037</v>
      </c>
      <c r="I33" s="1" t="s">
        <v>1240</v>
      </c>
      <c r="J33" s="1" t="s">
        <v>30</v>
      </c>
      <c r="K33" s="1" t="s">
        <v>1241</v>
      </c>
      <c r="L33" s="1" t="s">
        <v>1241</v>
      </c>
      <c r="M33" s="1" t="s">
        <v>1040</v>
      </c>
      <c r="N33" s="1" t="s">
        <v>1040</v>
      </c>
      <c r="O33" s="1" t="s">
        <v>1041</v>
      </c>
      <c r="P33" s="1" t="s">
        <v>1042</v>
      </c>
      <c r="Q33" s="1" t="s">
        <v>1043</v>
      </c>
      <c r="R33" s="1" t="s">
        <v>1242</v>
      </c>
      <c r="S33" s="1" t="s">
        <v>1045</v>
      </c>
      <c r="T33" s="1" t="s">
        <v>1046</v>
      </c>
      <c r="U33" s="1" t="s">
        <v>1047</v>
      </c>
      <c r="V33" s="1" t="s">
        <v>1055</v>
      </c>
    </row>
    <row r="34" s="1" customFormat="1" spans="1:22">
      <c r="A34" s="3">
        <v>999226833170789</v>
      </c>
      <c r="B34" s="1" t="s">
        <v>1180</v>
      </c>
      <c r="C34" s="1" t="s">
        <v>1243</v>
      </c>
      <c r="D34" s="1" t="s">
        <v>1244</v>
      </c>
      <c r="E34" s="1" t="s">
        <v>1245</v>
      </c>
      <c r="F34" s="1" t="s">
        <v>1032</v>
      </c>
      <c r="G34" s="1" t="s">
        <v>1036</v>
      </c>
      <c r="H34" s="1" t="s">
        <v>1037</v>
      </c>
      <c r="I34" s="1" t="s">
        <v>1246</v>
      </c>
      <c r="J34" s="1" t="s">
        <v>30</v>
      </c>
      <c r="K34" s="1" t="s">
        <v>1247</v>
      </c>
      <c r="L34" s="1" t="s">
        <v>1247</v>
      </c>
      <c r="M34" s="1" t="s">
        <v>1040</v>
      </c>
      <c r="N34" s="1" t="s">
        <v>1040</v>
      </c>
      <c r="O34" s="1" t="s">
        <v>1041</v>
      </c>
      <c r="P34" s="1" t="s">
        <v>1042</v>
      </c>
      <c r="Q34" s="1" t="s">
        <v>1043</v>
      </c>
      <c r="R34" s="1" t="s">
        <v>1248</v>
      </c>
      <c r="S34" s="1" t="s">
        <v>1045</v>
      </c>
      <c r="T34" s="1" t="s">
        <v>1046</v>
      </c>
      <c r="U34" s="1" t="s">
        <v>1047</v>
      </c>
      <c r="V34" s="1" t="s">
        <v>1074</v>
      </c>
    </row>
    <row r="35" s="1" customFormat="1" spans="1:22">
      <c r="A35" s="3">
        <v>999226833147023</v>
      </c>
      <c r="B35" s="1" t="s">
        <v>1180</v>
      </c>
      <c r="C35" s="1" t="s">
        <v>1249</v>
      </c>
      <c r="D35" s="1" t="s">
        <v>1244</v>
      </c>
      <c r="E35" s="1" t="s">
        <v>1245</v>
      </c>
      <c r="F35" s="1" t="s">
        <v>1032</v>
      </c>
      <c r="G35" s="1" t="s">
        <v>1036</v>
      </c>
      <c r="H35" s="1" t="s">
        <v>1037</v>
      </c>
      <c r="I35" s="1" t="s">
        <v>1246</v>
      </c>
      <c r="J35" s="1" t="s">
        <v>30</v>
      </c>
      <c r="K35" s="1" t="s">
        <v>1247</v>
      </c>
      <c r="L35" s="1" t="s">
        <v>1247</v>
      </c>
      <c r="M35" s="1" t="s">
        <v>1040</v>
      </c>
      <c r="N35" s="1" t="s">
        <v>1040</v>
      </c>
      <c r="O35" s="1" t="s">
        <v>1041</v>
      </c>
      <c r="P35" s="1" t="s">
        <v>1042</v>
      </c>
      <c r="Q35" s="1" t="s">
        <v>1043</v>
      </c>
      <c r="R35" s="1" t="s">
        <v>1250</v>
      </c>
      <c r="S35" s="1" t="s">
        <v>1045</v>
      </c>
      <c r="T35" s="1" t="s">
        <v>1046</v>
      </c>
      <c r="U35" s="1" t="s">
        <v>1047</v>
      </c>
      <c r="V35" s="1" t="s">
        <v>1074</v>
      </c>
    </row>
    <row r="36" s="1" customFormat="1" spans="1:22">
      <c r="A36" s="3">
        <v>999226833127630</v>
      </c>
      <c r="B36" s="1" t="s">
        <v>1180</v>
      </c>
      <c r="C36" s="1" t="s">
        <v>1251</v>
      </c>
      <c r="D36" s="1" t="s">
        <v>1238</v>
      </c>
      <c r="E36" s="1" t="s">
        <v>1252</v>
      </c>
      <c r="F36" s="1" t="s">
        <v>1032</v>
      </c>
      <c r="G36" s="1" t="s">
        <v>1036</v>
      </c>
      <c r="H36" s="1" t="s">
        <v>1037</v>
      </c>
      <c r="I36" s="1" t="s">
        <v>1253</v>
      </c>
      <c r="J36" s="1" t="s">
        <v>30</v>
      </c>
      <c r="K36" s="1" t="s">
        <v>1254</v>
      </c>
      <c r="L36" s="1" t="s">
        <v>1254</v>
      </c>
      <c r="M36" s="1" t="s">
        <v>1040</v>
      </c>
      <c r="N36" s="1" t="s">
        <v>1040</v>
      </c>
      <c r="O36" s="1" t="s">
        <v>1041</v>
      </c>
      <c r="P36" s="1" t="s">
        <v>1042</v>
      </c>
      <c r="Q36" s="1" t="s">
        <v>1043</v>
      </c>
      <c r="R36" s="1" t="s">
        <v>1255</v>
      </c>
      <c r="S36" s="1" t="s">
        <v>1045</v>
      </c>
      <c r="T36" s="1" t="s">
        <v>1046</v>
      </c>
      <c r="U36" s="1" t="s">
        <v>1047</v>
      </c>
      <c r="V36" s="1" t="s">
        <v>1055</v>
      </c>
    </row>
    <row r="37" s="1" customFormat="1" spans="1:22">
      <c r="A37" s="3">
        <v>999226829962343</v>
      </c>
      <c r="B37" s="1" t="s">
        <v>1180</v>
      </c>
      <c r="C37" s="1" t="s">
        <v>1256</v>
      </c>
      <c r="D37" s="1" t="s">
        <v>1257</v>
      </c>
      <c r="E37" s="1" t="s">
        <v>1258</v>
      </c>
      <c r="F37" s="1" t="s">
        <v>1032</v>
      </c>
      <c r="G37" s="1" t="s">
        <v>1036</v>
      </c>
      <c r="H37" s="1" t="s">
        <v>1037</v>
      </c>
      <c r="I37" s="1" t="s">
        <v>1259</v>
      </c>
      <c r="J37" s="1" t="s">
        <v>30</v>
      </c>
      <c r="K37" s="1" t="s">
        <v>1260</v>
      </c>
      <c r="L37" s="1" t="s">
        <v>1260</v>
      </c>
      <c r="M37" s="1" t="s">
        <v>1040</v>
      </c>
      <c r="N37" s="1" t="s">
        <v>1040</v>
      </c>
      <c r="O37" s="1" t="s">
        <v>1041</v>
      </c>
      <c r="P37" s="1" t="s">
        <v>1042</v>
      </c>
      <c r="Q37" s="1" t="s">
        <v>1043</v>
      </c>
      <c r="R37" s="1" t="s">
        <v>1261</v>
      </c>
      <c r="S37" s="1" t="s">
        <v>1045</v>
      </c>
      <c r="T37" s="1" t="s">
        <v>1046</v>
      </c>
      <c r="U37" s="1" t="s">
        <v>1047</v>
      </c>
      <c r="V37" s="1" t="s">
        <v>1122</v>
      </c>
    </row>
    <row r="38" s="1" customFormat="1" spans="1:22">
      <c r="A38" s="3">
        <v>999226828044342</v>
      </c>
      <c r="B38" s="1" t="s">
        <v>1180</v>
      </c>
      <c r="C38" s="1" t="s">
        <v>1262</v>
      </c>
      <c r="D38" s="1" t="s">
        <v>1263</v>
      </c>
      <c r="E38" s="1" t="s">
        <v>1264</v>
      </c>
      <c r="F38" s="1" t="s">
        <v>1032</v>
      </c>
      <c r="G38" s="1" t="s">
        <v>1036</v>
      </c>
      <c r="H38" s="1" t="s">
        <v>1037</v>
      </c>
      <c r="I38" s="1" t="s">
        <v>1265</v>
      </c>
      <c r="J38" s="1" t="s">
        <v>30</v>
      </c>
      <c r="K38" s="1" t="s">
        <v>1266</v>
      </c>
      <c r="L38" s="1" t="s">
        <v>1266</v>
      </c>
      <c r="M38" s="1" t="s">
        <v>1040</v>
      </c>
      <c r="N38" s="1" t="s">
        <v>1040</v>
      </c>
      <c r="O38" s="1" t="s">
        <v>1041</v>
      </c>
      <c r="P38" s="1" t="s">
        <v>1042</v>
      </c>
      <c r="Q38" s="1" t="s">
        <v>1043</v>
      </c>
      <c r="R38" s="1" t="s">
        <v>1267</v>
      </c>
      <c r="S38" s="1" t="s">
        <v>1045</v>
      </c>
      <c r="T38" s="1" t="s">
        <v>1046</v>
      </c>
      <c r="U38" s="1" t="s">
        <v>1047</v>
      </c>
      <c r="V38" s="1" t="s">
        <v>1193</v>
      </c>
    </row>
    <row r="39" s="1" customFormat="1" spans="1:22">
      <c r="A39" s="3">
        <v>999226828025190</v>
      </c>
      <c r="B39" s="1" t="s">
        <v>1180</v>
      </c>
      <c r="C39" s="1" t="s">
        <v>1268</v>
      </c>
      <c r="D39" s="1" t="s">
        <v>1269</v>
      </c>
      <c r="E39" s="1" t="s">
        <v>1270</v>
      </c>
      <c r="F39" s="1" t="s">
        <v>1032</v>
      </c>
      <c r="G39" s="1" t="s">
        <v>1036</v>
      </c>
      <c r="H39" s="1" t="s">
        <v>1037</v>
      </c>
      <c r="I39" s="1" t="s">
        <v>1271</v>
      </c>
      <c r="J39" s="1" t="s">
        <v>30</v>
      </c>
      <c r="K39" s="1" t="s">
        <v>1272</v>
      </c>
      <c r="L39" s="1" t="s">
        <v>1272</v>
      </c>
      <c r="M39" s="1" t="s">
        <v>1040</v>
      </c>
      <c r="N39" s="1" t="s">
        <v>1040</v>
      </c>
      <c r="O39" s="1" t="s">
        <v>1041</v>
      </c>
      <c r="P39" s="1" t="s">
        <v>1042</v>
      </c>
      <c r="Q39" s="1" t="s">
        <v>1043</v>
      </c>
      <c r="R39" s="1" t="s">
        <v>1273</v>
      </c>
      <c r="S39" s="1" t="s">
        <v>1045</v>
      </c>
      <c r="T39" s="1" t="s">
        <v>1046</v>
      </c>
      <c r="U39" s="1" t="s">
        <v>1047</v>
      </c>
      <c r="V39" s="1" t="s">
        <v>1193</v>
      </c>
    </row>
    <row r="40" s="1" customFormat="1" spans="1:22">
      <c r="A40" s="3">
        <v>999226827354546</v>
      </c>
      <c r="B40" s="1" t="s">
        <v>1180</v>
      </c>
      <c r="C40" s="1" t="s">
        <v>1274</v>
      </c>
      <c r="D40" s="1" t="s">
        <v>1275</v>
      </c>
      <c r="E40" s="1" t="s">
        <v>1276</v>
      </c>
      <c r="F40" s="1" t="s">
        <v>1032</v>
      </c>
      <c r="G40" s="1" t="s">
        <v>1036</v>
      </c>
      <c r="H40" s="1" t="s">
        <v>1037</v>
      </c>
      <c r="I40" s="1" t="s">
        <v>1277</v>
      </c>
      <c r="J40" s="1" t="s">
        <v>30</v>
      </c>
      <c r="K40" s="1" t="s">
        <v>1278</v>
      </c>
      <c r="L40" s="1" t="s">
        <v>1278</v>
      </c>
      <c r="M40" s="1" t="s">
        <v>1040</v>
      </c>
      <c r="N40" s="1" t="s">
        <v>1040</v>
      </c>
      <c r="O40" s="1" t="s">
        <v>1041</v>
      </c>
      <c r="P40" s="1" t="s">
        <v>1042</v>
      </c>
      <c r="Q40" s="1" t="s">
        <v>1043</v>
      </c>
      <c r="R40" s="1" t="s">
        <v>1279</v>
      </c>
      <c r="S40" s="1" t="s">
        <v>1045</v>
      </c>
      <c r="T40" s="1" t="s">
        <v>1046</v>
      </c>
      <c r="U40" s="1" t="s">
        <v>1047</v>
      </c>
      <c r="V40" s="1" t="s">
        <v>1074</v>
      </c>
    </row>
    <row r="41" s="1" customFormat="1" spans="1:22">
      <c r="A41" s="3">
        <v>999226827109686</v>
      </c>
      <c r="B41" s="1" t="s">
        <v>1180</v>
      </c>
      <c r="C41" s="1" t="s">
        <v>1280</v>
      </c>
      <c r="D41" s="1" t="s">
        <v>1281</v>
      </c>
      <c r="E41" s="1" t="s">
        <v>1282</v>
      </c>
      <c r="F41" s="1" t="s">
        <v>1180</v>
      </c>
      <c r="G41" s="1" t="s">
        <v>1036</v>
      </c>
      <c r="H41" s="1" t="s">
        <v>1037</v>
      </c>
      <c r="I41" s="1" t="s">
        <v>1283</v>
      </c>
      <c r="J41" s="1" t="s">
        <v>30</v>
      </c>
      <c r="K41" s="1" t="s">
        <v>1284</v>
      </c>
      <c r="L41" s="1" t="s">
        <v>1284</v>
      </c>
      <c r="M41" s="1" t="s">
        <v>1040</v>
      </c>
      <c r="N41" s="1" t="s">
        <v>1040</v>
      </c>
      <c r="O41" s="1" t="s">
        <v>1041</v>
      </c>
      <c r="P41" s="1" t="s">
        <v>1042</v>
      </c>
      <c r="Q41" s="1" t="s">
        <v>1043</v>
      </c>
      <c r="R41" s="1" t="s">
        <v>1285</v>
      </c>
      <c r="S41" s="1" t="s">
        <v>1045</v>
      </c>
      <c r="T41" s="1" t="s">
        <v>1046</v>
      </c>
      <c r="U41" s="1" t="s">
        <v>1047</v>
      </c>
      <c r="V41" s="1" t="s">
        <v>1055</v>
      </c>
    </row>
    <row r="42" s="1" customFormat="1" spans="1:22">
      <c r="A42" s="3">
        <v>999226801044531</v>
      </c>
      <c r="B42" s="1" t="s">
        <v>1180</v>
      </c>
      <c r="C42" s="1" t="s">
        <v>1286</v>
      </c>
      <c r="D42" s="1" t="s">
        <v>1287</v>
      </c>
      <c r="E42" s="1" t="s">
        <v>1288</v>
      </c>
      <c r="F42" s="1" t="s">
        <v>1032</v>
      </c>
      <c r="G42" s="1" t="s">
        <v>1036</v>
      </c>
      <c r="H42" s="1" t="s">
        <v>1037</v>
      </c>
      <c r="I42" s="1" t="s">
        <v>1289</v>
      </c>
      <c r="J42" s="1" t="s">
        <v>30</v>
      </c>
      <c r="K42" s="1" t="s">
        <v>1290</v>
      </c>
      <c r="L42" s="1" t="s">
        <v>1290</v>
      </c>
      <c r="M42" s="1" t="s">
        <v>1040</v>
      </c>
      <c r="N42" s="1" t="s">
        <v>1040</v>
      </c>
      <c r="O42" s="1" t="s">
        <v>1041</v>
      </c>
      <c r="P42" s="1" t="s">
        <v>1042</v>
      </c>
      <c r="Q42" s="1" t="s">
        <v>1043</v>
      </c>
      <c r="R42" s="1" t="s">
        <v>1291</v>
      </c>
      <c r="S42" s="1" t="s">
        <v>1045</v>
      </c>
      <c r="T42" s="1" t="s">
        <v>1046</v>
      </c>
      <c r="U42" s="1" t="s">
        <v>1047</v>
      </c>
      <c r="V42" s="1" t="s">
        <v>1292</v>
      </c>
    </row>
    <row r="43" s="1" customFormat="1" spans="1:22">
      <c r="A43" s="3">
        <v>26800537925</v>
      </c>
      <c r="B43" s="1" t="s">
        <v>1180</v>
      </c>
      <c r="C43" s="1" t="s">
        <v>1293</v>
      </c>
      <c r="D43" s="1" t="s">
        <v>1294</v>
      </c>
      <c r="E43" s="1" t="s">
        <v>1295</v>
      </c>
      <c r="F43" s="1" t="s">
        <v>1180</v>
      </c>
      <c r="G43" s="1" t="s">
        <v>1036</v>
      </c>
      <c r="H43" s="1" t="s">
        <v>1037</v>
      </c>
      <c r="I43" s="1" t="s">
        <v>1296</v>
      </c>
      <c r="J43" s="1" t="s">
        <v>30</v>
      </c>
      <c r="K43" s="1" t="s">
        <v>1297</v>
      </c>
      <c r="L43" s="1" t="s">
        <v>1297</v>
      </c>
      <c r="M43" s="1" t="s">
        <v>1040</v>
      </c>
      <c r="N43" s="1" t="s">
        <v>1040</v>
      </c>
      <c r="O43" s="1" t="s">
        <v>1041</v>
      </c>
      <c r="P43" s="1" t="s">
        <v>1042</v>
      </c>
      <c r="Q43" s="1" t="s">
        <v>1043</v>
      </c>
      <c r="R43" s="1" t="s">
        <v>1298</v>
      </c>
      <c r="S43" s="1" t="s">
        <v>1045</v>
      </c>
      <c r="T43" s="1" t="s">
        <v>1046</v>
      </c>
      <c r="U43" s="1" t="s">
        <v>1047</v>
      </c>
      <c r="V43" s="1" t="s">
        <v>1299</v>
      </c>
    </row>
    <row r="44" s="1" customFormat="1" spans="1:22">
      <c r="A44" s="3">
        <v>999226800070444</v>
      </c>
      <c r="B44" s="1" t="s">
        <v>1180</v>
      </c>
      <c r="C44" s="1" t="s">
        <v>1300</v>
      </c>
      <c r="D44" s="1" t="s">
        <v>1301</v>
      </c>
      <c r="E44" s="1" t="s">
        <v>1302</v>
      </c>
      <c r="F44" s="1" t="s">
        <v>1032</v>
      </c>
      <c r="G44" s="1" t="s">
        <v>1036</v>
      </c>
      <c r="H44" s="1" t="s">
        <v>1037</v>
      </c>
      <c r="I44" s="1" t="s">
        <v>1303</v>
      </c>
      <c r="J44" s="1" t="s">
        <v>30</v>
      </c>
      <c r="K44" s="1" t="s">
        <v>1304</v>
      </c>
      <c r="L44" s="1" t="s">
        <v>1304</v>
      </c>
      <c r="M44" s="1" t="s">
        <v>1040</v>
      </c>
      <c r="N44" s="1" t="s">
        <v>1040</v>
      </c>
      <c r="O44" s="1" t="s">
        <v>1041</v>
      </c>
      <c r="P44" s="1" t="s">
        <v>1042</v>
      </c>
      <c r="Q44" s="1" t="s">
        <v>1043</v>
      </c>
      <c r="R44" s="1" t="s">
        <v>1305</v>
      </c>
      <c r="S44" s="1" t="s">
        <v>1045</v>
      </c>
      <c r="T44" s="1" t="s">
        <v>1046</v>
      </c>
      <c r="U44" s="1" t="s">
        <v>1047</v>
      </c>
      <c r="V44" s="1" t="s">
        <v>1122</v>
      </c>
    </row>
    <row r="45" s="1" customFormat="1" spans="1:22">
      <c r="A45" s="3">
        <v>999226800055774</v>
      </c>
      <c r="B45" s="1" t="s">
        <v>1180</v>
      </c>
      <c r="C45" s="1" t="s">
        <v>1306</v>
      </c>
      <c r="D45" s="1" t="s">
        <v>1307</v>
      </c>
      <c r="E45" s="1" t="s">
        <v>1308</v>
      </c>
      <c r="F45" s="1" t="s">
        <v>1032</v>
      </c>
      <c r="G45" s="1" t="s">
        <v>1036</v>
      </c>
      <c r="H45" s="1" t="s">
        <v>1037</v>
      </c>
      <c r="I45" s="1" t="s">
        <v>1309</v>
      </c>
      <c r="J45" s="1" t="s">
        <v>30</v>
      </c>
      <c r="K45" s="1" t="s">
        <v>1310</v>
      </c>
      <c r="L45" s="1" t="s">
        <v>1310</v>
      </c>
      <c r="M45" s="1" t="s">
        <v>1040</v>
      </c>
      <c r="N45" s="1" t="s">
        <v>1040</v>
      </c>
      <c r="O45" s="1" t="s">
        <v>1041</v>
      </c>
      <c r="P45" s="1" t="s">
        <v>1042</v>
      </c>
      <c r="Q45" s="1" t="s">
        <v>1043</v>
      </c>
      <c r="R45" s="1" t="s">
        <v>1311</v>
      </c>
      <c r="S45" s="1" t="s">
        <v>1045</v>
      </c>
      <c r="T45" s="1" t="s">
        <v>1046</v>
      </c>
      <c r="U45" s="1" t="s">
        <v>1047</v>
      </c>
      <c r="V45" s="1" t="s">
        <v>1048</v>
      </c>
    </row>
    <row r="46" s="1" customFormat="1" spans="1:22">
      <c r="A46" s="3">
        <v>999226800024024</v>
      </c>
      <c r="B46" s="1" t="s">
        <v>1180</v>
      </c>
      <c r="C46" s="1" t="s">
        <v>1312</v>
      </c>
      <c r="D46" s="1" t="s">
        <v>1313</v>
      </c>
      <c r="E46" s="1" t="s">
        <v>1314</v>
      </c>
      <c r="F46" s="1" t="s">
        <v>1032</v>
      </c>
      <c r="G46" s="1" t="s">
        <v>1036</v>
      </c>
      <c r="H46" s="1" t="s">
        <v>1037</v>
      </c>
      <c r="I46" s="1" t="s">
        <v>1315</v>
      </c>
      <c r="J46" s="1" t="s">
        <v>30</v>
      </c>
      <c r="K46" s="1" t="s">
        <v>1316</v>
      </c>
      <c r="L46" s="1" t="s">
        <v>1316</v>
      </c>
      <c r="M46" s="1" t="s">
        <v>1040</v>
      </c>
      <c r="N46" s="1" t="s">
        <v>1040</v>
      </c>
      <c r="O46" s="1" t="s">
        <v>1041</v>
      </c>
      <c r="P46" s="1" t="s">
        <v>1042</v>
      </c>
      <c r="Q46" s="1" t="s">
        <v>1043</v>
      </c>
      <c r="R46" s="1" t="s">
        <v>1317</v>
      </c>
      <c r="S46" s="1" t="s">
        <v>1045</v>
      </c>
      <c r="T46" s="1" t="s">
        <v>1046</v>
      </c>
      <c r="U46" s="1" t="s">
        <v>1047</v>
      </c>
      <c r="V46" s="1" t="s">
        <v>1193</v>
      </c>
    </row>
    <row r="47" s="1" customFormat="1" spans="1:22">
      <c r="A47" s="3">
        <v>999226799952188</v>
      </c>
      <c r="B47" s="1" t="s">
        <v>1180</v>
      </c>
      <c r="C47" s="1" t="s">
        <v>1318</v>
      </c>
      <c r="D47" s="1" t="s">
        <v>1319</v>
      </c>
      <c r="E47" s="1" t="s">
        <v>1320</v>
      </c>
      <c r="F47" s="1" t="s">
        <v>1180</v>
      </c>
      <c r="G47" s="1" t="s">
        <v>1036</v>
      </c>
      <c r="H47" s="1" t="s">
        <v>1037</v>
      </c>
      <c r="I47" s="1" t="s">
        <v>1321</v>
      </c>
      <c r="J47" s="1" t="s">
        <v>30</v>
      </c>
      <c r="K47" s="1" t="s">
        <v>1322</v>
      </c>
      <c r="L47" s="1" t="s">
        <v>1322</v>
      </c>
      <c r="M47" s="1" t="s">
        <v>1040</v>
      </c>
      <c r="N47" s="1" t="s">
        <v>1040</v>
      </c>
      <c r="O47" s="1" t="s">
        <v>1041</v>
      </c>
      <c r="P47" s="1" t="s">
        <v>1042</v>
      </c>
      <c r="Q47" s="1" t="s">
        <v>1043</v>
      </c>
      <c r="R47" s="1" t="s">
        <v>1323</v>
      </c>
      <c r="S47" s="1" t="s">
        <v>1045</v>
      </c>
      <c r="T47" s="1" t="s">
        <v>1046</v>
      </c>
      <c r="U47" s="1" t="s">
        <v>1047</v>
      </c>
      <c r="V47" s="1" t="s">
        <v>1324</v>
      </c>
    </row>
    <row r="48" s="1" customFormat="1" spans="1:22">
      <c r="A48" s="3">
        <v>999226799942931</v>
      </c>
      <c r="B48" s="1" t="s">
        <v>1180</v>
      </c>
      <c r="C48" s="1" t="s">
        <v>1325</v>
      </c>
      <c r="D48" s="1" t="s">
        <v>1326</v>
      </c>
      <c r="E48" s="1" t="s">
        <v>1327</v>
      </c>
      <c r="F48" s="1" t="s">
        <v>1032</v>
      </c>
      <c r="G48" s="1" t="s">
        <v>1036</v>
      </c>
      <c r="H48" s="1" t="s">
        <v>1037</v>
      </c>
      <c r="I48" s="1" t="s">
        <v>1328</v>
      </c>
      <c r="J48" s="1" t="s">
        <v>30</v>
      </c>
      <c r="K48" s="1" t="s">
        <v>1329</v>
      </c>
      <c r="L48" s="1" t="s">
        <v>1329</v>
      </c>
      <c r="M48" s="1" t="s">
        <v>1040</v>
      </c>
      <c r="N48" s="1" t="s">
        <v>1040</v>
      </c>
      <c r="O48" s="1" t="s">
        <v>1041</v>
      </c>
      <c r="P48" s="1" t="s">
        <v>1042</v>
      </c>
      <c r="Q48" s="1" t="s">
        <v>1043</v>
      </c>
      <c r="R48" s="1" t="s">
        <v>1330</v>
      </c>
      <c r="S48" s="1" t="s">
        <v>1045</v>
      </c>
      <c r="T48" s="1" t="s">
        <v>1046</v>
      </c>
      <c r="U48" s="1" t="s">
        <v>1047</v>
      </c>
      <c r="V48" s="1" t="s">
        <v>1081</v>
      </c>
    </row>
    <row r="49" s="1" customFormat="1" spans="1:22">
      <c r="A49" s="3">
        <v>999226799828769</v>
      </c>
      <c r="B49" s="1" t="s">
        <v>1180</v>
      </c>
      <c r="C49" s="1" t="s">
        <v>1331</v>
      </c>
      <c r="D49" s="1" t="s">
        <v>1332</v>
      </c>
      <c r="E49" s="1" t="s">
        <v>1333</v>
      </c>
      <c r="F49" s="1" t="s">
        <v>1032</v>
      </c>
      <c r="G49" s="1" t="s">
        <v>1036</v>
      </c>
      <c r="H49" s="1" t="s">
        <v>1037</v>
      </c>
      <c r="I49" s="1" t="s">
        <v>1334</v>
      </c>
      <c r="J49" s="1" t="s">
        <v>30</v>
      </c>
      <c r="K49" s="1" t="s">
        <v>1335</v>
      </c>
      <c r="L49" s="1" t="s">
        <v>1335</v>
      </c>
      <c r="M49" s="1" t="s">
        <v>1040</v>
      </c>
      <c r="N49" s="1" t="s">
        <v>1040</v>
      </c>
      <c r="O49" s="1" t="s">
        <v>1041</v>
      </c>
      <c r="P49" s="1" t="s">
        <v>1042</v>
      </c>
      <c r="Q49" s="1" t="s">
        <v>1043</v>
      </c>
      <c r="R49" s="1" t="s">
        <v>1336</v>
      </c>
      <c r="S49" s="1" t="s">
        <v>1045</v>
      </c>
      <c r="T49" s="1" t="s">
        <v>1046</v>
      </c>
      <c r="U49" s="1" t="s">
        <v>1047</v>
      </c>
      <c r="V49" s="1" t="s">
        <v>1055</v>
      </c>
    </row>
    <row r="50" s="1" customFormat="1" spans="1:22">
      <c r="A50" s="3">
        <v>999226799773043</v>
      </c>
      <c r="B50" s="1" t="s">
        <v>1180</v>
      </c>
      <c r="C50" s="1" t="s">
        <v>1337</v>
      </c>
      <c r="D50" s="1" t="s">
        <v>1319</v>
      </c>
      <c r="E50" s="1" t="s">
        <v>1338</v>
      </c>
      <c r="F50" s="1" t="s">
        <v>1032</v>
      </c>
      <c r="G50" s="1" t="s">
        <v>1036</v>
      </c>
      <c r="H50" s="1" t="s">
        <v>1037</v>
      </c>
      <c r="I50" s="1" t="s">
        <v>1339</v>
      </c>
      <c r="J50" s="1" t="s">
        <v>30</v>
      </c>
      <c r="K50" s="1" t="s">
        <v>1340</v>
      </c>
      <c r="L50" s="1" t="s">
        <v>1340</v>
      </c>
      <c r="M50" s="1" t="s">
        <v>1040</v>
      </c>
      <c r="N50" s="1" t="s">
        <v>1040</v>
      </c>
      <c r="O50" s="1" t="s">
        <v>1041</v>
      </c>
      <c r="P50" s="1" t="s">
        <v>1042</v>
      </c>
      <c r="Q50" s="1" t="s">
        <v>1043</v>
      </c>
      <c r="R50" s="1" t="s">
        <v>1341</v>
      </c>
      <c r="S50" s="1" t="s">
        <v>1045</v>
      </c>
      <c r="T50" s="1" t="s">
        <v>1046</v>
      </c>
      <c r="U50" s="1" t="s">
        <v>1047</v>
      </c>
      <c r="V50" s="1" t="s">
        <v>1324</v>
      </c>
    </row>
    <row r="51" s="1" customFormat="1" spans="1:22">
      <c r="A51" s="3">
        <v>999226799423073</v>
      </c>
      <c r="B51" s="1" t="s">
        <v>1342</v>
      </c>
      <c r="C51" s="1" t="s">
        <v>1343</v>
      </c>
      <c r="D51" s="1" t="s">
        <v>1344</v>
      </c>
      <c r="E51" s="1" t="s">
        <v>1345</v>
      </c>
      <c r="F51" s="1" t="s">
        <v>1180</v>
      </c>
      <c r="G51" s="1" t="s">
        <v>1036</v>
      </c>
      <c r="H51" s="1" t="s">
        <v>1037</v>
      </c>
      <c r="I51" s="1" t="s">
        <v>1346</v>
      </c>
      <c r="J51" s="1" t="s">
        <v>30</v>
      </c>
      <c r="K51" s="1" t="s">
        <v>1347</v>
      </c>
      <c r="L51" s="1" t="s">
        <v>1347</v>
      </c>
      <c r="M51" s="1" t="s">
        <v>1040</v>
      </c>
      <c r="N51" s="1" t="s">
        <v>1040</v>
      </c>
      <c r="O51" s="1" t="s">
        <v>1041</v>
      </c>
      <c r="P51" s="1" t="s">
        <v>1042</v>
      </c>
      <c r="Q51" s="1" t="s">
        <v>1043</v>
      </c>
      <c r="R51" s="1" t="s">
        <v>1348</v>
      </c>
      <c r="S51" s="1" t="s">
        <v>1045</v>
      </c>
      <c r="T51" s="1" t="s">
        <v>1046</v>
      </c>
      <c r="U51" s="1" t="s">
        <v>1047</v>
      </c>
      <c r="V51" s="1" t="s">
        <v>1074</v>
      </c>
    </row>
    <row r="52" s="1" customFormat="1" spans="1:22">
      <c r="A52" s="3">
        <v>999226799140786</v>
      </c>
      <c r="B52" s="1" t="s">
        <v>1342</v>
      </c>
      <c r="C52" s="1" t="s">
        <v>1349</v>
      </c>
      <c r="D52" s="1" t="s">
        <v>1350</v>
      </c>
      <c r="E52" s="1" t="s">
        <v>1351</v>
      </c>
      <c r="F52" s="1" t="s">
        <v>1032</v>
      </c>
      <c r="G52" s="1" t="s">
        <v>1036</v>
      </c>
      <c r="H52" s="1" t="s">
        <v>1037</v>
      </c>
      <c r="I52" s="1" t="s">
        <v>1352</v>
      </c>
      <c r="J52" s="1" t="s">
        <v>30</v>
      </c>
      <c r="K52" s="1" t="s">
        <v>1353</v>
      </c>
      <c r="L52" s="1" t="s">
        <v>1353</v>
      </c>
      <c r="M52" s="1" t="s">
        <v>1040</v>
      </c>
      <c r="N52" s="1" t="s">
        <v>1040</v>
      </c>
      <c r="O52" s="1" t="s">
        <v>1041</v>
      </c>
      <c r="P52" s="1" t="s">
        <v>1042</v>
      </c>
      <c r="Q52" s="1" t="s">
        <v>1043</v>
      </c>
      <c r="R52" s="1" t="s">
        <v>1354</v>
      </c>
      <c r="S52" s="1" t="s">
        <v>1045</v>
      </c>
      <c r="T52" s="1" t="s">
        <v>1046</v>
      </c>
      <c r="U52" s="1" t="s">
        <v>1047</v>
      </c>
      <c r="V52" s="1" t="s">
        <v>1055</v>
      </c>
    </row>
    <row r="53" s="1" customFormat="1" spans="1:22">
      <c r="A53" s="3">
        <v>999226799065632</v>
      </c>
      <c r="B53" s="1" t="s">
        <v>1342</v>
      </c>
      <c r="C53" s="1" t="s">
        <v>1355</v>
      </c>
      <c r="D53" s="1" t="s">
        <v>1356</v>
      </c>
      <c r="E53" s="1" t="s">
        <v>1357</v>
      </c>
      <c r="F53" s="1" t="s">
        <v>1180</v>
      </c>
      <c r="G53" s="1" t="s">
        <v>1036</v>
      </c>
      <c r="H53" s="1" t="s">
        <v>1037</v>
      </c>
      <c r="I53" s="1" t="s">
        <v>1358</v>
      </c>
      <c r="J53" s="1" t="s">
        <v>30</v>
      </c>
      <c r="K53" s="1" t="s">
        <v>1359</v>
      </c>
      <c r="L53" s="1" t="s">
        <v>1359</v>
      </c>
      <c r="M53" s="1" t="s">
        <v>1040</v>
      </c>
      <c r="N53" s="1" t="s">
        <v>1040</v>
      </c>
      <c r="O53" s="1" t="s">
        <v>1041</v>
      </c>
      <c r="P53" s="1" t="s">
        <v>1042</v>
      </c>
      <c r="Q53" s="1" t="s">
        <v>1043</v>
      </c>
      <c r="R53" s="1" t="s">
        <v>1360</v>
      </c>
      <c r="S53" s="1" t="s">
        <v>1045</v>
      </c>
      <c r="T53" s="1" t="s">
        <v>1046</v>
      </c>
      <c r="U53" s="1" t="s">
        <v>1047</v>
      </c>
      <c r="V53" s="1" t="s">
        <v>1179</v>
      </c>
    </row>
    <row r="54" s="1" customFormat="1" spans="1:22">
      <c r="A54" s="3">
        <v>999226798420675</v>
      </c>
      <c r="B54" s="1" t="s">
        <v>1342</v>
      </c>
      <c r="C54" s="1" t="s">
        <v>1361</v>
      </c>
      <c r="D54" s="1" t="s">
        <v>1362</v>
      </c>
      <c r="E54" s="1" t="s">
        <v>1363</v>
      </c>
      <c r="F54" s="1" t="s">
        <v>1032</v>
      </c>
      <c r="G54" s="1" t="s">
        <v>1036</v>
      </c>
      <c r="H54" s="1" t="s">
        <v>1037</v>
      </c>
      <c r="I54" s="1" t="s">
        <v>1364</v>
      </c>
      <c r="J54" s="1" t="s">
        <v>30</v>
      </c>
      <c r="K54" s="1" t="s">
        <v>1365</v>
      </c>
      <c r="L54" s="1" t="s">
        <v>1365</v>
      </c>
      <c r="M54" s="1" t="s">
        <v>1040</v>
      </c>
      <c r="N54" s="1" t="s">
        <v>1040</v>
      </c>
      <c r="O54" s="1" t="s">
        <v>1041</v>
      </c>
      <c r="P54" s="1" t="s">
        <v>1042</v>
      </c>
      <c r="Q54" s="1" t="s">
        <v>1043</v>
      </c>
      <c r="R54" s="1" t="s">
        <v>1366</v>
      </c>
      <c r="S54" s="1" t="s">
        <v>1045</v>
      </c>
      <c r="T54" s="1" t="s">
        <v>1046</v>
      </c>
      <c r="U54" s="1" t="s">
        <v>1047</v>
      </c>
      <c r="V54" s="1" t="s">
        <v>1088</v>
      </c>
    </row>
    <row r="55" s="1" customFormat="1" spans="1:22">
      <c r="A55" s="3">
        <v>999226798090542</v>
      </c>
      <c r="B55" s="1" t="s">
        <v>1342</v>
      </c>
      <c r="C55" s="1" t="s">
        <v>1367</v>
      </c>
      <c r="D55" s="1" t="s">
        <v>1368</v>
      </c>
      <c r="E55" s="1" t="s">
        <v>1369</v>
      </c>
      <c r="F55" s="1" t="s">
        <v>1032</v>
      </c>
      <c r="G55" s="1" t="s">
        <v>1036</v>
      </c>
      <c r="H55" s="1" t="s">
        <v>1037</v>
      </c>
      <c r="I55" s="1" t="s">
        <v>1370</v>
      </c>
      <c r="J55" s="1" t="s">
        <v>30</v>
      </c>
      <c r="K55" s="1" t="s">
        <v>1371</v>
      </c>
      <c r="L55" s="1" t="s">
        <v>1371</v>
      </c>
      <c r="M55" s="1" t="s">
        <v>1040</v>
      </c>
      <c r="N55" s="1" t="s">
        <v>1040</v>
      </c>
      <c r="O55" s="1" t="s">
        <v>1041</v>
      </c>
      <c r="P55" s="1" t="s">
        <v>1042</v>
      </c>
      <c r="Q55" s="1" t="s">
        <v>1043</v>
      </c>
      <c r="R55" s="1" t="s">
        <v>1372</v>
      </c>
      <c r="S55" s="1" t="s">
        <v>1045</v>
      </c>
      <c r="T55" s="1" t="s">
        <v>1046</v>
      </c>
      <c r="U55" s="1" t="s">
        <v>1047</v>
      </c>
      <c r="V55" s="1" t="s">
        <v>1373</v>
      </c>
    </row>
    <row r="56" s="1" customFormat="1" spans="1:22">
      <c r="A56" s="3">
        <v>999226797848371</v>
      </c>
      <c r="B56" s="1" t="s">
        <v>1342</v>
      </c>
      <c r="C56" s="1" t="s">
        <v>1374</v>
      </c>
      <c r="D56" s="1" t="s">
        <v>1375</v>
      </c>
      <c r="E56" s="1" t="s">
        <v>1376</v>
      </c>
      <c r="F56" s="1" t="s">
        <v>1032</v>
      </c>
      <c r="G56" s="1" t="s">
        <v>1036</v>
      </c>
      <c r="H56" s="1" t="s">
        <v>1037</v>
      </c>
      <c r="I56" s="1" t="s">
        <v>1377</v>
      </c>
      <c r="J56" s="1" t="s">
        <v>30</v>
      </c>
      <c r="K56" s="1" t="s">
        <v>1378</v>
      </c>
      <c r="L56" s="1" t="s">
        <v>1378</v>
      </c>
      <c r="M56" s="1" t="s">
        <v>1040</v>
      </c>
      <c r="N56" s="1" t="s">
        <v>1040</v>
      </c>
      <c r="O56" s="1" t="s">
        <v>1041</v>
      </c>
      <c r="P56" s="1" t="s">
        <v>1042</v>
      </c>
      <c r="Q56" s="1" t="s">
        <v>1043</v>
      </c>
      <c r="R56" s="1" t="s">
        <v>1379</v>
      </c>
      <c r="S56" s="1" t="s">
        <v>1045</v>
      </c>
      <c r="T56" s="1" t="s">
        <v>1046</v>
      </c>
      <c r="U56" s="1" t="s">
        <v>1380</v>
      </c>
      <c r="V56" s="1" t="s">
        <v>1193</v>
      </c>
    </row>
    <row r="57" s="1" customFormat="1" spans="1:22">
      <c r="A57" s="3">
        <v>999226797442158</v>
      </c>
      <c r="B57" s="1" t="s">
        <v>1342</v>
      </c>
      <c r="C57" s="1" t="s">
        <v>1381</v>
      </c>
      <c r="D57" s="1" t="s">
        <v>1382</v>
      </c>
      <c r="E57" s="1" t="s">
        <v>1383</v>
      </c>
      <c r="F57" s="1" t="s">
        <v>1180</v>
      </c>
      <c r="G57" s="1" t="s">
        <v>1036</v>
      </c>
      <c r="H57" s="1" t="s">
        <v>1037</v>
      </c>
      <c r="I57" s="1" t="s">
        <v>1384</v>
      </c>
      <c r="J57" s="1" t="s">
        <v>30</v>
      </c>
      <c r="K57" s="1" t="s">
        <v>1385</v>
      </c>
      <c r="L57" s="1" t="s">
        <v>1385</v>
      </c>
      <c r="M57" s="1" t="s">
        <v>1040</v>
      </c>
      <c r="N57" s="1" t="s">
        <v>1040</v>
      </c>
      <c r="O57" s="1" t="s">
        <v>1041</v>
      </c>
      <c r="P57" s="1" t="s">
        <v>1042</v>
      </c>
      <c r="Q57" s="1" t="s">
        <v>1043</v>
      </c>
      <c r="R57" s="1" t="s">
        <v>1386</v>
      </c>
      <c r="S57" s="1" t="s">
        <v>1045</v>
      </c>
      <c r="T57" s="1" t="s">
        <v>1046</v>
      </c>
      <c r="U57" s="1" t="s">
        <v>1047</v>
      </c>
      <c r="V57" s="1" t="s">
        <v>1193</v>
      </c>
    </row>
    <row r="58" s="1" customFormat="1" spans="1:22">
      <c r="A58" s="3">
        <v>999226796826411</v>
      </c>
      <c r="B58" s="1" t="s">
        <v>1342</v>
      </c>
      <c r="C58" s="1" t="s">
        <v>1387</v>
      </c>
      <c r="D58" s="1" t="s">
        <v>1388</v>
      </c>
      <c r="E58" s="1" t="s">
        <v>1389</v>
      </c>
      <c r="F58" s="1" t="s">
        <v>1032</v>
      </c>
      <c r="G58" s="1" t="s">
        <v>1036</v>
      </c>
      <c r="H58" s="1" t="s">
        <v>1037</v>
      </c>
      <c r="I58" s="1" t="s">
        <v>1390</v>
      </c>
      <c r="J58" s="1" t="s">
        <v>30</v>
      </c>
      <c r="K58" s="1" t="s">
        <v>1391</v>
      </c>
      <c r="L58" s="1" t="s">
        <v>1391</v>
      </c>
      <c r="M58" s="1" t="s">
        <v>1040</v>
      </c>
      <c r="N58" s="1" t="s">
        <v>1040</v>
      </c>
      <c r="O58" s="1" t="s">
        <v>1041</v>
      </c>
      <c r="P58" s="1" t="s">
        <v>1042</v>
      </c>
      <c r="Q58" s="1" t="s">
        <v>1043</v>
      </c>
      <c r="R58" s="1" t="s">
        <v>1392</v>
      </c>
      <c r="S58" s="1" t="s">
        <v>1045</v>
      </c>
      <c r="T58" s="1" t="s">
        <v>1046</v>
      </c>
      <c r="U58" s="1" t="s">
        <v>1047</v>
      </c>
      <c r="V58" s="1" t="s">
        <v>1095</v>
      </c>
    </row>
    <row r="59" s="1" customFormat="1" spans="1:22">
      <c r="A59" s="3">
        <v>999226796700844</v>
      </c>
      <c r="B59" s="1" t="s">
        <v>1342</v>
      </c>
      <c r="C59" s="1" t="s">
        <v>1393</v>
      </c>
      <c r="D59" s="1" t="s">
        <v>1394</v>
      </c>
      <c r="E59" s="1" t="s">
        <v>1395</v>
      </c>
      <c r="F59" s="1" t="s">
        <v>1180</v>
      </c>
      <c r="G59" s="1" t="s">
        <v>1036</v>
      </c>
      <c r="H59" s="1" t="s">
        <v>1037</v>
      </c>
      <c r="I59" s="1" t="s">
        <v>1396</v>
      </c>
      <c r="J59" s="1" t="s">
        <v>30</v>
      </c>
      <c r="K59" s="1" t="s">
        <v>1397</v>
      </c>
      <c r="L59" s="1" t="s">
        <v>1397</v>
      </c>
      <c r="M59" s="1" t="s">
        <v>1040</v>
      </c>
      <c r="N59" s="1" t="s">
        <v>1040</v>
      </c>
      <c r="O59" s="1" t="s">
        <v>1041</v>
      </c>
      <c r="P59" s="1" t="s">
        <v>1042</v>
      </c>
      <c r="Q59" s="1" t="s">
        <v>1043</v>
      </c>
      <c r="R59" s="1" t="s">
        <v>1398</v>
      </c>
      <c r="S59" s="1" t="s">
        <v>1045</v>
      </c>
      <c r="T59" s="1" t="s">
        <v>1046</v>
      </c>
      <c r="U59" s="1" t="s">
        <v>1047</v>
      </c>
      <c r="V59" s="1" t="s">
        <v>1193</v>
      </c>
    </row>
    <row r="60" s="1" customFormat="1" spans="1:22">
      <c r="A60" s="3">
        <v>999226796546669</v>
      </c>
      <c r="B60" s="1" t="s">
        <v>1342</v>
      </c>
      <c r="C60" s="1" t="s">
        <v>1399</v>
      </c>
      <c r="D60" s="1" t="s">
        <v>1400</v>
      </c>
      <c r="E60" s="1" t="s">
        <v>1401</v>
      </c>
      <c r="F60" s="1" t="s">
        <v>1180</v>
      </c>
      <c r="G60" s="1" t="s">
        <v>1036</v>
      </c>
      <c r="H60" s="1" t="s">
        <v>1037</v>
      </c>
      <c r="I60" s="1" t="s">
        <v>1402</v>
      </c>
      <c r="J60" s="1" t="s">
        <v>30</v>
      </c>
      <c r="K60" s="1" t="s">
        <v>1403</v>
      </c>
      <c r="L60" s="1" t="s">
        <v>1403</v>
      </c>
      <c r="M60" s="1" t="s">
        <v>1040</v>
      </c>
      <c r="N60" s="1" t="s">
        <v>1040</v>
      </c>
      <c r="O60" s="1" t="s">
        <v>1041</v>
      </c>
      <c r="P60" s="1" t="s">
        <v>1042</v>
      </c>
      <c r="Q60" s="1" t="s">
        <v>1043</v>
      </c>
      <c r="R60" s="1" t="s">
        <v>1404</v>
      </c>
      <c r="S60" s="1" t="s">
        <v>1045</v>
      </c>
      <c r="T60" s="1" t="s">
        <v>1046</v>
      </c>
      <c r="U60" s="1" t="s">
        <v>1047</v>
      </c>
      <c r="V60" s="1" t="s">
        <v>1405</v>
      </c>
    </row>
    <row r="61" s="1" customFormat="1" spans="1:22">
      <c r="A61" s="3">
        <v>999226796489138</v>
      </c>
      <c r="B61" s="1" t="s">
        <v>1342</v>
      </c>
      <c r="C61" s="1" t="s">
        <v>1406</v>
      </c>
      <c r="D61" s="1" t="s">
        <v>1407</v>
      </c>
      <c r="E61" s="1" t="s">
        <v>1408</v>
      </c>
      <c r="F61" s="1" t="s">
        <v>1032</v>
      </c>
      <c r="G61" s="1" t="s">
        <v>1036</v>
      </c>
      <c r="H61" s="1" t="s">
        <v>1037</v>
      </c>
      <c r="I61" s="1" t="s">
        <v>1409</v>
      </c>
      <c r="J61" s="1" t="s">
        <v>30</v>
      </c>
      <c r="K61" s="1" t="s">
        <v>1410</v>
      </c>
      <c r="L61" s="1" t="s">
        <v>1410</v>
      </c>
      <c r="M61" s="1" t="s">
        <v>1040</v>
      </c>
      <c r="N61" s="1" t="s">
        <v>1040</v>
      </c>
      <c r="O61" s="1" t="s">
        <v>1041</v>
      </c>
      <c r="P61" s="1" t="s">
        <v>1042</v>
      </c>
      <c r="Q61" s="1" t="s">
        <v>1043</v>
      </c>
      <c r="R61" s="1" t="s">
        <v>1411</v>
      </c>
      <c r="S61" s="1" t="s">
        <v>1045</v>
      </c>
      <c r="T61" s="1" t="s">
        <v>1046</v>
      </c>
      <c r="U61" s="1" t="s">
        <v>1047</v>
      </c>
      <c r="V61" s="1" t="s">
        <v>1055</v>
      </c>
    </row>
    <row r="62" s="1" customFormat="1" spans="1:22">
      <c r="A62" s="3">
        <v>999226795294455</v>
      </c>
      <c r="B62" s="1" t="s">
        <v>1342</v>
      </c>
      <c r="C62" s="1" t="s">
        <v>1412</v>
      </c>
      <c r="D62" s="1" t="s">
        <v>1413</v>
      </c>
      <c r="E62" s="1" t="s">
        <v>1414</v>
      </c>
      <c r="F62" s="1" t="s">
        <v>1342</v>
      </c>
      <c r="G62" s="1" t="s">
        <v>1036</v>
      </c>
      <c r="H62" s="1" t="s">
        <v>1037</v>
      </c>
      <c r="I62" s="1" t="s">
        <v>1415</v>
      </c>
      <c r="J62" s="1" t="s">
        <v>30</v>
      </c>
      <c r="K62" s="1" t="s">
        <v>1416</v>
      </c>
      <c r="L62" s="1" t="s">
        <v>1416</v>
      </c>
      <c r="M62" s="1" t="s">
        <v>1040</v>
      </c>
      <c r="N62" s="1" t="s">
        <v>1040</v>
      </c>
      <c r="O62" s="1" t="s">
        <v>1041</v>
      </c>
      <c r="P62" s="1" t="s">
        <v>1042</v>
      </c>
      <c r="Q62" s="1" t="s">
        <v>1043</v>
      </c>
      <c r="R62" s="1" t="s">
        <v>1417</v>
      </c>
      <c r="S62" s="1" t="s">
        <v>1045</v>
      </c>
      <c r="T62" s="1" t="s">
        <v>1046</v>
      </c>
      <c r="U62" s="1" t="s">
        <v>1047</v>
      </c>
      <c r="V62" s="1" t="s">
        <v>1074</v>
      </c>
    </row>
    <row r="63" s="1" customFormat="1" spans="1:22">
      <c r="A63" s="3">
        <v>26795149473</v>
      </c>
      <c r="B63" s="1" t="s">
        <v>1342</v>
      </c>
      <c r="C63" s="1" t="s">
        <v>1418</v>
      </c>
      <c r="D63" s="1" t="s">
        <v>1419</v>
      </c>
      <c r="E63" s="1" t="s">
        <v>1420</v>
      </c>
      <c r="F63" s="1" t="s">
        <v>1180</v>
      </c>
      <c r="G63" s="1" t="s">
        <v>1036</v>
      </c>
      <c r="H63" s="1" t="s">
        <v>1037</v>
      </c>
      <c r="I63" s="1" t="s">
        <v>1421</v>
      </c>
      <c r="J63" s="1" t="s">
        <v>30</v>
      </c>
      <c r="K63" s="1" t="s">
        <v>1422</v>
      </c>
      <c r="L63" s="1" t="s">
        <v>1422</v>
      </c>
      <c r="M63" s="1" t="s">
        <v>1040</v>
      </c>
      <c r="N63" s="1" t="s">
        <v>1040</v>
      </c>
      <c r="O63" s="1" t="s">
        <v>1041</v>
      </c>
      <c r="P63" s="1" t="s">
        <v>1042</v>
      </c>
      <c r="Q63" s="1" t="s">
        <v>1043</v>
      </c>
      <c r="R63" s="1" t="s">
        <v>1423</v>
      </c>
      <c r="S63" s="1" t="s">
        <v>1045</v>
      </c>
      <c r="T63" s="1" t="s">
        <v>1046</v>
      </c>
      <c r="U63" s="1" t="s">
        <v>1047</v>
      </c>
      <c r="V63" s="1" t="s">
        <v>1095</v>
      </c>
    </row>
    <row r="64" s="1" customFormat="1" spans="1:22">
      <c r="A64" s="3">
        <v>999226793899644</v>
      </c>
      <c r="B64" s="1" t="s">
        <v>1342</v>
      </c>
      <c r="C64" s="1" t="s">
        <v>1424</v>
      </c>
      <c r="D64" s="1" t="s">
        <v>1425</v>
      </c>
      <c r="E64" s="1" t="s">
        <v>1426</v>
      </c>
      <c r="F64" s="1" t="s">
        <v>1032</v>
      </c>
      <c r="G64" s="1" t="s">
        <v>1036</v>
      </c>
      <c r="H64" s="1" t="s">
        <v>1037</v>
      </c>
      <c r="I64" s="1" t="s">
        <v>1427</v>
      </c>
      <c r="J64" s="1" t="s">
        <v>30</v>
      </c>
      <c r="K64" s="1" t="s">
        <v>1428</v>
      </c>
      <c r="L64" s="1" t="s">
        <v>1428</v>
      </c>
      <c r="M64" s="1" t="s">
        <v>1040</v>
      </c>
      <c r="N64" s="1" t="s">
        <v>1040</v>
      </c>
      <c r="O64" s="1" t="s">
        <v>1041</v>
      </c>
      <c r="P64" s="1" t="s">
        <v>1042</v>
      </c>
      <c r="Q64" s="1" t="s">
        <v>1043</v>
      </c>
      <c r="R64" s="1" t="s">
        <v>1429</v>
      </c>
      <c r="S64" s="1" t="s">
        <v>1045</v>
      </c>
      <c r="T64" s="1" t="s">
        <v>1046</v>
      </c>
      <c r="U64" s="1" t="s">
        <v>1047</v>
      </c>
      <c r="V64" s="1" t="s">
        <v>1405</v>
      </c>
    </row>
    <row r="65" s="1" customFormat="1" spans="1:22">
      <c r="A65" s="3">
        <v>999226793684090</v>
      </c>
      <c r="B65" s="1" t="s">
        <v>1342</v>
      </c>
      <c r="C65" s="1" t="s">
        <v>1430</v>
      </c>
      <c r="D65" s="1" t="s">
        <v>1431</v>
      </c>
      <c r="E65" s="1" t="s">
        <v>1432</v>
      </c>
      <c r="F65" s="1" t="s">
        <v>1180</v>
      </c>
      <c r="G65" s="1" t="s">
        <v>1036</v>
      </c>
      <c r="H65" s="1" t="s">
        <v>1037</v>
      </c>
      <c r="I65" s="1" t="s">
        <v>1433</v>
      </c>
      <c r="J65" s="1" t="s">
        <v>30</v>
      </c>
      <c r="K65" s="1" t="s">
        <v>1434</v>
      </c>
      <c r="L65" s="1" t="s">
        <v>1434</v>
      </c>
      <c r="M65" s="1" t="s">
        <v>1040</v>
      </c>
      <c r="N65" s="1" t="s">
        <v>1040</v>
      </c>
      <c r="O65" s="1" t="s">
        <v>1041</v>
      </c>
      <c r="P65" s="1" t="s">
        <v>1042</v>
      </c>
      <c r="Q65" s="1" t="s">
        <v>1043</v>
      </c>
      <c r="R65" s="1" t="s">
        <v>1435</v>
      </c>
      <c r="S65" s="1" t="s">
        <v>1045</v>
      </c>
      <c r="T65" s="1" t="s">
        <v>1046</v>
      </c>
      <c r="U65" s="1" t="s">
        <v>1047</v>
      </c>
      <c r="V65" s="1" t="s">
        <v>1324</v>
      </c>
    </row>
    <row r="66" s="1" customFormat="1" spans="1:22">
      <c r="A66" s="3">
        <v>999226792848870</v>
      </c>
      <c r="B66" s="1" t="s">
        <v>1436</v>
      </c>
      <c r="C66" s="1" t="s">
        <v>1437</v>
      </c>
      <c r="D66" s="1" t="s">
        <v>1438</v>
      </c>
      <c r="E66" s="1" t="s">
        <v>1439</v>
      </c>
      <c r="F66" s="1" t="s">
        <v>1180</v>
      </c>
      <c r="G66" s="1" t="s">
        <v>1036</v>
      </c>
      <c r="H66" s="1" t="s">
        <v>1037</v>
      </c>
      <c r="I66" s="1" t="s">
        <v>1440</v>
      </c>
      <c r="J66" s="1" t="s">
        <v>30</v>
      </c>
      <c r="K66" s="1" t="s">
        <v>1441</v>
      </c>
      <c r="L66" s="1" t="s">
        <v>1441</v>
      </c>
      <c r="M66" s="1" t="s">
        <v>1040</v>
      </c>
      <c r="N66" s="1" t="s">
        <v>1040</v>
      </c>
      <c r="O66" s="1" t="s">
        <v>1041</v>
      </c>
      <c r="P66" s="1" t="s">
        <v>1042</v>
      </c>
      <c r="Q66" s="1" t="s">
        <v>1043</v>
      </c>
      <c r="R66" s="1" t="s">
        <v>1442</v>
      </c>
      <c r="S66" s="1" t="s">
        <v>1045</v>
      </c>
      <c r="T66" s="1" t="s">
        <v>1046</v>
      </c>
      <c r="U66" s="1" t="s">
        <v>1047</v>
      </c>
      <c r="V66" s="1" t="s">
        <v>1122</v>
      </c>
    </row>
    <row r="67" s="1" customFormat="1" spans="1:22">
      <c r="A67" s="3">
        <v>999226792712060</v>
      </c>
      <c r="B67" s="1" t="s">
        <v>1436</v>
      </c>
      <c r="C67" s="1" t="s">
        <v>1443</v>
      </c>
      <c r="D67" s="1" t="s">
        <v>1444</v>
      </c>
      <c r="E67" s="1" t="s">
        <v>1445</v>
      </c>
      <c r="F67" s="1" t="s">
        <v>1180</v>
      </c>
      <c r="G67" s="1" t="s">
        <v>1036</v>
      </c>
      <c r="H67" s="1" t="s">
        <v>1037</v>
      </c>
      <c r="I67" s="1" t="s">
        <v>1446</v>
      </c>
      <c r="J67" s="1" t="s">
        <v>30</v>
      </c>
      <c r="K67" s="1" t="s">
        <v>1447</v>
      </c>
      <c r="L67" s="1" t="s">
        <v>1447</v>
      </c>
      <c r="M67" s="1" t="s">
        <v>1040</v>
      </c>
      <c r="N67" s="1" t="s">
        <v>1040</v>
      </c>
      <c r="O67" s="1" t="s">
        <v>1041</v>
      </c>
      <c r="P67" s="1" t="s">
        <v>1042</v>
      </c>
      <c r="Q67" s="1" t="s">
        <v>1043</v>
      </c>
      <c r="R67" s="1" t="s">
        <v>1448</v>
      </c>
      <c r="S67" s="1" t="s">
        <v>1045</v>
      </c>
      <c r="T67" s="1" t="s">
        <v>1046</v>
      </c>
      <c r="U67" s="1" t="s">
        <v>1380</v>
      </c>
      <c r="V67" s="1" t="s">
        <v>1055</v>
      </c>
    </row>
    <row r="68" s="1" customFormat="1" spans="1:22">
      <c r="A68" s="3">
        <v>999226792606736</v>
      </c>
      <c r="B68" s="1" t="s">
        <v>1436</v>
      </c>
      <c r="C68" s="1" t="s">
        <v>1449</v>
      </c>
      <c r="D68" s="1" t="s">
        <v>1450</v>
      </c>
      <c r="E68" s="1" t="s">
        <v>1451</v>
      </c>
      <c r="F68" s="1" t="s">
        <v>1180</v>
      </c>
      <c r="G68" s="1" t="s">
        <v>1036</v>
      </c>
      <c r="H68" s="1" t="s">
        <v>1037</v>
      </c>
      <c r="I68" s="1" t="s">
        <v>1452</v>
      </c>
      <c r="J68" s="1" t="s">
        <v>30</v>
      </c>
      <c r="K68" s="1" t="s">
        <v>1453</v>
      </c>
      <c r="L68" s="1" t="s">
        <v>1453</v>
      </c>
      <c r="M68" s="1" t="s">
        <v>1040</v>
      </c>
      <c r="N68" s="1" t="s">
        <v>1040</v>
      </c>
      <c r="O68" s="1" t="s">
        <v>1041</v>
      </c>
      <c r="P68" s="1" t="s">
        <v>1042</v>
      </c>
      <c r="Q68" s="1" t="s">
        <v>1043</v>
      </c>
      <c r="R68" s="1" t="s">
        <v>1454</v>
      </c>
      <c r="S68" s="1" t="s">
        <v>1045</v>
      </c>
      <c r="T68" s="1" t="s">
        <v>1046</v>
      </c>
      <c r="U68" s="1" t="s">
        <v>1047</v>
      </c>
      <c r="V68" s="1" t="s">
        <v>1095</v>
      </c>
    </row>
    <row r="69" s="1" customFormat="1" spans="1:22">
      <c r="A69" s="3">
        <v>999226792437150</v>
      </c>
      <c r="B69" s="1" t="s">
        <v>1436</v>
      </c>
      <c r="C69" s="1" t="s">
        <v>1455</v>
      </c>
      <c r="D69" s="1" t="s">
        <v>1456</v>
      </c>
      <c r="E69" s="1" t="s">
        <v>1457</v>
      </c>
      <c r="F69" s="1" t="s">
        <v>1342</v>
      </c>
      <c r="G69" s="1" t="s">
        <v>1036</v>
      </c>
      <c r="H69" s="1" t="s">
        <v>1037</v>
      </c>
      <c r="I69" s="1" t="s">
        <v>1458</v>
      </c>
      <c r="J69" s="1" t="s">
        <v>30</v>
      </c>
      <c r="K69" s="1" t="s">
        <v>1459</v>
      </c>
      <c r="L69" s="1" t="s">
        <v>1459</v>
      </c>
      <c r="M69" s="1" t="s">
        <v>1040</v>
      </c>
      <c r="N69" s="1" t="s">
        <v>1040</v>
      </c>
      <c r="O69" s="1" t="s">
        <v>1041</v>
      </c>
      <c r="P69" s="1" t="s">
        <v>1042</v>
      </c>
      <c r="Q69" s="1" t="s">
        <v>1043</v>
      </c>
      <c r="R69" s="1" t="s">
        <v>1460</v>
      </c>
      <c r="S69" s="1" t="s">
        <v>1045</v>
      </c>
      <c r="T69" s="1" t="s">
        <v>1046</v>
      </c>
      <c r="U69" s="1" t="s">
        <v>1047</v>
      </c>
      <c r="V69" s="1" t="s">
        <v>1055</v>
      </c>
    </row>
    <row r="70" s="1" customFormat="1" spans="1:22">
      <c r="A70" s="3">
        <v>999226791913643</v>
      </c>
      <c r="B70" s="1" t="s">
        <v>1436</v>
      </c>
      <c r="C70" s="1" t="s">
        <v>1461</v>
      </c>
      <c r="D70" s="1" t="s">
        <v>1462</v>
      </c>
      <c r="E70" s="1" t="s">
        <v>1463</v>
      </c>
      <c r="F70" s="1" t="s">
        <v>1032</v>
      </c>
      <c r="G70" s="1" t="s">
        <v>1036</v>
      </c>
      <c r="H70" s="1" t="s">
        <v>1037</v>
      </c>
      <c r="I70" s="1" t="s">
        <v>1464</v>
      </c>
      <c r="J70" s="1" t="s">
        <v>30</v>
      </c>
      <c r="K70" s="1" t="s">
        <v>1465</v>
      </c>
      <c r="L70" s="1" t="s">
        <v>1465</v>
      </c>
      <c r="M70" s="1" t="s">
        <v>1040</v>
      </c>
      <c r="N70" s="1" t="s">
        <v>1040</v>
      </c>
      <c r="O70" s="1" t="s">
        <v>1041</v>
      </c>
      <c r="P70" s="1" t="s">
        <v>1042</v>
      </c>
      <c r="Q70" s="1" t="s">
        <v>1043</v>
      </c>
      <c r="R70" s="1" t="s">
        <v>1466</v>
      </c>
      <c r="S70" s="1" t="s">
        <v>1045</v>
      </c>
      <c r="T70" s="1" t="s">
        <v>1046</v>
      </c>
      <c r="U70" s="1" t="s">
        <v>1047</v>
      </c>
      <c r="V70" s="1" t="s">
        <v>1193</v>
      </c>
    </row>
    <row r="71" s="1" customFormat="1" spans="1:22">
      <c r="A71" s="3">
        <v>999226790601151</v>
      </c>
      <c r="B71" s="1" t="s">
        <v>1436</v>
      </c>
      <c r="C71" s="1" t="s">
        <v>1467</v>
      </c>
      <c r="D71" s="1" t="s">
        <v>1468</v>
      </c>
      <c r="E71" s="1" t="s">
        <v>1469</v>
      </c>
      <c r="F71" s="1" t="s">
        <v>1032</v>
      </c>
      <c r="G71" s="1" t="s">
        <v>1036</v>
      </c>
      <c r="H71" s="1" t="s">
        <v>1037</v>
      </c>
      <c r="I71" s="1" t="s">
        <v>1470</v>
      </c>
      <c r="J71" s="1" t="s">
        <v>30</v>
      </c>
      <c r="K71" s="1" t="s">
        <v>1471</v>
      </c>
      <c r="L71" s="1" t="s">
        <v>1471</v>
      </c>
      <c r="M71" s="1" t="s">
        <v>1040</v>
      </c>
      <c r="N71" s="1" t="s">
        <v>1040</v>
      </c>
      <c r="O71" s="1" t="s">
        <v>1041</v>
      </c>
      <c r="P71" s="1" t="s">
        <v>1042</v>
      </c>
      <c r="Q71" s="1" t="s">
        <v>1043</v>
      </c>
      <c r="R71" s="1" t="s">
        <v>1472</v>
      </c>
      <c r="S71" s="1" t="s">
        <v>1045</v>
      </c>
      <c r="T71" s="1" t="s">
        <v>1046</v>
      </c>
      <c r="U71" s="1" t="s">
        <v>1047</v>
      </c>
      <c r="V71" s="1" t="s">
        <v>1055</v>
      </c>
    </row>
    <row r="72" s="1" customFormat="1" spans="1:22">
      <c r="A72" s="3">
        <v>999226788961568</v>
      </c>
      <c r="B72" s="1" t="s">
        <v>1436</v>
      </c>
      <c r="C72" s="1" t="s">
        <v>1473</v>
      </c>
      <c r="D72" s="1" t="s">
        <v>1474</v>
      </c>
      <c r="E72" s="1" t="s">
        <v>1475</v>
      </c>
      <c r="F72" s="1" t="s">
        <v>1032</v>
      </c>
      <c r="G72" s="1" t="s">
        <v>1036</v>
      </c>
      <c r="H72" s="1" t="s">
        <v>1037</v>
      </c>
      <c r="I72" s="1" t="s">
        <v>1476</v>
      </c>
      <c r="J72" s="1" t="s">
        <v>30</v>
      </c>
      <c r="K72" s="1" t="s">
        <v>1477</v>
      </c>
      <c r="L72" s="1" t="s">
        <v>1477</v>
      </c>
      <c r="M72" s="1" t="s">
        <v>1040</v>
      </c>
      <c r="N72" s="1" t="s">
        <v>1040</v>
      </c>
      <c r="O72" s="1" t="s">
        <v>1041</v>
      </c>
      <c r="P72" s="1" t="s">
        <v>1042</v>
      </c>
      <c r="Q72" s="1" t="s">
        <v>1043</v>
      </c>
      <c r="R72" s="1" t="s">
        <v>1478</v>
      </c>
      <c r="S72" s="1" t="s">
        <v>1045</v>
      </c>
      <c r="T72" s="1" t="s">
        <v>1046</v>
      </c>
      <c r="U72" s="1" t="s">
        <v>1047</v>
      </c>
      <c r="V72" s="1" t="s">
        <v>1479</v>
      </c>
    </row>
    <row r="73" s="1" customFormat="1" spans="1:22">
      <c r="A73" s="3">
        <v>999226788562370</v>
      </c>
      <c r="B73" s="1" t="s">
        <v>1436</v>
      </c>
      <c r="C73" s="1" t="s">
        <v>1480</v>
      </c>
      <c r="D73" s="1" t="s">
        <v>1481</v>
      </c>
      <c r="E73" s="1" t="s">
        <v>1482</v>
      </c>
      <c r="F73" s="1" t="s">
        <v>1032</v>
      </c>
      <c r="G73" s="1" t="s">
        <v>1036</v>
      </c>
      <c r="H73" s="1" t="s">
        <v>1037</v>
      </c>
      <c r="I73" s="1" t="s">
        <v>1483</v>
      </c>
      <c r="J73" s="1" t="s">
        <v>30</v>
      </c>
      <c r="K73" s="1" t="s">
        <v>1484</v>
      </c>
      <c r="L73" s="1" t="s">
        <v>1484</v>
      </c>
      <c r="M73" s="1" t="s">
        <v>1040</v>
      </c>
      <c r="N73" s="1" t="s">
        <v>1040</v>
      </c>
      <c r="O73" s="1" t="s">
        <v>1041</v>
      </c>
      <c r="P73" s="1" t="s">
        <v>1042</v>
      </c>
      <c r="Q73" s="1" t="s">
        <v>1043</v>
      </c>
      <c r="R73" s="1" t="s">
        <v>1485</v>
      </c>
      <c r="S73" s="1" t="s">
        <v>1045</v>
      </c>
      <c r="T73" s="1" t="s">
        <v>1046</v>
      </c>
      <c r="U73" s="1" t="s">
        <v>1047</v>
      </c>
      <c r="V73" s="1" t="s">
        <v>1055</v>
      </c>
    </row>
    <row r="74" s="1" customFormat="1" spans="1:22">
      <c r="A74" s="3">
        <v>999226788494481</v>
      </c>
      <c r="B74" s="1" t="s">
        <v>1436</v>
      </c>
      <c r="C74" s="1" t="s">
        <v>1486</v>
      </c>
      <c r="D74" s="1" t="s">
        <v>1487</v>
      </c>
      <c r="E74" s="1" t="s">
        <v>1488</v>
      </c>
      <c r="F74" s="1" t="s">
        <v>1180</v>
      </c>
      <c r="G74" s="1" t="s">
        <v>1036</v>
      </c>
      <c r="H74" s="1" t="s">
        <v>1037</v>
      </c>
      <c r="I74" s="1" t="s">
        <v>1489</v>
      </c>
      <c r="J74" s="1" t="s">
        <v>30</v>
      </c>
      <c r="K74" s="1" t="s">
        <v>1490</v>
      </c>
      <c r="L74" s="1" t="s">
        <v>1490</v>
      </c>
      <c r="M74" s="1" t="s">
        <v>1040</v>
      </c>
      <c r="N74" s="1" t="s">
        <v>1040</v>
      </c>
      <c r="O74" s="1" t="s">
        <v>1041</v>
      </c>
      <c r="P74" s="1" t="s">
        <v>1042</v>
      </c>
      <c r="Q74" s="1" t="s">
        <v>1043</v>
      </c>
      <c r="R74" s="1" t="s">
        <v>1491</v>
      </c>
      <c r="S74" s="1" t="s">
        <v>1045</v>
      </c>
      <c r="T74" s="1" t="s">
        <v>1046</v>
      </c>
      <c r="U74" s="1" t="s">
        <v>1047</v>
      </c>
      <c r="V74" s="1" t="s">
        <v>1193</v>
      </c>
    </row>
    <row r="75" s="1" customFormat="1" spans="1:22">
      <c r="A75" s="3">
        <v>999226787613032</v>
      </c>
      <c r="B75" s="1" t="s">
        <v>1436</v>
      </c>
      <c r="C75" s="1" t="s">
        <v>1492</v>
      </c>
      <c r="D75" s="1" t="s">
        <v>1493</v>
      </c>
      <c r="E75" s="1" t="s">
        <v>1494</v>
      </c>
      <c r="F75" s="1" t="s">
        <v>1032</v>
      </c>
      <c r="G75" s="1" t="s">
        <v>1036</v>
      </c>
      <c r="H75" s="1" t="s">
        <v>1037</v>
      </c>
      <c r="I75" s="1" t="s">
        <v>1495</v>
      </c>
      <c r="J75" s="1" t="s">
        <v>30</v>
      </c>
      <c r="K75" s="1" t="s">
        <v>1496</v>
      </c>
      <c r="L75" s="1" t="s">
        <v>1496</v>
      </c>
      <c r="M75" s="1" t="s">
        <v>1040</v>
      </c>
      <c r="N75" s="1" t="s">
        <v>1040</v>
      </c>
      <c r="O75" s="1" t="s">
        <v>1041</v>
      </c>
      <c r="P75" s="1" t="s">
        <v>1042</v>
      </c>
      <c r="Q75" s="1" t="s">
        <v>1043</v>
      </c>
      <c r="R75" s="1" t="s">
        <v>1497</v>
      </c>
      <c r="S75" s="1" t="s">
        <v>1045</v>
      </c>
      <c r="T75" s="1" t="s">
        <v>1046</v>
      </c>
      <c r="U75" s="1" t="s">
        <v>1047</v>
      </c>
      <c r="V75" s="1" t="s">
        <v>1193</v>
      </c>
    </row>
    <row r="76" s="1" customFormat="1" spans="1:22">
      <c r="A76" s="3">
        <v>999226787418895</v>
      </c>
      <c r="B76" s="1" t="s">
        <v>1436</v>
      </c>
      <c r="C76" s="1" t="s">
        <v>1498</v>
      </c>
      <c r="D76" s="1" t="s">
        <v>1499</v>
      </c>
      <c r="E76" s="1" t="s">
        <v>1500</v>
      </c>
      <c r="F76" s="1" t="s">
        <v>1180</v>
      </c>
      <c r="G76" s="1" t="s">
        <v>1036</v>
      </c>
      <c r="H76" s="1" t="s">
        <v>1037</v>
      </c>
      <c r="I76" s="1" t="s">
        <v>1501</v>
      </c>
      <c r="J76" s="1" t="s">
        <v>30</v>
      </c>
      <c r="K76" s="1" t="s">
        <v>1502</v>
      </c>
      <c r="L76" s="1" t="s">
        <v>1502</v>
      </c>
      <c r="M76" s="1" t="s">
        <v>1040</v>
      </c>
      <c r="N76" s="1" t="s">
        <v>1040</v>
      </c>
      <c r="O76" s="1" t="s">
        <v>1041</v>
      </c>
      <c r="P76" s="1" t="s">
        <v>1042</v>
      </c>
      <c r="Q76" s="1" t="s">
        <v>1043</v>
      </c>
      <c r="R76" s="1" t="s">
        <v>1503</v>
      </c>
      <c r="S76" s="1" t="s">
        <v>1045</v>
      </c>
      <c r="T76" s="1" t="s">
        <v>1046</v>
      </c>
      <c r="U76" s="1" t="s">
        <v>1047</v>
      </c>
      <c r="V76" s="1" t="s">
        <v>1074</v>
      </c>
    </row>
    <row r="77" s="1" customFormat="1" spans="1:22">
      <c r="A77" s="3">
        <v>999226787391587</v>
      </c>
      <c r="B77" s="1" t="s">
        <v>1436</v>
      </c>
      <c r="C77" s="1" t="s">
        <v>1504</v>
      </c>
      <c r="D77" s="1" t="s">
        <v>1505</v>
      </c>
      <c r="E77" s="1" t="s">
        <v>1506</v>
      </c>
      <c r="F77" s="1" t="s">
        <v>1436</v>
      </c>
      <c r="G77" s="1" t="s">
        <v>1036</v>
      </c>
      <c r="H77" s="1" t="s">
        <v>1037</v>
      </c>
      <c r="I77" s="1" t="s">
        <v>1507</v>
      </c>
      <c r="J77" s="1" t="s">
        <v>30</v>
      </c>
      <c r="K77" s="1" t="s">
        <v>1508</v>
      </c>
      <c r="L77" s="1" t="s">
        <v>1508</v>
      </c>
      <c r="M77" s="1" t="s">
        <v>1040</v>
      </c>
      <c r="N77" s="1" t="s">
        <v>1040</v>
      </c>
      <c r="O77" s="1" t="s">
        <v>1041</v>
      </c>
      <c r="P77" s="1" t="s">
        <v>1042</v>
      </c>
      <c r="Q77" s="1" t="s">
        <v>1043</v>
      </c>
      <c r="R77" s="1" t="s">
        <v>1509</v>
      </c>
      <c r="S77" s="1" t="s">
        <v>1045</v>
      </c>
      <c r="T77" s="1" t="s">
        <v>1046</v>
      </c>
      <c r="U77" s="1" t="s">
        <v>1047</v>
      </c>
      <c r="V77" s="1" t="s">
        <v>1055</v>
      </c>
    </row>
    <row r="78" s="1" customFormat="1" spans="1:22">
      <c r="A78" s="3">
        <v>999226787332736</v>
      </c>
      <c r="B78" s="1" t="s">
        <v>1436</v>
      </c>
      <c r="C78" s="1" t="s">
        <v>1510</v>
      </c>
      <c r="D78" s="1" t="s">
        <v>1511</v>
      </c>
      <c r="E78" s="1" t="s">
        <v>1512</v>
      </c>
      <c r="F78" s="1" t="s">
        <v>1180</v>
      </c>
      <c r="G78" s="1" t="s">
        <v>1036</v>
      </c>
      <c r="H78" s="1" t="s">
        <v>1037</v>
      </c>
      <c r="I78" s="1" t="s">
        <v>1513</v>
      </c>
      <c r="J78" s="1" t="s">
        <v>30</v>
      </c>
      <c r="K78" s="1" t="s">
        <v>1514</v>
      </c>
      <c r="L78" s="1" t="s">
        <v>1514</v>
      </c>
      <c r="M78" s="1" t="s">
        <v>1040</v>
      </c>
      <c r="N78" s="1" t="s">
        <v>1040</v>
      </c>
      <c r="O78" s="1" t="s">
        <v>1041</v>
      </c>
      <c r="P78" s="1" t="s">
        <v>1042</v>
      </c>
      <c r="Q78" s="1" t="s">
        <v>1043</v>
      </c>
      <c r="R78" s="1" t="s">
        <v>1515</v>
      </c>
      <c r="S78" s="1" t="s">
        <v>1045</v>
      </c>
      <c r="T78" s="1" t="s">
        <v>1046</v>
      </c>
      <c r="U78" s="1" t="s">
        <v>1047</v>
      </c>
      <c r="V78" s="1" t="s">
        <v>1193</v>
      </c>
    </row>
    <row r="79" s="1" customFormat="1" spans="1:22">
      <c r="A79" s="3">
        <v>999226786972331</v>
      </c>
      <c r="B79" s="1" t="s">
        <v>1436</v>
      </c>
      <c r="C79" s="1" t="s">
        <v>1516</v>
      </c>
      <c r="D79" s="1" t="s">
        <v>1517</v>
      </c>
      <c r="E79" s="1" t="s">
        <v>1518</v>
      </c>
      <c r="F79" s="1" t="s">
        <v>1032</v>
      </c>
      <c r="G79" s="1" t="s">
        <v>1036</v>
      </c>
      <c r="H79" s="1" t="s">
        <v>1037</v>
      </c>
      <c r="I79" s="1" t="s">
        <v>1519</v>
      </c>
      <c r="J79" s="1" t="s">
        <v>30</v>
      </c>
      <c r="K79" s="1" t="s">
        <v>1520</v>
      </c>
      <c r="L79" s="1" t="s">
        <v>1520</v>
      </c>
      <c r="M79" s="1" t="s">
        <v>1040</v>
      </c>
      <c r="N79" s="1" t="s">
        <v>1040</v>
      </c>
      <c r="O79" s="1" t="s">
        <v>1041</v>
      </c>
      <c r="P79" s="1" t="s">
        <v>1042</v>
      </c>
      <c r="Q79" s="1" t="s">
        <v>1043</v>
      </c>
      <c r="R79" s="1" t="s">
        <v>1521</v>
      </c>
      <c r="S79" s="1" t="s">
        <v>1045</v>
      </c>
      <c r="T79" s="1" t="s">
        <v>1046</v>
      </c>
      <c r="U79" s="1" t="s">
        <v>1047</v>
      </c>
      <c r="V79" s="1" t="s">
        <v>1479</v>
      </c>
    </row>
    <row r="80" s="1" customFormat="1" spans="1:22">
      <c r="A80" s="3">
        <v>999226785582383</v>
      </c>
      <c r="B80" s="1" t="s">
        <v>1436</v>
      </c>
      <c r="C80" s="1" t="s">
        <v>1522</v>
      </c>
      <c r="D80" s="1" t="s">
        <v>1382</v>
      </c>
      <c r="E80" s="1" t="s">
        <v>1523</v>
      </c>
      <c r="F80" s="1" t="s">
        <v>1180</v>
      </c>
      <c r="G80" s="1" t="s">
        <v>1036</v>
      </c>
      <c r="H80" s="1" t="s">
        <v>1037</v>
      </c>
      <c r="I80" s="1" t="s">
        <v>1524</v>
      </c>
      <c r="J80" s="1" t="s">
        <v>30</v>
      </c>
      <c r="K80" s="1" t="s">
        <v>1525</v>
      </c>
      <c r="L80" s="1" t="s">
        <v>1525</v>
      </c>
      <c r="M80" s="1" t="s">
        <v>1040</v>
      </c>
      <c r="N80" s="1" t="s">
        <v>1040</v>
      </c>
      <c r="O80" s="1" t="s">
        <v>1041</v>
      </c>
      <c r="P80" s="1" t="s">
        <v>1042</v>
      </c>
      <c r="Q80" s="1" t="s">
        <v>1043</v>
      </c>
      <c r="R80" s="1" t="s">
        <v>1526</v>
      </c>
      <c r="S80" s="1" t="s">
        <v>1045</v>
      </c>
      <c r="T80" s="1" t="s">
        <v>1046</v>
      </c>
      <c r="U80" s="1" t="s">
        <v>1047</v>
      </c>
      <c r="V80" s="1" t="s">
        <v>1193</v>
      </c>
    </row>
    <row r="81" s="1" customFormat="1" spans="1:22">
      <c r="A81" s="3">
        <v>999226784782456</v>
      </c>
      <c r="B81" s="1" t="s">
        <v>1436</v>
      </c>
      <c r="C81" s="1" t="s">
        <v>1527</v>
      </c>
      <c r="D81" s="1" t="s">
        <v>1528</v>
      </c>
      <c r="E81" s="1" t="s">
        <v>1529</v>
      </c>
      <c r="F81" s="1" t="s">
        <v>1180</v>
      </c>
      <c r="G81" s="1" t="s">
        <v>1036</v>
      </c>
      <c r="H81" s="1" t="s">
        <v>1037</v>
      </c>
      <c r="I81" s="1" t="s">
        <v>1530</v>
      </c>
      <c r="J81" s="1" t="s">
        <v>30</v>
      </c>
      <c r="K81" s="1" t="s">
        <v>1531</v>
      </c>
      <c r="L81" s="1" t="s">
        <v>1531</v>
      </c>
      <c r="M81" s="1" t="s">
        <v>1040</v>
      </c>
      <c r="N81" s="1" t="s">
        <v>1040</v>
      </c>
      <c r="O81" s="1" t="s">
        <v>1041</v>
      </c>
      <c r="P81" s="1" t="s">
        <v>1042</v>
      </c>
      <c r="Q81" s="1" t="s">
        <v>1043</v>
      </c>
      <c r="R81" s="1" t="s">
        <v>1532</v>
      </c>
      <c r="S81" s="1" t="s">
        <v>1045</v>
      </c>
      <c r="T81" s="1" t="s">
        <v>1046</v>
      </c>
      <c r="U81" s="1" t="s">
        <v>1047</v>
      </c>
      <c r="V81" s="1" t="s">
        <v>1055</v>
      </c>
    </row>
    <row r="82" s="1" customFormat="1" spans="1:22">
      <c r="A82" s="3">
        <v>999226782792482</v>
      </c>
      <c r="B82" s="1" t="s">
        <v>1533</v>
      </c>
      <c r="C82" s="1" t="s">
        <v>1534</v>
      </c>
      <c r="D82" s="1" t="s">
        <v>1535</v>
      </c>
      <c r="E82" s="1" t="s">
        <v>1536</v>
      </c>
      <c r="F82" s="1" t="s">
        <v>1342</v>
      </c>
      <c r="G82" s="1" t="s">
        <v>1036</v>
      </c>
      <c r="H82" s="1" t="s">
        <v>1037</v>
      </c>
      <c r="I82" s="1" t="s">
        <v>1537</v>
      </c>
      <c r="J82" s="1" t="s">
        <v>30</v>
      </c>
      <c r="K82" s="1" t="s">
        <v>1538</v>
      </c>
      <c r="L82" s="1" t="s">
        <v>1538</v>
      </c>
      <c r="M82" s="1" t="s">
        <v>1040</v>
      </c>
      <c r="N82" s="1" t="s">
        <v>1040</v>
      </c>
      <c r="O82" s="1" t="s">
        <v>1041</v>
      </c>
      <c r="P82" s="1" t="s">
        <v>1042</v>
      </c>
      <c r="Q82" s="1" t="s">
        <v>1043</v>
      </c>
      <c r="R82" s="1" t="s">
        <v>1539</v>
      </c>
      <c r="S82" s="1" t="s">
        <v>1045</v>
      </c>
      <c r="T82" s="1" t="s">
        <v>1046</v>
      </c>
      <c r="U82" s="1" t="s">
        <v>1047</v>
      </c>
      <c r="V82" s="1" t="s">
        <v>1055</v>
      </c>
    </row>
    <row r="83" s="1" customFormat="1" spans="1:22">
      <c r="A83" s="3">
        <v>999226782790036</v>
      </c>
      <c r="B83" s="1" t="s">
        <v>1533</v>
      </c>
      <c r="C83" s="1" t="s">
        <v>1540</v>
      </c>
      <c r="D83" s="1" t="s">
        <v>1541</v>
      </c>
      <c r="E83" s="1" t="s">
        <v>1542</v>
      </c>
      <c r="F83" s="1" t="s">
        <v>1180</v>
      </c>
      <c r="G83" s="1" t="s">
        <v>1036</v>
      </c>
      <c r="H83" s="1" t="s">
        <v>1037</v>
      </c>
      <c r="I83" s="1" t="s">
        <v>1543</v>
      </c>
      <c r="J83" s="1" t="s">
        <v>30</v>
      </c>
      <c r="K83" s="1" t="s">
        <v>1544</v>
      </c>
      <c r="L83" s="1" t="s">
        <v>1544</v>
      </c>
      <c r="M83" s="1" t="s">
        <v>1040</v>
      </c>
      <c r="N83" s="1" t="s">
        <v>1040</v>
      </c>
      <c r="O83" s="1" t="s">
        <v>1041</v>
      </c>
      <c r="P83" s="1" t="s">
        <v>1042</v>
      </c>
      <c r="Q83" s="1" t="s">
        <v>1043</v>
      </c>
      <c r="R83" s="1" t="s">
        <v>1545</v>
      </c>
      <c r="S83" s="1" t="s">
        <v>1045</v>
      </c>
      <c r="T83" s="1" t="s">
        <v>1046</v>
      </c>
      <c r="U83" s="1" t="s">
        <v>1380</v>
      </c>
      <c r="V83" s="1" t="s">
        <v>1055</v>
      </c>
    </row>
    <row r="84" s="1" customFormat="1" spans="1:22">
      <c r="A84" s="3">
        <v>999226782510175</v>
      </c>
      <c r="B84" s="1" t="s">
        <v>1533</v>
      </c>
      <c r="C84" s="1" t="s">
        <v>1546</v>
      </c>
      <c r="D84" s="1" t="s">
        <v>1547</v>
      </c>
      <c r="E84" s="1" t="s">
        <v>1548</v>
      </c>
      <c r="F84" s="1" t="s">
        <v>1342</v>
      </c>
      <c r="G84" s="1" t="s">
        <v>1036</v>
      </c>
      <c r="H84" s="1" t="s">
        <v>1037</v>
      </c>
      <c r="I84" s="1" t="s">
        <v>1549</v>
      </c>
      <c r="J84" s="1" t="s">
        <v>30</v>
      </c>
      <c r="K84" s="1" t="s">
        <v>1550</v>
      </c>
      <c r="L84" s="1" t="s">
        <v>1550</v>
      </c>
      <c r="M84" s="1" t="s">
        <v>1040</v>
      </c>
      <c r="N84" s="1" t="s">
        <v>1040</v>
      </c>
      <c r="O84" s="1" t="s">
        <v>1041</v>
      </c>
      <c r="P84" s="1" t="s">
        <v>1042</v>
      </c>
      <c r="Q84" s="1" t="s">
        <v>1043</v>
      </c>
      <c r="R84" s="1" t="s">
        <v>1551</v>
      </c>
      <c r="S84" s="1" t="s">
        <v>1045</v>
      </c>
      <c r="T84" s="1" t="s">
        <v>1046</v>
      </c>
      <c r="U84" s="1" t="s">
        <v>1047</v>
      </c>
      <c r="V84" s="1" t="s">
        <v>1055</v>
      </c>
    </row>
    <row r="85" s="1" customFormat="1" spans="1:22">
      <c r="A85" s="3">
        <v>999226781156143</v>
      </c>
      <c r="B85" s="1" t="s">
        <v>1533</v>
      </c>
      <c r="C85" s="1" t="s">
        <v>1552</v>
      </c>
      <c r="D85" s="1" t="s">
        <v>1553</v>
      </c>
      <c r="E85" s="1" t="s">
        <v>1554</v>
      </c>
      <c r="F85" s="1" t="s">
        <v>1032</v>
      </c>
      <c r="G85" s="1" t="s">
        <v>1036</v>
      </c>
      <c r="H85" s="1" t="s">
        <v>1037</v>
      </c>
      <c r="I85" s="1" t="s">
        <v>1555</v>
      </c>
      <c r="J85" s="1" t="s">
        <v>30</v>
      </c>
      <c r="K85" s="1" t="s">
        <v>1556</v>
      </c>
      <c r="L85" s="1" t="s">
        <v>1556</v>
      </c>
      <c r="M85" s="1" t="s">
        <v>1040</v>
      </c>
      <c r="N85" s="1" t="s">
        <v>1040</v>
      </c>
      <c r="O85" s="1" t="s">
        <v>1041</v>
      </c>
      <c r="P85" s="1" t="s">
        <v>1042</v>
      </c>
      <c r="Q85" s="1" t="s">
        <v>1043</v>
      </c>
      <c r="R85" s="1" t="s">
        <v>1557</v>
      </c>
      <c r="S85" s="1" t="s">
        <v>1045</v>
      </c>
      <c r="T85" s="1" t="s">
        <v>1046</v>
      </c>
      <c r="U85" s="1" t="s">
        <v>1047</v>
      </c>
      <c r="V85" s="1" t="s">
        <v>1122</v>
      </c>
    </row>
    <row r="86" s="1" customFormat="1" spans="1:22">
      <c r="A86" s="3">
        <v>999226777025706</v>
      </c>
      <c r="B86" s="1" t="s">
        <v>1533</v>
      </c>
      <c r="C86" s="1" t="s">
        <v>1558</v>
      </c>
      <c r="D86" s="1" t="s">
        <v>1559</v>
      </c>
      <c r="E86" s="1" t="s">
        <v>1560</v>
      </c>
      <c r="F86" s="1" t="s">
        <v>1032</v>
      </c>
      <c r="G86" s="1" t="s">
        <v>1036</v>
      </c>
      <c r="H86" s="1" t="s">
        <v>1037</v>
      </c>
      <c r="I86" s="1" t="s">
        <v>1561</v>
      </c>
      <c r="J86" s="1" t="s">
        <v>30</v>
      </c>
      <c r="K86" s="1" t="s">
        <v>1562</v>
      </c>
      <c r="L86" s="1" t="s">
        <v>1562</v>
      </c>
      <c r="M86" s="1" t="s">
        <v>1040</v>
      </c>
      <c r="N86" s="1" t="s">
        <v>1040</v>
      </c>
      <c r="O86" s="1" t="s">
        <v>1041</v>
      </c>
      <c r="P86" s="1" t="s">
        <v>1042</v>
      </c>
      <c r="Q86" s="1" t="s">
        <v>1043</v>
      </c>
      <c r="R86" s="1" t="s">
        <v>1563</v>
      </c>
      <c r="S86" s="1" t="s">
        <v>1045</v>
      </c>
      <c r="T86" s="1" t="s">
        <v>1046</v>
      </c>
      <c r="U86" s="1" t="s">
        <v>1380</v>
      </c>
      <c r="V86" s="1" t="s">
        <v>1193</v>
      </c>
    </row>
    <row r="87" s="1" customFormat="1" spans="1:22">
      <c r="A87" s="3">
        <v>999226776415937</v>
      </c>
      <c r="B87" s="1" t="s">
        <v>1533</v>
      </c>
      <c r="C87" s="1" t="s">
        <v>1564</v>
      </c>
      <c r="D87" s="1" t="s">
        <v>1565</v>
      </c>
      <c r="E87" s="1" t="s">
        <v>1566</v>
      </c>
      <c r="F87" s="1" t="s">
        <v>1180</v>
      </c>
      <c r="G87" s="1" t="s">
        <v>1036</v>
      </c>
      <c r="H87" s="1" t="s">
        <v>1037</v>
      </c>
      <c r="I87" s="1" t="s">
        <v>1567</v>
      </c>
      <c r="J87" s="1" t="s">
        <v>30</v>
      </c>
      <c r="K87" s="1" t="s">
        <v>1568</v>
      </c>
      <c r="L87" s="1" t="s">
        <v>1568</v>
      </c>
      <c r="M87" s="1" t="s">
        <v>1040</v>
      </c>
      <c r="N87" s="1" t="s">
        <v>1040</v>
      </c>
      <c r="O87" s="1" t="s">
        <v>1041</v>
      </c>
      <c r="P87" s="1" t="s">
        <v>1042</v>
      </c>
      <c r="Q87" s="1" t="s">
        <v>1043</v>
      </c>
      <c r="R87" s="1" t="s">
        <v>1569</v>
      </c>
      <c r="S87" s="1" t="s">
        <v>1045</v>
      </c>
      <c r="T87" s="1" t="s">
        <v>1046</v>
      </c>
      <c r="U87" s="1" t="s">
        <v>1047</v>
      </c>
      <c r="V87" s="1" t="s">
        <v>1193</v>
      </c>
    </row>
    <row r="88" s="1" customFormat="1" spans="1:22">
      <c r="A88" s="3">
        <v>999226775736737</v>
      </c>
      <c r="B88" s="1" t="s">
        <v>1533</v>
      </c>
      <c r="C88" s="1" t="s">
        <v>1570</v>
      </c>
      <c r="D88" s="1" t="s">
        <v>1541</v>
      </c>
      <c r="E88" s="1" t="s">
        <v>1571</v>
      </c>
      <c r="F88" s="1" t="s">
        <v>1342</v>
      </c>
      <c r="G88" s="1" t="s">
        <v>1036</v>
      </c>
      <c r="H88" s="1" t="s">
        <v>1037</v>
      </c>
      <c r="I88" s="1" t="s">
        <v>1572</v>
      </c>
      <c r="J88" s="1" t="s">
        <v>30</v>
      </c>
      <c r="K88" s="1" t="s">
        <v>1573</v>
      </c>
      <c r="L88" s="1" t="s">
        <v>1573</v>
      </c>
      <c r="M88" s="1" t="s">
        <v>1040</v>
      </c>
      <c r="N88" s="1" t="s">
        <v>1040</v>
      </c>
      <c r="O88" s="1" t="s">
        <v>1041</v>
      </c>
      <c r="P88" s="1" t="s">
        <v>1042</v>
      </c>
      <c r="Q88" s="1" t="s">
        <v>1043</v>
      </c>
      <c r="R88" s="1" t="s">
        <v>1574</v>
      </c>
      <c r="S88" s="1" t="s">
        <v>1045</v>
      </c>
      <c r="T88" s="1" t="s">
        <v>1046</v>
      </c>
      <c r="U88" s="1" t="s">
        <v>1380</v>
      </c>
      <c r="V88" s="1" t="s">
        <v>1055</v>
      </c>
    </row>
    <row r="89" s="1" customFormat="1" spans="1:22">
      <c r="A89" s="3">
        <v>999226775421358</v>
      </c>
      <c r="B89" s="1" t="s">
        <v>1533</v>
      </c>
      <c r="C89" s="1" t="s">
        <v>1575</v>
      </c>
      <c r="D89" s="1" t="s">
        <v>1576</v>
      </c>
      <c r="E89" s="1" t="s">
        <v>1577</v>
      </c>
      <c r="F89" s="1" t="s">
        <v>1032</v>
      </c>
      <c r="G89" s="1" t="s">
        <v>1036</v>
      </c>
      <c r="H89" s="1" t="s">
        <v>1037</v>
      </c>
      <c r="I89" s="1" t="s">
        <v>1578</v>
      </c>
      <c r="J89" s="1" t="s">
        <v>30</v>
      </c>
      <c r="K89" s="1" t="s">
        <v>1579</v>
      </c>
      <c r="L89" s="1" t="s">
        <v>1579</v>
      </c>
      <c r="M89" s="1" t="s">
        <v>1040</v>
      </c>
      <c r="N89" s="1" t="s">
        <v>1040</v>
      </c>
      <c r="O89" s="1" t="s">
        <v>1041</v>
      </c>
      <c r="P89" s="1" t="s">
        <v>1042</v>
      </c>
      <c r="Q89" s="1" t="s">
        <v>1043</v>
      </c>
      <c r="R89" s="1" t="s">
        <v>1580</v>
      </c>
      <c r="S89" s="1" t="s">
        <v>1045</v>
      </c>
      <c r="T89" s="1" t="s">
        <v>1046</v>
      </c>
      <c r="U89" s="1" t="s">
        <v>1380</v>
      </c>
      <c r="V89" s="1" t="s">
        <v>1193</v>
      </c>
    </row>
    <row r="90" s="1" customFormat="1" spans="1:22">
      <c r="A90" s="3">
        <v>999226775410475</v>
      </c>
      <c r="B90" s="1" t="s">
        <v>1533</v>
      </c>
      <c r="C90" s="1" t="s">
        <v>1581</v>
      </c>
      <c r="D90" s="1" t="s">
        <v>1582</v>
      </c>
      <c r="E90" s="1" t="s">
        <v>1583</v>
      </c>
      <c r="F90" s="1" t="s">
        <v>1032</v>
      </c>
      <c r="G90" s="1" t="s">
        <v>1036</v>
      </c>
      <c r="H90" s="1" t="s">
        <v>1037</v>
      </c>
      <c r="I90" s="1" t="s">
        <v>1584</v>
      </c>
      <c r="J90" s="1" t="s">
        <v>30</v>
      </c>
      <c r="K90" s="1" t="s">
        <v>1585</v>
      </c>
      <c r="L90" s="1" t="s">
        <v>1585</v>
      </c>
      <c r="M90" s="1" t="s">
        <v>1040</v>
      </c>
      <c r="N90" s="1" t="s">
        <v>1040</v>
      </c>
      <c r="O90" s="1" t="s">
        <v>1041</v>
      </c>
      <c r="P90" s="1" t="s">
        <v>1042</v>
      </c>
      <c r="Q90" s="1" t="s">
        <v>1043</v>
      </c>
      <c r="R90" s="1" t="s">
        <v>1586</v>
      </c>
      <c r="S90" s="1" t="s">
        <v>1045</v>
      </c>
      <c r="T90" s="1" t="s">
        <v>1046</v>
      </c>
      <c r="U90" s="1" t="s">
        <v>1047</v>
      </c>
      <c r="V90" s="1" t="s">
        <v>1587</v>
      </c>
    </row>
    <row r="91" s="1" customFormat="1" spans="1:22">
      <c r="A91" s="3">
        <v>999226774646149</v>
      </c>
      <c r="B91" s="1" t="s">
        <v>1533</v>
      </c>
      <c r="C91" s="1" t="s">
        <v>1588</v>
      </c>
      <c r="D91" s="1" t="s">
        <v>1589</v>
      </c>
      <c r="E91" s="1" t="s">
        <v>1590</v>
      </c>
      <c r="F91" s="1" t="s">
        <v>1032</v>
      </c>
      <c r="G91" s="1" t="s">
        <v>1036</v>
      </c>
      <c r="H91" s="1" t="s">
        <v>1037</v>
      </c>
      <c r="I91" s="1" t="s">
        <v>1591</v>
      </c>
      <c r="J91" s="1" t="s">
        <v>30</v>
      </c>
      <c r="K91" s="1" t="s">
        <v>1592</v>
      </c>
      <c r="L91" s="1" t="s">
        <v>1592</v>
      </c>
      <c r="M91" s="1" t="s">
        <v>1040</v>
      </c>
      <c r="N91" s="1" t="s">
        <v>1040</v>
      </c>
      <c r="O91" s="1" t="s">
        <v>1041</v>
      </c>
      <c r="P91" s="1" t="s">
        <v>1042</v>
      </c>
      <c r="Q91" s="1" t="s">
        <v>1043</v>
      </c>
      <c r="R91" s="1" t="s">
        <v>1593</v>
      </c>
      <c r="S91" s="1" t="s">
        <v>1045</v>
      </c>
      <c r="T91" s="1" t="s">
        <v>1046</v>
      </c>
      <c r="U91" s="1" t="s">
        <v>1047</v>
      </c>
      <c r="V91" s="1" t="s">
        <v>1193</v>
      </c>
    </row>
    <row r="92" s="1" customFormat="1" spans="1:22">
      <c r="A92" s="3">
        <v>999226774231708</v>
      </c>
      <c r="B92" s="1" t="s">
        <v>1533</v>
      </c>
      <c r="C92" s="1" t="s">
        <v>1594</v>
      </c>
      <c r="D92" s="1" t="s">
        <v>1595</v>
      </c>
      <c r="E92" s="1" t="s">
        <v>1596</v>
      </c>
      <c r="F92" s="1" t="s">
        <v>1342</v>
      </c>
      <c r="G92" s="1" t="s">
        <v>1036</v>
      </c>
      <c r="H92" s="1" t="s">
        <v>1037</v>
      </c>
      <c r="I92" s="1" t="s">
        <v>1597</v>
      </c>
      <c r="J92" s="1" t="s">
        <v>30</v>
      </c>
      <c r="K92" s="1" t="s">
        <v>1598</v>
      </c>
      <c r="L92" s="1" t="s">
        <v>1598</v>
      </c>
      <c r="M92" s="1" t="s">
        <v>1040</v>
      </c>
      <c r="N92" s="1" t="s">
        <v>1040</v>
      </c>
      <c r="O92" s="1" t="s">
        <v>1041</v>
      </c>
      <c r="P92" s="1" t="s">
        <v>1042</v>
      </c>
      <c r="Q92" s="1" t="s">
        <v>1043</v>
      </c>
      <c r="R92" s="1" t="s">
        <v>1599</v>
      </c>
      <c r="S92" s="1" t="s">
        <v>1045</v>
      </c>
      <c r="T92" s="1" t="s">
        <v>1046</v>
      </c>
      <c r="U92" s="1" t="s">
        <v>1047</v>
      </c>
      <c r="V92" s="1" t="s">
        <v>1055</v>
      </c>
    </row>
    <row r="93" s="1" customFormat="1" spans="1:22">
      <c r="A93" s="3">
        <v>999226772807211</v>
      </c>
      <c r="B93" s="1" t="s">
        <v>1600</v>
      </c>
      <c r="C93" s="1" t="s">
        <v>1601</v>
      </c>
      <c r="D93" s="1" t="s">
        <v>1602</v>
      </c>
      <c r="E93" s="1" t="s">
        <v>1603</v>
      </c>
      <c r="F93" s="1" t="s">
        <v>1342</v>
      </c>
      <c r="G93" s="1" t="s">
        <v>1036</v>
      </c>
      <c r="H93" s="1" t="s">
        <v>1037</v>
      </c>
      <c r="I93" s="1" t="s">
        <v>1604</v>
      </c>
      <c r="J93" s="1" t="s">
        <v>30</v>
      </c>
      <c r="K93" s="1" t="s">
        <v>1605</v>
      </c>
      <c r="L93" s="1" t="s">
        <v>1605</v>
      </c>
      <c r="M93" s="1" t="s">
        <v>1040</v>
      </c>
      <c r="N93" s="1" t="s">
        <v>1040</v>
      </c>
      <c r="O93" s="1" t="s">
        <v>1041</v>
      </c>
      <c r="P93" s="1" t="s">
        <v>1042</v>
      </c>
      <c r="Q93" s="1" t="s">
        <v>1043</v>
      </c>
      <c r="R93" s="1" t="s">
        <v>1606</v>
      </c>
      <c r="S93" s="1" t="s">
        <v>1045</v>
      </c>
      <c r="T93" s="1" t="s">
        <v>1046</v>
      </c>
      <c r="U93" s="1" t="s">
        <v>1047</v>
      </c>
      <c r="V93" s="1" t="s">
        <v>1607</v>
      </c>
    </row>
    <row r="94" s="1" customFormat="1" spans="1:22">
      <c r="A94" s="3">
        <v>999226772407251</v>
      </c>
      <c r="B94" s="1" t="s">
        <v>1600</v>
      </c>
      <c r="C94" s="1" t="s">
        <v>1608</v>
      </c>
      <c r="D94" s="1" t="s">
        <v>1609</v>
      </c>
      <c r="E94" s="1" t="s">
        <v>1610</v>
      </c>
      <c r="F94" s="1" t="s">
        <v>1180</v>
      </c>
      <c r="G94" s="1" t="s">
        <v>1036</v>
      </c>
      <c r="H94" s="1" t="s">
        <v>1037</v>
      </c>
      <c r="I94" s="1" t="s">
        <v>1611</v>
      </c>
      <c r="J94" s="1" t="s">
        <v>30</v>
      </c>
      <c r="K94" s="1" t="s">
        <v>1612</v>
      </c>
      <c r="L94" s="1" t="s">
        <v>1613</v>
      </c>
      <c r="M94" s="1" t="s">
        <v>1614</v>
      </c>
      <c r="N94" s="1" t="s">
        <v>1615</v>
      </c>
      <c r="O94" s="1" t="s">
        <v>1041</v>
      </c>
      <c r="P94" s="1" t="s">
        <v>1042</v>
      </c>
      <c r="Q94" s="1" t="s">
        <v>1043</v>
      </c>
      <c r="R94" s="1" t="s">
        <v>1616</v>
      </c>
      <c r="S94" s="1" t="s">
        <v>1045</v>
      </c>
      <c r="T94" s="1" t="s">
        <v>1046</v>
      </c>
      <c r="U94" s="1" t="s">
        <v>1047</v>
      </c>
      <c r="V94" s="1" t="s">
        <v>1607</v>
      </c>
    </row>
    <row r="95" s="1" customFormat="1" spans="1:22">
      <c r="A95" s="3">
        <v>999226772249168</v>
      </c>
      <c r="B95" s="1" t="s">
        <v>1600</v>
      </c>
      <c r="C95" s="1" t="s">
        <v>1617</v>
      </c>
      <c r="D95" s="1" t="s">
        <v>1609</v>
      </c>
      <c r="E95" s="1" t="s">
        <v>1618</v>
      </c>
      <c r="F95" s="1" t="s">
        <v>1180</v>
      </c>
      <c r="G95" s="1" t="s">
        <v>1036</v>
      </c>
      <c r="H95" s="1" t="s">
        <v>1037</v>
      </c>
      <c r="I95" s="1" t="s">
        <v>1611</v>
      </c>
      <c r="J95" s="1" t="s">
        <v>30</v>
      </c>
      <c r="K95" s="1" t="s">
        <v>1612</v>
      </c>
      <c r="L95" s="1" t="s">
        <v>1612</v>
      </c>
      <c r="M95" s="1" t="s">
        <v>1040</v>
      </c>
      <c r="N95" s="1" t="s">
        <v>1040</v>
      </c>
      <c r="O95" s="1" t="s">
        <v>1041</v>
      </c>
      <c r="P95" s="1" t="s">
        <v>1042</v>
      </c>
      <c r="Q95" s="1" t="s">
        <v>1043</v>
      </c>
      <c r="R95" s="1" t="s">
        <v>1619</v>
      </c>
      <c r="S95" s="1" t="s">
        <v>1045</v>
      </c>
      <c r="T95" s="1" t="s">
        <v>1046</v>
      </c>
      <c r="U95" s="1" t="s">
        <v>1047</v>
      </c>
      <c r="V95" s="1" t="s">
        <v>1607</v>
      </c>
    </row>
    <row r="96" s="1" customFormat="1" spans="1:22">
      <c r="A96" s="3">
        <v>999226769936799</v>
      </c>
      <c r="B96" s="1" t="s">
        <v>1600</v>
      </c>
      <c r="C96" s="1" t="s">
        <v>1620</v>
      </c>
      <c r="D96" s="1" t="s">
        <v>1621</v>
      </c>
      <c r="E96" s="1" t="s">
        <v>1622</v>
      </c>
      <c r="F96" s="1" t="s">
        <v>1436</v>
      </c>
      <c r="G96" s="1" t="s">
        <v>1036</v>
      </c>
      <c r="H96" s="1" t="s">
        <v>1037</v>
      </c>
      <c r="I96" s="1" t="s">
        <v>1623</v>
      </c>
      <c r="J96" s="1" t="s">
        <v>30</v>
      </c>
      <c r="K96" s="1" t="s">
        <v>1624</v>
      </c>
      <c r="L96" s="1" t="s">
        <v>1624</v>
      </c>
      <c r="M96" s="1" t="s">
        <v>1040</v>
      </c>
      <c r="N96" s="1" t="s">
        <v>1040</v>
      </c>
      <c r="O96" s="1" t="s">
        <v>1041</v>
      </c>
      <c r="P96" s="1" t="s">
        <v>1042</v>
      </c>
      <c r="Q96" s="1" t="s">
        <v>1043</v>
      </c>
      <c r="R96" s="1" t="s">
        <v>1625</v>
      </c>
      <c r="S96" s="1" t="s">
        <v>1045</v>
      </c>
      <c r="T96" s="1" t="s">
        <v>1046</v>
      </c>
      <c r="U96" s="1" t="s">
        <v>1047</v>
      </c>
      <c r="V96" s="1" t="s">
        <v>1055</v>
      </c>
    </row>
    <row r="97" s="1" customFormat="1" spans="1:22">
      <c r="A97" s="3">
        <v>999226769511942</v>
      </c>
      <c r="B97" s="1" t="s">
        <v>1600</v>
      </c>
      <c r="C97" s="1" t="s">
        <v>1626</v>
      </c>
      <c r="D97" s="1" t="s">
        <v>1627</v>
      </c>
      <c r="E97" s="1" t="s">
        <v>1628</v>
      </c>
      <c r="F97" s="1" t="s">
        <v>1032</v>
      </c>
      <c r="G97" s="1" t="s">
        <v>1036</v>
      </c>
      <c r="H97" s="1" t="s">
        <v>1037</v>
      </c>
      <c r="I97" s="1" t="s">
        <v>1629</v>
      </c>
      <c r="J97" s="1" t="s">
        <v>30</v>
      </c>
      <c r="K97" s="1" t="s">
        <v>1630</v>
      </c>
      <c r="L97" s="1" t="s">
        <v>1630</v>
      </c>
      <c r="M97" s="1" t="s">
        <v>1040</v>
      </c>
      <c r="N97" s="1" t="s">
        <v>1040</v>
      </c>
      <c r="O97" s="1" t="s">
        <v>1041</v>
      </c>
      <c r="P97" s="1" t="s">
        <v>1042</v>
      </c>
      <c r="Q97" s="1" t="s">
        <v>1043</v>
      </c>
      <c r="R97" s="1" t="s">
        <v>1631</v>
      </c>
      <c r="S97" s="1" t="s">
        <v>1045</v>
      </c>
      <c r="T97" s="1" t="s">
        <v>1046</v>
      </c>
      <c r="U97" s="1" t="s">
        <v>1047</v>
      </c>
      <c r="V97" s="1" t="s">
        <v>1095</v>
      </c>
    </row>
    <row r="98" s="1" customFormat="1" spans="1:22">
      <c r="A98" s="3">
        <v>999226769065417</v>
      </c>
      <c r="B98" s="1" t="s">
        <v>1600</v>
      </c>
      <c r="C98" s="1" t="s">
        <v>1632</v>
      </c>
      <c r="D98" s="1" t="s">
        <v>1499</v>
      </c>
      <c r="E98" s="1" t="s">
        <v>1633</v>
      </c>
      <c r="F98" s="1" t="s">
        <v>1180</v>
      </c>
      <c r="G98" s="1" t="s">
        <v>1036</v>
      </c>
      <c r="H98" s="1" t="s">
        <v>1037</v>
      </c>
      <c r="I98" s="1" t="s">
        <v>1634</v>
      </c>
      <c r="J98" s="1" t="s">
        <v>30</v>
      </c>
      <c r="K98" s="1" t="s">
        <v>1502</v>
      </c>
      <c r="L98" s="1" t="s">
        <v>1502</v>
      </c>
      <c r="M98" s="1" t="s">
        <v>1040</v>
      </c>
      <c r="N98" s="1" t="s">
        <v>1040</v>
      </c>
      <c r="O98" s="1" t="s">
        <v>1041</v>
      </c>
      <c r="P98" s="1" t="s">
        <v>1042</v>
      </c>
      <c r="Q98" s="1" t="s">
        <v>1043</v>
      </c>
      <c r="R98" s="1" t="s">
        <v>1635</v>
      </c>
      <c r="S98" s="1" t="s">
        <v>1045</v>
      </c>
      <c r="T98" s="1" t="s">
        <v>1046</v>
      </c>
      <c r="U98" s="1" t="s">
        <v>1047</v>
      </c>
      <c r="V98" s="1" t="s">
        <v>1074</v>
      </c>
    </row>
    <row r="99" s="1" customFormat="1" spans="1:22">
      <c r="A99" s="3">
        <v>999226767318494</v>
      </c>
      <c r="B99" s="1" t="s">
        <v>1600</v>
      </c>
      <c r="C99" s="1" t="s">
        <v>1636</v>
      </c>
      <c r="D99" s="1" t="s">
        <v>1637</v>
      </c>
      <c r="E99" s="1" t="s">
        <v>1638</v>
      </c>
      <c r="F99" s="1" t="s">
        <v>1436</v>
      </c>
      <c r="G99" s="1" t="s">
        <v>1036</v>
      </c>
      <c r="H99" s="1" t="s">
        <v>1037</v>
      </c>
      <c r="I99" s="1" t="s">
        <v>1639</v>
      </c>
      <c r="J99" s="1" t="s">
        <v>30</v>
      </c>
      <c r="K99" s="1" t="s">
        <v>1640</v>
      </c>
      <c r="L99" s="1" t="s">
        <v>1640</v>
      </c>
      <c r="M99" s="1" t="s">
        <v>1040</v>
      </c>
      <c r="N99" s="1" t="s">
        <v>1040</v>
      </c>
      <c r="O99" s="1" t="s">
        <v>1041</v>
      </c>
      <c r="P99" s="1" t="s">
        <v>1042</v>
      </c>
      <c r="Q99" s="1" t="s">
        <v>1043</v>
      </c>
      <c r="R99" s="1" t="s">
        <v>1641</v>
      </c>
      <c r="S99" s="1" t="s">
        <v>1045</v>
      </c>
      <c r="T99" s="1" t="s">
        <v>1046</v>
      </c>
      <c r="U99" s="1" t="s">
        <v>1047</v>
      </c>
      <c r="V99" s="1" t="s">
        <v>1055</v>
      </c>
    </row>
    <row r="100" s="1" customFormat="1" spans="1:22">
      <c r="A100" s="3">
        <v>999226766443552</v>
      </c>
      <c r="B100" s="1" t="s">
        <v>1600</v>
      </c>
      <c r="C100" s="1" t="s">
        <v>1642</v>
      </c>
      <c r="D100" s="1" t="s">
        <v>1627</v>
      </c>
      <c r="E100" s="1" t="s">
        <v>1643</v>
      </c>
      <c r="F100" s="1" t="s">
        <v>1032</v>
      </c>
      <c r="G100" s="1" t="s">
        <v>1036</v>
      </c>
      <c r="H100" s="1" t="s">
        <v>1037</v>
      </c>
      <c r="I100" s="1" t="s">
        <v>1644</v>
      </c>
      <c r="J100" s="1" t="s">
        <v>30</v>
      </c>
      <c r="K100" s="1" t="s">
        <v>1645</v>
      </c>
      <c r="L100" s="1" t="s">
        <v>1645</v>
      </c>
      <c r="M100" s="1" t="s">
        <v>1040</v>
      </c>
      <c r="N100" s="1" t="s">
        <v>1040</v>
      </c>
      <c r="O100" s="1" t="s">
        <v>1041</v>
      </c>
      <c r="P100" s="1" t="s">
        <v>1042</v>
      </c>
      <c r="Q100" s="1" t="s">
        <v>1043</v>
      </c>
      <c r="R100" s="1" t="s">
        <v>1646</v>
      </c>
      <c r="S100" s="1" t="s">
        <v>1045</v>
      </c>
      <c r="T100" s="1" t="s">
        <v>1046</v>
      </c>
      <c r="U100" s="1" t="s">
        <v>1047</v>
      </c>
      <c r="V100" s="1" t="s">
        <v>1095</v>
      </c>
    </row>
    <row r="101" s="1" customFormat="1" spans="1:22">
      <c r="A101" s="3">
        <v>999226765876443</v>
      </c>
      <c r="B101" s="1" t="s">
        <v>1600</v>
      </c>
      <c r="C101" s="1" t="s">
        <v>1647</v>
      </c>
      <c r="D101" s="1" t="s">
        <v>1648</v>
      </c>
      <c r="E101" s="1" t="s">
        <v>1649</v>
      </c>
      <c r="F101" s="1" t="s">
        <v>1032</v>
      </c>
      <c r="G101" s="1" t="s">
        <v>1036</v>
      </c>
      <c r="H101" s="1" t="s">
        <v>1037</v>
      </c>
      <c r="I101" s="1" t="s">
        <v>1650</v>
      </c>
      <c r="J101" s="1" t="s">
        <v>30</v>
      </c>
      <c r="K101" s="1" t="s">
        <v>1651</v>
      </c>
      <c r="L101" s="1" t="s">
        <v>1651</v>
      </c>
      <c r="M101" s="1" t="s">
        <v>1040</v>
      </c>
      <c r="N101" s="1" t="s">
        <v>1040</v>
      </c>
      <c r="O101" s="1" t="s">
        <v>1041</v>
      </c>
      <c r="P101" s="1" t="s">
        <v>1042</v>
      </c>
      <c r="Q101" s="1" t="s">
        <v>1043</v>
      </c>
      <c r="R101" s="1" t="s">
        <v>1652</v>
      </c>
      <c r="S101" s="1" t="s">
        <v>1045</v>
      </c>
      <c r="T101" s="1" t="s">
        <v>1046</v>
      </c>
      <c r="U101" s="1" t="s">
        <v>1047</v>
      </c>
      <c r="V101" s="1" t="s">
        <v>1122</v>
      </c>
    </row>
    <row r="102" s="1" customFormat="1" spans="1:22">
      <c r="A102" s="3">
        <v>999226759962866</v>
      </c>
      <c r="B102" s="1" t="s">
        <v>1653</v>
      </c>
      <c r="C102" s="1" t="s">
        <v>1654</v>
      </c>
      <c r="D102" s="1" t="s">
        <v>1281</v>
      </c>
      <c r="E102" s="1" t="s">
        <v>1655</v>
      </c>
      <c r="F102" s="1" t="s">
        <v>1180</v>
      </c>
      <c r="G102" s="1" t="s">
        <v>1036</v>
      </c>
      <c r="H102" s="1" t="s">
        <v>1037</v>
      </c>
      <c r="I102" s="1" t="s">
        <v>1656</v>
      </c>
      <c r="J102" s="1" t="s">
        <v>30</v>
      </c>
      <c r="K102" s="1" t="s">
        <v>1657</v>
      </c>
      <c r="L102" s="1" t="s">
        <v>1657</v>
      </c>
      <c r="M102" s="1" t="s">
        <v>1040</v>
      </c>
      <c r="N102" s="1" t="s">
        <v>1040</v>
      </c>
      <c r="O102" s="1" t="s">
        <v>1041</v>
      </c>
      <c r="P102" s="1" t="s">
        <v>1042</v>
      </c>
      <c r="Q102" s="1" t="s">
        <v>1043</v>
      </c>
      <c r="R102" s="1" t="s">
        <v>1658</v>
      </c>
      <c r="S102" s="1" t="s">
        <v>1045</v>
      </c>
      <c r="T102" s="1" t="s">
        <v>1046</v>
      </c>
      <c r="U102" s="1" t="s">
        <v>1047</v>
      </c>
      <c r="V102" s="1" t="s">
        <v>1055</v>
      </c>
    </row>
    <row r="103" s="1" customFormat="1" spans="1:22">
      <c r="A103" s="3">
        <v>999226755132298</v>
      </c>
      <c r="B103" s="1" t="s">
        <v>1653</v>
      </c>
      <c r="C103" s="1" t="s">
        <v>1659</v>
      </c>
      <c r="D103" s="1" t="s">
        <v>1660</v>
      </c>
      <c r="E103" s="1" t="s">
        <v>1661</v>
      </c>
      <c r="F103" s="1" t="s">
        <v>1342</v>
      </c>
      <c r="G103" s="1" t="s">
        <v>1036</v>
      </c>
      <c r="H103" s="1" t="s">
        <v>1037</v>
      </c>
      <c r="I103" s="1" t="s">
        <v>1662</v>
      </c>
      <c r="J103" s="1" t="s">
        <v>30</v>
      </c>
      <c r="K103" s="1" t="s">
        <v>1663</v>
      </c>
      <c r="L103" s="1" t="s">
        <v>1663</v>
      </c>
      <c r="M103" s="1" t="s">
        <v>1040</v>
      </c>
      <c r="N103" s="1" t="s">
        <v>1040</v>
      </c>
      <c r="O103" s="1" t="s">
        <v>1041</v>
      </c>
      <c r="P103" s="1" t="s">
        <v>1042</v>
      </c>
      <c r="Q103" s="1" t="s">
        <v>1043</v>
      </c>
      <c r="R103" s="1" t="s">
        <v>1664</v>
      </c>
      <c r="S103" s="1" t="s">
        <v>1045</v>
      </c>
      <c r="T103" s="1" t="s">
        <v>1046</v>
      </c>
      <c r="U103" s="1" t="s">
        <v>1047</v>
      </c>
      <c r="V103" s="1" t="s">
        <v>1055</v>
      </c>
    </row>
    <row r="104" s="1" customFormat="1" spans="1:22">
      <c r="A104" s="3">
        <v>999226742828577</v>
      </c>
      <c r="B104" s="1" t="s">
        <v>1665</v>
      </c>
      <c r="C104" s="1" t="s">
        <v>1666</v>
      </c>
      <c r="D104" s="1" t="s">
        <v>1667</v>
      </c>
      <c r="E104" s="1" t="s">
        <v>1668</v>
      </c>
      <c r="F104" s="1" t="s">
        <v>1180</v>
      </c>
      <c r="G104" s="1" t="s">
        <v>1036</v>
      </c>
      <c r="H104" s="1" t="s">
        <v>1037</v>
      </c>
      <c r="I104" s="1" t="s">
        <v>1669</v>
      </c>
      <c r="J104" s="1" t="s">
        <v>30</v>
      </c>
      <c r="K104" s="1" t="s">
        <v>1670</v>
      </c>
      <c r="L104" s="1" t="s">
        <v>1670</v>
      </c>
      <c r="M104" s="1" t="s">
        <v>1040</v>
      </c>
      <c r="N104" s="1" t="s">
        <v>1040</v>
      </c>
      <c r="O104" s="1" t="s">
        <v>1041</v>
      </c>
      <c r="P104" s="1" t="s">
        <v>1042</v>
      </c>
      <c r="Q104" s="1" t="s">
        <v>1043</v>
      </c>
      <c r="R104" s="1" t="s">
        <v>1671</v>
      </c>
      <c r="S104" s="1" t="s">
        <v>1045</v>
      </c>
      <c r="T104" s="1" t="s">
        <v>1046</v>
      </c>
      <c r="U104" s="1" t="s">
        <v>1047</v>
      </c>
      <c r="V104" s="1" t="s">
        <v>1672</v>
      </c>
    </row>
    <row r="105" s="1" customFormat="1" spans="1:22">
      <c r="A105" s="3">
        <v>999226735276936</v>
      </c>
      <c r="B105" s="1" t="s">
        <v>1673</v>
      </c>
      <c r="C105" s="1" t="s">
        <v>1674</v>
      </c>
      <c r="D105" s="1" t="s">
        <v>1675</v>
      </c>
      <c r="E105" s="1" t="s">
        <v>1676</v>
      </c>
      <c r="F105" s="1" t="s">
        <v>1342</v>
      </c>
      <c r="G105" s="1" t="s">
        <v>1036</v>
      </c>
      <c r="H105" s="1" t="s">
        <v>1037</v>
      </c>
      <c r="I105" s="1" t="s">
        <v>1677</v>
      </c>
      <c r="J105" s="1" t="s">
        <v>30</v>
      </c>
      <c r="K105" s="1" t="s">
        <v>1678</v>
      </c>
      <c r="L105" s="1" t="s">
        <v>1678</v>
      </c>
      <c r="M105" s="1" t="s">
        <v>1040</v>
      </c>
      <c r="N105" s="1" t="s">
        <v>1040</v>
      </c>
      <c r="O105" s="1" t="s">
        <v>1041</v>
      </c>
      <c r="P105" s="1" t="s">
        <v>1042</v>
      </c>
      <c r="Q105" s="1" t="s">
        <v>1043</v>
      </c>
      <c r="R105" s="1" t="s">
        <v>1679</v>
      </c>
      <c r="S105" s="1" t="s">
        <v>1045</v>
      </c>
      <c r="T105" s="1" t="s">
        <v>1046</v>
      </c>
      <c r="U105" s="1" t="s">
        <v>1047</v>
      </c>
      <c r="V105" s="1" t="s">
        <v>1680</v>
      </c>
    </row>
    <row r="106" s="1" customFormat="1" spans="1:22">
      <c r="A106" s="3">
        <v>999226735141608</v>
      </c>
      <c r="B106" s="1" t="s">
        <v>1673</v>
      </c>
      <c r="C106" s="1" t="s">
        <v>1681</v>
      </c>
      <c r="D106" s="1" t="s">
        <v>1682</v>
      </c>
      <c r="E106" s="1" t="s">
        <v>1683</v>
      </c>
      <c r="F106" s="1" t="s">
        <v>1342</v>
      </c>
      <c r="G106" s="1" t="s">
        <v>1036</v>
      </c>
      <c r="H106" s="1" t="s">
        <v>1037</v>
      </c>
      <c r="I106" s="1" t="s">
        <v>1684</v>
      </c>
      <c r="J106" s="1" t="s">
        <v>30</v>
      </c>
      <c r="K106" s="1" t="s">
        <v>1685</v>
      </c>
      <c r="L106" s="1" t="s">
        <v>1685</v>
      </c>
      <c r="M106" s="1" t="s">
        <v>1040</v>
      </c>
      <c r="N106" s="1" t="s">
        <v>1040</v>
      </c>
      <c r="O106" s="1" t="s">
        <v>1041</v>
      </c>
      <c r="P106" s="1" t="s">
        <v>1042</v>
      </c>
      <c r="Q106" s="1" t="s">
        <v>1043</v>
      </c>
      <c r="R106" s="1" t="s">
        <v>1686</v>
      </c>
      <c r="S106" s="1" t="s">
        <v>1045</v>
      </c>
      <c r="T106" s="1" t="s">
        <v>1046</v>
      </c>
      <c r="U106" s="1" t="s">
        <v>1047</v>
      </c>
      <c r="V106" s="1" t="s">
        <v>1095</v>
      </c>
    </row>
    <row r="107" s="1" customFormat="1" spans="1:22">
      <c r="A107" s="3">
        <v>999226735134837</v>
      </c>
      <c r="B107" s="1" t="s">
        <v>1673</v>
      </c>
      <c r="C107" s="1" t="s">
        <v>1687</v>
      </c>
      <c r="D107" s="1" t="s">
        <v>1682</v>
      </c>
      <c r="E107" s="1" t="s">
        <v>1688</v>
      </c>
      <c r="F107" s="1" t="s">
        <v>1342</v>
      </c>
      <c r="G107" s="1" t="s">
        <v>1036</v>
      </c>
      <c r="H107" s="1" t="s">
        <v>1037</v>
      </c>
      <c r="I107" s="1" t="s">
        <v>1684</v>
      </c>
      <c r="J107" s="1" t="s">
        <v>30</v>
      </c>
      <c r="K107" s="1" t="s">
        <v>1685</v>
      </c>
      <c r="L107" s="1" t="s">
        <v>1685</v>
      </c>
      <c r="M107" s="1" t="s">
        <v>1040</v>
      </c>
      <c r="N107" s="1" t="s">
        <v>1040</v>
      </c>
      <c r="O107" s="1" t="s">
        <v>1041</v>
      </c>
      <c r="P107" s="1" t="s">
        <v>1042</v>
      </c>
      <c r="Q107" s="1" t="s">
        <v>1043</v>
      </c>
      <c r="R107" s="1" t="s">
        <v>1689</v>
      </c>
      <c r="S107" s="1" t="s">
        <v>1045</v>
      </c>
      <c r="T107" s="1" t="s">
        <v>1046</v>
      </c>
      <c r="U107" s="1" t="s">
        <v>1047</v>
      </c>
      <c r="V107" s="1" t="s">
        <v>1095</v>
      </c>
    </row>
    <row r="108" s="1" customFormat="1" spans="1:22">
      <c r="A108" s="3">
        <v>999226729473354</v>
      </c>
      <c r="B108" s="1" t="s">
        <v>1673</v>
      </c>
      <c r="C108" s="1" t="s">
        <v>1690</v>
      </c>
      <c r="D108" s="1" t="s">
        <v>1691</v>
      </c>
      <c r="E108" s="1" t="s">
        <v>1692</v>
      </c>
      <c r="F108" s="1" t="s">
        <v>1342</v>
      </c>
      <c r="G108" s="1" t="s">
        <v>1036</v>
      </c>
      <c r="H108" s="1" t="s">
        <v>1037</v>
      </c>
      <c r="I108" s="1" t="s">
        <v>1693</v>
      </c>
      <c r="J108" s="1" t="s">
        <v>30</v>
      </c>
      <c r="K108" s="1" t="s">
        <v>1694</v>
      </c>
      <c r="L108" s="1" t="s">
        <v>1694</v>
      </c>
      <c r="M108" s="1" t="s">
        <v>1040</v>
      </c>
      <c r="N108" s="1" t="s">
        <v>1040</v>
      </c>
      <c r="O108" s="1" t="s">
        <v>1041</v>
      </c>
      <c r="P108" s="1" t="s">
        <v>1042</v>
      </c>
      <c r="Q108" s="1" t="s">
        <v>1043</v>
      </c>
      <c r="R108" s="1" t="s">
        <v>1695</v>
      </c>
      <c r="S108" s="1" t="s">
        <v>1045</v>
      </c>
      <c r="T108" s="1" t="s">
        <v>1046</v>
      </c>
      <c r="U108" s="1" t="s">
        <v>1047</v>
      </c>
      <c r="V108" s="1" t="s">
        <v>1696</v>
      </c>
    </row>
    <row r="109" s="1" customFormat="1" spans="1:22">
      <c r="A109" s="3">
        <v>999226727568624</v>
      </c>
      <c r="B109" s="1" t="s">
        <v>1697</v>
      </c>
      <c r="C109" s="1" t="s">
        <v>1698</v>
      </c>
      <c r="D109" s="1" t="s">
        <v>1699</v>
      </c>
      <c r="E109" s="1" t="s">
        <v>1700</v>
      </c>
      <c r="F109" s="1" t="s">
        <v>1180</v>
      </c>
      <c r="G109" s="1" t="s">
        <v>1036</v>
      </c>
      <c r="H109" s="1" t="s">
        <v>1037</v>
      </c>
      <c r="I109" s="1" t="s">
        <v>1701</v>
      </c>
      <c r="J109" s="1" t="s">
        <v>30</v>
      </c>
      <c r="K109" s="1" t="s">
        <v>1702</v>
      </c>
      <c r="L109" s="1" t="s">
        <v>1702</v>
      </c>
      <c r="M109" s="1" t="s">
        <v>1040</v>
      </c>
      <c r="N109" s="1" t="s">
        <v>1040</v>
      </c>
      <c r="O109" s="1" t="s">
        <v>1041</v>
      </c>
      <c r="P109" s="1" t="s">
        <v>1042</v>
      </c>
      <c r="Q109" s="1" t="s">
        <v>1043</v>
      </c>
      <c r="R109" s="1" t="s">
        <v>1703</v>
      </c>
      <c r="S109" s="1" t="s">
        <v>1045</v>
      </c>
      <c r="T109" s="1" t="s">
        <v>1046</v>
      </c>
      <c r="U109" s="1" t="s">
        <v>1047</v>
      </c>
      <c r="V109" s="1" t="s">
        <v>1324</v>
      </c>
    </row>
    <row r="110" s="1" customFormat="1" spans="1:22">
      <c r="A110" s="3">
        <v>999226724017103</v>
      </c>
      <c r="B110" s="1" t="s">
        <v>1697</v>
      </c>
      <c r="C110" s="1" t="s">
        <v>1704</v>
      </c>
      <c r="D110" s="1" t="s">
        <v>1705</v>
      </c>
      <c r="E110" s="1" t="s">
        <v>1706</v>
      </c>
      <c r="F110" s="1" t="s">
        <v>1032</v>
      </c>
      <c r="G110" s="1" t="s">
        <v>1036</v>
      </c>
      <c r="H110" s="1" t="s">
        <v>1037</v>
      </c>
      <c r="I110" s="1" t="s">
        <v>1707</v>
      </c>
      <c r="J110" s="1" t="s">
        <v>30</v>
      </c>
      <c r="K110" s="1" t="s">
        <v>1708</v>
      </c>
      <c r="L110" s="1" t="s">
        <v>1709</v>
      </c>
      <c r="M110" s="1" t="s">
        <v>1710</v>
      </c>
      <c r="N110" s="1" t="s">
        <v>1711</v>
      </c>
      <c r="O110" s="1" t="s">
        <v>1041</v>
      </c>
      <c r="P110" s="1" t="s">
        <v>1042</v>
      </c>
      <c r="Q110" s="1" t="s">
        <v>1043</v>
      </c>
      <c r="R110" s="1" t="s">
        <v>1712</v>
      </c>
      <c r="S110" s="1" t="s">
        <v>1045</v>
      </c>
      <c r="T110" s="1" t="s">
        <v>1046</v>
      </c>
      <c r="U110" s="1" t="s">
        <v>1380</v>
      </c>
      <c r="V110" s="1" t="s">
        <v>1055</v>
      </c>
    </row>
    <row r="111" s="1" customFormat="1" spans="1:22">
      <c r="A111" s="3">
        <v>999226718072081</v>
      </c>
      <c r="B111" s="1" t="s">
        <v>1697</v>
      </c>
      <c r="C111" s="1" t="s">
        <v>1713</v>
      </c>
      <c r="D111" s="1" t="s">
        <v>1576</v>
      </c>
      <c r="E111" s="1" t="s">
        <v>1714</v>
      </c>
      <c r="F111" s="1" t="s">
        <v>1032</v>
      </c>
      <c r="G111" s="1" t="s">
        <v>1036</v>
      </c>
      <c r="H111" s="1" t="s">
        <v>1037</v>
      </c>
      <c r="I111" s="1" t="s">
        <v>1715</v>
      </c>
      <c r="J111" s="1" t="s">
        <v>30</v>
      </c>
      <c r="K111" s="1" t="s">
        <v>1716</v>
      </c>
      <c r="L111" s="1" t="s">
        <v>1716</v>
      </c>
      <c r="M111" s="1" t="s">
        <v>1040</v>
      </c>
      <c r="N111" s="1" t="s">
        <v>1040</v>
      </c>
      <c r="O111" s="1" t="s">
        <v>1041</v>
      </c>
      <c r="P111" s="1" t="s">
        <v>1042</v>
      </c>
      <c r="Q111" s="1" t="s">
        <v>1043</v>
      </c>
      <c r="R111" s="1" t="s">
        <v>1717</v>
      </c>
      <c r="S111" s="1" t="s">
        <v>1045</v>
      </c>
      <c r="T111" s="1" t="s">
        <v>1046</v>
      </c>
      <c r="U111" s="1" t="s">
        <v>1380</v>
      </c>
      <c r="V111" s="1" t="s">
        <v>1193</v>
      </c>
    </row>
    <row r="112" s="1" customFormat="1" spans="1:22">
      <c r="A112" s="3">
        <v>999226715649020</v>
      </c>
      <c r="B112" s="1" t="s">
        <v>1697</v>
      </c>
      <c r="C112" s="1" t="s">
        <v>1718</v>
      </c>
      <c r="D112" s="1" t="s">
        <v>1719</v>
      </c>
      <c r="E112" s="1" t="s">
        <v>1720</v>
      </c>
      <c r="F112" s="1" t="s">
        <v>1032</v>
      </c>
      <c r="G112" s="1" t="s">
        <v>1036</v>
      </c>
      <c r="H112" s="1" t="s">
        <v>1037</v>
      </c>
      <c r="I112" s="1" t="s">
        <v>1041</v>
      </c>
      <c r="J112" s="1" t="s">
        <v>30</v>
      </c>
      <c r="K112" s="1" t="s">
        <v>1041</v>
      </c>
      <c r="L112" s="1" t="s">
        <v>1041</v>
      </c>
      <c r="M112" s="1" t="s">
        <v>1040</v>
      </c>
      <c r="N112" s="1" t="s">
        <v>1040</v>
      </c>
      <c r="O112" s="1" t="s">
        <v>1041</v>
      </c>
      <c r="P112" s="1" t="s">
        <v>1042</v>
      </c>
      <c r="Q112" s="1" t="s">
        <v>1043</v>
      </c>
      <c r="R112" s="1" t="s">
        <v>1721</v>
      </c>
      <c r="S112" s="1" t="s">
        <v>1045</v>
      </c>
      <c r="T112" s="1" t="s">
        <v>1046</v>
      </c>
      <c r="U112" s="1" t="s">
        <v>1047</v>
      </c>
      <c r="V112" s="1" t="s">
        <v>1095</v>
      </c>
    </row>
    <row r="113" s="1" customFormat="1" spans="1:22">
      <c r="A113" s="3">
        <v>999226715275131</v>
      </c>
      <c r="B113" s="1" t="s">
        <v>1697</v>
      </c>
      <c r="C113" s="1" t="s">
        <v>1722</v>
      </c>
      <c r="D113" s="1" t="s">
        <v>1576</v>
      </c>
      <c r="E113" s="1" t="s">
        <v>1723</v>
      </c>
      <c r="F113" s="1" t="s">
        <v>1032</v>
      </c>
      <c r="G113" s="1" t="s">
        <v>1036</v>
      </c>
      <c r="H113" s="1" t="s">
        <v>1037</v>
      </c>
      <c r="I113" s="1" t="s">
        <v>1715</v>
      </c>
      <c r="J113" s="1" t="s">
        <v>30</v>
      </c>
      <c r="K113" s="1" t="s">
        <v>1716</v>
      </c>
      <c r="L113" s="1" t="s">
        <v>1716</v>
      </c>
      <c r="M113" s="1" t="s">
        <v>1040</v>
      </c>
      <c r="N113" s="1" t="s">
        <v>1040</v>
      </c>
      <c r="O113" s="1" t="s">
        <v>1041</v>
      </c>
      <c r="P113" s="1" t="s">
        <v>1042</v>
      </c>
      <c r="Q113" s="1" t="s">
        <v>1043</v>
      </c>
      <c r="R113" s="1" t="s">
        <v>1724</v>
      </c>
      <c r="S113" s="1" t="s">
        <v>1045</v>
      </c>
      <c r="T113" s="1" t="s">
        <v>1046</v>
      </c>
      <c r="U113" s="1" t="s">
        <v>1380</v>
      </c>
      <c r="V113" s="1" t="s">
        <v>1193</v>
      </c>
    </row>
    <row r="114" s="1" customFormat="1" spans="1:22">
      <c r="A114" s="3">
        <v>999226714638092</v>
      </c>
      <c r="B114" s="1" t="s">
        <v>1697</v>
      </c>
      <c r="C114" s="1" t="s">
        <v>1725</v>
      </c>
      <c r="D114" s="1" t="s">
        <v>1726</v>
      </c>
      <c r="E114" s="1" t="s">
        <v>1727</v>
      </c>
      <c r="F114" s="1" t="s">
        <v>1032</v>
      </c>
      <c r="G114" s="1" t="s">
        <v>1036</v>
      </c>
      <c r="H114" s="1" t="s">
        <v>1037</v>
      </c>
      <c r="I114" s="1" t="s">
        <v>1728</v>
      </c>
      <c r="J114" s="1" t="s">
        <v>30</v>
      </c>
      <c r="K114" s="1" t="s">
        <v>1729</v>
      </c>
      <c r="L114" s="1" t="s">
        <v>1729</v>
      </c>
      <c r="M114" s="1" t="s">
        <v>1040</v>
      </c>
      <c r="N114" s="1" t="s">
        <v>1040</v>
      </c>
      <c r="O114" s="1" t="s">
        <v>1041</v>
      </c>
      <c r="P114" s="1" t="s">
        <v>1042</v>
      </c>
      <c r="Q114" s="1" t="s">
        <v>1043</v>
      </c>
      <c r="R114" s="1" t="s">
        <v>1730</v>
      </c>
      <c r="S114" s="1" t="s">
        <v>1045</v>
      </c>
      <c r="T114" s="1" t="s">
        <v>1046</v>
      </c>
      <c r="U114" s="1" t="s">
        <v>1047</v>
      </c>
      <c r="V114" s="1" t="s">
        <v>1122</v>
      </c>
    </row>
    <row r="115" s="1" customFormat="1" spans="1:22">
      <c r="A115" s="3">
        <v>999226712849485</v>
      </c>
      <c r="B115" s="1" t="s">
        <v>1731</v>
      </c>
      <c r="C115" s="1" t="s">
        <v>1732</v>
      </c>
      <c r="D115" s="1" t="s">
        <v>1733</v>
      </c>
      <c r="E115" s="1" t="s">
        <v>1734</v>
      </c>
      <c r="F115" s="1" t="s">
        <v>1032</v>
      </c>
      <c r="G115" s="1" t="s">
        <v>1036</v>
      </c>
      <c r="H115" s="1" t="s">
        <v>1037</v>
      </c>
      <c r="I115" s="1" t="s">
        <v>1735</v>
      </c>
      <c r="J115" s="1" t="s">
        <v>30</v>
      </c>
      <c r="K115" s="1" t="s">
        <v>1736</v>
      </c>
      <c r="L115" s="1" t="s">
        <v>1736</v>
      </c>
      <c r="M115" s="1" t="s">
        <v>1040</v>
      </c>
      <c r="N115" s="1" t="s">
        <v>1040</v>
      </c>
      <c r="O115" s="1" t="s">
        <v>1041</v>
      </c>
      <c r="P115" s="1" t="s">
        <v>1042</v>
      </c>
      <c r="Q115" s="1" t="s">
        <v>1043</v>
      </c>
      <c r="R115" s="1" t="s">
        <v>1737</v>
      </c>
      <c r="S115" s="1" t="s">
        <v>1045</v>
      </c>
      <c r="T115" s="1" t="s">
        <v>1046</v>
      </c>
      <c r="U115" s="1" t="s">
        <v>1047</v>
      </c>
      <c r="V115" s="1" t="s">
        <v>1193</v>
      </c>
    </row>
    <row r="116" s="1" customFormat="1" spans="1:22">
      <c r="A116" s="3">
        <v>999226710227762</v>
      </c>
      <c r="B116" s="1" t="s">
        <v>1731</v>
      </c>
      <c r="C116" s="1" t="s">
        <v>1738</v>
      </c>
      <c r="D116" s="1" t="s">
        <v>1739</v>
      </c>
      <c r="E116" s="1" t="s">
        <v>1740</v>
      </c>
      <c r="F116" s="1" t="s">
        <v>1032</v>
      </c>
      <c r="G116" s="1" t="s">
        <v>1036</v>
      </c>
      <c r="H116" s="1" t="s">
        <v>1037</v>
      </c>
      <c r="I116" s="1" t="s">
        <v>1741</v>
      </c>
      <c r="J116" s="1" t="s">
        <v>30</v>
      </c>
      <c r="K116" s="1" t="s">
        <v>1742</v>
      </c>
      <c r="L116" s="1" t="s">
        <v>1742</v>
      </c>
      <c r="M116" s="1" t="s">
        <v>1040</v>
      </c>
      <c r="N116" s="1" t="s">
        <v>1040</v>
      </c>
      <c r="O116" s="1" t="s">
        <v>1041</v>
      </c>
      <c r="P116" s="1" t="s">
        <v>1042</v>
      </c>
      <c r="Q116" s="1" t="s">
        <v>1043</v>
      </c>
      <c r="R116" s="1" t="s">
        <v>1743</v>
      </c>
      <c r="S116" s="1" t="s">
        <v>1045</v>
      </c>
      <c r="T116" s="1" t="s">
        <v>1046</v>
      </c>
      <c r="U116" s="1" t="s">
        <v>1047</v>
      </c>
      <c r="V116" s="1" t="s">
        <v>1074</v>
      </c>
    </row>
    <row r="117" s="1" customFormat="1" spans="1:22">
      <c r="A117" s="3">
        <v>999226705089171</v>
      </c>
      <c r="B117" s="1" t="s">
        <v>1731</v>
      </c>
      <c r="C117" s="1" t="s">
        <v>1744</v>
      </c>
      <c r="D117" s="1" t="s">
        <v>1745</v>
      </c>
      <c r="E117" s="1" t="s">
        <v>1746</v>
      </c>
      <c r="F117" s="1" t="s">
        <v>1665</v>
      </c>
      <c r="G117" s="1" t="s">
        <v>1036</v>
      </c>
      <c r="H117" s="1" t="s">
        <v>1037</v>
      </c>
      <c r="I117" s="1" t="s">
        <v>1747</v>
      </c>
      <c r="J117" s="1" t="s">
        <v>30</v>
      </c>
      <c r="K117" s="1" t="s">
        <v>1748</v>
      </c>
      <c r="L117" s="1" t="s">
        <v>1748</v>
      </c>
      <c r="M117" s="1" t="s">
        <v>1040</v>
      </c>
      <c r="N117" s="1" t="s">
        <v>1040</v>
      </c>
      <c r="O117" s="1" t="s">
        <v>1041</v>
      </c>
      <c r="P117" s="1" t="s">
        <v>1042</v>
      </c>
      <c r="Q117" s="1" t="s">
        <v>1043</v>
      </c>
      <c r="R117" s="1" t="s">
        <v>1749</v>
      </c>
      <c r="S117" s="1" t="s">
        <v>1045</v>
      </c>
      <c r="T117" s="1" t="s">
        <v>1046</v>
      </c>
      <c r="U117" s="1" t="s">
        <v>1047</v>
      </c>
      <c r="V117" s="1" t="s">
        <v>1193</v>
      </c>
    </row>
    <row r="118" s="1" customFormat="1" spans="1:22">
      <c r="A118" s="3">
        <v>26660725020</v>
      </c>
      <c r="B118" s="1" t="s">
        <v>1750</v>
      </c>
      <c r="C118" s="1" t="s">
        <v>1751</v>
      </c>
      <c r="D118" s="1" t="s">
        <v>1752</v>
      </c>
      <c r="E118" s="1" t="s">
        <v>1753</v>
      </c>
      <c r="F118" s="1" t="s">
        <v>1342</v>
      </c>
      <c r="G118" s="1" t="s">
        <v>1036</v>
      </c>
      <c r="H118" s="1" t="s">
        <v>1037</v>
      </c>
      <c r="I118" s="1" t="s">
        <v>1754</v>
      </c>
      <c r="J118" s="1" t="s">
        <v>30</v>
      </c>
      <c r="K118" s="1" t="s">
        <v>1755</v>
      </c>
      <c r="L118" s="1" t="s">
        <v>1755</v>
      </c>
      <c r="M118" s="1" t="s">
        <v>1040</v>
      </c>
      <c r="N118" s="1" t="s">
        <v>1040</v>
      </c>
      <c r="O118" s="1" t="s">
        <v>1041</v>
      </c>
      <c r="P118" s="1" t="s">
        <v>1042</v>
      </c>
      <c r="Q118" s="1" t="s">
        <v>1043</v>
      </c>
      <c r="R118" s="1" t="s">
        <v>1756</v>
      </c>
      <c r="S118" s="1" t="s">
        <v>1045</v>
      </c>
      <c r="T118" s="1" t="s">
        <v>1046</v>
      </c>
      <c r="U118" s="1" t="s">
        <v>1047</v>
      </c>
      <c r="V118" s="1" t="s">
        <v>1292</v>
      </c>
    </row>
    <row r="119" s="1" customFormat="1" spans="1:22">
      <c r="A119" s="3">
        <v>999226660550833</v>
      </c>
      <c r="B119" s="1" t="s">
        <v>1750</v>
      </c>
      <c r="C119" s="1" t="s">
        <v>1757</v>
      </c>
      <c r="D119" s="1" t="s">
        <v>1758</v>
      </c>
      <c r="E119" s="1" t="s">
        <v>1759</v>
      </c>
      <c r="F119" s="1" t="s">
        <v>1180</v>
      </c>
      <c r="G119" s="1" t="s">
        <v>1036</v>
      </c>
      <c r="H119" s="1" t="s">
        <v>1037</v>
      </c>
      <c r="I119" s="1" t="s">
        <v>1760</v>
      </c>
      <c r="J119" s="1" t="s">
        <v>30</v>
      </c>
      <c r="K119" s="1" t="s">
        <v>1761</v>
      </c>
      <c r="L119" s="1" t="s">
        <v>1761</v>
      </c>
      <c r="M119" s="1" t="s">
        <v>1040</v>
      </c>
      <c r="N119" s="1" t="s">
        <v>1040</v>
      </c>
      <c r="O119" s="1" t="s">
        <v>1041</v>
      </c>
      <c r="P119" s="1" t="s">
        <v>1042</v>
      </c>
      <c r="Q119" s="1" t="s">
        <v>1043</v>
      </c>
      <c r="R119" s="1" t="s">
        <v>1762</v>
      </c>
      <c r="S119" s="1" t="s">
        <v>1045</v>
      </c>
      <c r="T119" s="1" t="s">
        <v>1046</v>
      </c>
      <c r="U119" s="1" t="s">
        <v>1047</v>
      </c>
      <c r="V119" s="1" t="s">
        <v>1048</v>
      </c>
    </row>
    <row r="120" s="1" customFormat="1" spans="1:22">
      <c r="A120" s="3">
        <v>999226647758938</v>
      </c>
      <c r="B120" s="1" t="s">
        <v>1763</v>
      </c>
      <c r="C120" s="1" t="s">
        <v>1764</v>
      </c>
      <c r="D120" s="1" t="s">
        <v>1765</v>
      </c>
      <c r="E120" s="1" t="s">
        <v>1766</v>
      </c>
      <c r="F120" s="1" t="s">
        <v>1653</v>
      </c>
      <c r="G120" s="1" t="s">
        <v>1036</v>
      </c>
      <c r="H120" s="1" t="s">
        <v>1037</v>
      </c>
      <c r="I120" s="1" t="s">
        <v>1767</v>
      </c>
      <c r="J120" s="1" t="s">
        <v>30</v>
      </c>
      <c r="K120" s="1" t="s">
        <v>1768</v>
      </c>
      <c r="L120" s="1" t="s">
        <v>1768</v>
      </c>
      <c r="M120" s="1" t="s">
        <v>1040</v>
      </c>
      <c r="N120" s="1" t="s">
        <v>1040</v>
      </c>
      <c r="O120" s="1" t="s">
        <v>1041</v>
      </c>
      <c r="P120" s="1" t="s">
        <v>1042</v>
      </c>
      <c r="Q120" s="1" t="s">
        <v>1043</v>
      </c>
      <c r="R120" s="1" t="s">
        <v>1769</v>
      </c>
      <c r="S120" s="1" t="s">
        <v>1045</v>
      </c>
      <c r="T120" s="1" t="s">
        <v>1046</v>
      </c>
      <c r="U120" s="1" t="s">
        <v>1380</v>
      </c>
      <c r="V120" s="1" t="s">
        <v>1055</v>
      </c>
    </row>
    <row r="121" s="1" customFormat="1" spans="1:22">
      <c r="A121" s="3">
        <v>999226646346225</v>
      </c>
      <c r="B121" s="1" t="s">
        <v>1763</v>
      </c>
      <c r="C121" s="1" t="s">
        <v>1770</v>
      </c>
      <c r="D121" s="1" t="s">
        <v>1771</v>
      </c>
      <c r="E121" s="1" t="s">
        <v>1772</v>
      </c>
      <c r="F121" s="1" t="s">
        <v>1342</v>
      </c>
      <c r="G121" s="1" t="s">
        <v>1036</v>
      </c>
      <c r="H121" s="1" t="s">
        <v>1037</v>
      </c>
      <c r="I121" s="1" t="s">
        <v>1773</v>
      </c>
      <c r="J121" s="1" t="s">
        <v>30</v>
      </c>
      <c r="K121" s="1" t="s">
        <v>1774</v>
      </c>
      <c r="L121" s="1" t="s">
        <v>1774</v>
      </c>
      <c r="M121" s="1" t="s">
        <v>1040</v>
      </c>
      <c r="N121" s="1" t="s">
        <v>1040</v>
      </c>
      <c r="O121" s="1" t="s">
        <v>1041</v>
      </c>
      <c r="P121" s="1" t="s">
        <v>1042</v>
      </c>
      <c r="Q121" s="1" t="s">
        <v>1043</v>
      </c>
      <c r="R121" s="1" t="s">
        <v>1775</v>
      </c>
      <c r="S121" s="1" t="s">
        <v>1045</v>
      </c>
      <c r="T121" s="1" t="s">
        <v>1046</v>
      </c>
      <c r="U121" s="1" t="s">
        <v>1047</v>
      </c>
      <c r="V121" s="1" t="s">
        <v>1193</v>
      </c>
    </row>
    <row r="122" s="1" customFormat="1" spans="1:22">
      <c r="A122" s="3">
        <v>999226644970170</v>
      </c>
      <c r="B122" s="1" t="s">
        <v>1763</v>
      </c>
      <c r="C122" s="1" t="s">
        <v>1776</v>
      </c>
      <c r="D122" s="1" t="s">
        <v>1382</v>
      </c>
      <c r="E122" s="1" t="s">
        <v>1777</v>
      </c>
      <c r="F122" s="1" t="s">
        <v>1180</v>
      </c>
      <c r="G122" s="1" t="s">
        <v>1036</v>
      </c>
      <c r="H122" s="1" t="s">
        <v>1037</v>
      </c>
      <c r="I122" s="1" t="s">
        <v>1778</v>
      </c>
      <c r="J122" s="1" t="s">
        <v>30</v>
      </c>
      <c r="K122" s="1" t="s">
        <v>1779</v>
      </c>
      <c r="L122" s="1" t="s">
        <v>1779</v>
      </c>
      <c r="M122" s="1" t="s">
        <v>1040</v>
      </c>
      <c r="N122" s="1" t="s">
        <v>1040</v>
      </c>
      <c r="O122" s="1" t="s">
        <v>1041</v>
      </c>
      <c r="P122" s="1" t="s">
        <v>1042</v>
      </c>
      <c r="Q122" s="1" t="s">
        <v>1043</v>
      </c>
      <c r="R122" s="1" t="s">
        <v>1780</v>
      </c>
      <c r="S122" s="1" t="s">
        <v>1045</v>
      </c>
      <c r="T122" s="1" t="s">
        <v>1046</v>
      </c>
      <c r="U122" s="1" t="s">
        <v>1380</v>
      </c>
      <c r="V122" s="1" t="s">
        <v>1193</v>
      </c>
    </row>
    <row r="123" s="1" customFormat="1" spans="1:22">
      <c r="A123" s="3">
        <v>999226644065680</v>
      </c>
      <c r="B123" s="1" t="s">
        <v>1763</v>
      </c>
      <c r="C123" s="1" t="s">
        <v>1781</v>
      </c>
      <c r="D123" s="1" t="s">
        <v>1782</v>
      </c>
      <c r="E123" s="1" t="s">
        <v>1783</v>
      </c>
      <c r="F123" s="1" t="s">
        <v>1032</v>
      </c>
      <c r="G123" s="1" t="s">
        <v>1036</v>
      </c>
      <c r="H123" s="1" t="s">
        <v>1037</v>
      </c>
      <c r="I123" s="1" t="s">
        <v>1784</v>
      </c>
      <c r="J123" s="1" t="s">
        <v>30</v>
      </c>
      <c r="K123" s="1" t="s">
        <v>1785</v>
      </c>
      <c r="L123" s="1" t="s">
        <v>1785</v>
      </c>
      <c r="M123" s="1" t="s">
        <v>1040</v>
      </c>
      <c r="N123" s="1" t="s">
        <v>1040</v>
      </c>
      <c r="O123" s="1" t="s">
        <v>1041</v>
      </c>
      <c r="P123" s="1" t="s">
        <v>1042</v>
      </c>
      <c r="Q123" s="1" t="s">
        <v>1043</v>
      </c>
      <c r="R123" s="1" t="s">
        <v>1786</v>
      </c>
      <c r="S123" s="1" t="s">
        <v>1045</v>
      </c>
      <c r="T123" s="1" t="s">
        <v>1046</v>
      </c>
      <c r="U123" s="1" t="s">
        <v>1047</v>
      </c>
      <c r="V123" s="1" t="s">
        <v>1324</v>
      </c>
    </row>
    <row r="124" s="1" customFormat="1" spans="1:22">
      <c r="A124" s="3">
        <v>999226643089951</v>
      </c>
      <c r="B124" s="1" t="s">
        <v>1763</v>
      </c>
      <c r="C124" s="1" t="s">
        <v>1787</v>
      </c>
      <c r="D124" s="1" t="s">
        <v>1788</v>
      </c>
      <c r="E124" s="1" t="s">
        <v>1789</v>
      </c>
      <c r="F124" s="1" t="s">
        <v>1436</v>
      </c>
      <c r="G124" s="1" t="s">
        <v>1036</v>
      </c>
      <c r="H124" s="1" t="s">
        <v>1037</v>
      </c>
      <c r="I124" s="1" t="s">
        <v>1790</v>
      </c>
      <c r="J124" s="1" t="s">
        <v>30</v>
      </c>
      <c r="K124" s="1" t="s">
        <v>1791</v>
      </c>
      <c r="L124" s="1" t="s">
        <v>1791</v>
      </c>
      <c r="M124" s="1" t="s">
        <v>1040</v>
      </c>
      <c r="N124" s="1" t="s">
        <v>1040</v>
      </c>
      <c r="O124" s="1" t="s">
        <v>1041</v>
      </c>
      <c r="P124" s="1" t="s">
        <v>1042</v>
      </c>
      <c r="Q124" s="1" t="s">
        <v>1043</v>
      </c>
      <c r="R124" s="1" t="s">
        <v>1792</v>
      </c>
      <c r="S124" s="1" t="s">
        <v>1045</v>
      </c>
      <c r="T124" s="1" t="s">
        <v>1046</v>
      </c>
      <c r="U124" s="1" t="s">
        <v>1047</v>
      </c>
      <c r="V124" s="1" t="s">
        <v>1793</v>
      </c>
    </row>
    <row r="125" s="1" customFormat="1" spans="1:22">
      <c r="A125" s="3">
        <v>999226627158457</v>
      </c>
      <c r="B125" s="1" t="s">
        <v>1794</v>
      </c>
      <c r="C125" s="1" t="s">
        <v>1795</v>
      </c>
      <c r="D125" s="1" t="s">
        <v>1796</v>
      </c>
      <c r="E125" s="1" t="s">
        <v>1797</v>
      </c>
      <c r="F125" s="1" t="s">
        <v>1032</v>
      </c>
      <c r="G125" s="1" t="s">
        <v>1036</v>
      </c>
      <c r="H125" s="1" t="s">
        <v>1037</v>
      </c>
      <c r="I125" s="1" t="s">
        <v>1798</v>
      </c>
      <c r="J125" s="1" t="s">
        <v>30</v>
      </c>
      <c r="K125" s="1" t="s">
        <v>1799</v>
      </c>
      <c r="L125" s="1" t="s">
        <v>1799</v>
      </c>
      <c r="M125" s="1" t="s">
        <v>1040</v>
      </c>
      <c r="N125" s="1" t="s">
        <v>1040</v>
      </c>
      <c r="O125" s="1" t="s">
        <v>1041</v>
      </c>
      <c r="P125" s="1" t="s">
        <v>1042</v>
      </c>
      <c r="Q125" s="1" t="s">
        <v>1043</v>
      </c>
      <c r="R125" s="1" t="s">
        <v>1800</v>
      </c>
      <c r="S125" s="1" t="s">
        <v>1045</v>
      </c>
      <c r="T125" s="1" t="s">
        <v>1046</v>
      </c>
      <c r="U125" s="1" t="s">
        <v>1047</v>
      </c>
      <c r="V125" s="1" t="s">
        <v>1680</v>
      </c>
    </row>
    <row r="126" s="1" customFormat="1" spans="1:22">
      <c r="A126" s="3">
        <v>999226626388610</v>
      </c>
      <c r="B126" s="1" t="s">
        <v>1794</v>
      </c>
      <c r="C126" s="1" t="s">
        <v>1801</v>
      </c>
      <c r="D126" s="1" t="s">
        <v>1802</v>
      </c>
      <c r="E126" s="1" t="s">
        <v>1803</v>
      </c>
      <c r="F126" s="1" t="s">
        <v>1032</v>
      </c>
      <c r="G126" s="1" t="s">
        <v>1036</v>
      </c>
      <c r="H126" s="1" t="s">
        <v>1037</v>
      </c>
      <c r="I126" s="1" t="s">
        <v>1804</v>
      </c>
      <c r="J126" s="1" t="s">
        <v>30</v>
      </c>
      <c r="K126" s="1" t="s">
        <v>1805</v>
      </c>
      <c r="L126" s="1" t="s">
        <v>1805</v>
      </c>
      <c r="M126" s="1" t="s">
        <v>1040</v>
      </c>
      <c r="N126" s="1" t="s">
        <v>1040</v>
      </c>
      <c r="O126" s="1" t="s">
        <v>1041</v>
      </c>
      <c r="P126" s="1" t="s">
        <v>1042</v>
      </c>
      <c r="Q126" s="1" t="s">
        <v>1043</v>
      </c>
      <c r="R126" s="1" t="s">
        <v>1806</v>
      </c>
      <c r="S126" s="1" t="s">
        <v>1045</v>
      </c>
      <c r="T126" s="1" t="s">
        <v>1046</v>
      </c>
      <c r="U126" s="1" t="s">
        <v>1047</v>
      </c>
      <c r="V126" s="1" t="s">
        <v>1055</v>
      </c>
    </row>
    <row r="127" s="1" customFormat="1" spans="1:22">
      <c r="A127" s="3">
        <v>999226603529637</v>
      </c>
      <c r="B127" s="1" t="s">
        <v>1807</v>
      </c>
      <c r="C127" s="1" t="s">
        <v>1808</v>
      </c>
      <c r="D127" s="1" t="s">
        <v>1809</v>
      </c>
      <c r="E127" s="1" t="s">
        <v>1810</v>
      </c>
      <c r="F127" s="1" t="s">
        <v>1180</v>
      </c>
      <c r="G127" s="1" t="s">
        <v>1036</v>
      </c>
      <c r="H127" s="1" t="s">
        <v>1037</v>
      </c>
      <c r="I127" s="1" t="s">
        <v>1811</v>
      </c>
      <c r="J127" s="1" t="s">
        <v>30</v>
      </c>
      <c r="K127" s="1" t="s">
        <v>1812</v>
      </c>
      <c r="L127" s="1" t="s">
        <v>1812</v>
      </c>
      <c r="M127" s="1" t="s">
        <v>1040</v>
      </c>
      <c r="N127" s="1" t="s">
        <v>1040</v>
      </c>
      <c r="O127" s="1" t="s">
        <v>1041</v>
      </c>
      <c r="P127" s="1" t="s">
        <v>1042</v>
      </c>
      <c r="Q127" s="1" t="s">
        <v>1043</v>
      </c>
      <c r="R127" s="1" t="s">
        <v>1813</v>
      </c>
      <c r="S127" s="1" t="s">
        <v>1045</v>
      </c>
      <c r="T127" s="1" t="s">
        <v>1046</v>
      </c>
      <c r="U127" s="1" t="s">
        <v>1047</v>
      </c>
      <c r="V127" s="1" t="s">
        <v>1088</v>
      </c>
    </row>
    <row r="128" s="1" customFormat="1" spans="1:22">
      <c r="A128" s="3">
        <v>999226602703928</v>
      </c>
      <c r="B128" s="1" t="s">
        <v>1807</v>
      </c>
      <c r="C128" s="1" t="s">
        <v>1814</v>
      </c>
      <c r="D128" s="1" t="s">
        <v>1815</v>
      </c>
      <c r="E128" s="1" t="s">
        <v>1816</v>
      </c>
      <c r="F128" s="1" t="s">
        <v>1180</v>
      </c>
      <c r="G128" s="1" t="s">
        <v>1036</v>
      </c>
      <c r="H128" s="1" t="s">
        <v>1037</v>
      </c>
      <c r="I128" s="1" t="s">
        <v>1817</v>
      </c>
      <c r="J128" s="1" t="s">
        <v>30</v>
      </c>
      <c r="K128" s="1" t="s">
        <v>1818</v>
      </c>
      <c r="L128" s="1" t="s">
        <v>1818</v>
      </c>
      <c r="M128" s="1" t="s">
        <v>1040</v>
      </c>
      <c r="N128" s="1" t="s">
        <v>1040</v>
      </c>
      <c r="O128" s="1" t="s">
        <v>1041</v>
      </c>
      <c r="P128" s="1" t="s">
        <v>1042</v>
      </c>
      <c r="Q128" s="1" t="s">
        <v>1043</v>
      </c>
      <c r="R128" s="1" t="s">
        <v>1819</v>
      </c>
      <c r="S128" s="1" t="s">
        <v>1045</v>
      </c>
      <c r="T128" s="1" t="s">
        <v>1046</v>
      </c>
      <c r="U128" s="1" t="s">
        <v>1380</v>
      </c>
      <c r="V128" s="1" t="s">
        <v>1055</v>
      </c>
    </row>
    <row r="129" s="1" customFormat="1" spans="1:22">
      <c r="A129" s="3">
        <v>999226598695884</v>
      </c>
      <c r="B129" s="1" t="s">
        <v>1820</v>
      </c>
      <c r="C129" s="1" t="s">
        <v>1821</v>
      </c>
      <c r="D129" s="1" t="s">
        <v>1822</v>
      </c>
      <c r="E129" s="1" t="s">
        <v>1823</v>
      </c>
      <c r="F129" s="1" t="s">
        <v>1032</v>
      </c>
      <c r="G129" s="1" t="s">
        <v>1036</v>
      </c>
      <c r="H129" s="1" t="s">
        <v>1037</v>
      </c>
      <c r="I129" s="1" t="s">
        <v>1824</v>
      </c>
      <c r="J129" s="1" t="s">
        <v>30</v>
      </c>
      <c r="K129" s="1" t="s">
        <v>1825</v>
      </c>
      <c r="L129" s="1" t="s">
        <v>1825</v>
      </c>
      <c r="M129" s="1" t="s">
        <v>1040</v>
      </c>
      <c r="N129" s="1" t="s">
        <v>1040</v>
      </c>
      <c r="O129" s="1" t="s">
        <v>1041</v>
      </c>
      <c r="P129" s="1" t="s">
        <v>1042</v>
      </c>
      <c r="Q129" s="1" t="s">
        <v>1043</v>
      </c>
      <c r="R129" s="1" t="s">
        <v>1826</v>
      </c>
      <c r="S129" s="1" t="s">
        <v>1045</v>
      </c>
      <c r="T129" s="1" t="s">
        <v>1046</v>
      </c>
      <c r="U129" s="1" t="s">
        <v>1047</v>
      </c>
      <c r="V129" s="1" t="s">
        <v>1088</v>
      </c>
    </row>
    <row r="130" s="1" customFormat="1" spans="1:22">
      <c r="A130" s="3">
        <v>999226596497502</v>
      </c>
      <c r="B130" s="1" t="s">
        <v>1820</v>
      </c>
      <c r="C130" s="1" t="s">
        <v>1827</v>
      </c>
      <c r="D130" s="1" t="s">
        <v>1828</v>
      </c>
      <c r="E130" s="1" t="s">
        <v>1829</v>
      </c>
      <c r="F130" s="1" t="s">
        <v>1032</v>
      </c>
      <c r="G130" s="1" t="s">
        <v>1036</v>
      </c>
      <c r="H130" s="1" t="s">
        <v>1037</v>
      </c>
      <c r="I130" s="1" t="s">
        <v>1830</v>
      </c>
      <c r="J130" s="1" t="s">
        <v>30</v>
      </c>
      <c r="K130" s="1" t="s">
        <v>1831</v>
      </c>
      <c r="L130" s="1" t="s">
        <v>1831</v>
      </c>
      <c r="M130" s="1" t="s">
        <v>1040</v>
      </c>
      <c r="N130" s="1" t="s">
        <v>1040</v>
      </c>
      <c r="O130" s="1" t="s">
        <v>1041</v>
      </c>
      <c r="P130" s="1" t="s">
        <v>1042</v>
      </c>
      <c r="Q130" s="1" t="s">
        <v>1043</v>
      </c>
      <c r="R130" s="1" t="s">
        <v>1832</v>
      </c>
      <c r="S130" s="1" t="s">
        <v>1045</v>
      </c>
      <c r="T130" s="1" t="s">
        <v>1046</v>
      </c>
      <c r="U130" s="1" t="s">
        <v>1380</v>
      </c>
      <c r="V130" s="1" t="s">
        <v>1193</v>
      </c>
    </row>
    <row r="131" s="1" customFormat="1" spans="1:22">
      <c r="A131" s="3">
        <v>999226574121375</v>
      </c>
      <c r="B131" s="1" t="s">
        <v>1820</v>
      </c>
      <c r="C131" s="1" t="s">
        <v>1833</v>
      </c>
      <c r="D131" s="1" t="s">
        <v>1576</v>
      </c>
      <c r="E131" s="1" t="s">
        <v>1834</v>
      </c>
      <c r="F131" s="1" t="s">
        <v>1032</v>
      </c>
      <c r="G131" s="1" t="s">
        <v>1036</v>
      </c>
      <c r="H131" s="1" t="s">
        <v>1037</v>
      </c>
      <c r="I131" s="1" t="s">
        <v>1835</v>
      </c>
      <c r="J131" s="1" t="s">
        <v>30</v>
      </c>
      <c r="K131" s="1" t="s">
        <v>1836</v>
      </c>
      <c r="L131" s="1" t="s">
        <v>1836</v>
      </c>
      <c r="M131" s="1" t="s">
        <v>1040</v>
      </c>
      <c r="N131" s="1" t="s">
        <v>1040</v>
      </c>
      <c r="O131" s="1" t="s">
        <v>1041</v>
      </c>
      <c r="P131" s="1" t="s">
        <v>1042</v>
      </c>
      <c r="Q131" s="1" t="s">
        <v>1043</v>
      </c>
      <c r="R131" s="1" t="s">
        <v>1837</v>
      </c>
      <c r="S131" s="1" t="s">
        <v>1045</v>
      </c>
      <c r="T131" s="1" t="s">
        <v>1046</v>
      </c>
      <c r="U131" s="1" t="s">
        <v>1380</v>
      </c>
      <c r="V131" s="1" t="s">
        <v>1193</v>
      </c>
    </row>
    <row r="132" s="1" customFormat="1" spans="1:22">
      <c r="A132" s="3">
        <v>999226572065925</v>
      </c>
      <c r="B132" s="1" t="s">
        <v>1820</v>
      </c>
      <c r="C132" s="1" t="s">
        <v>1838</v>
      </c>
      <c r="D132" s="1" t="s">
        <v>1839</v>
      </c>
      <c r="E132" s="1" t="s">
        <v>1840</v>
      </c>
      <c r="F132" s="1" t="s">
        <v>1180</v>
      </c>
      <c r="G132" s="1" t="s">
        <v>1036</v>
      </c>
      <c r="H132" s="1" t="s">
        <v>1037</v>
      </c>
      <c r="I132" s="1" t="s">
        <v>1841</v>
      </c>
      <c r="J132" s="1" t="s">
        <v>30</v>
      </c>
      <c r="K132" s="1" t="s">
        <v>1842</v>
      </c>
      <c r="L132" s="1" t="s">
        <v>1842</v>
      </c>
      <c r="M132" s="1" t="s">
        <v>1040</v>
      </c>
      <c r="N132" s="1" t="s">
        <v>1040</v>
      </c>
      <c r="O132" s="1" t="s">
        <v>1041</v>
      </c>
      <c r="P132" s="1" t="s">
        <v>1042</v>
      </c>
      <c r="Q132" s="1" t="s">
        <v>1043</v>
      </c>
      <c r="R132" s="1" t="s">
        <v>1843</v>
      </c>
      <c r="S132" s="1" t="s">
        <v>1045</v>
      </c>
      <c r="T132" s="1" t="s">
        <v>1046</v>
      </c>
      <c r="U132" s="1" t="s">
        <v>1047</v>
      </c>
      <c r="V132" s="1" t="s">
        <v>1159</v>
      </c>
    </row>
    <row r="133" s="1" customFormat="1" spans="1:22">
      <c r="A133" s="3">
        <v>999226571331598</v>
      </c>
      <c r="B133" s="1" t="s">
        <v>1820</v>
      </c>
      <c r="C133" s="1" t="s">
        <v>1844</v>
      </c>
      <c r="D133" s="1" t="s">
        <v>1845</v>
      </c>
      <c r="E133" s="1" t="s">
        <v>1846</v>
      </c>
      <c r="F133" s="1" t="s">
        <v>1032</v>
      </c>
      <c r="G133" s="1" t="s">
        <v>1036</v>
      </c>
      <c r="H133" s="1" t="s">
        <v>1037</v>
      </c>
      <c r="I133" s="1" t="s">
        <v>1847</v>
      </c>
      <c r="J133" s="1" t="s">
        <v>30</v>
      </c>
      <c r="K133" s="1" t="s">
        <v>1848</v>
      </c>
      <c r="L133" s="1" t="s">
        <v>1848</v>
      </c>
      <c r="M133" s="1" t="s">
        <v>1040</v>
      </c>
      <c r="N133" s="1" t="s">
        <v>1040</v>
      </c>
      <c r="O133" s="1" t="s">
        <v>1041</v>
      </c>
      <c r="P133" s="1" t="s">
        <v>1042</v>
      </c>
      <c r="Q133" s="1" t="s">
        <v>1043</v>
      </c>
      <c r="R133" s="1" t="s">
        <v>1849</v>
      </c>
      <c r="S133" s="1" t="s">
        <v>1045</v>
      </c>
      <c r="T133" s="1" t="s">
        <v>1046</v>
      </c>
      <c r="U133" s="1" t="s">
        <v>1047</v>
      </c>
      <c r="V133" s="1" t="s">
        <v>1048</v>
      </c>
    </row>
    <row r="134" s="1" customFormat="1" spans="1:22">
      <c r="A134" s="3">
        <v>999226564093810</v>
      </c>
      <c r="B134" s="1" t="s">
        <v>1850</v>
      </c>
      <c r="C134" s="1" t="s">
        <v>1851</v>
      </c>
      <c r="D134" s="1" t="s">
        <v>1852</v>
      </c>
      <c r="E134" s="1" t="s">
        <v>1853</v>
      </c>
      <c r="F134" s="1" t="s">
        <v>1342</v>
      </c>
      <c r="G134" s="1" t="s">
        <v>1036</v>
      </c>
      <c r="H134" s="1" t="s">
        <v>1037</v>
      </c>
      <c r="I134" s="1" t="s">
        <v>1854</v>
      </c>
      <c r="J134" s="1" t="s">
        <v>30</v>
      </c>
      <c r="K134" s="1" t="s">
        <v>1855</v>
      </c>
      <c r="L134" s="1" t="s">
        <v>1855</v>
      </c>
      <c r="M134" s="1" t="s">
        <v>1040</v>
      </c>
      <c r="N134" s="1" t="s">
        <v>1040</v>
      </c>
      <c r="O134" s="1" t="s">
        <v>1041</v>
      </c>
      <c r="P134" s="1" t="s">
        <v>1042</v>
      </c>
      <c r="Q134" s="1" t="s">
        <v>1043</v>
      </c>
      <c r="R134" s="1" t="s">
        <v>1856</v>
      </c>
      <c r="S134" s="1" t="s">
        <v>1045</v>
      </c>
      <c r="T134" s="1" t="s">
        <v>1046</v>
      </c>
      <c r="U134" s="1" t="s">
        <v>1047</v>
      </c>
      <c r="V134" s="1" t="s">
        <v>1857</v>
      </c>
    </row>
    <row r="135" s="1" customFormat="1" spans="1:22">
      <c r="A135" s="3">
        <v>999226501799633</v>
      </c>
      <c r="B135" s="1" t="s">
        <v>1858</v>
      </c>
      <c r="C135" s="1" t="s">
        <v>1859</v>
      </c>
      <c r="D135" s="1" t="s">
        <v>1860</v>
      </c>
      <c r="E135" s="1" t="s">
        <v>1861</v>
      </c>
      <c r="F135" s="1" t="s">
        <v>1032</v>
      </c>
      <c r="G135" s="1" t="s">
        <v>1036</v>
      </c>
      <c r="H135" s="1" t="s">
        <v>1037</v>
      </c>
      <c r="I135" s="1" t="s">
        <v>1862</v>
      </c>
      <c r="J135" s="1" t="s">
        <v>30</v>
      </c>
      <c r="K135" s="1" t="s">
        <v>1863</v>
      </c>
      <c r="L135" s="1" t="s">
        <v>1863</v>
      </c>
      <c r="M135" s="1" t="s">
        <v>1040</v>
      </c>
      <c r="N135" s="1" t="s">
        <v>1040</v>
      </c>
      <c r="O135" s="1" t="s">
        <v>1041</v>
      </c>
      <c r="P135" s="1" t="s">
        <v>1042</v>
      </c>
      <c r="Q135" s="1" t="s">
        <v>1043</v>
      </c>
      <c r="R135" s="1" t="s">
        <v>1864</v>
      </c>
      <c r="S135" s="1" t="s">
        <v>1045</v>
      </c>
      <c r="T135" s="1" t="s">
        <v>1046</v>
      </c>
      <c r="U135" s="1" t="s">
        <v>1047</v>
      </c>
      <c r="V135" s="1" t="s">
        <v>1865</v>
      </c>
    </row>
    <row r="136" s="1" customFormat="1" spans="1:22">
      <c r="A136" s="3">
        <v>999226501452174</v>
      </c>
      <c r="B136" s="1" t="s">
        <v>1858</v>
      </c>
      <c r="C136" s="1" t="s">
        <v>1866</v>
      </c>
      <c r="D136" s="1" t="s">
        <v>1867</v>
      </c>
      <c r="E136" s="1" t="s">
        <v>1868</v>
      </c>
      <c r="F136" s="1" t="s">
        <v>1436</v>
      </c>
      <c r="G136" s="1" t="s">
        <v>1036</v>
      </c>
      <c r="H136" s="1" t="s">
        <v>1037</v>
      </c>
      <c r="I136" s="1" t="s">
        <v>1869</v>
      </c>
      <c r="J136" s="1" t="s">
        <v>30</v>
      </c>
      <c r="K136" s="1" t="s">
        <v>1870</v>
      </c>
      <c r="L136" s="1" t="s">
        <v>1870</v>
      </c>
      <c r="M136" s="1" t="s">
        <v>1040</v>
      </c>
      <c r="N136" s="1" t="s">
        <v>1040</v>
      </c>
      <c r="O136" s="1" t="s">
        <v>1041</v>
      </c>
      <c r="P136" s="1" t="s">
        <v>1042</v>
      </c>
      <c r="Q136" s="1" t="s">
        <v>1043</v>
      </c>
      <c r="R136" s="1" t="s">
        <v>1871</v>
      </c>
      <c r="S136" s="1" t="s">
        <v>1045</v>
      </c>
      <c r="T136" s="1" t="s">
        <v>1046</v>
      </c>
      <c r="U136" s="1" t="s">
        <v>1047</v>
      </c>
      <c r="V136" s="1" t="s">
        <v>1193</v>
      </c>
    </row>
    <row r="137" s="1" customFormat="1" spans="1:22">
      <c r="A137" s="3">
        <v>999226495050518</v>
      </c>
      <c r="B137" s="1" t="s">
        <v>1872</v>
      </c>
      <c r="C137" s="1" t="s">
        <v>1873</v>
      </c>
      <c r="D137" s="1" t="s">
        <v>1874</v>
      </c>
      <c r="E137" s="1" t="s">
        <v>1875</v>
      </c>
      <c r="F137" s="1" t="s">
        <v>1180</v>
      </c>
      <c r="G137" s="1" t="s">
        <v>1036</v>
      </c>
      <c r="H137" s="1" t="s">
        <v>1037</v>
      </c>
      <c r="I137" s="1" t="s">
        <v>1876</v>
      </c>
      <c r="J137" s="1" t="s">
        <v>30</v>
      </c>
      <c r="K137" s="1" t="s">
        <v>1877</v>
      </c>
      <c r="L137" s="1" t="s">
        <v>1877</v>
      </c>
      <c r="M137" s="1" t="s">
        <v>1040</v>
      </c>
      <c r="N137" s="1" t="s">
        <v>1040</v>
      </c>
      <c r="O137" s="1" t="s">
        <v>1041</v>
      </c>
      <c r="P137" s="1" t="s">
        <v>1042</v>
      </c>
      <c r="Q137" s="1" t="s">
        <v>1043</v>
      </c>
      <c r="R137" s="1" t="s">
        <v>1878</v>
      </c>
      <c r="S137" s="1" t="s">
        <v>1045</v>
      </c>
      <c r="T137" s="1" t="s">
        <v>1046</v>
      </c>
      <c r="U137" s="1" t="s">
        <v>1047</v>
      </c>
      <c r="V137" s="1" t="s">
        <v>1324</v>
      </c>
    </row>
    <row r="138" s="1" customFormat="1" spans="1:22">
      <c r="A138" s="3">
        <v>999226488956316</v>
      </c>
      <c r="B138" s="1" t="s">
        <v>1879</v>
      </c>
      <c r="C138" s="1" t="s">
        <v>1880</v>
      </c>
      <c r="D138" s="1" t="s">
        <v>1765</v>
      </c>
      <c r="E138" s="1" t="s">
        <v>1881</v>
      </c>
      <c r="F138" s="1" t="s">
        <v>1342</v>
      </c>
      <c r="G138" s="1" t="s">
        <v>1036</v>
      </c>
      <c r="H138" s="1" t="s">
        <v>1037</v>
      </c>
      <c r="I138" s="1" t="s">
        <v>1882</v>
      </c>
      <c r="J138" s="1" t="s">
        <v>30</v>
      </c>
      <c r="K138" s="1" t="s">
        <v>1883</v>
      </c>
      <c r="L138" s="1" t="s">
        <v>1883</v>
      </c>
      <c r="M138" s="1" t="s">
        <v>1040</v>
      </c>
      <c r="N138" s="1" t="s">
        <v>1040</v>
      </c>
      <c r="O138" s="1" t="s">
        <v>1041</v>
      </c>
      <c r="P138" s="1" t="s">
        <v>1042</v>
      </c>
      <c r="Q138" s="1" t="s">
        <v>1043</v>
      </c>
      <c r="R138" s="1" t="s">
        <v>1884</v>
      </c>
      <c r="S138" s="1" t="s">
        <v>1045</v>
      </c>
      <c r="T138" s="1" t="s">
        <v>1046</v>
      </c>
      <c r="U138" s="1" t="s">
        <v>1380</v>
      </c>
      <c r="V138" s="1" t="s">
        <v>1055</v>
      </c>
    </row>
    <row r="139" s="1" customFormat="1" spans="1:22">
      <c r="A139" s="3">
        <v>999226484776820</v>
      </c>
      <c r="B139" s="1" t="s">
        <v>1885</v>
      </c>
      <c r="C139" s="1" t="s">
        <v>1886</v>
      </c>
      <c r="D139" s="1" t="s">
        <v>1887</v>
      </c>
      <c r="E139" s="1" t="s">
        <v>1888</v>
      </c>
      <c r="F139" s="1" t="s">
        <v>1436</v>
      </c>
      <c r="G139" s="1" t="s">
        <v>1036</v>
      </c>
      <c r="H139" s="1" t="s">
        <v>1037</v>
      </c>
      <c r="I139" s="1" t="s">
        <v>1889</v>
      </c>
      <c r="J139" s="1" t="s">
        <v>30</v>
      </c>
      <c r="K139" s="1" t="s">
        <v>1890</v>
      </c>
      <c r="L139" s="1" t="s">
        <v>1890</v>
      </c>
      <c r="M139" s="1" t="s">
        <v>1040</v>
      </c>
      <c r="N139" s="1" t="s">
        <v>1040</v>
      </c>
      <c r="O139" s="1" t="s">
        <v>1041</v>
      </c>
      <c r="P139" s="1" t="s">
        <v>1042</v>
      </c>
      <c r="Q139" s="1" t="s">
        <v>1043</v>
      </c>
      <c r="R139" s="1" t="s">
        <v>1891</v>
      </c>
      <c r="S139" s="1" t="s">
        <v>1045</v>
      </c>
      <c r="T139" s="1" t="s">
        <v>1046</v>
      </c>
      <c r="U139" s="1" t="s">
        <v>1047</v>
      </c>
      <c r="V139" s="1" t="s">
        <v>1122</v>
      </c>
    </row>
    <row r="140" s="1" customFormat="1" spans="1:22">
      <c r="A140" s="3">
        <v>999226477492058</v>
      </c>
      <c r="B140" s="1" t="s">
        <v>1885</v>
      </c>
      <c r="C140" s="1" t="s">
        <v>1892</v>
      </c>
      <c r="D140" s="1" t="s">
        <v>1893</v>
      </c>
      <c r="E140" s="1" t="s">
        <v>1894</v>
      </c>
      <c r="F140" s="1" t="s">
        <v>1180</v>
      </c>
      <c r="G140" s="1" t="s">
        <v>1036</v>
      </c>
      <c r="H140" s="1" t="s">
        <v>1037</v>
      </c>
      <c r="I140" s="1" t="s">
        <v>1895</v>
      </c>
      <c r="J140" s="1" t="s">
        <v>30</v>
      </c>
      <c r="K140" s="1" t="s">
        <v>1896</v>
      </c>
      <c r="L140" s="1" t="s">
        <v>1896</v>
      </c>
      <c r="M140" s="1" t="s">
        <v>1040</v>
      </c>
      <c r="N140" s="1" t="s">
        <v>1040</v>
      </c>
      <c r="O140" s="1" t="s">
        <v>1041</v>
      </c>
      <c r="P140" s="1" t="s">
        <v>1042</v>
      </c>
      <c r="Q140" s="1" t="s">
        <v>1043</v>
      </c>
      <c r="R140" s="1" t="s">
        <v>1897</v>
      </c>
      <c r="S140" s="1" t="s">
        <v>1045</v>
      </c>
      <c r="T140" s="1" t="s">
        <v>1046</v>
      </c>
      <c r="U140" s="1" t="s">
        <v>1047</v>
      </c>
      <c r="V140" s="1" t="s">
        <v>1122</v>
      </c>
    </row>
    <row r="141" s="1" customFormat="1" spans="1:22">
      <c r="A141" s="3">
        <v>999226357311565</v>
      </c>
      <c r="B141" s="1" t="s">
        <v>1898</v>
      </c>
      <c r="C141" s="1" t="s">
        <v>1899</v>
      </c>
      <c r="D141" s="1" t="s">
        <v>1900</v>
      </c>
      <c r="E141" s="1" t="s">
        <v>1901</v>
      </c>
      <c r="F141" s="1" t="s">
        <v>1032</v>
      </c>
      <c r="G141" s="1" t="s">
        <v>1036</v>
      </c>
      <c r="H141" s="1" t="s">
        <v>1037</v>
      </c>
      <c r="I141" s="1" t="s">
        <v>1902</v>
      </c>
      <c r="J141" s="1" t="s">
        <v>30</v>
      </c>
      <c r="K141" s="1" t="s">
        <v>1903</v>
      </c>
      <c r="L141" s="1" t="s">
        <v>1903</v>
      </c>
      <c r="M141" s="1" t="s">
        <v>1040</v>
      </c>
      <c r="N141" s="1" t="s">
        <v>1040</v>
      </c>
      <c r="O141" s="1" t="s">
        <v>1041</v>
      </c>
      <c r="P141" s="1" t="s">
        <v>1042</v>
      </c>
      <c r="Q141" s="1" t="s">
        <v>1043</v>
      </c>
      <c r="R141" s="1" t="s">
        <v>1904</v>
      </c>
      <c r="S141" s="1" t="s">
        <v>1045</v>
      </c>
      <c r="T141" s="1" t="s">
        <v>1046</v>
      </c>
      <c r="U141" s="1" t="s">
        <v>1047</v>
      </c>
      <c r="V141" s="1" t="s">
        <v>1324</v>
      </c>
    </row>
    <row r="142" s="1" customFormat="1" spans="1:22">
      <c r="A142" s="3">
        <v>999226354007293</v>
      </c>
      <c r="B142" s="1" t="s">
        <v>1898</v>
      </c>
      <c r="C142" s="1" t="s">
        <v>1905</v>
      </c>
      <c r="D142" s="1" t="s">
        <v>1906</v>
      </c>
      <c r="E142" s="1" t="s">
        <v>1907</v>
      </c>
      <c r="F142" s="1" t="s">
        <v>1180</v>
      </c>
      <c r="G142" s="1" t="s">
        <v>1036</v>
      </c>
      <c r="H142" s="1" t="s">
        <v>1037</v>
      </c>
      <c r="I142" s="1" t="s">
        <v>1908</v>
      </c>
      <c r="J142" s="1" t="s">
        <v>30</v>
      </c>
      <c r="K142" s="1" t="s">
        <v>1909</v>
      </c>
      <c r="L142" s="1" t="s">
        <v>1909</v>
      </c>
      <c r="M142" s="1" t="s">
        <v>1040</v>
      </c>
      <c r="N142" s="1" t="s">
        <v>1040</v>
      </c>
      <c r="O142" s="1" t="s">
        <v>1041</v>
      </c>
      <c r="P142" s="1" t="s">
        <v>1042</v>
      </c>
      <c r="Q142" s="1" t="s">
        <v>1043</v>
      </c>
      <c r="R142" s="1" t="s">
        <v>1910</v>
      </c>
      <c r="S142" s="1" t="s">
        <v>1045</v>
      </c>
      <c r="T142" s="1" t="s">
        <v>1046</v>
      </c>
      <c r="U142" s="1" t="s">
        <v>1380</v>
      </c>
      <c r="V142" s="1" t="s">
        <v>1088</v>
      </c>
    </row>
    <row r="143" s="1" customFormat="1" spans="1:22">
      <c r="A143" s="3">
        <v>999226350774897</v>
      </c>
      <c r="B143" s="1" t="s">
        <v>1898</v>
      </c>
      <c r="C143" s="1" t="s">
        <v>1911</v>
      </c>
      <c r="D143" s="1" t="s">
        <v>1912</v>
      </c>
      <c r="E143" s="1" t="s">
        <v>1913</v>
      </c>
      <c r="F143" s="1" t="s">
        <v>1342</v>
      </c>
      <c r="G143" s="1" t="s">
        <v>1036</v>
      </c>
      <c r="H143" s="1" t="s">
        <v>1037</v>
      </c>
      <c r="I143" s="1" t="s">
        <v>1914</v>
      </c>
      <c r="J143" s="1" t="s">
        <v>30</v>
      </c>
      <c r="K143" s="1" t="s">
        <v>1915</v>
      </c>
      <c r="L143" s="1" t="s">
        <v>1915</v>
      </c>
      <c r="M143" s="1" t="s">
        <v>1040</v>
      </c>
      <c r="N143" s="1" t="s">
        <v>1040</v>
      </c>
      <c r="O143" s="1" t="s">
        <v>1041</v>
      </c>
      <c r="P143" s="1" t="s">
        <v>1042</v>
      </c>
      <c r="Q143" s="1" t="s">
        <v>1043</v>
      </c>
      <c r="R143" s="1" t="s">
        <v>1916</v>
      </c>
      <c r="S143" s="1" t="s">
        <v>1045</v>
      </c>
      <c r="T143" s="1" t="s">
        <v>1046</v>
      </c>
      <c r="U143" s="1" t="s">
        <v>1047</v>
      </c>
      <c r="V143" s="1" t="s">
        <v>1048</v>
      </c>
    </row>
    <row r="144" s="1" customFormat="1" spans="1:22">
      <c r="A144" s="3">
        <v>999226349178222</v>
      </c>
      <c r="B144" s="1" t="s">
        <v>1917</v>
      </c>
      <c r="C144" s="1" t="s">
        <v>1918</v>
      </c>
      <c r="D144" s="1" t="s">
        <v>1765</v>
      </c>
      <c r="E144" s="1" t="s">
        <v>1919</v>
      </c>
      <c r="F144" s="1" t="s">
        <v>1342</v>
      </c>
      <c r="G144" s="1" t="s">
        <v>1036</v>
      </c>
      <c r="H144" s="1" t="s">
        <v>1037</v>
      </c>
      <c r="I144" s="1" t="s">
        <v>1920</v>
      </c>
      <c r="J144" s="1" t="s">
        <v>30</v>
      </c>
      <c r="K144" s="1" t="s">
        <v>1921</v>
      </c>
      <c r="L144" s="1" t="s">
        <v>1921</v>
      </c>
      <c r="M144" s="1" t="s">
        <v>1040</v>
      </c>
      <c r="N144" s="1" t="s">
        <v>1040</v>
      </c>
      <c r="O144" s="1" t="s">
        <v>1041</v>
      </c>
      <c r="P144" s="1" t="s">
        <v>1042</v>
      </c>
      <c r="Q144" s="1" t="s">
        <v>1043</v>
      </c>
      <c r="R144" s="1" t="s">
        <v>1922</v>
      </c>
      <c r="S144" s="1" t="s">
        <v>1045</v>
      </c>
      <c r="T144" s="1" t="s">
        <v>1046</v>
      </c>
      <c r="U144" s="1" t="s">
        <v>1380</v>
      </c>
      <c r="V144" s="1" t="s">
        <v>1055</v>
      </c>
    </row>
    <row r="145" s="1" customFormat="1" spans="1:22">
      <c r="A145" s="3">
        <v>999226347728381</v>
      </c>
      <c r="B145" s="1" t="s">
        <v>1917</v>
      </c>
      <c r="C145" s="1" t="s">
        <v>1923</v>
      </c>
      <c r="D145" s="1" t="s">
        <v>1828</v>
      </c>
      <c r="E145" s="1" t="s">
        <v>1924</v>
      </c>
      <c r="F145" s="1" t="s">
        <v>1180</v>
      </c>
      <c r="G145" s="1" t="s">
        <v>1036</v>
      </c>
      <c r="H145" s="1" t="s">
        <v>1037</v>
      </c>
      <c r="I145" s="1" t="s">
        <v>1925</v>
      </c>
      <c r="J145" s="1" t="s">
        <v>30</v>
      </c>
      <c r="K145" s="1" t="s">
        <v>1926</v>
      </c>
      <c r="L145" s="1" t="s">
        <v>1926</v>
      </c>
      <c r="M145" s="1" t="s">
        <v>1040</v>
      </c>
      <c r="N145" s="1" t="s">
        <v>1040</v>
      </c>
      <c r="O145" s="1" t="s">
        <v>1041</v>
      </c>
      <c r="P145" s="1" t="s">
        <v>1042</v>
      </c>
      <c r="Q145" s="1" t="s">
        <v>1043</v>
      </c>
      <c r="R145" s="1" t="s">
        <v>1927</v>
      </c>
      <c r="S145" s="1" t="s">
        <v>1045</v>
      </c>
      <c r="T145" s="1" t="s">
        <v>1046</v>
      </c>
      <c r="U145" s="1" t="s">
        <v>1047</v>
      </c>
      <c r="V145" s="1" t="s">
        <v>1193</v>
      </c>
    </row>
    <row r="146" s="1" customFormat="1" spans="1:22">
      <c r="A146" s="3">
        <v>26339618805</v>
      </c>
      <c r="B146" s="1" t="s">
        <v>1928</v>
      </c>
      <c r="C146" s="1" t="s">
        <v>1929</v>
      </c>
      <c r="D146" s="1" t="s">
        <v>1930</v>
      </c>
      <c r="E146" s="1" t="s">
        <v>1931</v>
      </c>
      <c r="F146" s="1" t="s">
        <v>1180</v>
      </c>
      <c r="G146" s="1" t="s">
        <v>1036</v>
      </c>
      <c r="H146" s="1" t="s">
        <v>1037</v>
      </c>
      <c r="I146" s="1" t="s">
        <v>1932</v>
      </c>
      <c r="J146" s="1" t="s">
        <v>30</v>
      </c>
      <c r="K146" s="1" t="s">
        <v>1933</v>
      </c>
      <c r="L146" s="1" t="s">
        <v>1933</v>
      </c>
      <c r="M146" s="1" t="s">
        <v>1040</v>
      </c>
      <c r="N146" s="1" t="s">
        <v>1040</v>
      </c>
      <c r="O146" s="1" t="s">
        <v>1041</v>
      </c>
      <c r="P146" s="1" t="s">
        <v>1042</v>
      </c>
      <c r="Q146" s="1" t="s">
        <v>1043</v>
      </c>
      <c r="R146" s="1" t="s">
        <v>1934</v>
      </c>
      <c r="S146" s="1" t="s">
        <v>1045</v>
      </c>
      <c r="T146" s="1" t="s">
        <v>1046</v>
      </c>
      <c r="U146" s="1" t="s">
        <v>1047</v>
      </c>
      <c r="V146" s="1" t="s">
        <v>1055</v>
      </c>
    </row>
    <row r="147" s="1" customFormat="1" spans="1:22">
      <c r="A147" s="3">
        <v>999226335282335</v>
      </c>
      <c r="B147" s="1" t="s">
        <v>1928</v>
      </c>
      <c r="C147" s="1" t="s">
        <v>1935</v>
      </c>
      <c r="D147" s="1" t="s">
        <v>1936</v>
      </c>
      <c r="E147" s="1" t="s">
        <v>1937</v>
      </c>
      <c r="F147" s="1" t="s">
        <v>1342</v>
      </c>
      <c r="G147" s="1" t="s">
        <v>1036</v>
      </c>
      <c r="H147" s="1" t="s">
        <v>1037</v>
      </c>
      <c r="I147" s="1" t="s">
        <v>1938</v>
      </c>
      <c r="J147" s="1" t="s">
        <v>30</v>
      </c>
      <c r="K147" s="1" t="s">
        <v>1939</v>
      </c>
      <c r="L147" s="1" t="s">
        <v>1939</v>
      </c>
      <c r="M147" s="1" t="s">
        <v>1040</v>
      </c>
      <c r="N147" s="1" t="s">
        <v>1040</v>
      </c>
      <c r="O147" s="1" t="s">
        <v>1041</v>
      </c>
      <c r="P147" s="1" t="s">
        <v>1042</v>
      </c>
      <c r="Q147" s="1" t="s">
        <v>1043</v>
      </c>
      <c r="R147" s="1" t="s">
        <v>1940</v>
      </c>
      <c r="S147" s="1" t="s">
        <v>1045</v>
      </c>
      <c r="T147" s="1" t="s">
        <v>1046</v>
      </c>
      <c r="U147" s="1" t="s">
        <v>1380</v>
      </c>
      <c r="V147" s="1" t="s">
        <v>1055</v>
      </c>
    </row>
    <row r="148" s="1" customFormat="1" spans="1:22">
      <c r="A148" s="3">
        <v>999226330820925</v>
      </c>
      <c r="B148" s="1" t="s">
        <v>1928</v>
      </c>
      <c r="C148" s="1" t="s">
        <v>1941</v>
      </c>
      <c r="D148" s="1" t="s">
        <v>1942</v>
      </c>
      <c r="E148" s="1" t="s">
        <v>1943</v>
      </c>
      <c r="F148" s="1" t="s">
        <v>1032</v>
      </c>
      <c r="G148" s="1" t="s">
        <v>1036</v>
      </c>
      <c r="H148" s="1" t="s">
        <v>1037</v>
      </c>
      <c r="I148" s="1" t="s">
        <v>1944</v>
      </c>
      <c r="J148" s="1" t="s">
        <v>30</v>
      </c>
      <c r="K148" s="1" t="s">
        <v>1945</v>
      </c>
      <c r="L148" s="1" t="s">
        <v>1945</v>
      </c>
      <c r="M148" s="1" t="s">
        <v>1040</v>
      </c>
      <c r="N148" s="1" t="s">
        <v>1040</v>
      </c>
      <c r="O148" s="1" t="s">
        <v>1041</v>
      </c>
      <c r="P148" s="1" t="s">
        <v>1042</v>
      </c>
      <c r="Q148" s="1" t="s">
        <v>1043</v>
      </c>
      <c r="R148" s="1" t="s">
        <v>1946</v>
      </c>
      <c r="S148" s="1" t="s">
        <v>1045</v>
      </c>
      <c r="T148" s="1" t="s">
        <v>1046</v>
      </c>
      <c r="U148" s="1" t="s">
        <v>1047</v>
      </c>
      <c r="V148" s="1" t="s">
        <v>1055</v>
      </c>
    </row>
    <row r="149" s="1" customFormat="1" spans="1:22">
      <c r="A149" s="3">
        <v>999226330006865</v>
      </c>
      <c r="B149" s="1" t="s">
        <v>1928</v>
      </c>
      <c r="C149" s="1" t="s">
        <v>1947</v>
      </c>
      <c r="D149" s="1" t="s">
        <v>1948</v>
      </c>
      <c r="E149" s="1" t="s">
        <v>1949</v>
      </c>
      <c r="F149" s="1" t="s">
        <v>1032</v>
      </c>
      <c r="G149" s="1" t="s">
        <v>1036</v>
      </c>
      <c r="H149" s="1" t="s">
        <v>1037</v>
      </c>
      <c r="I149" s="1" t="s">
        <v>1950</v>
      </c>
      <c r="J149" s="1" t="s">
        <v>30</v>
      </c>
      <c r="K149" s="1" t="s">
        <v>1951</v>
      </c>
      <c r="L149" s="1" t="s">
        <v>1951</v>
      </c>
      <c r="M149" s="1" t="s">
        <v>1040</v>
      </c>
      <c r="N149" s="1" t="s">
        <v>1040</v>
      </c>
      <c r="O149" s="1" t="s">
        <v>1041</v>
      </c>
      <c r="P149" s="1" t="s">
        <v>1042</v>
      </c>
      <c r="Q149" s="1" t="s">
        <v>1043</v>
      </c>
      <c r="R149" s="1" t="s">
        <v>1952</v>
      </c>
      <c r="S149" s="1" t="s">
        <v>1045</v>
      </c>
      <c r="T149" s="1" t="s">
        <v>1046</v>
      </c>
      <c r="U149" s="1" t="s">
        <v>1047</v>
      </c>
      <c r="V149" s="1" t="s">
        <v>1953</v>
      </c>
    </row>
    <row r="150" s="1" customFormat="1" spans="1:22">
      <c r="A150" s="3">
        <v>999226274087044</v>
      </c>
      <c r="B150" s="1" t="s">
        <v>1954</v>
      </c>
      <c r="C150" s="1" t="s">
        <v>1955</v>
      </c>
      <c r="D150" s="1" t="s">
        <v>1956</v>
      </c>
      <c r="E150" s="1" t="s">
        <v>1957</v>
      </c>
      <c r="F150" s="1" t="s">
        <v>1342</v>
      </c>
      <c r="G150" s="1" t="s">
        <v>1036</v>
      </c>
      <c r="H150" s="1" t="s">
        <v>1037</v>
      </c>
      <c r="I150" s="1" t="s">
        <v>1958</v>
      </c>
      <c r="J150" s="1" t="s">
        <v>30</v>
      </c>
      <c r="K150" s="1" t="s">
        <v>1959</v>
      </c>
      <c r="L150" s="1" t="s">
        <v>1959</v>
      </c>
      <c r="M150" s="1" t="s">
        <v>1040</v>
      </c>
      <c r="N150" s="1" t="s">
        <v>1040</v>
      </c>
      <c r="O150" s="1" t="s">
        <v>1041</v>
      </c>
      <c r="P150" s="1" t="s">
        <v>1042</v>
      </c>
      <c r="Q150" s="1" t="s">
        <v>1043</v>
      </c>
      <c r="R150" s="1" t="s">
        <v>1960</v>
      </c>
      <c r="S150" s="1" t="s">
        <v>1045</v>
      </c>
      <c r="T150" s="1" t="s">
        <v>1046</v>
      </c>
      <c r="U150" s="1" t="s">
        <v>1047</v>
      </c>
      <c r="V150" s="1" t="s">
        <v>1193</v>
      </c>
    </row>
    <row r="151" s="1" customFormat="1" spans="1:22">
      <c r="A151" s="3">
        <v>999226268159383</v>
      </c>
      <c r="B151" s="1" t="s">
        <v>1961</v>
      </c>
      <c r="C151" s="1" t="s">
        <v>1962</v>
      </c>
      <c r="D151" s="1" t="s">
        <v>1963</v>
      </c>
      <c r="E151" s="1" t="s">
        <v>1964</v>
      </c>
      <c r="F151" s="1" t="s">
        <v>1436</v>
      </c>
      <c r="G151" s="1" t="s">
        <v>1036</v>
      </c>
      <c r="H151" s="1" t="s">
        <v>1037</v>
      </c>
      <c r="I151" s="1" t="s">
        <v>1965</v>
      </c>
      <c r="J151" s="1" t="s">
        <v>30</v>
      </c>
      <c r="K151" s="1" t="s">
        <v>1966</v>
      </c>
      <c r="L151" s="1" t="s">
        <v>1966</v>
      </c>
      <c r="M151" s="1" t="s">
        <v>1040</v>
      </c>
      <c r="N151" s="1" t="s">
        <v>1040</v>
      </c>
      <c r="O151" s="1" t="s">
        <v>1041</v>
      </c>
      <c r="P151" s="1" t="s">
        <v>1042</v>
      </c>
      <c r="Q151" s="1" t="s">
        <v>1043</v>
      </c>
      <c r="R151" s="1" t="s">
        <v>1967</v>
      </c>
      <c r="S151" s="1" t="s">
        <v>1045</v>
      </c>
      <c r="T151" s="1" t="s">
        <v>1046</v>
      </c>
      <c r="U151" s="1" t="s">
        <v>1047</v>
      </c>
      <c r="V151" s="1" t="s">
        <v>1405</v>
      </c>
    </row>
    <row r="152" s="1" customFormat="1" spans="1:22">
      <c r="A152" s="3">
        <v>999226215347277</v>
      </c>
      <c r="B152" s="1" t="s">
        <v>1968</v>
      </c>
      <c r="C152" s="1" t="s">
        <v>1969</v>
      </c>
      <c r="D152" s="1" t="s">
        <v>1970</v>
      </c>
      <c r="E152" s="1" t="s">
        <v>1971</v>
      </c>
      <c r="F152" s="1" t="s">
        <v>1032</v>
      </c>
      <c r="G152" s="1" t="s">
        <v>1036</v>
      </c>
      <c r="H152" s="1" t="s">
        <v>1037</v>
      </c>
      <c r="I152" s="1" t="s">
        <v>1972</v>
      </c>
      <c r="J152" s="1" t="s">
        <v>30</v>
      </c>
      <c r="K152" s="1" t="s">
        <v>1973</v>
      </c>
      <c r="L152" s="1" t="s">
        <v>1973</v>
      </c>
      <c r="M152" s="1" t="s">
        <v>1040</v>
      </c>
      <c r="N152" s="1" t="s">
        <v>1040</v>
      </c>
      <c r="O152" s="1" t="s">
        <v>1041</v>
      </c>
      <c r="P152" s="1" t="s">
        <v>1042</v>
      </c>
      <c r="Q152" s="1" t="s">
        <v>1043</v>
      </c>
      <c r="R152" s="1" t="s">
        <v>1974</v>
      </c>
      <c r="S152" s="1" t="s">
        <v>1045</v>
      </c>
      <c r="T152" s="1" t="s">
        <v>1046</v>
      </c>
      <c r="U152" s="1" t="s">
        <v>1047</v>
      </c>
      <c r="V152" s="1" t="s">
        <v>1048</v>
      </c>
    </row>
    <row r="153" s="1" customFormat="1" spans="1:22">
      <c r="A153" s="3">
        <v>999226210608567</v>
      </c>
      <c r="B153" s="1" t="s">
        <v>1968</v>
      </c>
      <c r="C153" s="1" t="s">
        <v>1975</v>
      </c>
      <c r="D153" s="1" t="s">
        <v>1976</v>
      </c>
      <c r="E153" s="1" t="s">
        <v>1977</v>
      </c>
      <c r="F153" s="1" t="s">
        <v>1032</v>
      </c>
      <c r="G153" s="1" t="s">
        <v>1036</v>
      </c>
      <c r="H153" s="1" t="s">
        <v>1037</v>
      </c>
      <c r="I153" s="1" t="s">
        <v>1978</v>
      </c>
      <c r="J153" s="1" t="s">
        <v>30</v>
      </c>
      <c r="K153" s="1" t="s">
        <v>1979</v>
      </c>
      <c r="L153" s="1" t="s">
        <v>1979</v>
      </c>
      <c r="M153" s="1" t="s">
        <v>1040</v>
      </c>
      <c r="N153" s="1" t="s">
        <v>1040</v>
      </c>
      <c r="O153" s="1" t="s">
        <v>1041</v>
      </c>
      <c r="P153" s="1" t="s">
        <v>1042</v>
      </c>
      <c r="Q153" s="1" t="s">
        <v>1043</v>
      </c>
      <c r="R153" s="1" t="s">
        <v>1980</v>
      </c>
      <c r="S153" s="1" t="s">
        <v>1045</v>
      </c>
      <c r="T153" s="1" t="s">
        <v>1046</v>
      </c>
      <c r="U153" s="1" t="s">
        <v>1047</v>
      </c>
      <c r="V153" s="1" t="s">
        <v>1672</v>
      </c>
    </row>
    <row r="154" s="1" customFormat="1" spans="1:22">
      <c r="A154" s="3">
        <v>999226196242753</v>
      </c>
      <c r="B154" s="1" t="s">
        <v>1968</v>
      </c>
      <c r="C154" s="1" t="s">
        <v>1981</v>
      </c>
      <c r="D154" s="1" t="s">
        <v>1982</v>
      </c>
      <c r="E154" s="1" t="s">
        <v>1983</v>
      </c>
      <c r="F154" s="1" t="s">
        <v>1032</v>
      </c>
      <c r="G154" s="1" t="s">
        <v>1036</v>
      </c>
      <c r="H154" s="1" t="s">
        <v>1037</v>
      </c>
      <c r="I154" s="1" t="s">
        <v>1984</v>
      </c>
      <c r="J154" s="1" t="s">
        <v>30</v>
      </c>
      <c r="K154" s="1" t="s">
        <v>1985</v>
      </c>
      <c r="L154" s="1" t="s">
        <v>1985</v>
      </c>
      <c r="M154" s="1" t="s">
        <v>1040</v>
      </c>
      <c r="N154" s="1" t="s">
        <v>1040</v>
      </c>
      <c r="O154" s="1" t="s">
        <v>1041</v>
      </c>
      <c r="P154" s="1" t="s">
        <v>1042</v>
      </c>
      <c r="Q154" s="1" t="s">
        <v>1043</v>
      </c>
      <c r="R154" s="1" t="s">
        <v>1986</v>
      </c>
      <c r="S154" s="1" t="s">
        <v>1045</v>
      </c>
      <c r="T154" s="1" t="s">
        <v>1046</v>
      </c>
      <c r="U154" s="1" t="s">
        <v>1047</v>
      </c>
      <c r="V154" s="1" t="s">
        <v>1607</v>
      </c>
    </row>
    <row r="155" s="1" customFormat="1" spans="1:22">
      <c r="A155" s="3">
        <v>999226194727210</v>
      </c>
      <c r="B155" s="1" t="s">
        <v>1987</v>
      </c>
      <c r="C155" s="1" t="s">
        <v>1988</v>
      </c>
      <c r="D155" s="1" t="s">
        <v>1989</v>
      </c>
      <c r="E155" s="1" t="s">
        <v>1990</v>
      </c>
      <c r="F155" s="1" t="s">
        <v>1600</v>
      </c>
      <c r="G155" s="1" t="s">
        <v>1036</v>
      </c>
      <c r="H155" s="1" t="s">
        <v>1037</v>
      </c>
      <c r="I155" s="1" t="s">
        <v>1991</v>
      </c>
      <c r="J155" s="1" t="s">
        <v>30</v>
      </c>
      <c r="K155" s="1" t="s">
        <v>1992</v>
      </c>
      <c r="L155" s="1" t="s">
        <v>1992</v>
      </c>
      <c r="M155" s="1" t="s">
        <v>1040</v>
      </c>
      <c r="N155" s="1" t="s">
        <v>1040</v>
      </c>
      <c r="O155" s="1" t="s">
        <v>1041</v>
      </c>
      <c r="P155" s="1" t="s">
        <v>1042</v>
      </c>
      <c r="Q155" s="1" t="s">
        <v>1043</v>
      </c>
      <c r="R155" s="1" t="s">
        <v>1993</v>
      </c>
      <c r="S155" s="1" t="s">
        <v>1045</v>
      </c>
      <c r="T155" s="1" t="s">
        <v>1046</v>
      </c>
      <c r="U155" s="1" t="s">
        <v>1047</v>
      </c>
      <c r="V155" s="1" t="s">
        <v>1055</v>
      </c>
    </row>
    <row r="156" s="1" customFormat="1" spans="1:22">
      <c r="A156" s="3">
        <v>999226145851924</v>
      </c>
      <c r="B156" s="1" t="s">
        <v>1994</v>
      </c>
      <c r="C156" s="1" t="s">
        <v>1995</v>
      </c>
      <c r="D156" s="1" t="s">
        <v>1942</v>
      </c>
      <c r="E156" s="1" t="s">
        <v>1996</v>
      </c>
      <c r="F156" s="1" t="s">
        <v>1342</v>
      </c>
      <c r="G156" s="1" t="s">
        <v>1036</v>
      </c>
      <c r="H156" s="1" t="s">
        <v>1037</v>
      </c>
      <c r="I156" s="1" t="s">
        <v>1997</v>
      </c>
      <c r="J156" s="1" t="s">
        <v>30</v>
      </c>
      <c r="K156" s="1" t="s">
        <v>1998</v>
      </c>
      <c r="L156" s="1" t="s">
        <v>1998</v>
      </c>
      <c r="M156" s="1" t="s">
        <v>1040</v>
      </c>
      <c r="N156" s="1" t="s">
        <v>1040</v>
      </c>
      <c r="O156" s="1" t="s">
        <v>1041</v>
      </c>
      <c r="P156" s="1" t="s">
        <v>1042</v>
      </c>
      <c r="Q156" s="1" t="s">
        <v>1043</v>
      </c>
      <c r="R156" s="1" t="s">
        <v>1999</v>
      </c>
      <c r="S156" s="1" t="s">
        <v>1045</v>
      </c>
      <c r="T156" s="1" t="s">
        <v>1046</v>
      </c>
      <c r="U156" s="1" t="s">
        <v>1047</v>
      </c>
      <c r="V156" s="1" t="s">
        <v>1055</v>
      </c>
    </row>
    <row r="157" s="1" customFormat="1" spans="1:22">
      <c r="A157" s="1" t="s">
        <v>2000</v>
      </c>
      <c r="B157" s="1" t="s">
        <v>2001</v>
      </c>
      <c r="C157" s="1" t="s">
        <v>2002</v>
      </c>
      <c r="D157" s="1" t="s">
        <v>1541</v>
      </c>
      <c r="E157" s="1" t="s">
        <v>1571</v>
      </c>
      <c r="F157" s="1" t="s">
        <v>1342</v>
      </c>
      <c r="G157" s="1" t="s">
        <v>1036</v>
      </c>
      <c r="H157" s="1" t="s">
        <v>1037</v>
      </c>
      <c r="I157" s="1" t="s">
        <v>1041</v>
      </c>
      <c r="J157" s="1" t="s">
        <v>2003</v>
      </c>
      <c r="K157" s="1" t="s">
        <v>1041</v>
      </c>
      <c r="L157" s="1" t="s">
        <v>1041</v>
      </c>
      <c r="M157" s="1" t="s">
        <v>1040</v>
      </c>
      <c r="N157" s="1" t="s">
        <v>1040</v>
      </c>
      <c r="O157" s="1" t="s">
        <v>1041</v>
      </c>
      <c r="P157" s="1" t="s">
        <v>1042</v>
      </c>
      <c r="Q157" s="1" t="s">
        <v>1043</v>
      </c>
      <c r="R157" s="1" t="s">
        <v>2004</v>
      </c>
      <c r="S157" s="1" t="s">
        <v>1045</v>
      </c>
      <c r="T157" s="1" t="s">
        <v>1046</v>
      </c>
      <c r="U157" s="1" t="s">
        <v>1380</v>
      </c>
      <c r="V157" s="1" t="s">
        <v>1055</v>
      </c>
    </row>
    <row r="158" s="1" customFormat="1" spans="1:22">
      <c r="A158" s="3">
        <v>999226007205977</v>
      </c>
      <c r="B158" s="1" t="s">
        <v>2005</v>
      </c>
      <c r="C158" s="1" t="s">
        <v>2006</v>
      </c>
      <c r="D158" s="1" t="s">
        <v>2007</v>
      </c>
      <c r="E158" s="1" t="s">
        <v>2008</v>
      </c>
      <c r="F158" s="1" t="s">
        <v>1032</v>
      </c>
      <c r="G158" s="1" t="s">
        <v>1036</v>
      </c>
      <c r="H158" s="1" t="s">
        <v>1037</v>
      </c>
      <c r="I158" s="1" t="s">
        <v>2009</v>
      </c>
      <c r="J158" s="1" t="s">
        <v>30</v>
      </c>
      <c r="K158" s="1" t="s">
        <v>2010</v>
      </c>
      <c r="L158" s="1" t="s">
        <v>2010</v>
      </c>
      <c r="M158" s="1" t="s">
        <v>1040</v>
      </c>
      <c r="N158" s="1" t="s">
        <v>1040</v>
      </c>
      <c r="O158" s="1" t="s">
        <v>1041</v>
      </c>
      <c r="P158" s="1" t="s">
        <v>1042</v>
      </c>
      <c r="Q158" s="1" t="s">
        <v>1043</v>
      </c>
      <c r="R158" s="1" t="s">
        <v>2011</v>
      </c>
      <c r="S158" s="1" t="s">
        <v>1045</v>
      </c>
      <c r="T158" s="1" t="s">
        <v>1046</v>
      </c>
      <c r="U158" s="1" t="s">
        <v>1047</v>
      </c>
      <c r="V158" s="1" t="s">
        <v>2012</v>
      </c>
    </row>
    <row r="159" s="1" customFormat="1" spans="1:22">
      <c r="A159" s="3">
        <v>999225936883207</v>
      </c>
      <c r="B159" s="1" t="s">
        <v>2013</v>
      </c>
      <c r="C159" s="1" t="s">
        <v>2014</v>
      </c>
      <c r="D159" s="1" t="s">
        <v>2015</v>
      </c>
      <c r="E159" s="1" t="s">
        <v>2016</v>
      </c>
      <c r="F159" s="1" t="s">
        <v>1180</v>
      </c>
      <c r="G159" s="1" t="s">
        <v>1036</v>
      </c>
      <c r="H159" s="1" t="s">
        <v>1037</v>
      </c>
      <c r="I159" s="1" t="s">
        <v>2017</v>
      </c>
      <c r="J159" s="1" t="s">
        <v>30</v>
      </c>
      <c r="K159" s="1" t="s">
        <v>2018</v>
      </c>
      <c r="L159" s="1" t="s">
        <v>2018</v>
      </c>
      <c r="M159" s="1" t="s">
        <v>1040</v>
      </c>
      <c r="N159" s="1" t="s">
        <v>1040</v>
      </c>
      <c r="O159" s="1" t="s">
        <v>1041</v>
      </c>
      <c r="P159" s="1" t="s">
        <v>1042</v>
      </c>
      <c r="Q159" s="1" t="s">
        <v>1043</v>
      </c>
      <c r="R159" s="1" t="s">
        <v>2019</v>
      </c>
      <c r="S159" s="1" t="s">
        <v>1045</v>
      </c>
      <c r="T159" s="1" t="s">
        <v>1046</v>
      </c>
      <c r="U159" s="1" t="s">
        <v>1047</v>
      </c>
      <c r="V159" s="1" t="s">
        <v>1095</v>
      </c>
    </row>
    <row r="160" s="1" customFormat="1" spans="1:22">
      <c r="A160" s="3">
        <v>999225932596217</v>
      </c>
      <c r="B160" s="1" t="s">
        <v>2013</v>
      </c>
      <c r="C160" s="1" t="s">
        <v>2020</v>
      </c>
      <c r="D160" s="1" t="s">
        <v>2021</v>
      </c>
      <c r="E160" s="1" t="s">
        <v>2022</v>
      </c>
      <c r="F160" s="1" t="s">
        <v>1180</v>
      </c>
      <c r="G160" s="1" t="s">
        <v>1036</v>
      </c>
      <c r="H160" s="1" t="s">
        <v>1037</v>
      </c>
      <c r="I160" s="1" t="s">
        <v>2023</v>
      </c>
      <c r="J160" s="1" t="s">
        <v>30</v>
      </c>
      <c r="K160" s="1" t="s">
        <v>2024</v>
      </c>
      <c r="L160" s="1" t="s">
        <v>2024</v>
      </c>
      <c r="M160" s="1" t="s">
        <v>1040</v>
      </c>
      <c r="N160" s="1" t="s">
        <v>1040</v>
      </c>
      <c r="O160" s="1" t="s">
        <v>1041</v>
      </c>
      <c r="P160" s="1" t="s">
        <v>1042</v>
      </c>
      <c r="Q160" s="1" t="s">
        <v>1043</v>
      </c>
      <c r="R160" s="1" t="s">
        <v>2025</v>
      </c>
      <c r="S160" s="1" t="s">
        <v>1045</v>
      </c>
      <c r="T160" s="1" t="s">
        <v>1046</v>
      </c>
      <c r="U160" s="1" t="s">
        <v>1047</v>
      </c>
      <c r="V160" s="1" t="s">
        <v>1074</v>
      </c>
    </row>
    <row r="161" s="1" customFormat="1" spans="1:22">
      <c r="A161" s="3">
        <v>999225848609770</v>
      </c>
      <c r="B161" s="1" t="s">
        <v>2026</v>
      </c>
      <c r="C161" s="1" t="s">
        <v>2027</v>
      </c>
      <c r="D161" s="1" t="s">
        <v>2028</v>
      </c>
      <c r="E161" s="1" t="s">
        <v>2029</v>
      </c>
      <c r="F161" s="1" t="s">
        <v>1436</v>
      </c>
      <c r="G161" s="1" t="s">
        <v>1036</v>
      </c>
      <c r="H161" s="1" t="s">
        <v>1037</v>
      </c>
      <c r="I161" s="1" t="s">
        <v>2030</v>
      </c>
      <c r="J161" s="1" t="s">
        <v>30</v>
      </c>
      <c r="K161" s="1" t="s">
        <v>2031</v>
      </c>
      <c r="L161" s="1" t="s">
        <v>2031</v>
      </c>
      <c r="M161" s="1" t="s">
        <v>1040</v>
      </c>
      <c r="N161" s="1" t="s">
        <v>1040</v>
      </c>
      <c r="O161" s="1" t="s">
        <v>1041</v>
      </c>
      <c r="P161" s="1" t="s">
        <v>1042</v>
      </c>
      <c r="Q161" s="1" t="s">
        <v>1043</v>
      </c>
      <c r="R161" s="1" t="s">
        <v>2032</v>
      </c>
      <c r="S161" s="1" t="s">
        <v>1045</v>
      </c>
      <c r="T161" s="1" t="s">
        <v>1046</v>
      </c>
      <c r="U161" s="1" t="s">
        <v>1380</v>
      </c>
      <c r="V161" s="1" t="s">
        <v>1055</v>
      </c>
    </row>
    <row r="162" s="1" customFormat="1" spans="1:22">
      <c r="A162" s="3">
        <v>999225783506254</v>
      </c>
      <c r="B162" s="1" t="s">
        <v>2033</v>
      </c>
      <c r="C162" s="1" t="s">
        <v>2034</v>
      </c>
      <c r="D162" s="1" t="s">
        <v>2035</v>
      </c>
      <c r="E162" s="1" t="s">
        <v>2036</v>
      </c>
      <c r="F162" s="1" t="s">
        <v>1032</v>
      </c>
      <c r="G162" s="1" t="s">
        <v>1036</v>
      </c>
      <c r="H162" s="1" t="s">
        <v>1037</v>
      </c>
      <c r="I162" s="1" t="s">
        <v>2037</v>
      </c>
      <c r="J162" s="1" t="s">
        <v>30</v>
      </c>
      <c r="K162" s="1" t="s">
        <v>2038</v>
      </c>
      <c r="L162" s="1" t="s">
        <v>2038</v>
      </c>
      <c r="M162" s="1" t="s">
        <v>1040</v>
      </c>
      <c r="N162" s="1" t="s">
        <v>1040</v>
      </c>
      <c r="O162" s="1" t="s">
        <v>1041</v>
      </c>
      <c r="P162" s="1" t="s">
        <v>1042</v>
      </c>
      <c r="Q162" s="1" t="s">
        <v>1043</v>
      </c>
      <c r="R162" s="1" t="s">
        <v>2039</v>
      </c>
      <c r="S162" s="1" t="s">
        <v>1045</v>
      </c>
      <c r="T162" s="1" t="s">
        <v>1046</v>
      </c>
      <c r="U162" s="1" t="s">
        <v>1047</v>
      </c>
      <c r="V162" s="1" t="s">
        <v>2040</v>
      </c>
    </row>
    <row r="163" s="1" customFormat="1" spans="1:22">
      <c r="A163" s="3">
        <v>999225759317446</v>
      </c>
      <c r="B163" s="1" t="s">
        <v>2041</v>
      </c>
      <c r="C163" s="1" t="s">
        <v>2042</v>
      </c>
      <c r="D163" s="1" t="s">
        <v>2043</v>
      </c>
      <c r="E163" s="1" t="s">
        <v>2044</v>
      </c>
      <c r="F163" s="1" t="s">
        <v>1436</v>
      </c>
      <c r="G163" s="1" t="s">
        <v>1036</v>
      </c>
      <c r="H163" s="1" t="s">
        <v>1037</v>
      </c>
      <c r="I163" s="1" t="s">
        <v>2045</v>
      </c>
      <c r="J163" s="1" t="s">
        <v>30</v>
      </c>
      <c r="K163" s="1" t="s">
        <v>2046</v>
      </c>
      <c r="L163" s="1" t="s">
        <v>2046</v>
      </c>
      <c r="M163" s="1" t="s">
        <v>1040</v>
      </c>
      <c r="N163" s="1" t="s">
        <v>1040</v>
      </c>
      <c r="O163" s="1" t="s">
        <v>1041</v>
      </c>
      <c r="P163" s="1" t="s">
        <v>1042</v>
      </c>
      <c r="Q163" s="1" t="s">
        <v>1043</v>
      </c>
      <c r="R163" s="1" t="s">
        <v>2047</v>
      </c>
      <c r="S163" s="1" t="s">
        <v>1045</v>
      </c>
      <c r="T163" s="1" t="s">
        <v>1046</v>
      </c>
      <c r="U163" s="1" t="s">
        <v>1380</v>
      </c>
      <c r="V163" s="1" t="s">
        <v>1055</v>
      </c>
    </row>
    <row r="164" s="1" customFormat="1" spans="1:22">
      <c r="A164" s="3">
        <v>999225727320700</v>
      </c>
      <c r="B164" s="1" t="s">
        <v>2048</v>
      </c>
      <c r="C164" s="1" t="s">
        <v>2049</v>
      </c>
      <c r="D164" s="1" t="s">
        <v>2050</v>
      </c>
      <c r="E164" s="1" t="s">
        <v>2051</v>
      </c>
      <c r="F164" s="1" t="s">
        <v>1180</v>
      </c>
      <c r="G164" s="1" t="s">
        <v>1036</v>
      </c>
      <c r="H164" s="1" t="s">
        <v>1037</v>
      </c>
      <c r="I164" s="1" t="s">
        <v>2052</v>
      </c>
      <c r="J164" s="1" t="s">
        <v>30</v>
      </c>
      <c r="K164" s="1" t="s">
        <v>2053</v>
      </c>
      <c r="L164" s="1" t="s">
        <v>2053</v>
      </c>
      <c r="M164" s="1" t="s">
        <v>1040</v>
      </c>
      <c r="N164" s="1" t="s">
        <v>1040</v>
      </c>
      <c r="O164" s="1" t="s">
        <v>1041</v>
      </c>
      <c r="P164" s="1" t="s">
        <v>1042</v>
      </c>
      <c r="Q164" s="1" t="s">
        <v>1043</v>
      </c>
      <c r="R164" s="1" t="s">
        <v>2054</v>
      </c>
      <c r="S164" s="1" t="s">
        <v>1045</v>
      </c>
      <c r="T164" s="1" t="s">
        <v>1046</v>
      </c>
      <c r="U164" s="1" t="s">
        <v>1047</v>
      </c>
      <c r="V164" s="1" t="s">
        <v>1159</v>
      </c>
    </row>
    <row r="165" s="1" customFormat="1" spans="1:22">
      <c r="A165" s="3">
        <v>999225679381214</v>
      </c>
      <c r="B165" s="1" t="s">
        <v>2055</v>
      </c>
      <c r="C165" s="1" t="s">
        <v>2056</v>
      </c>
      <c r="D165" s="1" t="s">
        <v>2057</v>
      </c>
      <c r="E165" s="1" t="s">
        <v>2058</v>
      </c>
      <c r="F165" s="1" t="s">
        <v>1180</v>
      </c>
      <c r="G165" s="1" t="s">
        <v>1036</v>
      </c>
      <c r="H165" s="1" t="s">
        <v>1037</v>
      </c>
      <c r="I165" s="1" t="s">
        <v>2059</v>
      </c>
      <c r="J165" s="1" t="s">
        <v>30</v>
      </c>
      <c r="K165" s="1" t="s">
        <v>2060</v>
      </c>
      <c r="L165" s="1" t="s">
        <v>2060</v>
      </c>
      <c r="M165" s="1" t="s">
        <v>1040</v>
      </c>
      <c r="N165" s="1" t="s">
        <v>1040</v>
      </c>
      <c r="O165" s="1" t="s">
        <v>1041</v>
      </c>
      <c r="P165" s="1" t="s">
        <v>1042</v>
      </c>
      <c r="Q165" s="1" t="s">
        <v>1043</v>
      </c>
      <c r="R165" s="1" t="s">
        <v>2061</v>
      </c>
      <c r="S165" s="1" t="s">
        <v>1045</v>
      </c>
      <c r="T165" s="1" t="s">
        <v>1046</v>
      </c>
      <c r="U165" s="1" t="s">
        <v>1047</v>
      </c>
      <c r="V165" s="1" t="s">
        <v>1095</v>
      </c>
    </row>
    <row r="166" s="1" customFormat="1" spans="1:22">
      <c r="A166" s="3">
        <v>25523276567</v>
      </c>
      <c r="B166" s="1" t="s">
        <v>2062</v>
      </c>
      <c r="C166" s="1" t="s">
        <v>2063</v>
      </c>
      <c r="D166" s="1" t="s">
        <v>2064</v>
      </c>
      <c r="E166" s="1" t="s">
        <v>2065</v>
      </c>
      <c r="F166" s="1" t="s">
        <v>1032</v>
      </c>
      <c r="G166" s="1" t="s">
        <v>1036</v>
      </c>
      <c r="H166" s="1" t="s">
        <v>1037</v>
      </c>
      <c r="I166" s="1" t="s">
        <v>2066</v>
      </c>
      <c r="J166" s="1" t="s">
        <v>30</v>
      </c>
      <c r="K166" s="1" t="s">
        <v>2067</v>
      </c>
      <c r="L166" s="1" t="s">
        <v>2067</v>
      </c>
      <c r="M166" s="1" t="s">
        <v>1040</v>
      </c>
      <c r="N166" s="1" t="s">
        <v>1040</v>
      </c>
      <c r="O166" s="1" t="s">
        <v>1041</v>
      </c>
      <c r="P166" s="1" t="s">
        <v>1042</v>
      </c>
      <c r="Q166" s="1" t="s">
        <v>1043</v>
      </c>
      <c r="R166" s="1" t="s">
        <v>2068</v>
      </c>
      <c r="S166" s="1" t="s">
        <v>1045</v>
      </c>
      <c r="T166" s="1" t="s">
        <v>1046</v>
      </c>
      <c r="U166" s="1" t="s">
        <v>1047</v>
      </c>
      <c r="V166" s="1" t="s">
        <v>1088</v>
      </c>
    </row>
    <row r="167" s="1" customFormat="1" spans="1:22">
      <c r="A167" s="3">
        <v>999225489890625</v>
      </c>
      <c r="B167" s="1" t="s">
        <v>2069</v>
      </c>
      <c r="C167" s="1" t="s">
        <v>2070</v>
      </c>
      <c r="D167" s="1" t="s">
        <v>1388</v>
      </c>
      <c r="E167" s="1" t="s">
        <v>2071</v>
      </c>
      <c r="F167" s="1" t="s">
        <v>1342</v>
      </c>
      <c r="G167" s="1" t="s">
        <v>1036</v>
      </c>
      <c r="H167" s="1" t="s">
        <v>1037</v>
      </c>
      <c r="I167" s="1" t="s">
        <v>2072</v>
      </c>
      <c r="J167" s="1" t="s">
        <v>30</v>
      </c>
      <c r="K167" s="1" t="s">
        <v>2073</v>
      </c>
      <c r="L167" s="1" t="s">
        <v>2073</v>
      </c>
      <c r="M167" s="1" t="s">
        <v>1040</v>
      </c>
      <c r="N167" s="1" t="s">
        <v>1040</v>
      </c>
      <c r="O167" s="1" t="s">
        <v>1041</v>
      </c>
      <c r="P167" s="1" t="s">
        <v>1042</v>
      </c>
      <c r="Q167" s="1" t="s">
        <v>1043</v>
      </c>
      <c r="R167" s="1" t="s">
        <v>2074</v>
      </c>
      <c r="S167" s="1" t="s">
        <v>1045</v>
      </c>
      <c r="T167" s="1" t="s">
        <v>1046</v>
      </c>
      <c r="U167" s="1" t="s">
        <v>1047</v>
      </c>
      <c r="V167" s="1" t="s">
        <v>1095</v>
      </c>
    </row>
    <row r="168" s="1" customFormat="1" spans="1:22">
      <c r="A168" s="3">
        <v>999225311174368</v>
      </c>
      <c r="B168" s="1" t="s">
        <v>2075</v>
      </c>
      <c r="C168" s="1" t="s">
        <v>2076</v>
      </c>
      <c r="D168" s="1" t="s">
        <v>2077</v>
      </c>
      <c r="E168" s="1" t="s">
        <v>2078</v>
      </c>
      <c r="F168" s="1" t="s">
        <v>1180</v>
      </c>
      <c r="G168" s="1" t="s">
        <v>1036</v>
      </c>
      <c r="H168" s="1" t="s">
        <v>1037</v>
      </c>
      <c r="I168" s="1" t="s">
        <v>2079</v>
      </c>
      <c r="J168" s="1" t="s">
        <v>30</v>
      </c>
      <c r="K168" s="1" t="s">
        <v>2080</v>
      </c>
      <c r="L168" s="1" t="s">
        <v>2080</v>
      </c>
      <c r="M168" s="1" t="s">
        <v>1040</v>
      </c>
      <c r="N168" s="1" t="s">
        <v>1040</v>
      </c>
      <c r="O168" s="1" t="s">
        <v>1041</v>
      </c>
      <c r="P168" s="1" t="s">
        <v>1042</v>
      </c>
      <c r="Q168" s="1" t="s">
        <v>1043</v>
      </c>
      <c r="R168" s="1" t="s">
        <v>2081</v>
      </c>
      <c r="S168" s="1" t="s">
        <v>1045</v>
      </c>
      <c r="T168" s="1" t="s">
        <v>1046</v>
      </c>
      <c r="U168" s="1" t="s">
        <v>1047</v>
      </c>
      <c r="V168" s="1" t="s">
        <v>1159</v>
      </c>
    </row>
    <row r="169" s="1" customFormat="1" spans="1:22">
      <c r="A169" s="3">
        <v>999225223784646</v>
      </c>
      <c r="B169" s="1" t="s">
        <v>2082</v>
      </c>
      <c r="C169" s="1" t="s">
        <v>2083</v>
      </c>
      <c r="D169" s="1" t="s">
        <v>1936</v>
      </c>
      <c r="E169" s="1" t="s">
        <v>2084</v>
      </c>
      <c r="F169" s="1" t="s">
        <v>1533</v>
      </c>
      <c r="G169" s="1" t="s">
        <v>1036</v>
      </c>
      <c r="H169" s="1" t="s">
        <v>1037</v>
      </c>
      <c r="I169" s="1" t="s">
        <v>2085</v>
      </c>
      <c r="J169" s="1" t="s">
        <v>30</v>
      </c>
      <c r="K169" s="1" t="s">
        <v>2086</v>
      </c>
      <c r="L169" s="1" t="s">
        <v>2086</v>
      </c>
      <c r="M169" s="1" t="s">
        <v>1040</v>
      </c>
      <c r="N169" s="1" t="s">
        <v>1040</v>
      </c>
      <c r="O169" s="1" t="s">
        <v>1041</v>
      </c>
      <c r="P169" s="1" t="s">
        <v>1042</v>
      </c>
      <c r="Q169" s="1" t="s">
        <v>1043</v>
      </c>
      <c r="R169" s="1" t="s">
        <v>2087</v>
      </c>
      <c r="S169" s="1" t="s">
        <v>1045</v>
      </c>
      <c r="T169" s="1" t="s">
        <v>1046</v>
      </c>
      <c r="U169" s="1" t="s">
        <v>1380</v>
      </c>
      <c r="V169" s="1" t="s">
        <v>1055</v>
      </c>
    </row>
    <row r="170" s="1" customFormat="1" spans="1:22">
      <c r="A170" s="3">
        <v>999224992555742</v>
      </c>
      <c r="B170" s="1" t="s">
        <v>2088</v>
      </c>
      <c r="C170" s="1" t="s">
        <v>2089</v>
      </c>
      <c r="D170" s="1" t="s">
        <v>2090</v>
      </c>
      <c r="E170" s="1" t="s">
        <v>2091</v>
      </c>
      <c r="F170" s="1" t="s">
        <v>1342</v>
      </c>
      <c r="G170" s="1" t="s">
        <v>1036</v>
      </c>
      <c r="H170" s="1" t="s">
        <v>1037</v>
      </c>
      <c r="I170" s="1" t="s">
        <v>2092</v>
      </c>
      <c r="J170" s="1" t="s">
        <v>30</v>
      </c>
      <c r="K170" s="1" t="s">
        <v>2093</v>
      </c>
      <c r="L170" s="1" t="s">
        <v>2093</v>
      </c>
      <c r="M170" s="1" t="s">
        <v>1040</v>
      </c>
      <c r="N170" s="1" t="s">
        <v>1040</v>
      </c>
      <c r="O170" s="1" t="s">
        <v>1041</v>
      </c>
      <c r="P170" s="1" t="s">
        <v>1042</v>
      </c>
      <c r="Q170" s="1" t="s">
        <v>1043</v>
      </c>
      <c r="R170" s="1" t="s">
        <v>2094</v>
      </c>
      <c r="S170" s="1" t="s">
        <v>1045</v>
      </c>
      <c r="T170" s="1" t="s">
        <v>1046</v>
      </c>
      <c r="U170" s="1" t="s">
        <v>1047</v>
      </c>
      <c r="V170" s="1" t="s">
        <v>1055</v>
      </c>
    </row>
    <row r="171" s="1" customFormat="1" spans="1:22">
      <c r="A171" s="3">
        <v>999224640658362</v>
      </c>
      <c r="B171" s="1" t="s">
        <v>2095</v>
      </c>
      <c r="C171" s="1" t="s">
        <v>2096</v>
      </c>
      <c r="D171" s="1" t="s">
        <v>2097</v>
      </c>
      <c r="E171" s="1" t="s">
        <v>2098</v>
      </c>
      <c r="F171" s="1" t="s">
        <v>1032</v>
      </c>
      <c r="G171" s="1" t="s">
        <v>1036</v>
      </c>
      <c r="H171" s="1" t="s">
        <v>1037</v>
      </c>
      <c r="I171" s="1" t="s">
        <v>2099</v>
      </c>
      <c r="J171" s="1" t="s">
        <v>30</v>
      </c>
      <c r="K171" s="1" t="s">
        <v>2100</v>
      </c>
      <c r="L171" s="1" t="s">
        <v>2100</v>
      </c>
      <c r="M171" s="1" t="s">
        <v>1040</v>
      </c>
      <c r="N171" s="1" t="s">
        <v>1040</v>
      </c>
      <c r="O171" s="1" t="s">
        <v>1041</v>
      </c>
      <c r="P171" s="1" t="s">
        <v>1042</v>
      </c>
      <c r="Q171" s="1" t="s">
        <v>1043</v>
      </c>
      <c r="R171" s="1" t="s">
        <v>2101</v>
      </c>
      <c r="S171" s="1" t="s">
        <v>1045</v>
      </c>
      <c r="T171" s="1" t="s">
        <v>1046</v>
      </c>
      <c r="U171" s="1" t="s">
        <v>1047</v>
      </c>
      <c r="V171" s="1" t="s">
        <v>1193</v>
      </c>
    </row>
    <row r="172" s="1" customFormat="1" spans="1:22">
      <c r="A172" s="3">
        <v>999224500555612</v>
      </c>
      <c r="B172" s="1" t="s">
        <v>2102</v>
      </c>
      <c r="C172" s="1" t="s">
        <v>2103</v>
      </c>
      <c r="D172" s="1" t="s">
        <v>2104</v>
      </c>
      <c r="E172" s="1" t="s">
        <v>2105</v>
      </c>
      <c r="F172" s="1" t="s">
        <v>1342</v>
      </c>
      <c r="G172" s="1" t="s">
        <v>1036</v>
      </c>
      <c r="H172" s="1" t="s">
        <v>1037</v>
      </c>
      <c r="I172" s="1" t="s">
        <v>2106</v>
      </c>
      <c r="J172" s="1" t="s">
        <v>30</v>
      </c>
      <c r="K172" s="1" t="s">
        <v>2107</v>
      </c>
      <c r="L172" s="1" t="s">
        <v>2107</v>
      </c>
      <c r="M172" s="1" t="s">
        <v>1040</v>
      </c>
      <c r="N172" s="1" t="s">
        <v>1040</v>
      </c>
      <c r="O172" s="1" t="s">
        <v>1041</v>
      </c>
      <c r="P172" s="1" t="s">
        <v>1042</v>
      </c>
      <c r="Q172" s="1" t="s">
        <v>1043</v>
      </c>
      <c r="R172" s="1" t="s">
        <v>2108</v>
      </c>
      <c r="S172" s="1" t="s">
        <v>1045</v>
      </c>
      <c r="T172" s="1" t="s">
        <v>1046</v>
      </c>
      <c r="U172" s="1" t="s">
        <v>1047</v>
      </c>
      <c r="V172" s="1" t="s">
        <v>1122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2023-09-22T02:34:05Z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