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5" hidden="1">对账!$A$1:$H$136</definedName>
  </definedNames>
  <calcPr calcId="144525"/>
</workbook>
</file>

<file path=xl/sharedStrings.xml><?xml version="1.0" encoding="utf-8"?>
<sst xmlns="http://schemas.openxmlformats.org/spreadsheetml/2006/main" count="5135" uniqueCount="1243">
  <si>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</si>
  <si>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</si>
  <si>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</si>
  <si>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</si>
  <si>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</si>
  <si>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</si>
  <si>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</si>
  <si>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</si>
  <si>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实际结算金额</t>
  </si>
  <si>
    <t>1073004385</t>
  </si>
  <si>
    <t>20230921-20230923</t>
  </si>
  <si>
    <t>UTC+08:00</t>
  </si>
  <si>
    <t>人民币(CNY)</t>
  </si>
  <si>
    <t>236331.45</t>
  </si>
  <si>
    <t>-4283.35</t>
  </si>
  <si>
    <t>0.00</t>
  </si>
  <si>
    <t>232048.10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</si>
  <si>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</si>
  <si>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</si>
  <si>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</si>
  <si>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</si>
  <si>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</si>
  <si>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</si>
  <si>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</si>
  <si>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</si>
  <si>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订单底价</t>
  </si>
  <si>
    <t>帕亚酒店</t>
  </si>
  <si>
    <t>Pattaya</t>
  </si>
  <si>
    <t>3697816</t>
  </si>
  <si>
    <t>Q3697816</t>
  </si>
  <si>
    <t>4926948873875523640</t>
  </si>
  <si>
    <t>豪华房</t>
  </si>
  <si>
    <t>2023-09-19~2023-09-21</t>
  </si>
  <si>
    <t>ZHU/SHIYI</t>
  </si>
  <si>
    <t>744.74</t>
  </si>
  <si>
    <t>香港港岛海逸君绰酒店</t>
  </si>
  <si>
    <t>香港</t>
  </si>
  <si>
    <t>3726637</t>
  </si>
  <si>
    <t>Q3726637</t>
  </si>
  <si>
    <t>4926948975768813648</t>
  </si>
  <si>
    <t>高级海景客房</t>
  </si>
  <si>
    <t>Lou/Youlin</t>
  </si>
  <si>
    <t>2178.00</t>
  </si>
  <si>
    <t>香港九龙海逸君绰酒店</t>
  </si>
  <si>
    <t>3782459</t>
  </si>
  <si>
    <t>Q3782459</t>
  </si>
  <si>
    <t>4926949231064927800</t>
  </si>
  <si>
    <t>高级客房</t>
  </si>
  <si>
    <t>Lie/Xinyun,Xing/Wen</t>
  </si>
  <si>
    <t>3956.00</t>
  </si>
  <si>
    <t>3785291</t>
  </si>
  <si>
    <t>3202977</t>
  </si>
  <si>
    <t>4926949241090931717</t>
  </si>
  <si>
    <t>zhu/wei</t>
  </si>
  <si>
    <t>3798083</t>
  </si>
  <si>
    <t>3204631</t>
  </si>
  <si>
    <t>4926949290357204742</t>
  </si>
  <si>
    <t>ZHANG/XIAOJUN,LIU/XIAJUAN</t>
  </si>
  <si>
    <t>2216.00</t>
  </si>
  <si>
    <t>香港皇家太平洋酒店</t>
  </si>
  <si>
    <t>3844656</t>
  </si>
  <si>
    <t>Q3844656</t>
  </si>
  <si>
    <t>4926949501505850184</t>
  </si>
  <si>
    <t>雅尚客房</t>
  </si>
  <si>
    <t>2023-09-17~2023-09-21</t>
  </si>
  <si>
    <t>He/Xiaoyan</t>
  </si>
  <si>
    <t>4051.16</t>
  </si>
  <si>
    <t>香港都会海逸酒店</t>
  </si>
  <si>
    <t>3869440</t>
  </si>
  <si>
    <t>#6290127</t>
  </si>
  <si>
    <t>4926949590858442523</t>
  </si>
  <si>
    <t>高级房</t>
  </si>
  <si>
    <t>2023-09-18~2023-09-21</t>
  </si>
  <si>
    <t>GUO/HAORAN,LU/SIYU</t>
  </si>
  <si>
    <t>2785.00</t>
  </si>
  <si>
    <t>3878590</t>
  </si>
  <si>
    <t>6291426</t>
  </si>
  <si>
    <t>4926949636382690703</t>
  </si>
  <si>
    <t>huangfu/ziai,zhai/nali</t>
  </si>
  <si>
    <t>2078.00</t>
  </si>
  <si>
    <t>济州沙洛姆酒店</t>
  </si>
  <si>
    <t>Jeju Island</t>
  </si>
  <si>
    <t>3902838</t>
  </si>
  <si>
    <t>Q3902838</t>
  </si>
  <si>
    <t>4926949710136695165</t>
  </si>
  <si>
    <t>豪华三人房</t>
  </si>
  <si>
    <t>2023-09-20~2023-09-21</t>
  </si>
  <si>
    <t xml:space="preserve">ZHANG/SlWEN,WANG/QlNG,ZHONG/HONGYAN </t>
  </si>
  <si>
    <t>350.41</t>
  </si>
  <si>
    <t>香港太子酒店-马哥孛罗</t>
  </si>
  <si>
    <t>3904161</t>
  </si>
  <si>
    <t>454343265 - 1694229868072491</t>
  </si>
  <si>
    <t>4926949716546874268</t>
  </si>
  <si>
    <t>ZHOU/XIAOQIN</t>
  </si>
  <si>
    <t>1577.96</t>
  </si>
  <si>
    <t>3906593</t>
  </si>
  <si>
    <t>Q3906593</t>
  </si>
  <si>
    <t>4926949731614984785</t>
  </si>
  <si>
    <t>zhang/yi,zhao/yingying</t>
  </si>
  <si>
    <t>2815.00</t>
  </si>
  <si>
    <t>新加坡圣淘沙索菲特度假村及水疗中心</t>
  </si>
  <si>
    <t>Singapore</t>
  </si>
  <si>
    <t/>
  </si>
  <si>
    <t>107726661</t>
  </si>
  <si>
    <t>4926949759060768023</t>
  </si>
  <si>
    <t>奢华房</t>
  </si>
  <si>
    <t>Cao/Yifan,Wang/He</t>
  </si>
  <si>
    <t>10276.00</t>
  </si>
  <si>
    <t>江南 9 号酒店</t>
  </si>
  <si>
    <t>Seoul</t>
  </si>
  <si>
    <t>3915551</t>
  </si>
  <si>
    <t>Q3915551</t>
  </si>
  <si>
    <t>4926949761502000241</t>
  </si>
  <si>
    <t>标准双床房</t>
  </si>
  <si>
    <t>2023-09-16~2023-09-21</t>
  </si>
  <si>
    <t>fang/yiming</t>
  </si>
  <si>
    <t>7033.69</t>
  </si>
  <si>
    <t>天狼星酒店</t>
  </si>
  <si>
    <t>3919199</t>
  </si>
  <si>
    <t>Q3919199</t>
  </si>
  <si>
    <t>4926949771011297844</t>
  </si>
  <si>
    <t>高级双床房</t>
  </si>
  <si>
    <t>ye/juan</t>
  </si>
  <si>
    <t>1068.60</t>
  </si>
  <si>
    <t>香港丽豪酒店</t>
  </si>
  <si>
    <t>3923872</t>
  </si>
  <si>
    <t>12178311</t>
  </si>
  <si>
    <t>4926949784869000300</t>
  </si>
  <si>
    <t>Hu/Haoyue</t>
  </si>
  <si>
    <t>1278.00</t>
  </si>
  <si>
    <t>江南新艺术城公寓</t>
  </si>
  <si>
    <t>3931965_1</t>
  </si>
  <si>
    <t>4926949809929775076</t>
  </si>
  <si>
    <t>水晶双床房</t>
  </si>
  <si>
    <t>Jiao/Jiannan</t>
  </si>
  <si>
    <t>5097.00</t>
  </si>
  <si>
    <t>帕莫里度假村</t>
  </si>
  <si>
    <t>Phuket Island</t>
  </si>
  <si>
    <t>3942628</t>
  </si>
  <si>
    <t>Q3942628</t>
  </si>
  <si>
    <t>4926949854267402377</t>
  </si>
  <si>
    <t>套房(直通泳池)</t>
  </si>
  <si>
    <t>HE/MANNI</t>
  </si>
  <si>
    <t>1250.96</t>
  </si>
  <si>
    <t>3942629</t>
  </si>
  <si>
    <t>Q3942629</t>
  </si>
  <si>
    <t>4926949855416502153</t>
  </si>
  <si>
    <t>HE/XIAO CI</t>
  </si>
  <si>
    <t>路德会酒店</t>
  </si>
  <si>
    <t>Osaka</t>
  </si>
  <si>
    <t>3943467</t>
  </si>
  <si>
    <t>Q3943467</t>
  </si>
  <si>
    <t>4926949857967216253</t>
  </si>
  <si>
    <t>经济双人房</t>
  </si>
  <si>
    <t>Zhang/Yan</t>
  </si>
  <si>
    <t>1019.70</t>
  </si>
  <si>
    <t>阿斯皮拉素坤逸酒店</t>
  </si>
  <si>
    <t>Bangkok</t>
  </si>
  <si>
    <t>3947182</t>
  </si>
  <si>
    <t>Q3947182</t>
  </si>
  <si>
    <t>4926949874899431354</t>
  </si>
  <si>
    <t>至尊豪华房</t>
  </si>
  <si>
    <t>chen/Shihchun</t>
  </si>
  <si>
    <t>844.37</t>
  </si>
  <si>
    <t>MK居停</t>
  </si>
  <si>
    <t>3946618</t>
  </si>
  <si>
    <t>Q3946618</t>
  </si>
  <si>
    <t>4926949876963533269</t>
  </si>
  <si>
    <t>标准房</t>
  </si>
  <si>
    <t>Ye/Qing</t>
  </si>
  <si>
    <t>934.92</t>
  </si>
  <si>
    <t>香港粤海酒店</t>
  </si>
  <si>
    <t>3948690</t>
  </si>
  <si>
    <t>Q3948690</t>
  </si>
  <si>
    <t>4926949881417179007</t>
  </si>
  <si>
    <t>家庭影院房</t>
  </si>
  <si>
    <t>Jiang/weihua</t>
  </si>
  <si>
    <t>2349.44</t>
  </si>
  <si>
    <t>福冈蒙特埃马纳酒店</t>
  </si>
  <si>
    <t>Fukuoka</t>
  </si>
  <si>
    <t>3950115</t>
  </si>
  <si>
    <t>Q3950115</t>
  </si>
  <si>
    <t>4926949882311344412</t>
  </si>
  <si>
    <t>CHEN/QIANWEN,Qiu/Xinmei</t>
  </si>
  <si>
    <t>535.46</t>
  </si>
  <si>
    <t>香港紫亭</t>
  </si>
  <si>
    <t>3950336</t>
  </si>
  <si>
    <t>Q3950336</t>
  </si>
  <si>
    <t>4926949882642757379</t>
  </si>
  <si>
    <t>wang/tianxu,zhang/haiyan,zhang/ting,yang/yang</t>
  </si>
  <si>
    <t>3225.84</t>
  </si>
  <si>
    <t>香港君立酒店</t>
  </si>
  <si>
    <t>3951323</t>
  </si>
  <si>
    <t>Q3951323</t>
  </si>
  <si>
    <t>4926949884272281997</t>
  </si>
  <si>
    <t xml:space="preserve">Sou/Cheok Hang </t>
  </si>
  <si>
    <t>498.48</t>
  </si>
  <si>
    <t>曼谷素旺那普机场诺富特酒店</t>
  </si>
  <si>
    <t>3952762_1,3952762_2</t>
  </si>
  <si>
    <t>4926949890585355774</t>
  </si>
  <si>
    <t>高级双人房</t>
  </si>
  <si>
    <t>LI/HUI,LI/YUN</t>
  </si>
  <si>
    <t>2352.00</t>
  </si>
  <si>
    <t>香港九龙酒店</t>
  </si>
  <si>
    <t>3952956</t>
  </si>
  <si>
    <t>Q3952956</t>
  </si>
  <si>
    <t>4926949890590142551</t>
  </si>
  <si>
    <t>chen/yinglin</t>
  </si>
  <si>
    <t>2681.64</t>
  </si>
  <si>
    <t>澳门利澳酒店</t>
  </si>
  <si>
    <t>澳门</t>
  </si>
  <si>
    <t>3955104</t>
  </si>
  <si>
    <t>Q3955104</t>
  </si>
  <si>
    <t>4926949896519069192</t>
  </si>
  <si>
    <t>标准客房</t>
  </si>
  <si>
    <t>Zhang/lei</t>
  </si>
  <si>
    <t>578.00</t>
  </si>
  <si>
    <t>贝斯特韦斯特爱丝提沙拉姆酒店</t>
  </si>
  <si>
    <t>Kuala Lumpur</t>
  </si>
  <si>
    <t>3956435</t>
  </si>
  <si>
    <t>Q3956435</t>
  </si>
  <si>
    <t>4926949900519199031</t>
  </si>
  <si>
    <t>豪华特大床房</t>
  </si>
  <si>
    <t>Zhang/Qi</t>
  </si>
  <si>
    <t>303.78</t>
  </si>
  <si>
    <t>香港帝苑酒店</t>
  </si>
  <si>
    <t>3957345</t>
  </si>
  <si>
    <t>Q3957345</t>
  </si>
  <si>
    <t>4926949901145416602</t>
  </si>
  <si>
    <t>QUACH/TUDUONG</t>
  </si>
  <si>
    <t>1498.87</t>
  </si>
  <si>
    <t>济州库里南酒店</t>
  </si>
  <si>
    <t>3958349</t>
  </si>
  <si>
    <t>Q3958349</t>
  </si>
  <si>
    <t>4926949901215559331</t>
  </si>
  <si>
    <t>标准双人床房</t>
  </si>
  <si>
    <t xml:space="preserve">Zhu/Wentao ,Wu/Meng,Fu/Xiaoying </t>
  </si>
  <si>
    <t>595.38</t>
  </si>
  <si>
    <t>3957291</t>
  </si>
  <si>
    <t>Q3957291</t>
  </si>
  <si>
    <t>4926949901602066330</t>
  </si>
  <si>
    <t>CHEN/ZHIYONG</t>
  </si>
  <si>
    <t>3958091</t>
  </si>
  <si>
    <t>Q3958091</t>
  </si>
  <si>
    <t>4926949902741998269</t>
  </si>
  <si>
    <t>guan/tangcheng</t>
  </si>
  <si>
    <t>603.00</t>
  </si>
  <si>
    <t>3959009</t>
  </si>
  <si>
    <t>Q3959009</t>
  </si>
  <si>
    <t>4926949904693931216</t>
  </si>
  <si>
    <t>Sheng/Aixia,Pan/Wenlu</t>
  </si>
  <si>
    <t>1992.08</t>
  </si>
  <si>
    <t>香港美丽华酒店</t>
  </si>
  <si>
    <t>3960547</t>
  </si>
  <si>
    <t>28926SE193901</t>
  </si>
  <si>
    <t>4926949908919702262</t>
  </si>
  <si>
    <t>城景房</t>
  </si>
  <si>
    <t>Wang/Jiawei</t>
  </si>
  <si>
    <t>1557.04</t>
  </si>
  <si>
    <t>香港丽悦酒店</t>
  </si>
  <si>
    <t>3961374</t>
  </si>
  <si>
    <t>Q3961374</t>
  </si>
  <si>
    <t>4926949908947525210</t>
  </si>
  <si>
    <t>Liu/Liang</t>
  </si>
  <si>
    <t>597.70</t>
  </si>
  <si>
    <t>素坤逸路22号阿斯皮拉公园酒店</t>
  </si>
  <si>
    <t>3961663</t>
  </si>
  <si>
    <t>Q3961663</t>
  </si>
  <si>
    <t>4926949912476715983</t>
  </si>
  <si>
    <t>QIN/ZHEN,CHEN/HAODONG</t>
  </si>
  <si>
    <t>209.50</t>
  </si>
  <si>
    <t>3961747</t>
  </si>
  <si>
    <t>Q3961747</t>
  </si>
  <si>
    <t>4926949913140447834</t>
  </si>
  <si>
    <t>Dong/Yonghang</t>
  </si>
  <si>
    <t>香港卓轩旅舍</t>
  </si>
  <si>
    <t>3961685</t>
  </si>
  <si>
    <t>Q3961685</t>
  </si>
  <si>
    <t>4926949913875073462</t>
  </si>
  <si>
    <t>经济双床房</t>
  </si>
  <si>
    <t>dong/donghongliang,yuan/yuanmingfei</t>
  </si>
  <si>
    <t>443.85</t>
  </si>
  <si>
    <t>香港帝逸酒店</t>
  </si>
  <si>
    <t>3962399</t>
  </si>
  <si>
    <t>-90357952|90357952</t>
  </si>
  <si>
    <t>4926949913904246351</t>
  </si>
  <si>
    <t>高级河景双床房</t>
  </si>
  <si>
    <t>zhong/Dongsheng ,Zhong/Dongsheng</t>
  </si>
  <si>
    <t>894.21</t>
  </si>
  <si>
    <t>3962425</t>
  </si>
  <si>
    <t>-90361121|90361121</t>
  </si>
  <si>
    <t>4926949913905678773</t>
  </si>
  <si>
    <t>YE/SHUKUN</t>
  </si>
  <si>
    <t>3962353</t>
  </si>
  <si>
    <t>Q3962353</t>
  </si>
  <si>
    <t>4926949914155069242</t>
  </si>
  <si>
    <t>HAN/KEKE</t>
  </si>
  <si>
    <t>700.32</t>
  </si>
  <si>
    <t>S30酒店</t>
  </si>
  <si>
    <t>3963112</t>
  </si>
  <si>
    <t>Q3963112</t>
  </si>
  <si>
    <t>4926949914226247903</t>
  </si>
  <si>
    <t>双床房</t>
  </si>
  <si>
    <t>lin/zhaoyikun</t>
  </si>
  <si>
    <t>136.36</t>
  </si>
  <si>
    <t>3961709</t>
  </si>
  <si>
    <t>Q3961709</t>
  </si>
  <si>
    <t>4926949915268242219</t>
  </si>
  <si>
    <t>Lin/zhigui</t>
  </si>
  <si>
    <t>953.78</t>
  </si>
  <si>
    <t>3601342</t>
  </si>
  <si>
    <t>Q3601342</t>
  </si>
  <si>
    <t>4926948487093618763</t>
  </si>
  <si>
    <t>2023-09-18~2023-09-22</t>
  </si>
  <si>
    <t>Ruan/Yuner,Pei/Yang</t>
  </si>
  <si>
    <t>1962.04</t>
  </si>
  <si>
    <t>香港悦来酒店</t>
  </si>
  <si>
    <t>3787974</t>
  </si>
  <si>
    <t>4921121</t>
  </si>
  <si>
    <t>4926949252234947884</t>
  </si>
  <si>
    <t>2023-09-17~2023-09-22</t>
  </si>
  <si>
    <t>Chen/Lu</t>
  </si>
  <si>
    <t>2995.00</t>
  </si>
  <si>
    <t>3809159</t>
  </si>
  <si>
    <t>Q3809159</t>
  </si>
  <si>
    <t>4926949349798191151</t>
  </si>
  <si>
    <t>2023-09-19~2023-09-22</t>
  </si>
  <si>
    <t>Pai/Zhang</t>
  </si>
  <si>
    <t>3057.00</t>
  </si>
  <si>
    <t>三井花园饭店五反田 / 东京</t>
  </si>
  <si>
    <t>Tokyo</t>
  </si>
  <si>
    <t>3822001</t>
  </si>
  <si>
    <t>193083408</t>
  </si>
  <si>
    <t>4926949407177178471</t>
  </si>
  <si>
    <t>舒适双人房-禁烟</t>
  </si>
  <si>
    <t>Zhu/Tiannan,Wang/Yiting</t>
  </si>
  <si>
    <t>3863091</t>
  </si>
  <si>
    <t>6288717</t>
  </si>
  <si>
    <t>4926949567735334978</t>
  </si>
  <si>
    <t>LIU/HUI</t>
  </si>
  <si>
    <t>3084.00</t>
  </si>
  <si>
    <t>3869931</t>
  </si>
  <si>
    <t>#6290159</t>
  </si>
  <si>
    <t>4926949592473944419</t>
  </si>
  <si>
    <t>Bao/Jie</t>
  </si>
  <si>
    <t>3813.00</t>
  </si>
  <si>
    <t>3870513</t>
  </si>
  <si>
    <t>3212889,3212890</t>
  </si>
  <si>
    <t>4926949592572300160</t>
  </si>
  <si>
    <t>2023-09-20~2023-09-22</t>
  </si>
  <si>
    <t>fang/zhiyong,wei/shanyu</t>
  </si>
  <si>
    <t>4432.00</t>
  </si>
  <si>
    <t>香港悦品天秀酒店</t>
  </si>
  <si>
    <t>3885057</t>
  </si>
  <si>
    <t>Q3885057</t>
  </si>
  <si>
    <t>4926949652606866399</t>
  </si>
  <si>
    <t>尊贵悦品客房</t>
  </si>
  <si>
    <t>2023-09-21~2023-09-22</t>
  </si>
  <si>
    <t>wang/yaru</t>
  </si>
  <si>
    <t>577.64</t>
  </si>
  <si>
    <t>3889302</t>
  </si>
  <si>
    <t>3215091</t>
  </si>
  <si>
    <t>4926949660122336803</t>
  </si>
  <si>
    <t>Ji/Hongan</t>
  </si>
  <si>
    <t>2396.00</t>
  </si>
  <si>
    <t>香港富豪九龙酒店</t>
  </si>
  <si>
    <t>3890391</t>
  </si>
  <si>
    <t>Q3890391</t>
  </si>
  <si>
    <t>4926949665089341205</t>
  </si>
  <si>
    <t>WANG/DAN,FENG/HUI</t>
  </si>
  <si>
    <t>6178.00</t>
  </si>
  <si>
    <t>香港朗逸酒店</t>
  </si>
  <si>
    <t>3897318</t>
  </si>
  <si>
    <t>Q3897318</t>
  </si>
  <si>
    <t>4926949688957079922</t>
  </si>
  <si>
    <t>Xiang/Hongyang,Huang/Sanchun</t>
  </si>
  <si>
    <t>1366.98</t>
  </si>
  <si>
    <t>3898368</t>
  </si>
  <si>
    <t>Q3898368</t>
  </si>
  <si>
    <t>4926949693218763899</t>
  </si>
  <si>
    <t>SU/BOZHONG</t>
  </si>
  <si>
    <t>2116.00</t>
  </si>
  <si>
    <t>3903682</t>
  </si>
  <si>
    <t>Q3903682</t>
  </si>
  <si>
    <t>4926949709975404052</t>
  </si>
  <si>
    <t>Qu/Lei</t>
  </si>
  <si>
    <t>3923972</t>
  </si>
  <si>
    <t>455980485 - 1694577299043112</t>
  </si>
  <si>
    <t>4926949783083150534</t>
  </si>
  <si>
    <t>shi/wenxuan</t>
  </si>
  <si>
    <t>1561.48</t>
  </si>
  <si>
    <t>济州城市岛酒店</t>
  </si>
  <si>
    <t>3926208</t>
  </si>
  <si>
    <t>Q3926208</t>
  </si>
  <si>
    <t>4926949789388889333</t>
  </si>
  <si>
    <t>豪华双床房</t>
  </si>
  <si>
    <t>TANG/LIRU,WANG/YANAN</t>
  </si>
  <si>
    <t>1340.97</t>
  </si>
  <si>
    <t>阿德莱德市中心智选假日酒店</t>
  </si>
  <si>
    <t>Adelaide</t>
  </si>
  <si>
    <t>3927367</t>
  </si>
  <si>
    <t>89556051</t>
  </si>
  <si>
    <t>4926949797549548781</t>
  </si>
  <si>
    <t>无障碍房</t>
  </si>
  <si>
    <t>wang/wenping</t>
  </si>
  <si>
    <t>2669.47</t>
  </si>
  <si>
    <t>香港登台酒店</t>
  </si>
  <si>
    <t>3933510</t>
  </si>
  <si>
    <t>Q3933510</t>
  </si>
  <si>
    <t>4926949812595454500</t>
  </si>
  <si>
    <t>晨曦豪华特大床房</t>
  </si>
  <si>
    <t>Liu /Fangwei,Liu/Keyi</t>
  </si>
  <si>
    <t>2747.29</t>
  </si>
  <si>
    <t>仁川华美达酒店</t>
  </si>
  <si>
    <t>23279406</t>
  </si>
  <si>
    <t>23279406_1</t>
  </si>
  <si>
    <t>4926949813234781238</t>
  </si>
  <si>
    <t>豪华双人房</t>
  </si>
  <si>
    <t>Qian/Xiaoyan</t>
  </si>
  <si>
    <t>2256.00</t>
  </si>
  <si>
    <t>23279405</t>
  </si>
  <si>
    <t>23279405_1</t>
  </si>
  <si>
    <t>4926949813316890678</t>
  </si>
  <si>
    <t>Xu/Ruihua</t>
  </si>
  <si>
    <t>1767.00</t>
  </si>
  <si>
    <t>3936637</t>
  </si>
  <si>
    <t>Q3936637</t>
  </si>
  <si>
    <t>4926949822781346056</t>
  </si>
  <si>
    <t>lu/min</t>
  </si>
  <si>
    <t>859.35</t>
  </si>
  <si>
    <t>3936958</t>
  </si>
  <si>
    <t>Q3936958</t>
  </si>
  <si>
    <t>4926949828210511898</t>
  </si>
  <si>
    <t>Wu/Binling,Wu/Binfen</t>
  </si>
  <si>
    <t>2556.00</t>
  </si>
  <si>
    <t>3936971</t>
  </si>
  <si>
    <t>Q3936971</t>
  </si>
  <si>
    <t>4926949828618507290</t>
  </si>
  <si>
    <t>Qian/Lanlan</t>
  </si>
  <si>
    <t>12号住宅酒店及公寓</t>
  </si>
  <si>
    <t>3946573</t>
  </si>
  <si>
    <t>Q3946573</t>
  </si>
  <si>
    <t>4926949876609602095</t>
  </si>
  <si>
    <t>YAO/YONG</t>
  </si>
  <si>
    <t>202.31</t>
  </si>
  <si>
    <t>澳门竹湾精品酒店</t>
  </si>
  <si>
    <t>3949212</t>
  </si>
  <si>
    <t>Q3949212</t>
  </si>
  <si>
    <t>4926949881943444489</t>
  </si>
  <si>
    <t>高级大床房</t>
  </si>
  <si>
    <t>PARK/CHUNG MEEN</t>
  </si>
  <si>
    <t>1149.48</t>
  </si>
  <si>
    <t>3952831</t>
  </si>
  <si>
    <t>Q3952831</t>
  </si>
  <si>
    <t>4926949891045207174</t>
  </si>
  <si>
    <t>XU/KAIJEI,ZHENG/ZHUOWEI</t>
  </si>
  <si>
    <t>1666.23</t>
  </si>
  <si>
    <t>3954565</t>
  </si>
  <si>
    <t>Q3954565</t>
  </si>
  <si>
    <t>4926949892306353852</t>
  </si>
  <si>
    <t>liu/xinghua,wang/yue</t>
  </si>
  <si>
    <t>2855.43</t>
  </si>
  <si>
    <t>新加坡半岛怡东 – 温德姆酒店</t>
  </si>
  <si>
    <t>tba</t>
  </si>
  <si>
    <t>4926949892534662730</t>
  </si>
  <si>
    <t>Huang/Zhe</t>
  </si>
  <si>
    <t>2466.00</t>
  </si>
  <si>
    <t>香港太阳村庄</t>
  </si>
  <si>
    <t>3957913</t>
  </si>
  <si>
    <t>Q3957913</t>
  </si>
  <si>
    <t>4926949901159118042</t>
  </si>
  <si>
    <t>温馨家庭房</t>
  </si>
  <si>
    <t xml:space="preserve">Liu/huiqi,Wen/shuhui </t>
  </si>
  <si>
    <t>422.77</t>
  </si>
  <si>
    <t>香港铜锣湾皇悦酒店</t>
  </si>
  <si>
    <t>3958418</t>
  </si>
  <si>
    <t>Q3958418</t>
  </si>
  <si>
    <t>4926949902348923608</t>
  </si>
  <si>
    <t>cao/boyang,jiang/liya</t>
  </si>
  <si>
    <t>782.80</t>
  </si>
  <si>
    <t>香港旺角帝盛酒店</t>
  </si>
  <si>
    <t>3958768</t>
  </si>
  <si>
    <t>Q3958768</t>
  </si>
  <si>
    <t>4926949904131327294</t>
  </si>
  <si>
    <t>舒适客房</t>
  </si>
  <si>
    <t>xu/zhi ming</t>
  </si>
  <si>
    <t>775.92</t>
  </si>
  <si>
    <t>香港帝景酒店</t>
  </si>
  <si>
    <t>3959088</t>
  </si>
  <si>
    <t>Q3959088</t>
  </si>
  <si>
    <t>4926949905532276386</t>
  </si>
  <si>
    <t>山景家庭客房</t>
  </si>
  <si>
    <t>liu/yelin,liu/xiyuguo</t>
  </si>
  <si>
    <t>1384.32</t>
  </si>
  <si>
    <t>曼谷素坤逸奥克伍德华庭工作室酒店</t>
  </si>
  <si>
    <t>3959861</t>
  </si>
  <si>
    <t>10311170</t>
  </si>
  <si>
    <t>4926949905869187307</t>
  </si>
  <si>
    <t>Dawa/danzeng</t>
  </si>
  <si>
    <t>748.00</t>
  </si>
  <si>
    <t>岘港芒青大酒店</t>
  </si>
  <si>
    <t>Da Nang</t>
  </si>
  <si>
    <t>3960161</t>
  </si>
  <si>
    <t>Q3960161</t>
  </si>
  <si>
    <t>4926949906239273126</t>
  </si>
  <si>
    <t>Yu/Lin,Shen/Wei,Xu/Xinjun</t>
  </si>
  <si>
    <t>650.55</t>
  </si>
  <si>
    <t>香港旺角维景酒店</t>
  </si>
  <si>
    <t>3959345</t>
  </si>
  <si>
    <t>Q3959345</t>
  </si>
  <si>
    <t>4926949906502994168</t>
  </si>
  <si>
    <t>温馨家庭双大床房</t>
  </si>
  <si>
    <t>zhang/yan fen,wu/min ling</t>
  </si>
  <si>
    <t>1287.14</t>
  </si>
  <si>
    <t>首尔明洞妈妈旅馆</t>
  </si>
  <si>
    <t>3963026</t>
  </si>
  <si>
    <t>Q3963026</t>
  </si>
  <si>
    <t>4926949916429693396</t>
  </si>
  <si>
    <t>双床房 (C房)</t>
  </si>
  <si>
    <t>zheng/jianru</t>
  </si>
  <si>
    <t>367.91</t>
  </si>
  <si>
    <t>香港珍珠宾馆</t>
  </si>
  <si>
    <t>3963287</t>
  </si>
  <si>
    <t>9139300728138</t>
  </si>
  <si>
    <t>4926949919775182065</t>
  </si>
  <si>
    <t>zhou/juan,wang/xiaoling</t>
  </si>
  <si>
    <t>336.81</t>
  </si>
  <si>
    <t>蓝松别墅 - 可使用游泳池</t>
  </si>
  <si>
    <t>3963826</t>
  </si>
  <si>
    <t>Q3963826</t>
  </si>
  <si>
    <t>4926949919791260522</t>
  </si>
  <si>
    <t>热带别墅套房</t>
  </si>
  <si>
    <t>Xu/Chunchun</t>
  </si>
  <si>
    <t>321.97</t>
  </si>
  <si>
    <t>澳门新濠锋酒店</t>
  </si>
  <si>
    <t>3963090</t>
  </si>
  <si>
    <t>Q3963090</t>
  </si>
  <si>
    <t>4926949920069864181</t>
  </si>
  <si>
    <t>澳门海景大床客房</t>
  </si>
  <si>
    <t>Wang/Yue</t>
  </si>
  <si>
    <t>1153.38</t>
  </si>
  <si>
    <t>3964260</t>
  </si>
  <si>
    <t>Q3964260</t>
  </si>
  <si>
    <t>4926949921827123701</t>
  </si>
  <si>
    <t>wang/qing</t>
  </si>
  <si>
    <t>763.08</t>
  </si>
  <si>
    <t>3964470</t>
  </si>
  <si>
    <t>Q3964470</t>
  </si>
  <si>
    <t>4926949923158247674</t>
  </si>
  <si>
    <t>智能房-双床</t>
  </si>
  <si>
    <t>song/bin</t>
  </si>
  <si>
    <t>1430.58</t>
  </si>
  <si>
    <t>3965388</t>
  </si>
  <si>
    <t>-90894038|90894038</t>
  </si>
  <si>
    <t>4926949926856957862</t>
  </si>
  <si>
    <t>高级套房</t>
  </si>
  <si>
    <t>Zhao/ZhiXuan</t>
  </si>
  <si>
    <t>3321.24</t>
  </si>
  <si>
    <t>澳门葡京酒店</t>
  </si>
  <si>
    <t>3966832</t>
  </si>
  <si>
    <t>434452</t>
  </si>
  <si>
    <t>4926949930926306494</t>
  </si>
  <si>
    <t>标准双床客房</t>
  </si>
  <si>
    <t>jianglimei/jianglimei</t>
  </si>
  <si>
    <t>738.00</t>
  </si>
  <si>
    <t>M1酒店</t>
  </si>
  <si>
    <t>3966571</t>
  </si>
  <si>
    <t>Q3966571</t>
  </si>
  <si>
    <t>4926949932844348705</t>
  </si>
  <si>
    <t>Chen/Zhentian</t>
  </si>
  <si>
    <t>630.28</t>
  </si>
  <si>
    <t>3967156</t>
  </si>
  <si>
    <t>Q3967156</t>
  </si>
  <si>
    <t>4926949934648389076</t>
  </si>
  <si>
    <t>NG/Tungsun</t>
  </si>
  <si>
    <t>715.36</t>
  </si>
  <si>
    <t>大阪比偲奇格兰比亚酒店</t>
  </si>
  <si>
    <t>3772544</t>
  </si>
  <si>
    <t>Q3772544</t>
  </si>
  <si>
    <t>4926949187359903732</t>
  </si>
  <si>
    <t>2023-09-19~2023-09-23</t>
  </si>
  <si>
    <t>Li/YiHan</t>
  </si>
  <si>
    <t>2909.18</t>
  </si>
  <si>
    <t>3780771</t>
  </si>
  <si>
    <t>3202258</t>
  </si>
  <si>
    <t>4926949222081609636</t>
  </si>
  <si>
    <t>2023-09-21~2023-09-23</t>
  </si>
  <si>
    <t>Xu/Long,Fan/Xiaolu</t>
  </si>
  <si>
    <t>2277.00</t>
  </si>
  <si>
    <t>洛杉矶国际机场索内斯塔酒店</t>
  </si>
  <si>
    <t>Los Angeles</t>
  </si>
  <si>
    <t>Q3796615</t>
  </si>
  <si>
    <t>4926949287229995988</t>
  </si>
  <si>
    <t>2023-09-20~2023-09-23</t>
  </si>
  <si>
    <t>Zhang/Chengzhi</t>
  </si>
  <si>
    <t>3162.91</t>
  </si>
  <si>
    <t>3813488</t>
  </si>
  <si>
    <t>Q3813488</t>
  </si>
  <si>
    <t>4926949370293155642</t>
  </si>
  <si>
    <t>豪华房（可通泳池)</t>
  </si>
  <si>
    <t xml:space="preserve">Chen/Cuihua,Lu/Haiming </t>
  </si>
  <si>
    <t>1136.56</t>
  </si>
  <si>
    <t>3831918</t>
  </si>
  <si>
    <t>6285415</t>
  </si>
  <si>
    <t>4926949444647578804</t>
  </si>
  <si>
    <t>2023-09-17~2023-09-23</t>
  </si>
  <si>
    <t>Lin/Xinkang</t>
  </si>
  <si>
    <t>5560.00</t>
  </si>
  <si>
    <t>甜蜜滨海度假酒店 - 艺术 - 卡伦海滩</t>
  </si>
  <si>
    <t>3849856</t>
  </si>
  <si>
    <t>-76237024</t>
  </si>
  <si>
    <t>4926949523923055971</t>
  </si>
  <si>
    <t>豪华房(直通泳池)</t>
  </si>
  <si>
    <t>ZHU/JUNYI</t>
  </si>
  <si>
    <t>1080.78</t>
  </si>
  <si>
    <t>3849857</t>
  </si>
  <si>
    <t>-76237039</t>
  </si>
  <si>
    <t>4926949524022979586</t>
  </si>
  <si>
    <t>SUN/MANLI</t>
  </si>
  <si>
    <t>大阪心斋桥NEST酒店</t>
  </si>
  <si>
    <t>3858389</t>
  </si>
  <si>
    <t>Q3858389</t>
  </si>
  <si>
    <t>4926949548762368421</t>
  </si>
  <si>
    <t>Tian /Sha ,TU/Zihan</t>
  </si>
  <si>
    <t>726.10</t>
  </si>
  <si>
    <t>3872235</t>
  </si>
  <si>
    <t>4926949602731480895</t>
  </si>
  <si>
    <t>Suen/Cheuk ying</t>
  </si>
  <si>
    <t>3424.00</t>
  </si>
  <si>
    <t>3896037</t>
  </si>
  <si>
    <t>3215599</t>
  </si>
  <si>
    <t>4926949685249733620</t>
  </si>
  <si>
    <t>CHEN/JIAFU,LIN/YAN</t>
  </si>
  <si>
    <t>香港奥斯酒店</t>
  </si>
  <si>
    <t>3908591</t>
  </si>
  <si>
    <t>Acknowledged</t>
  </si>
  <si>
    <t>4926949738208452223</t>
  </si>
  <si>
    <t>2023-09-22~2023-09-23</t>
  </si>
  <si>
    <t>chen/weixin,Ye/Zhiwei</t>
  </si>
  <si>
    <t>362.75</t>
  </si>
  <si>
    <t>3922334</t>
  </si>
  <si>
    <t>Q3922334</t>
  </si>
  <si>
    <t>4926949780281710377</t>
  </si>
  <si>
    <t>JIN/JIEWEN,JIN/HUA,SUN/GENXIAN,SUN/XIAOMEI</t>
  </si>
  <si>
    <t>4474.00</t>
  </si>
  <si>
    <t>3921332</t>
  </si>
  <si>
    <t>4926949781118940289</t>
  </si>
  <si>
    <t>Wang/xueying,Tang/luyao</t>
  </si>
  <si>
    <t>358.67</t>
  </si>
  <si>
    <t>筑地银座KOKO酒店</t>
  </si>
  <si>
    <t>3931337</t>
  </si>
  <si>
    <t>Q3931337</t>
  </si>
  <si>
    <t>4926949807789767108</t>
  </si>
  <si>
    <t>家庭双床房（禁烟）</t>
  </si>
  <si>
    <t>LIAO/WEIWEI</t>
  </si>
  <si>
    <t>1458.48</t>
  </si>
  <si>
    <t>3936547</t>
  </si>
  <si>
    <t>Q3936547</t>
  </si>
  <si>
    <t>4926949827204319705</t>
  </si>
  <si>
    <t>ZHU/XIUJU</t>
  </si>
  <si>
    <t>925.92</t>
  </si>
  <si>
    <t>3939236</t>
  </si>
  <si>
    <t>Q3939236</t>
  </si>
  <si>
    <t>4926949836981570680</t>
  </si>
  <si>
    <t>尊尚海景套房</t>
  </si>
  <si>
    <t>Xiong/Liu,Jingli/Jianwu</t>
  </si>
  <si>
    <t>7956.93</t>
  </si>
  <si>
    <t>济州岛梅生格拉德酒店</t>
  </si>
  <si>
    <t>3939828</t>
  </si>
  <si>
    <t>Q3939828</t>
  </si>
  <si>
    <t>4926949843374737968</t>
  </si>
  <si>
    <t>Gu/Zheng,Chen/Juan</t>
  </si>
  <si>
    <t>2533.50</t>
  </si>
  <si>
    <t>3942659</t>
  </si>
  <si>
    <t>Q3942659</t>
  </si>
  <si>
    <t>4926949855976669598</t>
  </si>
  <si>
    <t>huang/zhenhu</t>
  </si>
  <si>
    <t>1827.77</t>
  </si>
  <si>
    <t>3944088</t>
  </si>
  <si>
    <t>Q3944088</t>
  </si>
  <si>
    <t>4926949863559320206</t>
  </si>
  <si>
    <t>shi/binhui</t>
  </si>
  <si>
    <t>普吉岛塔夫棕榈海滩度假村</t>
  </si>
  <si>
    <t>3947852</t>
  </si>
  <si>
    <t>571770</t>
  </si>
  <si>
    <t>4926949876416689686</t>
  </si>
  <si>
    <t>豪华房(带露台)</t>
  </si>
  <si>
    <t>wu/manman</t>
  </si>
  <si>
    <t>474.00</t>
  </si>
  <si>
    <t>3948957</t>
  </si>
  <si>
    <t>3948957_1</t>
  </si>
  <si>
    <t>4926949877656893401</t>
  </si>
  <si>
    <t>HE/YING</t>
  </si>
  <si>
    <t>1213.00</t>
  </si>
  <si>
    <t>济州亚洲酒店</t>
  </si>
  <si>
    <t>3950034</t>
  </si>
  <si>
    <t>2309181513112914615</t>
  </si>
  <si>
    <t>4926949882153548745</t>
  </si>
  <si>
    <t>yu/huihao</t>
  </si>
  <si>
    <t>731.38</t>
  </si>
  <si>
    <t>3952599</t>
  </si>
  <si>
    <t>Q3952599</t>
  </si>
  <si>
    <t>4926949887067142363</t>
  </si>
  <si>
    <t>智能房-大床</t>
  </si>
  <si>
    <t>Zhang/Rui,Yang/Yuanyan</t>
  </si>
  <si>
    <t>1230.90</t>
  </si>
  <si>
    <t>3952745</t>
  </si>
  <si>
    <t>Q3952745</t>
  </si>
  <si>
    <t>4926949890484632294</t>
  </si>
  <si>
    <t>li/minbo,liang/jiajun</t>
  </si>
  <si>
    <t>2326.25</t>
  </si>
  <si>
    <t>3952822</t>
  </si>
  <si>
    <t>Q3952822</t>
  </si>
  <si>
    <t>4926949890739624077</t>
  </si>
  <si>
    <t>chen/xianfeng</t>
  </si>
  <si>
    <t>3953740</t>
  </si>
  <si>
    <t>Q3953740</t>
  </si>
  <si>
    <t>4926949891429137701</t>
  </si>
  <si>
    <t>zhao/jingjing,deng/xinru</t>
  </si>
  <si>
    <t>2159.60</t>
  </si>
  <si>
    <t>3953761_1</t>
  </si>
  <si>
    <t>4926949891431136998</t>
  </si>
  <si>
    <t>he/jieying</t>
  </si>
  <si>
    <t>3957933</t>
  </si>
  <si>
    <t>Q3957933</t>
  </si>
  <si>
    <t>4926949901363946300</t>
  </si>
  <si>
    <t>Zhu/Weixuan</t>
  </si>
  <si>
    <t>1285.81</t>
  </si>
  <si>
    <t>3960841</t>
  </si>
  <si>
    <t>Q3960841</t>
  </si>
  <si>
    <t>4926949910168827864</t>
  </si>
  <si>
    <t>Zhang/Xiaohan</t>
  </si>
  <si>
    <t>594.10</t>
  </si>
  <si>
    <t>澳门新丽华酒店</t>
  </si>
  <si>
    <t>981168</t>
  </si>
  <si>
    <t>4926949914237467096</t>
  </si>
  <si>
    <t>Liu/guoping</t>
  </si>
  <si>
    <t>1666.00</t>
  </si>
  <si>
    <t>3961721</t>
  </si>
  <si>
    <t>Q3961721</t>
  </si>
  <si>
    <t>4926949914910213624</t>
  </si>
  <si>
    <t>Huang/Hao</t>
  </si>
  <si>
    <t>507.43</t>
  </si>
  <si>
    <t>JB设计酒店</t>
  </si>
  <si>
    <t>Busan</t>
  </si>
  <si>
    <t>3966562</t>
  </si>
  <si>
    <t>Q3966562</t>
  </si>
  <si>
    <t>4926949923855410219</t>
  </si>
  <si>
    <t>XIA/XIN</t>
  </si>
  <si>
    <t>366.00</t>
  </si>
  <si>
    <t>槟城松园酒店</t>
  </si>
  <si>
    <t>Penang</t>
  </si>
  <si>
    <t>Q3968623</t>
  </si>
  <si>
    <t>4926949930453171556</t>
  </si>
  <si>
    <t>豪华特大床间 - 带阳台</t>
  </si>
  <si>
    <t>huang/zicheng</t>
  </si>
  <si>
    <t>638.88</t>
  </si>
  <si>
    <t>东京三井花园银座酒店</t>
  </si>
  <si>
    <t>3966552</t>
  </si>
  <si>
    <t>Q3966552</t>
  </si>
  <si>
    <t>4926949931729888104</t>
  </si>
  <si>
    <t>中型房</t>
  </si>
  <si>
    <t>Zhang/Yuzhao</t>
  </si>
  <si>
    <t>2300.21</t>
  </si>
  <si>
    <t>3967213</t>
  </si>
  <si>
    <t>Q3967213</t>
  </si>
  <si>
    <t>4926949934806592930</t>
  </si>
  <si>
    <t>MAO/SIYUN</t>
  </si>
  <si>
    <t>1478.44</t>
  </si>
  <si>
    <t>宜必思曼谷素坤逸 4 酒店</t>
  </si>
  <si>
    <t>3969370</t>
  </si>
  <si>
    <t>|91465960</t>
  </si>
  <si>
    <t>4926949937074408206</t>
  </si>
  <si>
    <t>YAN/YUN,YUN/RUJIANG</t>
  </si>
  <si>
    <t>317.71</t>
  </si>
  <si>
    <t>3968691</t>
  </si>
  <si>
    <t>Q3968691</t>
  </si>
  <si>
    <t>4926949937316477447</t>
  </si>
  <si>
    <t>He/SongWen</t>
  </si>
  <si>
    <t>748.08</t>
  </si>
  <si>
    <t>3970097</t>
  </si>
  <si>
    <t>Q3970097</t>
  </si>
  <si>
    <t>4926949938879634552</t>
  </si>
  <si>
    <t>Xiao/Xiang</t>
  </si>
  <si>
    <t>209.18</t>
  </si>
  <si>
    <t>星驿酒店</t>
  </si>
  <si>
    <t>3968959</t>
  </si>
  <si>
    <t>Q3968959</t>
  </si>
  <si>
    <t>4926949939082894187</t>
  </si>
  <si>
    <t>豪华家庭房</t>
  </si>
  <si>
    <t>Zheng/LuKaiLun</t>
  </si>
  <si>
    <t>415.28</t>
  </si>
  <si>
    <t>香港仕德福山景酒店</t>
  </si>
  <si>
    <t>3970101</t>
  </si>
  <si>
    <t>Q3970101</t>
  </si>
  <si>
    <t>4926949939493287724</t>
  </si>
  <si>
    <t>橡</t>
  </si>
  <si>
    <t>lin/ningxuan</t>
  </si>
  <si>
    <t>876.33</t>
  </si>
  <si>
    <t>相铁FRESA INN 银座三丁目</t>
  </si>
  <si>
    <t>3970531</t>
  </si>
  <si>
    <t>Q3970531</t>
  </si>
  <si>
    <t>4926949943057047468</t>
  </si>
  <si>
    <t>ren/mingyue,dai/wenchao</t>
  </si>
  <si>
    <t>852.27</t>
  </si>
  <si>
    <t>香港新东京宿舍</t>
  </si>
  <si>
    <t>3971338</t>
  </si>
  <si>
    <t>Q3971338</t>
  </si>
  <si>
    <t>4926949944675509012</t>
  </si>
  <si>
    <t>Luo/Nan</t>
  </si>
  <si>
    <t>324.56</t>
  </si>
  <si>
    <t>香港富荟湾仔酒店</t>
  </si>
  <si>
    <t>3970930</t>
  </si>
  <si>
    <t>Q3970930</t>
  </si>
  <si>
    <t>4926949947377648074</t>
  </si>
  <si>
    <t>富荟套房Premier</t>
  </si>
  <si>
    <t>ge/yalin</t>
  </si>
  <si>
    <t>1944.06</t>
  </si>
  <si>
    <t>435298</t>
  </si>
  <si>
    <t>4926949950084077173</t>
  </si>
  <si>
    <t>Pan/chuanfu,Chen/yalian</t>
  </si>
  <si>
    <t>916.00</t>
  </si>
  <si>
    <t>3971529</t>
  </si>
  <si>
    <t>Q3971529</t>
  </si>
  <si>
    <t>4926949951187844900</t>
  </si>
  <si>
    <t>Dong /Peng</t>
  </si>
  <si>
    <t>598.54</t>
  </si>
  <si>
    <t>Q3972617</t>
  </si>
  <si>
    <t>4926949954513742701</t>
  </si>
  <si>
    <t>wang/ting</t>
  </si>
  <si>
    <t>澳门罗斯福酒店</t>
  </si>
  <si>
    <t>3972698</t>
  </si>
  <si>
    <t>1028686520R1AGO;</t>
  </si>
  <si>
    <t>4926949954866242350</t>
  </si>
  <si>
    <t>至尊马场景大露台双床客房</t>
  </si>
  <si>
    <t>ning/huahui,ning/youming</t>
  </si>
  <si>
    <t>1005.21</t>
  </si>
  <si>
    <t>入离日期</t>
  </si>
  <si>
    <t>供应商实际退款金额</t>
  </si>
  <si>
    <t>-3424.00</t>
  </si>
  <si>
    <t>-859.35</t>
  </si>
  <si>
    <t>类型</t>
  </si>
  <si>
    <t>调整说明</t>
  </si>
  <si>
    <t>调账人</t>
  </si>
  <si>
    <t>调账时间</t>
  </si>
  <si>
    <t>备注</t>
  </si>
  <si>
    <t>产品名称</t>
  </si>
  <si>
    <t>入住姓名</t>
  </si>
  <si>
    <t>优惠金额</t>
  </si>
  <si>
    <t>优惠名称</t>
  </si>
  <si>
    <t>日本香港点评不限新老92立减折扣-DP-8月-12月</t>
  </si>
  <si>
    <t>百亿神券-国庆早鸟券</t>
  </si>
  <si>
    <t>海外酒店92折首单专享红包</t>
  </si>
  <si>
    <t>境外酒店93折新客券</t>
  </si>
  <si>
    <t>境外酒店多订多减惊喜券</t>
  </si>
  <si>
    <t>香港酒店95折券</t>
  </si>
  <si>
    <t>日本酒店连住七折券</t>
  </si>
  <si>
    <t>香港酒店94折券</t>
  </si>
  <si>
    <t>8-12月港澳日韩泰重点酒店-货补动态追价beat2%可超佣-DP</t>
  </si>
  <si>
    <t>海外酒店新客9折</t>
  </si>
  <si>
    <t>日本酒店92折新客券</t>
  </si>
  <si>
    <t>香港酒店连住七折券</t>
  </si>
  <si>
    <t>香港酒店97折券</t>
  </si>
  <si>
    <t>港澳日韩泰重点酒店3%立减折扣-MT-8月-12月</t>
  </si>
  <si>
    <t>境外酒店连住95折</t>
  </si>
  <si>
    <t>8-12月点评新客92折满减补贴货补形式-800档位-梓涵-2万以上新增补贴</t>
  </si>
  <si>
    <t>境外酒店新客92折券</t>
  </si>
  <si>
    <t>境外酒店95折首单专享红包</t>
  </si>
  <si>
    <t>泰国酒店连住七折券</t>
  </si>
  <si>
    <t>酒店新客92折券香港泰国日本可用</t>
  </si>
  <si>
    <t>韩国酒店连住七折券</t>
  </si>
  <si>
    <t>韩国酒店五折券</t>
  </si>
  <si>
    <t>，</t>
  </si>
  <si>
    <r>
      <rPr>
        <sz val="10.5"/>
        <color rgb="FF333333"/>
        <rFont val="Helvetica"/>
        <charset val="134"/>
      </rPr>
      <t>A2309251732301045</t>
    </r>
  </si>
  <si>
    <r>
      <rPr>
        <sz val="10.5"/>
        <color rgb="FF333333"/>
        <rFont val="Helvetica"/>
        <charset val="134"/>
      </rPr>
      <t>A2309251743021045</t>
    </r>
  </si>
  <si>
    <t>总计：232048.1元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</si>
  <si>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</si>
  <si>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</si>
  <si>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</si>
  <si>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</si>
  <si>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</si>
  <si>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</si>
  <si>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</si>
  <si>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</si>
  <si>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</si>
  <si>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</si>
  <si>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</si>
  <si>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</si>
  <si>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</si>
  <si>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</si>
  <si>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</si>
  <si>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</si>
  <si>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</si>
  <si>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</si>
  <si>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</si>
  <si>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</si>
  <si>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</si>
  <si>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2023-09-22</t>
  </si>
  <si>
    <t>3972617</t>
  </si>
  <si>
    <t>wang ting</t>
  </si>
  <si>
    <t>2023-09-23</t>
  </si>
  <si>
    <t>退房日周结</t>
  </si>
  <si>
    <t>RMB</t>
  </si>
  <si>
    <t>0</t>
  </si>
  <si>
    <t>美团国际直连</t>
  </si>
  <si>
    <t>01.011102</t>
  </si>
  <si>
    <t>2023-09-22 23:15:14</t>
  </si>
  <si>
    <t>否</t>
  </si>
  <si>
    <t>汇智国际旅游发展有限公司</t>
  </si>
  <si>
    <t>直采</t>
  </si>
  <si>
    <t>中国</t>
  </si>
  <si>
    <t>3972140</t>
  </si>
  <si>
    <t>Pan chuanfu,Chen yalian</t>
  </si>
  <si>
    <t>2023-09-22 21:39:39</t>
  </si>
  <si>
    <t>Dong  Peng</t>
  </si>
  <si>
    <t>2023-09-22 19:34:25</t>
  </si>
  <si>
    <t>直连</t>
  </si>
  <si>
    <t>ge yalin</t>
  </si>
  <si>
    <t>2023-09-22 17:43:00</t>
  </si>
  <si>
    <t>lin ningxuan</t>
  </si>
  <si>
    <t>2023-09-22 14:27:33</t>
  </si>
  <si>
    <t>Xiao Xiang</t>
  </si>
  <si>
    <t>2023-09-22 14:26:41</t>
  </si>
  <si>
    <t>泰国</t>
  </si>
  <si>
    <t>曼谷素坤逸 4 巷宜必思酒店</t>
  </si>
  <si>
    <t>YAN YUN,YUN RUJIANG</t>
  </si>
  <si>
    <t>2023-09-22 11:27:25</t>
  </si>
  <si>
    <t>Zheng LuKaiLun</t>
  </si>
  <si>
    <t>2023-09-22 09:38:57</t>
  </si>
  <si>
    <t>韩国</t>
  </si>
  <si>
    <t>He SongWen</t>
  </si>
  <si>
    <t>2023-09-22 07:31:07</t>
  </si>
  <si>
    <t>3968623</t>
  </si>
  <si>
    <t>槟城松园酒店 (槟城对抗新冠肺炎认证)</t>
  </si>
  <si>
    <t>huang zicheng</t>
  </si>
  <si>
    <t>2023-09-22 06:24:25</t>
  </si>
  <si>
    <t>马来西亚</t>
  </si>
  <si>
    <t>2023-09-21</t>
  </si>
  <si>
    <t>MAO SIYUN</t>
  </si>
  <si>
    <t>2023-09-21 20:55:10</t>
  </si>
  <si>
    <t>NG Tungsun</t>
  </si>
  <si>
    <t>2023-09-21 20:36:10</t>
  </si>
  <si>
    <t>jianglimei jianglimei</t>
  </si>
  <si>
    <t>2023-09-21 19:41:54</t>
  </si>
  <si>
    <t>Chen Zhentian</t>
  </si>
  <si>
    <t>2023-09-21 19:00:40</t>
  </si>
  <si>
    <t>XIA XIN</t>
  </si>
  <si>
    <t>2023-09-21 18:58:15</t>
  </si>
  <si>
    <t>三井花园饭店银座普米尔</t>
  </si>
  <si>
    <t>Zhang Yuzhao</t>
  </si>
  <si>
    <t>2023-09-21 18:51:43</t>
  </si>
  <si>
    <t>日本</t>
  </si>
  <si>
    <t>Zhao ZhiXuan</t>
  </si>
  <si>
    <t>2023-09-21 14:44:03</t>
  </si>
  <si>
    <t>东京相铁弗雷萨银座三丁目酒店</t>
  </si>
  <si>
    <t>ren mingyue,dai wenchao</t>
  </si>
  <si>
    <t>2023-09-22 16:02:40</t>
  </si>
  <si>
    <t>wang qing</t>
  </si>
  <si>
    <t>2023-09-21 10:02:38</t>
  </si>
  <si>
    <t>Xu Chunchun</t>
  </si>
  <si>
    <t>2023-09-21 07:02:22</t>
  </si>
  <si>
    <t>2023-09-20</t>
  </si>
  <si>
    <t>zhou juan,wang xiaoling</t>
  </si>
  <si>
    <t>2023-09-20 23:59:03</t>
  </si>
  <si>
    <t>lin zhaoyikun</t>
  </si>
  <si>
    <t>2023-09-20 23:03:03</t>
  </si>
  <si>
    <t>Wang Yue</t>
  </si>
  <si>
    <t>2023-09-20 22:55:40</t>
  </si>
  <si>
    <t>Luo Nan</t>
  </si>
  <si>
    <t>2023-09-22 19:02:01</t>
  </si>
  <si>
    <t>YE SHUKUN</t>
  </si>
  <si>
    <t>2023-09-20 20:34:23</t>
  </si>
  <si>
    <t>zhong Dongsheng,Zhong Dongsheng</t>
  </si>
  <si>
    <t>2023-09-20 20:27:15</t>
  </si>
  <si>
    <t>HAN KEKE</t>
  </si>
  <si>
    <t>2023-09-20 20:09:22</t>
  </si>
  <si>
    <t>Dong Yonghang</t>
  </si>
  <si>
    <t>2023-09-20 18:50:41</t>
  </si>
  <si>
    <t>3961741</t>
  </si>
  <si>
    <t>Liu guoping</t>
  </si>
  <si>
    <t>2023-09-20 18:51:10</t>
  </si>
  <si>
    <t>ning huahui,ning youming</t>
  </si>
  <si>
    <t>2023-09-22 23:01:59</t>
  </si>
  <si>
    <t>Lin zhigui</t>
  </si>
  <si>
    <t>2023-09-20 18:35:29</t>
  </si>
  <si>
    <t>song bin</t>
  </si>
  <si>
    <t>2023-09-21 11:05:40</t>
  </si>
  <si>
    <t>QIN ZHEN,CHEN HAODONG</t>
  </si>
  <si>
    <t>2023-09-20 18:20:09</t>
  </si>
  <si>
    <t>Liu Liang</t>
  </si>
  <si>
    <t>2023-09-20 17:41:43</t>
  </si>
  <si>
    <t>Zhang Xiaohan</t>
  </si>
  <si>
    <t>2023-09-20 15:57:51</t>
  </si>
  <si>
    <t>Wang Jiawei</t>
  </si>
  <si>
    <t>2023-09-20 14:51:22</t>
  </si>
  <si>
    <t>zheng jianru</t>
  </si>
  <si>
    <t>2023-09-20 22:35:26</t>
  </si>
  <si>
    <t>Dawa danzeng</t>
  </si>
  <si>
    <t>2023-09-20 13:56:29</t>
  </si>
  <si>
    <t>zhang yan fen,wu min ling</t>
  </si>
  <si>
    <t>2023-09-20 10:24:23</t>
  </si>
  <si>
    <t>liu yelin,liu xiyuguo</t>
  </si>
  <si>
    <t>2023-09-20 09:03:10</t>
  </si>
  <si>
    <t>Huang Hao</t>
  </si>
  <si>
    <t>2023-09-20 18:41:08</t>
  </si>
  <si>
    <t>xu zhi ming</t>
  </si>
  <si>
    <t>2023-09-20 06:28:26</t>
  </si>
  <si>
    <t>cao boyang,jiang liya</t>
  </si>
  <si>
    <t>2023-09-20 00:29:29</t>
  </si>
  <si>
    <t>Zhu Wentao,Wu Meng,Fu Xiaoying</t>
  </si>
  <si>
    <t>2023-09-20 00:22:20</t>
  </si>
  <si>
    <t>guan tangcheng</t>
  </si>
  <si>
    <t>2023-09-20 09:02:31</t>
  </si>
  <si>
    <t>2023-09-19</t>
  </si>
  <si>
    <t>Zhu Weixuan</t>
  </si>
  <si>
    <t>2023-09-19 23:34:42</t>
  </si>
  <si>
    <t>Liu huiqi,Wen shuhui</t>
  </si>
  <si>
    <t>2023-09-19 23:26:03</t>
  </si>
  <si>
    <t>QUACH TUDUONG</t>
  </si>
  <si>
    <t>2023-09-19 21:39:43</t>
  </si>
  <si>
    <t>CHEN ZHIYONG</t>
  </si>
  <si>
    <t>2023-09-19 21:23:42</t>
  </si>
  <si>
    <t>dong donghongliang,yuan yuanmingfei</t>
  </si>
  <si>
    <t>2023-09-20 18:26:49</t>
  </si>
  <si>
    <t>Zhang lei</t>
  </si>
  <si>
    <t>2023-09-19 15:42:24</t>
  </si>
  <si>
    <t>liu xinghua,wang yue</t>
  </si>
  <si>
    <t>2023-09-19 13:45:58</t>
  </si>
  <si>
    <t>3953996</t>
  </si>
  <si>
    <t>新加坡半岛怡东酒店</t>
  </si>
  <si>
    <t>Huang Zhe</t>
  </si>
  <si>
    <t>2023-09-19 11:59:46</t>
  </si>
  <si>
    <t>新加坡</t>
  </si>
  <si>
    <t>3953761</t>
  </si>
  <si>
    <t>he jieying</t>
  </si>
  <si>
    <t>2023-09-19 11:26:20</t>
  </si>
  <si>
    <t>zhao jingjing,deng xinru</t>
  </si>
  <si>
    <t>2023-09-19 10:43:39</t>
  </si>
  <si>
    <t>chen yinglin</t>
  </si>
  <si>
    <t>2023-09-19 02:09:27</t>
  </si>
  <si>
    <t>XU KAIJEI,ZHENG ZHUOWEI</t>
  </si>
  <si>
    <t>2023-09-19 00:58:55</t>
  </si>
  <si>
    <t>chen xianfeng</t>
  </si>
  <si>
    <t>2023-09-19 00:53:32</t>
  </si>
  <si>
    <t>3952762</t>
  </si>
  <si>
    <t>LI HUI,LI YUN</t>
  </si>
  <si>
    <t>2023-09-19 14:12:54</t>
  </si>
  <si>
    <t>li minbo,liang jiajun</t>
  </si>
  <si>
    <t>2023-09-19 00:14:29</t>
  </si>
  <si>
    <t>2023-09-18</t>
  </si>
  <si>
    <t>Zhang Rui,Yang Yuanyan</t>
  </si>
  <si>
    <t>2023-09-18 23:35:19</t>
  </si>
  <si>
    <t>Sou Cheok Hang</t>
  </si>
  <si>
    <t>2023-09-18 19:24:38</t>
  </si>
  <si>
    <t>wang tianxu,zhang haiyan,zhang ting,yang yang</t>
  </si>
  <si>
    <t>2023-09-18 16:14:23</t>
  </si>
  <si>
    <t>Yu Lin,Shen Wei,Xu Xinjun</t>
  </si>
  <si>
    <t>2023-09-20 13:19:38</t>
  </si>
  <si>
    <t>越南</t>
  </si>
  <si>
    <t>Sheng Aixia,Pan Wenlu</t>
  </si>
  <si>
    <t>2023-09-20 08:49:43</t>
  </si>
  <si>
    <t>PARK CHUNG MEEN</t>
  </si>
  <si>
    <t>2023-09-18 14:28:24</t>
  </si>
  <si>
    <t>HE YING</t>
  </si>
  <si>
    <t>2023-09-18 14:30:21</t>
  </si>
  <si>
    <t>Jiang weihua</t>
  </si>
  <si>
    <t>2023-09-18 12:51:40</t>
  </si>
  <si>
    <t>wu manman</t>
  </si>
  <si>
    <t>2023-09-18 09:26:56</t>
  </si>
  <si>
    <t>chen Shihchun</t>
  </si>
  <si>
    <t>2023-09-18 00:51:20</t>
  </si>
  <si>
    <t>2023-09-17</t>
  </si>
  <si>
    <t>Ye Qing</t>
  </si>
  <si>
    <t>2023-09-17 22:50:03</t>
  </si>
  <si>
    <t>YAO YONG</t>
  </si>
  <si>
    <t>2023-09-17 22:39:44</t>
  </si>
  <si>
    <t>shi binhui</t>
  </si>
  <si>
    <t>2023-09-17 13:28:32</t>
  </si>
  <si>
    <t>Zhang Yan</t>
  </si>
  <si>
    <t>2023-09-17 11:02:01</t>
  </si>
  <si>
    <t>huang zhenhu</t>
  </si>
  <si>
    <t>2023-09-17 03:58:36</t>
  </si>
  <si>
    <t>HE XIAO CI</t>
  </si>
  <si>
    <t>2023-09-17 03:17:06</t>
  </si>
  <si>
    <t>HE MANNI</t>
  </si>
  <si>
    <t>2023-09-17 03:17:01</t>
  </si>
  <si>
    <t>2023-09-16</t>
  </si>
  <si>
    <t>Gu Zheng,Chen Juan</t>
  </si>
  <si>
    <t>2023-09-16 15:55:55</t>
  </si>
  <si>
    <t>Xiong Liu,Jingli Jianwu</t>
  </si>
  <si>
    <t>2023-09-16 13:29:31</t>
  </si>
  <si>
    <t>2023-09-15</t>
  </si>
  <si>
    <t>Qian Lanlan</t>
  </si>
  <si>
    <t>2023-09-15 21:59:53</t>
  </si>
  <si>
    <t>Wu Binling,Wu Binfen</t>
  </si>
  <si>
    <t>2023-09-15 21:59:56</t>
  </si>
  <si>
    <t>ZHU XIUJU</t>
  </si>
  <si>
    <t>2023-09-15 20:10:00</t>
  </si>
  <si>
    <t>Liu  Fangwei,Liu Keyi</t>
  </si>
  <si>
    <t>2023-09-15 11:08:18</t>
  </si>
  <si>
    <t>吉隆坡百思特韦斯特爱丝提沙拉姆酒店</t>
  </si>
  <si>
    <t>Zhang Qi</t>
  </si>
  <si>
    <t>2023-09-19 18:36:26</t>
  </si>
  <si>
    <t>3933346</t>
  </si>
  <si>
    <t>Xu Ruihua</t>
  </si>
  <si>
    <t>2023-09-15 14:30:26</t>
  </si>
  <si>
    <t>yu huihao</t>
  </si>
  <si>
    <t>2023-09-18 15:13:39</t>
  </si>
  <si>
    <t>2023-09-14</t>
  </si>
  <si>
    <t>LIAO WEIWEI</t>
  </si>
  <si>
    <t>2023-09-14 20:40:24</t>
  </si>
  <si>
    <t>3933357</t>
  </si>
  <si>
    <t>Qian Xiaoyan</t>
  </si>
  <si>
    <t>2023-09-15 14:32:07</t>
  </si>
  <si>
    <t>2023-09-13</t>
  </si>
  <si>
    <t>TANG LIRU,WANG YANAN</t>
  </si>
  <si>
    <t>2023-09-13 19:17:39</t>
  </si>
  <si>
    <t>shi wenxuan</t>
  </si>
  <si>
    <t>2023-09-13 11:55:02</t>
  </si>
  <si>
    <t>Hu Haoyue</t>
  </si>
  <si>
    <t>2023-09-13 16:02:48</t>
  </si>
  <si>
    <t>2023-09-12</t>
  </si>
  <si>
    <t>JIN JIEWEN,JIN HUA,SUN GENXIAN,SUN XIAOMEI</t>
  </si>
  <si>
    <t>2023-09-13 17:50:57</t>
  </si>
  <si>
    <t>Wang xueying,Tang luyao</t>
  </si>
  <si>
    <t>2023-09-12 19:59:59</t>
  </si>
  <si>
    <t>济州天狼星酒店</t>
  </si>
  <si>
    <t>ye juan</t>
  </si>
  <si>
    <t>2023-09-12 12:37:45</t>
  </si>
  <si>
    <t>2023-09-11</t>
  </si>
  <si>
    <t>fang yiming</t>
  </si>
  <si>
    <t>2023-09-11 17:23:25</t>
  </si>
  <si>
    <t>3914644</t>
  </si>
  <si>
    <t>新加坡圣淘沙索菲特度假村及水疗中心 (Staycation Approved)</t>
  </si>
  <si>
    <t>Cao Yifan,Wang He</t>
  </si>
  <si>
    <t>2023-09-11 23:25:12</t>
  </si>
  <si>
    <t>2023-09-10</t>
  </si>
  <si>
    <t>chen weixin,Ye Zhiwei</t>
  </si>
  <si>
    <t>2023-09-10 10:47:48</t>
  </si>
  <si>
    <t>2023-09-09</t>
  </si>
  <si>
    <t>zhang yi,zhao yingying</t>
  </si>
  <si>
    <t>2023-09-11 11:29:23</t>
  </si>
  <si>
    <t>ZHOU XIAOQIN</t>
  </si>
  <si>
    <t>2023-09-09 11:24:31</t>
  </si>
  <si>
    <t>Qu Lei</t>
  </si>
  <si>
    <t>2023-09-12 12:08:06</t>
  </si>
  <si>
    <t>2023-09-08</t>
  </si>
  <si>
    <t>济州萨洛酒店</t>
  </si>
  <si>
    <t>ZHANG SlWEN,WANG QlNG,ZHONG HONGYAN</t>
  </si>
  <si>
    <t>2023-09-08 23:16:33</t>
  </si>
  <si>
    <t>2023-09-07</t>
  </si>
  <si>
    <t>SU BOZHONG</t>
  </si>
  <si>
    <t>2023-09-11 13:02:01</t>
  </si>
  <si>
    <t>Xiang Hongyang,Huang Sanchun</t>
  </si>
  <si>
    <t>2023-09-07 20:27:01</t>
  </si>
  <si>
    <t>CHEN JIAFU,LIN YAN</t>
  </si>
  <si>
    <t>2023-09-07 17:00:51</t>
  </si>
  <si>
    <t>2023-09-06</t>
  </si>
  <si>
    <t>WANG DAN,FENG HUI</t>
  </si>
  <si>
    <t>2023-09-12 12:02:35</t>
  </si>
  <si>
    <t>Ji Hongan</t>
  </si>
  <si>
    <t>2023-09-06 20:09:26</t>
  </si>
  <si>
    <t>2023-09-05</t>
  </si>
  <si>
    <t>wang yaru</t>
  </si>
  <si>
    <t>2023-09-05 10:35:47</t>
  </si>
  <si>
    <t>2023-09-03</t>
  </si>
  <si>
    <t>huangfu ziai,zhai nali</t>
  </si>
  <si>
    <t>2023-09-04 12:57:02</t>
  </si>
  <si>
    <t>2023-09-02</t>
  </si>
  <si>
    <t>fang zhiyong,wei shanyu</t>
  </si>
  <si>
    <t>2023-09-02 20:05:33</t>
  </si>
  <si>
    <t>2023-09-01</t>
  </si>
  <si>
    <t>Bao Jie</t>
  </si>
  <si>
    <t>2023-09-02 14:20:52</t>
  </si>
  <si>
    <t>GUO HAORAN,LU SIYU</t>
  </si>
  <si>
    <t>2023-09-02 12:26:57</t>
  </si>
  <si>
    <t>2023-08-31</t>
  </si>
  <si>
    <t>LIU HUI</t>
  </si>
  <si>
    <t>2023-09-01 12:58:32</t>
  </si>
  <si>
    <t>2023-08-30</t>
  </si>
  <si>
    <t>大阪心斋桥Nest酒店</t>
  </si>
  <si>
    <t>Tian  Sha,TU Zihan</t>
  </si>
  <si>
    <t>2023-08-30 14:34:22</t>
  </si>
  <si>
    <t>2023-08-28</t>
  </si>
  <si>
    <t>SUN MANLI</t>
  </si>
  <si>
    <t>2023-08-28 20:04:47</t>
  </si>
  <si>
    <t>ZHU JUNYI</t>
  </si>
  <si>
    <t>2023-08-28 20:04:45</t>
  </si>
  <si>
    <t>2023-08-27</t>
  </si>
  <si>
    <t>He Xiaoyan</t>
  </si>
  <si>
    <t>2023-08-27 18:10:51</t>
  </si>
  <si>
    <t>2023-08-25</t>
  </si>
  <si>
    <t>Lin Xinkang</t>
  </si>
  <si>
    <t>2023-08-25 15:32:52</t>
  </si>
  <si>
    <t>2023-08-23</t>
  </si>
  <si>
    <t>三井花园酒店五反田</t>
  </si>
  <si>
    <t>Zhu Tiannan,Wang Yiting</t>
  </si>
  <si>
    <t>2023-08-23 00:47:22</t>
  </si>
  <si>
    <t>2023-08-21</t>
  </si>
  <si>
    <t>Chen Cuihua,Lu Haiming</t>
  </si>
  <si>
    <t>2023-08-21 12:43:21</t>
  </si>
  <si>
    <t>2023-08-20</t>
  </si>
  <si>
    <t>Pai Zhang</t>
  </si>
  <si>
    <t>2023-08-21 14:49:27</t>
  </si>
  <si>
    <t>CHEN QIANWEN,Qiu Xinmei</t>
  </si>
  <si>
    <t>2023-09-18 15:44:20</t>
  </si>
  <si>
    <t>阿德莱德市中心智选假日酒店- IHG 酒店</t>
  </si>
  <si>
    <t>wang wenping</t>
  </si>
  <si>
    <t>2023-09-13 22:56:22</t>
  </si>
  <si>
    <t>澳大利亚</t>
  </si>
  <si>
    <t>3931965</t>
  </si>
  <si>
    <t>Jiao Jiannan</t>
  </si>
  <si>
    <t>2023-09-15 08:18:37</t>
  </si>
  <si>
    <t>2023-08-18</t>
  </si>
  <si>
    <t>ZHANG XIAOJUN,LIU XIAJUAN</t>
  </si>
  <si>
    <t>2023-08-18 14:11:46</t>
  </si>
  <si>
    <t>2023-08-17</t>
  </si>
  <si>
    <t>3796615</t>
  </si>
  <si>
    <t>Zhang Chengzhi</t>
  </si>
  <si>
    <t>2023-08-17 20:30:12</t>
  </si>
  <si>
    <t>美国</t>
  </si>
  <si>
    <t>2023-08-15</t>
  </si>
  <si>
    <t>Chen Lu</t>
  </si>
  <si>
    <t>2023-08-16 14:34:27</t>
  </si>
  <si>
    <t>zhu wei</t>
  </si>
  <si>
    <t>2023-08-16 10:11:33</t>
  </si>
  <si>
    <t>2023-08-14</t>
  </si>
  <si>
    <t>Lei Xinyun,Xiong Wen</t>
  </si>
  <si>
    <t>2023-08-23 16:06:02</t>
  </si>
  <si>
    <t>Xu Long,Fan Xiaolu</t>
  </si>
  <si>
    <t>2023-08-14 16:52:58</t>
  </si>
  <si>
    <t>2023-08-12</t>
  </si>
  <si>
    <t>Li YiHan</t>
  </si>
  <si>
    <t>2023-08-12 21:20:54</t>
  </si>
  <si>
    <t>2023-08-03</t>
  </si>
  <si>
    <t>Luo Youlin</t>
  </si>
  <si>
    <t>2023-08-05 10:39:15</t>
  </si>
  <si>
    <t>2023-07-28</t>
  </si>
  <si>
    <t>ZHU SHIYI</t>
  </si>
  <si>
    <t>2023-07-28 16:13:24</t>
  </si>
  <si>
    <t>2023-07-06</t>
  </si>
  <si>
    <t>Ruan Yuner,Pei Yang</t>
  </si>
  <si>
    <t>2023-07-06 21:32:45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</si>
</sst>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 applyFont="1">
      <alignment vertical="center"/>
    </xf>
    <xf numFmtId="0" fontId="0" fillId="0" borderId="0" xfId="0" applyFo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workbookViewId="0">
      <selection activeCell="A1" sqref="$A1:$XFD1048576"/>
    </sheetView>
  </sheetViews>
  <sheetFormatPr defaultColWidth="9" defaultRowHeight="13.5"/>
  <sheetData>
    <row r="1" spans="1: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</row>
    <row r="2" spans="1:9">
      <c r="A2" t="s">
        <v>26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</row>
    <row r="3" spans="1:9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32</v>
      </c>
      <c r="H3" t="s">
        <v>41</v>
      </c>
      <c r="I3" t="s">
        <v>42</v>
      </c>
    </row>
    <row r="4" spans="1:9">
      <c r="A4" t="s">
        <v>43</v>
      </c>
      <c r="B4" t="s">
        <v>36</v>
      </c>
      <c r="C4" t="s">
        <v>44</v>
      </c>
      <c r="D4" t="s">
        <v>45</v>
      </c>
      <c r="E4" t="s">
        <v>46</v>
      </c>
      <c r="F4" t="s">
        <v>47</v>
      </c>
      <c r="G4" t="s">
        <v>32</v>
      </c>
      <c r="H4" t="s">
        <v>48</v>
      </c>
      <c r="I4" t="s">
        <v>49</v>
      </c>
    </row>
    <row r="5" spans="1:9">
      <c r="A5" t="s">
        <v>35</v>
      </c>
      <c r="B5" t="s">
        <v>36</v>
      </c>
      <c r="C5" t="s">
        <v>50</v>
      </c>
      <c r="D5" t="s">
        <v>51</v>
      </c>
      <c r="E5" t="s">
        <v>52</v>
      </c>
      <c r="F5" t="s">
        <v>40</v>
      </c>
      <c r="G5" t="s">
        <v>32</v>
      </c>
      <c r="H5" t="s">
        <v>53</v>
      </c>
      <c r="I5" t="s">
        <v>42</v>
      </c>
    </row>
    <row r="6" spans="1:9">
      <c r="A6" t="s">
        <v>35</v>
      </c>
      <c r="B6" t="s">
        <v>36</v>
      </c>
      <c r="C6" t="s">
        <v>54</v>
      </c>
      <c r="D6" t="s">
        <v>55</v>
      </c>
      <c r="E6" t="s">
        <v>56</v>
      </c>
      <c r="F6" t="s">
        <v>40</v>
      </c>
      <c r="G6" t="s">
        <v>32</v>
      </c>
      <c r="H6" t="s">
        <v>57</v>
      </c>
      <c r="I6" t="s">
        <v>58</v>
      </c>
    </row>
    <row r="7" spans="1:9">
      <c r="A7" t="s">
        <v>59</v>
      </c>
      <c r="B7" t="s">
        <v>36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</row>
    <row r="8" spans="1:9">
      <c r="A8" t="s">
        <v>67</v>
      </c>
      <c r="B8" t="s">
        <v>36</v>
      </c>
      <c r="C8" t="s">
        <v>68</v>
      </c>
      <c r="D8" t="s">
        <v>69</v>
      </c>
      <c r="E8" t="s">
        <v>70</v>
      </c>
      <c r="F8" t="s">
        <v>71</v>
      </c>
      <c r="G8" t="s">
        <v>72</v>
      </c>
      <c r="H8" t="s">
        <v>73</v>
      </c>
      <c r="I8" t="s">
        <v>74</v>
      </c>
    </row>
    <row r="9" spans="1:9">
      <c r="A9" t="s">
        <v>67</v>
      </c>
      <c r="B9" t="s">
        <v>36</v>
      </c>
      <c r="C9" t="s">
        <v>75</v>
      </c>
      <c r="D9" t="s">
        <v>76</v>
      </c>
      <c r="E9" t="s">
        <v>77</v>
      </c>
      <c r="F9" t="s">
        <v>71</v>
      </c>
      <c r="G9" t="s">
        <v>32</v>
      </c>
      <c r="H9" t="s">
        <v>78</v>
      </c>
      <c r="I9" t="s">
        <v>79</v>
      </c>
    </row>
    <row r="10" spans="1:9">
      <c r="A10" t="s">
        <v>80</v>
      </c>
      <c r="B10" t="s">
        <v>81</v>
      </c>
      <c r="C10" t="s">
        <v>82</v>
      </c>
      <c r="D10" t="s">
        <v>83</v>
      </c>
      <c r="E10" t="s">
        <v>84</v>
      </c>
      <c r="F10" t="s">
        <v>85</v>
      </c>
      <c r="G10" t="s">
        <v>86</v>
      </c>
      <c r="H10" t="s">
        <v>87</v>
      </c>
      <c r="I10" t="s">
        <v>88</v>
      </c>
    </row>
    <row r="11" spans="1:9">
      <c r="A11" t="s">
        <v>89</v>
      </c>
      <c r="B11" t="s">
        <v>36</v>
      </c>
      <c r="C11" t="s">
        <v>90</v>
      </c>
      <c r="D11" t="s">
        <v>91</v>
      </c>
      <c r="E11" t="s">
        <v>92</v>
      </c>
      <c r="F11" t="s">
        <v>47</v>
      </c>
      <c r="G11" t="s">
        <v>86</v>
      </c>
      <c r="H11" t="s">
        <v>93</v>
      </c>
      <c r="I11" t="s">
        <v>94</v>
      </c>
    </row>
    <row r="12" spans="1:9">
      <c r="A12" t="s">
        <v>67</v>
      </c>
      <c r="B12" t="s">
        <v>36</v>
      </c>
      <c r="C12" t="s">
        <v>95</v>
      </c>
      <c r="D12" t="s">
        <v>96</v>
      </c>
      <c r="E12" t="s">
        <v>97</v>
      </c>
      <c r="F12" t="s">
        <v>71</v>
      </c>
      <c r="G12" t="s">
        <v>72</v>
      </c>
      <c r="H12" t="s">
        <v>98</v>
      </c>
      <c r="I12" t="s">
        <v>99</v>
      </c>
    </row>
    <row r="13" spans="1:9">
      <c r="A13" t="s">
        <v>100</v>
      </c>
      <c r="B13" t="s">
        <v>101</v>
      </c>
      <c r="C13" t="s">
        <v>102</v>
      </c>
      <c r="D13" t="s">
        <v>103</v>
      </c>
      <c r="E13" t="s">
        <v>104</v>
      </c>
      <c r="F13" t="s">
        <v>105</v>
      </c>
      <c r="G13" t="s">
        <v>64</v>
      </c>
      <c r="H13" t="s">
        <v>106</v>
      </c>
      <c r="I13" t="s">
        <v>107</v>
      </c>
    </row>
    <row r="14" spans="1:9">
      <c r="A14" t="s">
        <v>108</v>
      </c>
      <c r="B14" t="s">
        <v>109</v>
      </c>
      <c r="C14" t="s">
        <v>110</v>
      </c>
      <c r="D14" t="s">
        <v>111</v>
      </c>
      <c r="E14" t="s">
        <v>112</v>
      </c>
      <c r="F14" t="s">
        <v>113</v>
      </c>
      <c r="G14" t="s">
        <v>114</v>
      </c>
      <c r="H14" t="s">
        <v>115</v>
      </c>
      <c r="I14" t="s">
        <v>116</v>
      </c>
    </row>
    <row r="15" spans="1:9">
      <c r="A15" t="s">
        <v>117</v>
      </c>
      <c r="B15" t="s">
        <v>81</v>
      </c>
      <c r="C15" t="s">
        <v>118</v>
      </c>
      <c r="D15" t="s">
        <v>119</v>
      </c>
      <c r="E15" t="s">
        <v>120</v>
      </c>
      <c r="F15" t="s">
        <v>121</v>
      </c>
      <c r="G15" t="s">
        <v>32</v>
      </c>
      <c r="H15" t="s">
        <v>122</v>
      </c>
      <c r="I15" t="s">
        <v>123</v>
      </c>
    </row>
    <row r="16" spans="1:9">
      <c r="A16" t="s">
        <v>124</v>
      </c>
      <c r="B16" t="s">
        <v>36</v>
      </c>
      <c r="C16" t="s">
        <v>125</v>
      </c>
      <c r="D16" t="s">
        <v>126</v>
      </c>
      <c r="E16" t="s">
        <v>127</v>
      </c>
      <c r="F16" t="s">
        <v>47</v>
      </c>
      <c r="G16" t="s">
        <v>32</v>
      </c>
      <c r="H16" t="s">
        <v>128</v>
      </c>
      <c r="I16" t="s">
        <v>129</v>
      </c>
    </row>
    <row r="17" spans="1:9">
      <c r="A17" t="s">
        <v>130</v>
      </c>
      <c r="B17" t="s">
        <v>109</v>
      </c>
      <c r="C17" t="s">
        <v>102</v>
      </c>
      <c r="D17" t="s">
        <v>131</v>
      </c>
      <c r="E17" t="s">
        <v>132</v>
      </c>
      <c r="F17" t="s">
        <v>133</v>
      </c>
      <c r="G17" t="s">
        <v>114</v>
      </c>
      <c r="H17" t="s">
        <v>134</v>
      </c>
      <c r="I17" t="s">
        <v>135</v>
      </c>
    </row>
    <row r="18" spans="1:9">
      <c r="A18" t="s">
        <v>136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64</v>
      </c>
      <c r="H18" t="s">
        <v>142</v>
      </c>
      <c r="I18" t="s">
        <v>143</v>
      </c>
    </row>
    <row r="19" spans="1:9">
      <c r="A19" t="s">
        <v>136</v>
      </c>
      <c r="B19" t="s">
        <v>137</v>
      </c>
      <c r="C19" t="s">
        <v>144</v>
      </c>
      <c r="D19" t="s">
        <v>145</v>
      </c>
      <c r="E19" t="s">
        <v>146</v>
      </c>
      <c r="F19" t="s">
        <v>141</v>
      </c>
      <c r="G19" t="s">
        <v>64</v>
      </c>
      <c r="H19" t="s">
        <v>147</v>
      </c>
      <c r="I19" t="s">
        <v>143</v>
      </c>
    </row>
    <row r="20" spans="1:9">
      <c r="A20" t="s">
        <v>148</v>
      </c>
      <c r="B20" t="s">
        <v>149</v>
      </c>
      <c r="C20" t="s">
        <v>150</v>
      </c>
      <c r="D20" t="s">
        <v>151</v>
      </c>
      <c r="E20" t="s">
        <v>152</v>
      </c>
      <c r="F20" t="s">
        <v>153</v>
      </c>
      <c r="G20" t="s">
        <v>72</v>
      </c>
      <c r="H20" t="s">
        <v>154</v>
      </c>
      <c r="I20" t="s">
        <v>155</v>
      </c>
    </row>
    <row r="21" spans="1:9">
      <c r="A21" t="s">
        <v>156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72</v>
      </c>
      <c r="H21" t="s">
        <v>162</v>
      </c>
      <c r="I21" t="s">
        <v>163</v>
      </c>
    </row>
    <row r="22" spans="1:9">
      <c r="A22" t="s">
        <v>164</v>
      </c>
      <c r="B22" t="s">
        <v>36</v>
      </c>
      <c r="C22" t="s">
        <v>165</v>
      </c>
      <c r="D22" t="s">
        <v>166</v>
      </c>
      <c r="E22" t="s">
        <v>167</v>
      </c>
      <c r="F22" t="s">
        <v>168</v>
      </c>
      <c r="G22" t="s">
        <v>32</v>
      </c>
      <c r="H22" t="s">
        <v>169</v>
      </c>
      <c r="I22" t="s">
        <v>170</v>
      </c>
    </row>
    <row r="23" spans="1:9">
      <c r="A23" t="s">
        <v>171</v>
      </c>
      <c r="B23" t="s">
        <v>36</v>
      </c>
      <c r="C23" t="s">
        <v>172</v>
      </c>
      <c r="D23" t="s">
        <v>173</v>
      </c>
      <c r="E23" t="s">
        <v>174</v>
      </c>
      <c r="F23" t="s">
        <v>175</v>
      </c>
      <c r="G23" t="s">
        <v>32</v>
      </c>
      <c r="H23" t="s">
        <v>176</v>
      </c>
      <c r="I23" t="s">
        <v>177</v>
      </c>
    </row>
    <row r="24" spans="1:9">
      <c r="A24" t="s">
        <v>178</v>
      </c>
      <c r="B24" t="s">
        <v>179</v>
      </c>
      <c r="C24" t="s">
        <v>180</v>
      </c>
      <c r="D24" t="s">
        <v>181</v>
      </c>
      <c r="E24" t="s">
        <v>182</v>
      </c>
      <c r="F24" t="s">
        <v>168</v>
      </c>
      <c r="G24" t="s">
        <v>86</v>
      </c>
      <c r="H24" t="s">
        <v>183</v>
      </c>
      <c r="I24" t="s">
        <v>184</v>
      </c>
    </row>
    <row r="25" spans="1:9">
      <c r="A25" t="s">
        <v>185</v>
      </c>
      <c r="B25" t="s">
        <v>36</v>
      </c>
      <c r="C25" t="s">
        <v>186</v>
      </c>
      <c r="D25" t="s">
        <v>187</v>
      </c>
      <c r="E25" t="s">
        <v>188</v>
      </c>
      <c r="F25" t="s">
        <v>71</v>
      </c>
      <c r="G25" t="s">
        <v>86</v>
      </c>
      <c r="H25" t="s">
        <v>189</v>
      </c>
      <c r="I25" t="s">
        <v>190</v>
      </c>
    </row>
    <row r="26" spans="1:9">
      <c r="A26" t="s">
        <v>191</v>
      </c>
      <c r="B26" t="s">
        <v>36</v>
      </c>
      <c r="C26" t="s">
        <v>192</v>
      </c>
      <c r="D26" t="s">
        <v>193</v>
      </c>
      <c r="E26" t="s">
        <v>194</v>
      </c>
      <c r="F26" t="s">
        <v>168</v>
      </c>
      <c r="G26" t="s">
        <v>86</v>
      </c>
      <c r="H26" t="s">
        <v>195</v>
      </c>
      <c r="I26" t="s">
        <v>196</v>
      </c>
    </row>
    <row r="27" spans="1:9">
      <c r="A27" t="s">
        <v>197</v>
      </c>
      <c r="B27" t="s">
        <v>157</v>
      </c>
      <c r="C27" t="s">
        <v>102</v>
      </c>
      <c r="D27" t="s">
        <v>198</v>
      </c>
      <c r="E27" t="s">
        <v>199</v>
      </c>
      <c r="F27" t="s">
        <v>200</v>
      </c>
      <c r="G27" t="s">
        <v>86</v>
      </c>
      <c r="H27" t="s">
        <v>201</v>
      </c>
      <c r="I27" t="s">
        <v>202</v>
      </c>
    </row>
    <row r="28" spans="1:9">
      <c r="A28" t="s">
        <v>203</v>
      </c>
      <c r="B28" t="s">
        <v>36</v>
      </c>
      <c r="C28" t="s">
        <v>204</v>
      </c>
      <c r="D28" t="s">
        <v>205</v>
      </c>
      <c r="E28" t="s">
        <v>206</v>
      </c>
      <c r="F28" t="s">
        <v>71</v>
      </c>
      <c r="G28" t="s">
        <v>32</v>
      </c>
      <c r="H28" t="s">
        <v>207</v>
      </c>
      <c r="I28" t="s">
        <v>208</v>
      </c>
    </row>
    <row r="29" spans="1:9">
      <c r="A29" t="s">
        <v>209</v>
      </c>
      <c r="B29" t="s">
        <v>210</v>
      </c>
      <c r="C29" t="s">
        <v>211</v>
      </c>
      <c r="D29" t="s">
        <v>212</v>
      </c>
      <c r="E29" t="s">
        <v>213</v>
      </c>
      <c r="F29" t="s">
        <v>214</v>
      </c>
      <c r="G29" t="s">
        <v>86</v>
      </c>
      <c r="H29" t="s">
        <v>215</v>
      </c>
      <c r="I29" t="s">
        <v>216</v>
      </c>
    </row>
    <row r="30" spans="1:9">
      <c r="A30" t="s">
        <v>217</v>
      </c>
      <c r="B30" t="s">
        <v>218</v>
      </c>
      <c r="C30" t="s">
        <v>219</v>
      </c>
      <c r="D30" t="s">
        <v>220</v>
      </c>
      <c r="E30" t="s">
        <v>221</v>
      </c>
      <c r="F30" t="s">
        <v>222</v>
      </c>
      <c r="G30" t="s">
        <v>86</v>
      </c>
      <c r="H30" t="s">
        <v>223</v>
      </c>
      <c r="I30" t="s">
        <v>224</v>
      </c>
    </row>
    <row r="31" spans="1:9">
      <c r="A31" t="s">
        <v>225</v>
      </c>
      <c r="B31" t="s">
        <v>36</v>
      </c>
      <c r="C31" t="s">
        <v>226</v>
      </c>
      <c r="D31" t="s">
        <v>227</v>
      </c>
      <c r="E31" t="s">
        <v>228</v>
      </c>
      <c r="F31" t="s">
        <v>31</v>
      </c>
      <c r="G31" t="s">
        <v>86</v>
      </c>
      <c r="H31" t="s">
        <v>229</v>
      </c>
      <c r="I31" t="s">
        <v>230</v>
      </c>
    </row>
    <row r="32" spans="1:9">
      <c r="A32" t="s">
        <v>231</v>
      </c>
      <c r="B32" t="s">
        <v>81</v>
      </c>
      <c r="C32" t="s">
        <v>232</v>
      </c>
      <c r="D32" t="s">
        <v>233</v>
      </c>
      <c r="E32" t="s">
        <v>234</v>
      </c>
      <c r="F32" t="s">
        <v>235</v>
      </c>
      <c r="G32" t="s">
        <v>86</v>
      </c>
      <c r="H32" t="s">
        <v>236</v>
      </c>
      <c r="I32" t="s">
        <v>237</v>
      </c>
    </row>
    <row r="33" spans="1:9">
      <c r="A33" t="s">
        <v>225</v>
      </c>
      <c r="B33" t="s">
        <v>36</v>
      </c>
      <c r="C33" t="s">
        <v>238</v>
      </c>
      <c r="D33" t="s">
        <v>239</v>
      </c>
      <c r="E33" t="s">
        <v>240</v>
      </c>
      <c r="F33" t="s">
        <v>31</v>
      </c>
      <c r="G33" t="s">
        <v>86</v>
      </c>
      <c r="H33" t="s">
        <v>241</v>
      </c>
      <c r="I33" t="s">
        <v>230</v>
      </c>
    </row>
    <row r="34" spans="1:9">
      <c r="A34" t="s">
        <v>209</v>
      </c>
      <c r="B34" t="s">
        <v>210</v>
      </c>
      <c r="C34" t="s">
        <v>242</v>
      </c>
      <c r="D34" t="s">
        <v>243</v>
      </c>
      <c r="E34" t="s">
        <v>244</v>
      </c>
      <c r="F34" t="s">
        <v>214</v>
      </c>
      <c r="G34" t="s">
        <v>86</v>
      </c>
      <c r="H34" t="s">
        <v>245</v>
      </c>
      <c r="I34" t="s">
        <v>246</v>
      </c>
    </row>
    <row r="35" spans="1:9">
      <c r="A35" t="s">
        <v>185</v>
      </c>
      <c r="B35" t="s">
        <v>36</v>
      </c>
      <c r="C35" t="s">
        <v>247</v>
      </c>
      <c r="D35" t="s">
        <v>248</v>
      </c>
      <c r="E35" t="s">
        <v>249</v>
      </c>
      <c r="F35" t="s">
        <v>71</v>
      </c>
      <c r="G35" t="s">
        <v>86</v>
      </c>
      <c r="H35" t="s">
        <v>250</v>
      </c>
      <c r="I35" t="s">
        <v>251</v>
      </c>
    </row>
    <row r="36" spans="1:9">
      <c r="A36" t="s">
        <v>252</v>
      </c>
      <c r="B36" t="s">
        <v>36</v>
      </c>
      <c r="C36" t="s">
        <v>253</v>
      </c>
      <c r="D36" t="s">
        <v>254</v>
      </c>
      <c r="E36" t="s">
        <v>255</v>
      </c>
      <c r="F36" t="s">
        <v>256</v>
      </c>
      <c r="G36" t="s">
        <v>86</v>
      </c>
      <c r="H36" t="s">
        <v>257</v>
      </c>
      <c r="I36" t="s">
        <v>258</v>
      </c>
    </row>
    <row r="37" spans="1:9">
      <c r="A37" t="s">
        <v>259</v>
      </c>
      <c r="B37" t="s">
        <v>36</v>
      </c>
      <c r="C37" t="s">
        <v>260</v>
      </c>
      <c r="D37" t="s">
        <v>261</v>
      </c>
      <c r="E37" t="s">
        <v>262</v>
      </c>
      <c r="F37" t="s">
        <v>214</v>
      </c>
      <c r="G37" t="s">
        <v>86</v>
      </c>
      <c r="H37" t="s">
        <v>263</v>
      </c>
      <c r="I37" t="s">
        <v>264</v>
      </c>
    </row>
    <row r="38" spans="1:9">
      <c r="A38" t="s">
        <v>265</v>
      </c>
      <c r="B38" t="s">
        <v>157</v>
      </c>
      <c r="C38" t="s">
        <v>266</v>
      </c>
      <c r="D38" t="s">
        <v>267</v>
      </c>
      <c r="E38" t="s">
        <v>268</v>
      </c>
      <c r="F38" t="s">
        <v>31</v>
      </c>
      <c r="G38" t="s">
        <v>86</v>
      </c>
      <c r="H38" t="s">
        <v>269</v>
      </c>
      <c r="I38" t="s">
        <v>270</v>
      </c>
    </row>
    <row r="39" spans="1:9">
      <c r="A39" t="s">
        <v>259</v>
      </c>
      <c r="B39" t="s">
        <v>36</v>
      </c>
      <c r="C39" t="s">
        <v>271</v>
      </c>
      <c r="D39" t="s">
        <v>272</v>
      </c>
      <c r="E39" t="s">
        <v>273</v>
      </c>
      <c r="F39" t="s">
        <v>214</v>
      </c>
      <c r="G39" t="s">
        <v>86</v>
      </c>
      <c r="H39" t="s">
        <v>274</v>
      </c>
      <c r="I39" t="s">
        <v>264</v>
      </c>
    </row>
    <row r="40" spans="1:9">
      <c r="A40" t="s">
        <v>275</v>
      </c>
      <c r="B40" t="s">
        <v>36</v>
      </c>
      <c r="C40" t="s">
        <v>276</v>
      </c>
      <c r="D40" t="s">
        <v>277</v>
      </c>
      <c r="E40" t="s">
        <v>278</v>
      </c>
      <c r="F40" t="s">
        <v>279</v>
      </c>
      <c r="G40" t="s">
        <v>86</v>
      </c>
      <c r="H40" t="s">
        <v>280</v>
      </c>
      <c r="I40" t="s">
        <v>281</v>
      </c>
    </row>
    <row r="41" spans="1:9">
      <c r="A41" t="s">
        <v>282</v>
      </c>
      <c r="B41" t="s">
        <v>36</v>
      </c>
      <c r="C41" t="s">
        <v>283</v>
      </c>
      <c r="D41" t="s">
        <v>284</v>
      </c>
      <c r="E41" t="s">
        <v>285</v>
      </c>
      <c r="F41" t="s">
        <v>286</v>
      </c>
      <c r="G41" t="s">
        <v>86</v>
      </c>
      <c r="H41" t="s">
        <v>287</v>
      </c>
      <c r="I41" t="s">
        <v>288</v>
      </c>
    </row>
    <row r="42" spans="1:9">
      <c r="A42" t="s">
        <v>282</v>
      </c>
      <c r="B42" t="s">
        <v>36</v>
      </c>
      <c r="C42" t="s">
        <v>289</v>
      </c>
      <c r="D42" t="s">
        <v>290</v>
      </c>
      <c r="E42" t="s">
        <v>291</v>
      </c>
      <c r="F42" t="s">
        <v>286</v>
      </c>
      <c r="G42" t="s">
        <v>86</v>
      </c>
      <c r="H42" t="s">
        <v>292</v>
      </c>
      <c r="I42" t="s">
        <v>288</v>
      </c>
    </row>
    <row r="43" spans="1:9">
      <c r="A43" t="s">
        <v>191</v>
      </c>
      <c r="B43" t="s">
        <v>36</v>
      </c>
      <c r="C43" t="s">
        <v>293</v>
      </c>
      <c r="D43" t="s">
        <v>294</v>
      </c>
      <c r="E43" t="s">
        <v>295</v>
      </c>
      <c r="F43" t="s">
        <v>168</v>
      </c>
      <c r="G43" t="s">
        <v>86</v>
      </c>
      <c r="H43" t="s">
        <v>296</v>
      </c>
      <c r="I43" t="s">
        <v>297</v>
      </c>
    </row>
    <row r="44" spans="1:9">
      <c r="A44" t="s">
        <v>298</v>
      </c>
      <c r="B44" t="s">
        <v>157</v>
      </c>
      <c r="C44" t="s">
        <v>299</v>
      </c>
      <c r="D44" t="s">
        <v>300</v>
      </c>
      <c r="E44" t="s">
        <v>301</v>
      </c>
      <c r="F44" t="s">
        <v>302</v>
      </c>
      <c r="G44" t="s">
        <v>86</v>
      </c>
      <c r="H44" t="s">
        <v>303</v>
      </c>
      <c r="I44" t="s">
        <v>304</v>
      </c>
    </row>
    <row r="45" spans="1:9">
      <c r="A45" t="s">
        <v>191</v>
      </c>
      <c r="B45" t="s">
        <v>36</v>
      </c>
      <c r="C45" t="s">
        <v>305</v>
      </c>
      <c r="D45" t="s">
        <v>306</v>
      </c>
      <c r="E45" t="s">
        <v>307</v>
      </c>
      <c r="F45" t="s">
        <v>168</v>
      </c>
      <c r="G45" t="s">
        <v>86</v>
      </c>
      <c r="H45" t="s">
        <v>308</v>
      </c>
      <c r="I45" t="s">
        <v>309</v>
      </c>
    </row>
    <row r="46" spans="1:9">
      <c r="A46" t="s">
        <v>117</v>
      </c>
      <c r="B46" t="s">
        <v>81</v>
      </c>
      <c r="C46" t="s">
        <v>310</v>
      </c>
      <c r="D46" t="s">
        <v>311</v>
      </c>
      <c r="E46" t="s">
        <v>312</v>
      </c>
      <c r="F46" t="s">
        <v>121</v>
      </c>
      <c r="G46" t="s">
        <v>313</v>
      </c>
      <c r="H46" t="s">
        <v>314</v>
      </c>
      <c r="I46" t="s">
        <v>315</v>
      </c>
    </row>
    <row r="47" spans="1:9">
      <c r="A47" t="s">
        <v>316</v>
      </c>
      <c r="B47" t="s">
        <v>36</v>
      </c>
      <c r="C47" t="s">
        <v>317</v>
      </c>
      <c r="D47" t="s">
        <v>318</v>
      </c>
      <c r="E47" t="s">
        <v>319</v>
      </c>
      <c r="F47" t="s">
        <v>31</v>
      </c>
      <c r="G47" t="s">
        <v>320</v>
      </c>
      <c r="H47" t="s">
        <v>321</v>
      </c>
      <c r="I47" t="s">
        <v>322</v>
      </c>
    </row>
    <row r="48" spans="1:9">
      <c r="A48" t="s">
        <v>67</v>
      </c>
      <c r="B48" t="s">
        <v>36</v>
      </c>
      <c r="C48" t="s">
        <v>323</v>
      </c>
      <c r="D48" t="s">
        <v>324</v>
      </c>
      <c r="E48" t="s">
        <v>325</v>
      </c>
      <c r="F48" t="s">
        <v>71</v>
      </c>
      <c r="G48" t="s">
        <v>326</v>
      </c>
      <c r="H48" t="s">
        <v>327</v>
      </c>
      <c r="I48" t="s">
        <v>328</v>
      </c>
    </row>
    <row r="49" spans="1:9">
      <c r="A49" t="s">
        <v>329</v>
      </c>
      <c r="B49" t="s">
        <v>330</v>
      </c>
      <c r="C49" t="s">
        <v>331</v>
      </c>
      <c r="D49" t="s">
        <v>332</v>
      </c>
      <c r="E49" t="s">
        <v>333</v>
      </c>
      <c r="F49" t="s">
        <v>334</v>
      </c>
      <c r="G49" t="s">
        <v>313</v>
      </c>
      <c r="H49" t="s">
        <v>335</v>
      </c>
      <c r="I49" t="s">
        <v>74</v>
      </c>
    </row>
    <row r="50" spans="1:9">
      <c r="A50" t="s">
        <v>67</v>
      </c>
      <c r="B50" t="s">
        <v>36</v>
      </c>
      <c r="C50" t="s">
        <v>336</v>
      </c>
      <c r="D50" t="s">
        <v>337</v>
      </c>
      <c r="E50" t="s">
        <v>338</v>
      </c>
      <c r="F50" t="s">
        <v>71</v>
      </c>
      <c r="G50" t="s">
        <v>326</v>
      </c>
      <c r="H50" t="s">
        <v>339</v>
      </c>
      <c r="I50" t="s">
        <v>340</v>
      </c>
    </row>
    <row r="51" spans="1:9">
      <c r="A51" t="s">
        <v>67</v>
      </c>
      <c r="B51" t="s">
        <v>36</v>
      </c>
      <c r="C51" t="s">
        <v>341</v>
      </c>
      <c r="D51" t="s">
        <v>342</v>
      </c>
      <c r="E51" t="s">
        <v>343</v>
      </c>
      <c r="F51" t="s">
        <v>71</v>
      </c>
      <c r="G51" t="s">
        <v>313</v>
      </c>
      <c r="H51" t="s">
        <v>344</v>
      </c>
      <c r="I51" t="s">
        <v>345</v>
      </c>
    </row>
    <row r="52" spans="1:9">
      <c r="A52" t="s">
        <v>35</v>
      </c>
      <c r="B52" t="s">
        <v>36</v>
      </c>
      <c r="C52" t="s">
        <v>346</v>
      </c>
      <c r="D52" t="s">
        <v>347</v>
      </c>
      <c r="E52" t="s">
        <v>348</v>
      </c>
      <c r="F52" t="s">
        <v>40</v>
      </c>
      <c r="G52" t="s">
        <v>349</v>
      </c>
      <c r="H52" t="s">
        <v>350</v>
      </c>
      <c r="I52" t="s">
        <v>351</v>
      </c>
    </row>
    <row r="53" spans="1:9">
      <c r="A53" t="s">
        <v>352</v>
      </c>
      <c r="B53" t="s">
        <v>36</v>
      </c>
      <c r="C53" t="s">
        <v>353</v>
      </c>
      <c r="D53" t="s">
        <v>354</v>
      </c>
      <c r="E53" t="s">
        <v>355</v>
      </c>
      <c r="F53" t="s">
        <v>356</v>
      </c>
      <c r="G53" t="s">
        <v>357</v>
      </c>
      <c r="H53" t="s">
        <v>358</v>
      </c>
      <c r="I53" t="s">
        <v>359</v>
      </c>
    </row>
    <row r="54" spans="1:9">
      <c r="A54" t="s">
        <v>35</v>
      </c>
      <c r="B54" t="s">
        <v>36</v>
      </c>
      <c r="C54" t="s">
        <v>360</v>
      </c>
      <c r="D54" t="s">
        <v>361</v>
      </c>
      <c r="E54" t="s">
        <v>362</v>
      </c>
      <c r="F54" t="s">
        <v>40</v>
      </c>
      <c r="G54" t="s">
        <v>349</v>
      </c>
      <c r="H54" t="s">
        <v>363</v>
      </c>
      <c r="I54" t="s">
        <v>364</v>
      </c>
    </row>
    <row r="55" spans="1:9">
      <c r="A55" t="s">
        <v>365</v>
      </c>
      <c r="B55" t="s">
        <v>36</v>
      </c>
      <c r="C55" t="s">
        <v>366</v>
      </c>
      <c r="D55" t="s">
        <v>367</v>
      </c>
      <c r="E55" t="s">
        <v>368</v>
      </c>
      <c r="F55" t="s">
        <v>47</v>
      </c>
      <c r="G55" t="s">
        <v>320</v>
      </c>
      <c r="H55" t="s">
        <v>369</v>
      </c>
      <c r="I55" t="s">
        <v>370</v>
      </c>
    </row>
    <row r="56" spans="1:9">
      <c r="A56" t="s">
        <v>371</v>
      </c>
      <c r="B56" t="s">
        <v>36</v>
      </c>
      <c r="C56" t="s">
        <v>372</v>
      </c>
      <c r="D56" t="s">
        <v>373</v>
      </c>
      <c r="E56" t="s">
        <v>374</v>
      </c>
      <c r="F56" t="s">
        <v>113</v>
      </c>
      <c r="G56" t="s">
        <v>349</v>
      </c>
      <c r="H56" t="s">
        <v>375</v>
      </c>
      <c r="I56" t="s">
        <v>376</v>
      </c>
    </row>
    <row r="57" spans="1:9">
      <c r="A57" t="s">
        <v>67</v>
      </c>
      <c r="B57" t="s">
        <v>36</v>
      </c>
      <c r="C57" t="s">
        <v>377</v>
      </c>
      <c r="D57" t="s">
        <v>378</v>
      </c>
      <c r="E57" t="s">
        <v>379</v>
      </c>
      <c r="F57" t="s">
        <v>71</v>
      </c>
      <c r="G57" t="s">
        <v>349</v>
      </c>
      <c r="H57" t="s">
        <v>380</v>
      </c>
      <c r="I57" t="s">
        <v>381</v>
      </c>
    </row>
    <row r="58" spans="1:9">
      <c r="A58" t="s">
        <v>316</v>
      </c>
      <c r="B58" t="s">
        <v>36</v>
      </c>
      <c r="C58" t="s">
        <v>382</v>
      </c>
      <c r="D58" t="s">
        <v>383</v>
      </c>
      <c r="E58" t="s">
        <v>384</v>
      </c>
      <c r="F58" t="s">
        <v>31</v>
      </c>
      <c r="G58" t="s">
        <v>320</v>
      </c>
      <c r="H58" t="s">
        <v>385</v>
      </c>
      <c r="I58" t="s">
        <v>322</v>
      </c>
    </row>
    <row r="59" spans="1:9">
      <c r="A59" t="s">
        <v>89</v>
      </c>
      <c r="B59" t="s">
        <v>36</v>
      </c>
      <c r="C59" t="s">
        <v>386</v>
      </c>
      <c r="D59" t="s">
        <v>387</v>
      </c>
      <c r="E59" t="s">
        <v>388</v>
      </c>
      <c r="F59" t="s">
        <v>47</v>
      </c>
      <c r="G59" t="s">
        <v>357</v>
      </c>
      <c r="H59" t="s">
        <v>389</v>
      </c>
      <c r="I59" t="s">
        <v>390</v>
      </c>
    </row>
    <row r="60" spans="1:9">
      <c r="A60" t="s">
        <v>391</v>
      </c>
      <c r="B60" t="s">
        <v>81</v>
      </c>
      <c r="C60" t="s">
        <v>392</v>
      </c>
      <c r="D60" t="s">
        <v>393</v>
      </c>
      <c r="E60" t="s">
        <v>394</v>
      </c>
      <c r="F60" t="s">
        <v>395</v>
      </c>
      <c r="G60" t="s">
        <v>326</v>
      </c>
      <c r="H60" t="s">
        <v>396</v>
      </c>
      <c r="I60" t="s">
        <v>397</v>
      </c>
    </row>
    <row r="61" spans="1:9">
      <c r="A61" t="s">
        <v>398</v>
      </c>
      <c r="B61" t="s">
        <v>399</v>
      </c>
      <c r="C61" t="s">
        <v>400</v>
      </c>
      <c r="D61" t="s">
        <v>401</v>
      </c>
      <c r="E61" t="s">
        <v>402</v>
      </c>
      <c r="F61" t="s">
        <v>403</v>
      </c>
      <c r="G61" t="s">
        <v>313</v>
      </c>
      <c r="H61" t="s">
        <v>404</v>
      </c>
      <c r="I61" t="s">
        <v>405</v>
      </c>
    </row>
    <row r="62" spans="1:9">
      <c r="A62" t="s">
        <v>406</v>
      </c>
      <c r="B62" t="s">
        <v>36</v>
      </c>
      <c r="C62" t="s">
        <v>407</v>
      </c>
      <c r="D62" t="s">
        <v>408</v>
      </c>
      <c r="E62" t="s">
        <v>409</v>
      </c>
      <c r="F62" t="s">
        <v>410</v>
      </c>
      <c r="G62" t="s">
        <v>349</v>
      </c>
      <c r="H62" t="s">
        <v>411</v>
      </c>
      <c r="I62" t="s">
        <v>412</v>
      </c>
    </row>
    <row r="63" spans="1:9">
      <c r="A63" t="s">
        <v>413</v>
      </c>
      <c r="B63" t="s">
        <v>109</v>
      </c>
      <c r="C63" t="s">
        <v>414</v>
      </c>
      <c r="D63" t="s">
        <v>415</v>
      </c>
      <c r="E63" t="s">
        <v>416</v>
      </c>
      <c r="F63" t="s">
        <v>417</v>
      </c>
      <c r="G63" t="s">
        <v>326</v>
      </c>
      <c r="H63" t="s">
        <v>418</v>
      </c>
      <c r="I63" t="s">
        <v>419</v>
      </c>
    </row>
    <row r="64" spans="1:9">
      <c r="A64" t="s">
        <v>413</v>
      </c>
      <c r="B64" t="s">
        <v>109</v>
      </c>
      <c r="C64" t="s">
        <v>420</v>
      </c>
      <c r="D64" t="s">
        <v>421</v>
      </c>
      <c r="E64" t="s">
        <v>422</v>
      </c>
      <c r="F64" t="s">
        <v>417</v>
      </c>
      <c r="G64" t="s">
        <v>326</v>
      </c>
      <c r="H64" t="s">
        <v>423</v>
      </c>
      <c r="I64" t="s">
        <v>424</v>
      </c>
    </row>
    <row r="65" spans="1:9">
      <c r="A65" t="s">
        <v>329</v>
      </c>
      <c r="B65" t="s">
        <v>330</v>
      </c>
      <c r="C65" t="s">
        <v>425</v>
      </c>
      <c r="D65" t="s">
        <v>426</v>
      </c>
      <c r="E65" t="s">
        <v>427</v>
      </c>
      <c r="F65" t="s">
        <v>334</v>
      </c>
      <c r="G65" t="s">
        <v>357</v>
      </c>
      <c r="H65" t="s">
        <v>428</v>
      </c>
      <c r="I65" t="s">
        <v>429</v>
      </c>
    </row>
    <row r="66" spans="1:9">
      <c r="A66" t="s">
        <v>203</v>
      </c>
      <c r="B66" t="s">
        <v>36</v>
      </c>
      <c r="C66" t="s">
        <v>430</v>
      </c>
      <c r="D66" t="s">
        <v>431</v>
      </c>
      <c r="E66" t="s">
        <v>432</v>
      </c>
      <c r="F66" t="s">
        <v>71</v>
      </c>
      <c r="G66" t="s">
        <v>349</v>
      </c>
      <c r="H66" t="s">
        <v>433</v>
      </c>
      <c r="I66" t="s">
        <v>434</v>
      </c>
    </row>
    <row r="67" spans="1:9">
      <c r="A67" t="s">
        <v>203</v>
      </c>
      <c r="B67" t="s">
        <v>36</v>
      </c>
      <c r="C67" t="s">
        <v>435</v>
      </c>
      <c r="D67" t="s">
        <v>436</v>
      </c>
      <c r="E67" t="s">
        <v>437</v>
      </c>
      <c r="F67" t="s">
        <v>71</v>
      </c>
      <c r="G67" t="s">
        <v>349</v>
      </c>
      <c r="H67" t="s">
        <v>438</v>
      </c>
      <c r="I67" t="s">
        <v>434</v>
      </c>
    </row>
    <row r="68" spans="1:9">
      <c r="A68" t="s">
        <v>439</v>
      </c>
      <c r="B68" t="s">
        <v>157</v>
      </c>
      <c r="C68" t="s">
        <v>440</v>
      </c>
      <c r="D68" t="s">
        <v>441</v>
      </c>
      <c r="E68" t="s">
        <v>442</v>
      </c>
      <c r="F68" t="s">
        <v>417</v>
      </c>
      <c r="G68" t="s">
        <v>357</v>
      </c>
      <c r="H68" t="s">
        <v>443</v>
      </c>
      <c r="I68" t="s">
        <v>444</v>
      </c>
    </row>
    <row r="69" spans="1:9">
      <c r="A69" t="s">
        <v>445</v>
      </c>
      <c r="B69" t="s">
        <v>210</v>
      </c>
      <c r="C69" t="s">
        <v>446</v>
      </c>
      <c r="D69" t="s">
        <v>447</v>
      </c>
      <c r="E69" t="s">
        <v>448</v>
      </c>
      <c r="F69" t="s">
        <v>449</v>
      </c>
      <c r="G69" t="s">
        <v>349</v>
      </c>
      <c r="H69" t="s">
        <v>450</v>
      </c>
      <c r="I69" t="s">
        <v>451</v>
      </c>
    </row>
    <row r="70" spans="1:9">
      <c r="A70" t="s">
        <v>191</v>
      </c>
      <c r="B70" t="s">
        <v>36</v>
      </c>
      <c r="C70" t="s">
        <v>452</v>
      </c>
      <c r="D70" t="s">
        <v>453</v>
      </c>
      <c r="E70" t="s">
        <v>454</v>
      </c>
      <c r="F70" t="s">
        <v>168</v>
      </c>
      <c r="G70" t="s">
        <v>326</v>
      </c>
      <c r="H70" t="s">
        <v>455</v>
      </c>
      <c r="I70" t="s">
        <v>456</v>
      </c>
    </row>
    <row r="71" spans="1:9">
      <c r="A71" t="s">
        <v>191</v>
      </c>
      <c r="B71" t="s">
        <v>36</v>
      </c>
      <c r="C71" t="s">
        <v>457</v>
      </c>
      <c r="D71" t="s">
        <v>458</v>
      </c>
      <c r="E71" t="s">
        <v>459</v>
      </c>
      <c r="F71" t="s">
        <v>214</v>
      </c>
      <c r="G71" t="s">
        <v>326</v>
      </c>
      <c r="H71" t="s">
        <v>460</v>
      </c>
      <c r="I71" t="s">
        <v>461</v>
      </c>
    </row>
    <row r="72" spans="1:9">
      <c r="A72" t="s">
        <v>462</v>
      </c>
      <c r="B72" t="s">
        <v>101</v>
      </c>
      <c r="C72" t="s">
        <v>102</v>
      </c>
      <c r="D72" t="s">
        <v>463</v>
      </c>
      <c r="E72" t="s">
        <v>464</v>
      </c>
      <c r="F72" t="s">
        <v>31</v>
      </c>
      <c r="G72" t="s">
        <v>349</v>
      </c>
      <c r="H72" t="s">
        <v>465</v>
      </c>
      <c r="I72" t="s">
        <v>466</v>
      </c>
    </row>
    <row r="73" spans="1:9">
      <c r="A73" t="s">
        <v>467</v>
      </c>
      <c r="B73" t="s">
        <v>36</v>
      </c>
      <c r="C73" t="s">
        <v>468</v>
      </c>
      <c r="D73" t="s">
        <v>469</v>
      </c>
      <c r="E73" t="s">
        <v>470</v>
      </c>
      <c r="F73" t="s">
        <v>471</v>
      </c>
      <c r="G73" t="s">
        <v>357</v>
      </c>
      <c r="H73" t="s">
        <v>472</v>
      </c>
      <c r="I73" t="s">
        <v>473</v>
      </c>
    </row>
    <row r="74" spans="1:9">
      <c r="A74" t="s">
        <v>474</v>
      </c>
      <c r="B74" t="s">
        <v>36</v>
      </c>
      <c r="C74" t="s">
        <v>475</v>
      </c>
      <c r="D74" t="s">
        <v>476</v>
      </c>
      <c r="E74" t="s">
        <v>477</v>
      </c>
      <c r="F74" t="s">
        <v>168</v>
      </c>
      <c r="G74" t="s">
        <v>357</v>
      </c>
      <c r="H74" t="s">
        <v>478</v>
      </c>
      <c r="I74" t="s">
        <v>479</v>
      </c>
    </row>
    <row r="75" spans="1:9">
      <c r="A75" t="s">
        <v>480</v>
      </c>
      <c r="B75" t="s">
        <v>36</v>
      </c>
      <c r="C75" t="s">
        <v>481</v>
      </c>
      <c r="D75" t="s">
        <v>482</v>
      </c>
      <c r="E75" t="s">
        <v>483</v>
      </c>
      <c r="F75" t="s">
        <v>484</v>
      </c>
      <c r="G75" t="s">
        <v>357</v>
      </c>
      <c r="H75" t="s">
        <v>485</v>
      </c>
      <c r="I75" t="s">
        <v>486</v>
      </c>
    </row>
    <row r="76" spans="1:9">
      <c r="A76" t="s">
        <v>487</v>
      </c>
      <c r="B76" t="s">
        <v>36</v>
      </c>
      <c r="C76" t="s">
        <v>488</v>
      </c>
      <c r="D76" t="s">
        <v>489</v>
      </c>
      <c r="E76" t="s">
        <v>490</v>
      </c>
      <c r="F76" t="s">
        <v>491</v>
      </c>
      <c r="G76" t="s">
        <v>349</v>
      </c>
      <c r="H76" t="s">
        <v>492</v>
      </c>
      <c r="I76" t="s">
        <v>493</v>
      </c>
    </row>
    <row r="77" spans="1:9">
      <c r="A77" t="s">
        <v>494</v>
      </c>
      <c r="B77" t="s">
        <v>157</v>
      </c>
      <c r="C77" t="s">
        <v>495</v>
      </c>
      <c r="D77" t="s">
        <v>496</v>
      </c>
      <c r="E77" t="s">
        <v>497</v>
      </c>
      <c r="F77" t="s">
        <v>71</v>
      </c>
      <c r="G77" t="s">
        <v>349</v>
      </c>
      <c r="H77" t="s">
        <v>498</v>
      </c>
      <c r="I77" t="s">
        <v>499</v>
      </c>
    </row>
    <row r="78" spans="1:9">
      <c r="A78" t="s">
        <v>500</v>
      </c>
      <c r="B78" t="s">
        <v>501</v>
      </c>
      <c r="C78" t="s">
        <v>502</v>
      </c>
      <c r="D78" t="s">
        <v>503</v>
      </c>
      <c r="E78" t="s">
        <v>504</v>
      </c>
      <c r="F78" t="s">
        <v>121</v>
      </c>
      <c r="G78" t="s">
        <v>357</v>
      </c>
      <c r="H78" t="s">
        <v>505</v>
      </c>
      <c r="I78" t="s">
        <v>506</v>
      </c>
    </row>
    <row r="79" spans="1:9">
      <c r="A79" t="s">
        <v>507</v>
      </c>
      <c r="B79" t="s">
        <v>36</v>
      </c>
      <c r="C79" t="s">
        <v>508</v>
      </c>
      <c r="D79" t="s">
        <v>509</v>
      </c>
      <c r="E79" t="s">
        <v>510</v>
      </c>
      <c r="F79" t="s">
        <v>511</v>
      </c>
      <c r="G79" t="s">
        <v>357</v>
      </c>
      <c r="H79" t="s">
        <v>512</v>
      </c>
      <c r="I79" t="s">
        <v>513</v>
      </c>
    </row>
    <row r="80" spans="1:9">
      <c r="A80" t="s">
        <v>514</v>
      </c>
      <c r="B80" t="s">
        <v>109</v>
      </c>
      <c r="C80" t="s">
        <v>515</v>
      </c>
      <c r="D80" t="s">
        <v>516</v>
      </c>
      <c r="E80" t="s">
        <v>517</v>
      </c>
      <c r="F80" t="s">
        <v>518</v>
      </c>
      <c r="G80" t="s">
        <v>357</v>
      </c>
      <c r="H80" t="s">
        <v>519</v>
      </c>
      <c r="I80" t="s">
        <v>520</v>
      </c>
    </row>
    <row r="81" spans="1:9">
      <c r="A81" t="s">
        <v>521</v>
      </c>
      <c r="B81" t="s">
        <v>36</v>
      </c>
      <c r="C81" t="s">
        <v>522</v>
      </c>
      <c r="D81" t="s">
        <v>523</v>
      </c>
      <c r="E81" t="s">
        <v>524</v>
      </c>
      <c r="F81" t="s">
        <v>302</v>
      </c>
      <c r="G81" t="s">
        <v>357</v>
      </c>
      <c r="H81" t="s">
        <v>525</v>
      </c>
      <c r="I81" t="s">
        <v>526</v>
      </c>
    </row>
    <row r="82" spans="1:9">
      <c r="A82" t="s">
        <v>527</v>
      </c>
      <c r="B82" t="s">
        <v>137</v>
      </c>
      <c r="C82" t="s">
        <v>528</v>
      </c>
      <c r="D82" t="s">
        <v>529</v>
      </c>
      <c r="E82" t="s">
        <v>530</v>
      </c>
      <c r="F82" t="s">
        <v>531</v>
      </c>
      <c r="G82" t="s">
        <v>357</v>
      </c>
      <c r="H82" t="s">
        <v>532</v>
      </c>
      <c r="I82" t="s">
        <v>533</v>
      </c>
    </row>
    <row r="83" spans="1:9">
      <c r="A83" t="s">
        <v>534</v>
      </c>
      <c r="B83" t="s">
        <v>210</v>
      </c>
      <c r="C83" t="s">
        <v>535</v>
      </c>
      <c r="D83" t="s">
        <v>536</v>
      </c>
      <c r="E83" t="s">
        <v>537</v>
      </c>
      <c r="F83" t="s">
        <v>538</v>
      </c>
      <c r="G83" t="s">
        <v>357</v>
      </c>
      <c r="H83" t="s">
        <v>539</v>
      </c>
      <c r="I83" t="s">
        <v>540</v>
      </c>
    </row>
    <row r="84" spans="1:9">
      <c r="A84" t="s">
        <v>191</v>
      </c>
      <c r="B84" t="s">
        <v>36</v>
      </c>
      <c r="C84" t="s">
        <v>541</v>
      </c>
      <c r="D84" t="s">
        <v>542</v>
      </c>
      <c r="E84" t="s">
        <v>543</v>
      </c>
      <c r="F84" t="s">
        <v>168</v>
      </c>
      <c r="G84" t="s">
        <v>357</v>
      </c>
      <c r="H84" t="s">
        <v>544</v>
      </c>
      <c r="I84" t="s">
        <v>545</v>
      </c>
    </row>
    <row r="85" spans="1:9">
      <c r="A85" t="s">
        <v>171</v>
      </c>
      <c r="B85" t="s">
        <v>36</v>
      </c>
      <c r="C85" t="s">
        <v>546</v>
      </c>
      <c r="D85" t="s">
        <v>547</v>
      </c>
      <c r="E85" t="s">
        <v>548</v>
      </c>
      <c r="F85" t="s">
        <v>549</v>
      </c>
      <c r="G85" t="s">
        <v>357</v>
      </c>
      <c r="H85" t="s">
        <v>550</v>
      </c>
      <c r="I85" t="s">
        <v>551</v>
      </c>
    </row>
    <row r="86" spans="1:9">
      <c r="A86" t="s">
        <v>89</v>
      </c>
      <c r="B86" t="s">
        <v>36</v>
      </c>
      <c r="C86" t="s">
        <v>552</v>
      </c>
      <c r="D86" t="s">
        <v>553</v>
      </c>
      <c r="E86" t="s">
        <v>554</v>
      </c>
      <c r="F86" t="s">
        <v>555</v>
      </c>
      <c r="G86" t="s">
        <v>357</v>
      </c>
      <c r="H86" t="s">
        <v>556</v>
      </c>
      <c r="I86" t="s">
        <v>557</v>
      </c>
    </row>
    <row r="87" spans="1:9">
      <c r="A87" t="s">
        <v>558</v>
      </c>
      <c r="B87" t="s">
        <v>210</v>
      </c>
      <c r="C87" t="s">
        <v>559</v>
      </c>
      <c r="D87" t="s">
        <v>560</v>
      </c>
      <c r="E87" t="s">
        <v>561</v>
      </c>
      <c r="F87" t="s">
        <v>562</v>
      </c>
      <c r="G87" t="s">
        <v>357</v>
      </c>
      <c r="H87" t="s">
        <v>563</v>
      </c>
      <c r="I87" t="s">
        <v>564</v>
      </c>
    </row>
    <row r="88" spans="1:9">
      <c r="A88" t="s">
        <v>565</v>
      </c>
      <c r="B88" t="s">
        <v>36</v>
      </c>
      <c r="C88" t="s">
        <v>566</v>
      </c>
      <c r="D88" t="s">
        <v>567</v>
      </c>
      <c r="E88" t="s">
        <v>568</v>
      </c>
      <c r="F88" t="s">
        <v>214</v>
      </c>
      <c r="G88" t="s">
        <v>357</v>
      </c>
      <c r="H88" t="s">
        <v>569</v>
      </c>
      <c r="I88" t="s">
        <v>570</v>
      </c>
    </row>
    <row r="89" spans="1:9">
      <c r="A89" t="s">
        <v>191</v>
      </c>
      <c r="B89" t="s">
        <v>36</v>
      </c>
      <c r="C89" t="s">
        <v>571</v>
      </c>
      <c r="D89" t="s">
        <v>572</v>
      </c>
      <c r="E89" t="s">
        <v>573</v>
      </c>
      <c r="F89" t="s">
        <v>168</v>
      </c>
      <c r="G89" t="s">
        <v>357</v>
      </c>
      <c r="H89" t="s">
        <v>574</v>
      </c>
      <c r="I89" t="s">
        <v>575</v>
      </c>
    </row>
    <row r="90" spans="1:9">
      <c r="A90" t="s">
        <v>576</v>
      </c>
      <c r="B90" t="s">
        <v>149</v>
      </c>
      <c r="C90" t="s">
        <v>577</v>
      </c>
      <c r="D90" t="s">
        <v>578</v>
      </c>
      <c r="E90" t="s">
        <v>579</v>
      </c>
      <c r="F90" t="s">
        <v>121</v>
      </c>
      <c r="G90" t="s">
        <v>580</v>
      </c>
      <c r="H90" t="s">
        <v>581</v>
      </c>
      <c r="I90" t="s">
        <v>582</v>
      </c>
    </row>
    <row r="91" spans="1:9">
      <c r="A91" t="s">
        <v>35</v>
      </c>
      <c r="B91" t="s">
        <v>36</v>
      </c>
      <c r="C91" t="s">
        <v>583</v>
      </c>
      <c r="D91" t="s">
        <v>584</v>
      </c>
      <c r="E91" t="s">
        <v>585</v>
      </c>
      <c r="F91" t="s">
        <v>40</v>
      </c>
      <c r="G91" t="s">
        <v>586</v>
      </c>
      <c r="H91" t="s">
        <v>587</v>
      </c>
      <c r="I91" t="s">
        <v>588</v>
      </c>
    </row>
    <row r="92" spans="1:9">
      <c r="A92" t="s">
        <v>589</v>
      </c>
      <c r="B92" t="s">
        <v>590</v>
      </c>
      <c r="C92" t="s">
        <v>102</v>
      </c>
      <c r="D92" t="s">
        <v>591</v>
      </c>
      <c r="E92" t="s">
        <v>592</v>
      </c>
      <c r="F92" t="s">
        <v>222</v>
      </c>
      <c r="G92" t="s">
        <v>593</v>
      </c>
      <c r="H92" t="s">
        <v>594</v>
      </c>
      <c r="I92" t="s">
        <v>595</v>
      </c>
    </row>
    <row r="93" spans="1:9">
      <c r="A93" t="s">
        <v>527</v>
      </c>
      <c r="B93" t="s">
        <v>137</v>
      </c>
      <c r="C93" t="s">
        <v>596</v>
      </c>
      <c r="D93" t="s">
        <v>597</v>
      </c>
      <c r="E93" t="s">
        <v>598</v>
      </c>
      <c r="F93" t="s">
        <v>599</v>
      </c>
      <c r="G93" t="s">
        <v>580</v>
      </c>
      <c r="H93" t="s">
        <v>600</v>
      </c>
      <c r="I93" t="s">
        <v>601</v>
      </c>
    </row>
    <row r="94" spans="1:9">
      <c r="A94" t="s">
        <v>67</v>
      </c>
      <c r="B94" t="s">
        <v>36</v>
      </c>
      <c r="C94" t="s">
        <v>602</v>
      </c>
      <c r="D94" t="s">
        <v>603</v>
      </c>
      <c r="E94" t="s">
        <v>604</v>
      </c>
      <c r="F94" t="s">
        <v>71</v>
      </c>
      <c r="G94" t="s">
        <v>605</v>
      </c>
      <c r="H94" t="s">
        <v>606</v>
      </c>
      <c r="I94" t="s">
        <v>607</v>
      </c>
    </row>
    <row r="95" spans="1:9">
      <c r="A95" t="s">
        <v>608</v>
      </c>
      <c r="B95" t="s">
        <v>137</v>
      </c>
      <c r="C95" t="s">
        <v>609</v>
      </c>
      <c r="D95" t="s">
        <v>610</v>
      </c>
      <c r="E95" t="s">
        <v>611</v>
      </c>
      <c r="F95" t="s">
        <v>612</v>
      </c>
      <c r="G95" t="s">
        <v>593</v>
      </c>
      <c r="H95" t="s">
        <v>613</v>
      </c>
      <c r="I95" t="s">
        <v>614</v>
      </c>
    </row>
    <row r="96" spans="1:9">
      <c r="A96" t="s">
        <v>608</v>
      </c>
      <c r="B96" t="s">
        <v>137</v>
      </c>
      <c r="C96" t="s">
        <v>615</v>
      </c>
      <c r="D96" t="s">
        <v>616</v>
      </c>
      <c r="E96" t="s">
        <v>617</v>
      </c>
      <c r="F96" t="s">
        <v>612</v>
      </c>
      <c r="G96" t="s">
        <v>593</v>
      </c>
      <c r="H96" t="s">
        <v>618</v>
      </c>
      <c r="I96" t="s">
        <v>614</v>
      </c>
    </row>
    <row r="97" spans="1:9">
      <c r="A97" t="s">
        <v>619</v>
      </c>
      <c r="B97" t="s">
        <v>149</v>
      </c>
      <c r="C97" t="s">
        <v>620</v>
      </c>
      <c r="D97" t="s">
        <v>621</v>
      </c>
      <c r="E97" t="s">
        <v>622</v>
      </c>
      <c r="F97" t="s">
        <v>153</v>
      </c>
      <c r="G97" t="s">
        <v>586</v>
      </c>
      <c r="H97" t="s">
        <v>623</v>
      </c>
      <c r="I97" t="s">
        <v>624</v>
      </c>
    </row>
    <row r="98" spans="1:9">
      <c r="A98" t="s">
        <v>35</v>
      </c>
      <c r="B98" t="s">
        <v>36</v>
      </c>
      <c r="C98" t="s">
        <v>625</v>
      </c>
      <c r="D98" t="s">
        <v>102</v>
      </c>
      <c r="E98" t="s">
        <v>626</v>
      </c>
      <c r="F98" t="s">
        <v>40</v>
      </c>
      <c r="G98" t="s">
        <v>593</v>
      </c>
      <c r="H98" t="s">
        <v>627</v>
      </c>
      <c r="I98" t="s">
        <v>628</v>
      </c>
    </row>
    <row r="99" spans="1:9">
      <c r="A99" t="s">
        <v>35</v>
      </c>
      <c r="B99" t="s">
        <v>36</v>
      </c>
      <c r="C99" t="s">
        <v>629</v>
      </c>
      <c r="D99" t="s">
        <v>630</v>
      </c>
      <c r="E99" t="s">
        <v>631</v>
      </c>
      <c r="F99" t="s">
        <v>40</v>
      </c>
      <c r="G99" t="s">
        <v>586</v>
      </c>
      <c r="H99" t="s">
        <v>632</v>
      </c>
      <c r="I99" t="s">
        <v>434</v>
      </c>
    </row>
    <row r="100" spans="1:9">
      <c r="A100" t="s">
        <v>633</v>
      </c>
      <c r="B100" t="s">
        <v>36</v>
      </c>
      <c r="C100" t="s">
        <v>634</v>
      </c>
      <c r="D100" t="s">
        <v>635</v>
      </c>
      <c r="E100" t="s">
        <v>636</v>
      </c>
      <c r="F100" t="s">
        <v>168</v>
      </c>
      <c r="G100" t="s">
        <v>637</v>
      </c>
      <c r="H100" t="s">
        <v>638</v>
      </c>
      <c r="I100" t="s">
        <v>639</v>
      </c>
    </row>
    <row r="101" spans="1:9">
      <c r="A101" t="s">
        <v>43</v>
      </c>
      <c r="B101" t="s">
        <v>36</v>
      </c>
      <c r="C101" t="s">
        <v>640</v>
      </c>
      <c r="D101" t="s">
        <v>641</v>
      </c>
      <c r="E101" t="s">
        <v>642</v>
      </c>
      <c r="F101" t="s">
        <v>47</v>
      </c>
      <c r="G101" t="s">
        <v>586</v>
      </c>
      <c r="H101" t="s">
        <v>643</v>
      </c>
      <c r="I101" t="s">
        <v>644</v>
      </c>
    </row>
    <row r="102" spans="1:9">
      <c r="A102" t="s">
        <v>633</v>
      </c>
      <c r="B102" t="s">
        <v>36</v>
      </c>
      <c r="C102" t="s">
        <v>645</v>
      </c>
      <c r="D102" t="s">
        <v>635</v>
      </c>
      <c r="E102" t="s">
        <v>646</v>
      </c>
      <c r="F102" t="s">
        <v>168</v>
      </c>
      <c r="G102" t="s">
        <v>637</v>
      </c>
      <c r="H102" t="s">
        <v>647</v>
      </c>
      <c r="I102" t="s">
        <v>648</v>
      </c>
    </row>
    <row r="103" spans="1:9">
      <c r="A103" t="s">
        <v>649</v>
      </c>
      <c r="B103" t="s">
        <v>330</v>
      </c>
      <c r="C103" t="s">
        <v>650</v>
      </c>
      <c r="D103" t="s">
        <v>651</v>
      </c>
      <c r="E103" t="s">
        <v>652</v>
      </c>
      <c r="F103" t="s">
        <v>653</v>
      </c>
      <c r="G103" t="s">
        <v>586</v>
      </c>
      <c r="H103" t="s">
        <v>654</v>
      </c>
      <c r="I103" t="s">
        <v>655</v>
      </c>
    </row>
    <row r="104" spans="1:9">
      <c r="A104" t="s">
        <v>608</v>
      </c>
      <c r="B104" t="s">
        <v>137</v>
      </c>
      <c r="C104" t="s">
        <v>656</v>
      </c>
      <c r="D104" t="s">
        <v>657</v>
      </c>
      <c r="E104" t="s">
        <v>658</v>
      </c>
      <c r="F104" t="s">
        <v>612</v>
      </c>
      <c r="G104" t="s">
        <v>593</v>
      </c>
      <c r="H104" t="s">
        <v>659</v>
      </c>
      <c r="I104" t="s">
        <v>660</v>
      </c>
    </row>
    <row r="105" spans="1:9">
      <c r="A105" t="s">
        <v>59</v>
      </c>
      <c r="B105" t="s">
        <v>36</v>
      </c>
      <c r="C105" t="s">
        <v>661</v>
      </c>
      <c r="D105" t="s">
        <v>662</v>
      </c>
      <c r="E105" t="s">
        <v>663</v>
      </c>
      <c r="F105" t="s">
        <v>664</v>
      </c>
      <c r="G105" t="s">
        <v>593</v>
      </c>
      <c r="H105" t="s">
        <v>665</v>
      </c>
      <c r="I105" t="s">
        <v>666</v>
      </c>
    </row>
    <row r="106" spans="1:9">
      <c r="A106" t="s">
        <v>667</v>
      </c>
      <c r="B106" t="s">
        <v>81</v>
      </c>
      <c r="C106" t="s">
        <v>668</v>
      </c>
      <c r="D106" t="s">
        <v>669</v>
      </c>
      <c r="E106" t="s">
        <v>670</v>
      </c>
      <c r="F106" t="s">
        <v>395</v>
      </c>
      <c r="G106" t="s">
        <v>593</v>
      </c>
      <c r="H106" t="s">
        <v>671</v>
      </c>
      <c r="I106" t="s">
        <v>672</v>
      </c>
    </row>
    <row r="107" spans="1:9">
      <c r="A107" t="s">
        <v>191</v>
      </c>
      <c r="B107" t="s">
        <v>36</v>
      </c>
      <c r="C107" t="s">
        <v>673</v>
      </c>
      <c r="D107" t="s">
        <v>674</v>
      </c>
      <c r="E107" t="s">
        <v>675</v>
      </c>
      <c r="F107" t="s">
        <v>168</v>
      </c>
      <c r="G107" t="s">
        <v>593</v>
      </c>
      <c r="H107" t="s">
        <v>676</v>
      </c>
      <c r="I107" t="s">
        <v>677</v>
      </c>
    </row>
    <row r="108" spans="1:9">
      <c r="A108" t="s">
        <v>191</v>
      </c>
      <c r="B108" t="s">
        <v>36</v>
      </c>
      <c r="C108" t="s">
        <v>678</v>
      </c>
      <c r="D108" t="s">
        <v>679</v>
      </c>
      <c r="E108" t="s">
        <v>680</v>
      </c>
      <c r="F108" t="s">
        <v>168</v>
      </c>
      <c r="G108" t="s">
        <v>593</v>
      </c>
      <c r="H108" t="s">
        <v>681</v>
      </c>
      <c r="I108" t="s">
        <v>677</v>
      </c>
    </row>
    <row r="109" spans="1:9">
      <c r="A109" t="s">
        <v>682</v>
      </c>
      <c r="B109" t="s">
        <v>137</v>
      </c>
      <c r="C109" t="s">
        <v>683</v>
      </c>
      <c r="D109" t="s">
        <v>684</v>
      </c>
      <c r="E109" t="s">
        <v>685</v>
      </c>
      <c r="F109" t="s">
        <v>686</v>
      </c>
      <c r="G109" t="s">
        <v>637</v>
      </c>
      <c r="H109" t="s">
        <v>687</v>
      </c>
      <c r="I109" t="s">
        <v>688</v>
      </c>
    </row>
    <row r="110" spans="1:9">
      <c r="A110" t="s">
        <v>197</v>
      </c>
      <c r="B110" t="s">
        <v>157</v>
      </c>
      <c r="C110" t="s">
        <v>689</v>
      </c>
      <c r="D110" t="s">
        <v>690</v>
      </c>
      <c r="E110" t="s">
        <v>691</v>
      </c>
      <c r="F110" t="s">
        <v>121</v>
      </c>
      <c r="G110" t="s">
        <v>637</v>
      </c>
      <c r="H110" t="s">
        <v>692</v>
      </c>
      <c r="I110" t="s">
        <v>693</v>
      </c>
    </row>
    <row r="111" spans="1:9">
      <c r="A111" t="s">
        <v>694</v>
      </c>
      <c r="B111" t="s">
        <v>81</v>
      </c>
      <c r="C111" t="s">
        <v>695</v>
      </c>
      <c r="D111" t="s">
        <v>696</v>
      </c>
      <c r="E111" t="s">
        <v>697</v>
      </c>
      <c r="F111" t="s">
        <v>121</v>
      </c>
      <c r="G111" t="s">
        <v>586</v>
      </c>
      <c r="H111" t="s">
        <v>698</v>
      </c>
      <c r="I111" t="s">
        <v>699</v>
      </c>
    </row>
    <row r="112" spans="1:9">
      <c r="A112" t="s">
        <v>171</v>
      </c>
      <c r="B112" t="s">
        <v>36</v>
      </c>
      <c r="C112" t="s">
        <v>700</v>
      </c>
      <c r="D112" t="s">
        <v>701</v>
      </c>
      <c r="E112" t="s">
        <v>702</v>
      </c>
      <c r="F112" t="s">
        <v>703</v>
      </c>
      <c r="G112" t="s">
        <v>637</v>
      </c>
      <c r="H112" t="s">
        <v>704</v>
      </c>
      <c r="I112" t="s">
        <v>705</v>
      </c>
    </row>
    <row r="113" spans="1:9">
      <c r="A113" t="s">
        <v>191</v>
      </c>
      <c r="B113" t="s">
        <v>36</v>
      </c>
      <c r="C113" t="s">
        <v>706</v>
      </c>
      <c r="D113" t="s">
        <v>707</v>
      </c>
      <c r="E113" t="s">
        <v>708</v>
      </c>
      <c r="F113" t="s">
        <v>168</v>
      </c>
      <c r="G113" t="s">
        <v>580</v>
      </c>
      <c r="H113" t="s">
        <v>709</v>
      </c>
      <c r="I113" t="s">
        <v>710</v>
      </c>
    </row>
    <row r="114" spans="1:9">
      <c r="A114" t="s">
        <v>191</v>
      </c>
      <c r="B114" t="s">
        <v>36</v>
      </c>
      <c r="C114" t="s">
        <v>711</v>
      </c>
      <c r="D114" t="s">
        <v>712</v>
      </c>
      <c r="E114" t="s">
        <v>713</v>
      </c>
      <c r="F114" t="s">
        <v>168</v>
      </c>
      <c r="G114" t="s">
        <v>593</v>
      </c>
      <c r="H114" t="s">
        <v>714</v>
      </c>
      <c r="I114" t="s">
        <v>677</v>
      </c>
    </row>
    <row r="115" spans="1:9">
      <c r="A115" t="s">
        <v>191</v>
      </c>
      <c r="B115" t="s">
        <v>36</v>
      </c>
      <c r="C115" t="s">
        <v>715</v>
      </c>
      <c r="D115" t="s">
        <v>716</v>
      </c>
      <c r="E115" t="s">
        <v>717</v>
      </c>
      <c r="F115" t="s">
        <v>168</v>
      </c>
      <c r="G115" t="s">
        <v>593</v>
      </c>
      <c r="H115" t="s">
        <v>718</v>
      </c>
      <c r="I115" t="s">
        <v>719</v>
      </c>
    </row>
    <row r="116" spans="1:9">
      <c r="A116" t="s">
        <v>191</v>
      </c>
      <c r="B116" t="s">
        <v>36</v>
      </c>
      <c r="C116" t="s">
        <v>102</v>
      </c>
      <c r="D116" t="s">
        <v>720</v>
      </c>
      <c r="E116" t="s">
        <v>721</v>
      </c>
      <c r="F116" t="s">
        <v>168</v>
      </c>
      <c r="G116" t="s">
        <v>593</v>
      </c>
      <c r="H116" t="s">
        <v>722</v>
      </c>
      <c r="I116" t="s">
        <v>719</v>
      </c>
    </row>
    <row r="117" spans="1:9">
      <c r="A117" t="s">
        <v>171</v>
      </c>
      <c r="B117" t="s">
        <v>36</v>
      </c>
      <c r="C117" t="s">
        <v>723</v>
      </c>
      <c r="D117" t="s">
        <v>724</v>
      </c>
      <c r="E117" t="s">
        <v>725</v>
      </c>
      <c r="F117" t="s">
        <v>703</v>
      </c>
      <c r="G117" t="s">
        <v>637</v>
      </c>
      <c r="H117" t="s">
        <v>726</v>
      </c>
      <c r="I117" t="s">
        <v>727</v>
      </c>
    </row>
    <row r="118" spans="1:9">
      <c r="A118" t="s">
        <v>231</v>
      </c>
      <c r="B118" t="s">
        <v>81</v>
      </c>
      <c r="C118" t="s">
        <v>728</v>
      </c>
      <c r="D118" t="s">
        <v>729</v>
      </c>
      <c r="E118" t="s">
        <v>730</v>
      </c>
      <c r="F118" t="s">
        <v>235</v>
      </c>
      <c r="G118" t="s">
        <v>586</v>
      </c>
      <c r="H118" t="s">
        <v>731</v>
      </c>
      <c r="I118" t="s">
        <v>732</v>
      </c>
    </row>
    <row r="119" spans="1:9">
      <c r="A119" t="s">
        <v>733</v>
      </c>
      <c r="B119" t="s">
        <v>210</v>
      </c>
      <c r="C119" t="s">
        <v>102</v>
      </c>
      <c r="D119" t="s">
        <v>734</v>
      </c>
      <c r="E119" t="s">
        <v>735</v>
      </c>
      <c r="F119" t="s">
        <v>113</v>
      </c>
      <c r="G119" t="s">
        <v>593</v>
      </c>
      <c r="H119" t="s">
        <v>736</v>
      </c>
      <c r="I119" t="s">
        <v>737</v>
      </c>
    </row>
    <row r="120" spans="1:9">
      <c r="A120" t="s">
        <v>514</v>
      </c>
      <c r="B120" t="s">
        <v>109</v>
      </c>
      <c r="C120" t="s">
        <v>738</v>
      </c>
      <c r="D120" t="s">
        <v>739</v>
      </c>
      <c r="E120" t="s">
        <v>740</v>
      </c>
      <c r="F120" t="s">
        <v>518</v>
      </c>
      <c r="G120" t="s">
        <v>637</v>
      </c>
      <c r="H120" t="s">
        <v>741</v>
      </c>
      <c r="I120" t="s">
        <v>742</v>
      </c>
    </row>
    <row r="121" spans="1:9">
      <c r="A121" t="s">
        <v>743</v>
      </c>
      <c r="B121" t="s">
        <v>744</v>
      </c>
      <c r="C121" t="s">
        <v>745</v>
      </c>
      <c r="D121" t="s">
        <v>746</v>
      </c>
      <c r="E121" t="s">
        <v>747</v>
      </c>
      <c r="F121" t="s">
        <v>200</v>
      </c>
      <c r="G121" t="s">
        <v>637</v>
      </c>
      <c r="H121" t="s">
        <v>748</v>
      </c>
      <c r="I121" t="s">
        <v>749</v>
      </c>
    </row>
    <row r="122" spans="1:9">
      <c r="A122" t="s">
        <v>750</v>
      </c>
      <c r="B122" t="s">
        <v>751</v>
      </c>
      <c r="C122" t="s">
        <v>102</v>
      </c>
      <c r="D122" t="s">
        <v>752</v>
      </c>
      <c r="E122" t="s">
        <v>753</v>
      </c>
      <c r="F122" t="s">
        <v>754</v>
      </c>
      <c r="G122" t="s">
        <v>637</v>
      </c>
      <c r="H122" t="s">
        <v>755</v>
      </c>
      <c r="I122" t="s">
        <v>756</v>
      </c>
    </row>
    <row r="123" spans="1:9">
      <c r="A123" t="s">
        <v>757</v>
      </c>
      <c r="B123" t="s">
        <v>330</v>
      </c>
      <c r="C123" t="s">
        <v>758</v>
      </c>
      <c r="D123" t="s">
        <v>759</v>
      </c>
      <c r="E123" t="s">
        <v>760</v>
      </c>
      <c r="F123" t="s">
        <v>761</v>
      </c>
      <c r="G123" t="s">
        <v>637</v>
      </c>
      <c r="H123" t="s">
        <v>762</v>
      </c>
      <c r="I123" t="s">
        <v>763</v>
      </c>
    </row>
    <row r="124" spans="1:9">
      <c r="A124" t="s">
        <v>191</v>
      </c>
      <c r="B124" t="s">
        <v>36</v>
      </c>
      <c r="C124" t="s">
        <v>764</v>
      </c>
      <c r="D124" t="s">
        <v>765</v>
      </c>
      <c r="E124" t="s">
        <v>766</v>
      </c>
      <c r="F124" t="s">
        <v>168</v>
      </c>
      <c r="G124" t="s">
        <v>586</v>
      </c>
      <c r="H124" t="s">
        <v>767</v>
      </c>
      <c r="I124" t="s">
        <v>768</v>
      </c>
    </row>
    <row r="125" spans="1:9">
      <c r="A125" t="s">
        <v>769</v>
      </c>
      <c r="B125" t="s">
        <v>157</v>
      </c>
      <c r="C125" t="s">
        <v>770</v>
      </c>
      <c r="D125" t="s">
        <v>771</v>
      </c>
      <c r="E125" t="s">
        <v>772</v>
      </c>
      <c r="F125" t="s">
        <v>121</v>
      </c>
      <c r="G125" t="s">
        <v>637</v>
      </c>
      <c r="H125" t="s">
        <v>773</v>
      </c>
      <c r="I125" t="s">
        <v>774</v>
      </c>
    </row>
    <row r="126" spans="1:9">
      <c r="A126" t="s">
        <v>191</v>
      </c>
      <c r="B126" t="s">
        <v>36</v>
      </c>
      <c r="C126" t="s">
        <v>775</v>
      </c>
      <c r="D126" t="s">
        <v>776</v>
      </c>
      <c r="E126" t="s">
        <v>777</v>
      </c>
      <c r="F126" t="s">
        <v>168</v>
      </c>
      <c r="G126" t="s">
        <v>637</v>
      </c>
      <c r="H126" t="s">
        <v>778</v>
      </c>
      <c r="I126" t="s">
        <v>779</v>
      </c>
    </row>
    <row r="127" spans="1:9">
      <c r="A127" t="s">
        <v>265</v>
      </c>
      <c r="B127" t="s">
        <v>157</v>
      </c>
      <c r="C127" t="s">
        <v>780</v>
      </c>
      <c r="D127" t="s">
        <v>781</v>
      </c>
      <c r="E127" t="s">
        <v>782</v>
      </c>
      <c r="F127" t="s">
        <v>31</v>
      </c>
      <c r="G127" t="s">
        <v>637</v>
      </c>
      <c r="H127" t="s">
        <v>783</v>
      </c>
      <c r="I127" t="s">
        <v>784</v>
      </c>
    </row>
    <row r="128" spans="1:9">
      <c r="A128" t="s">
        <v>785</v>
      </c>
      <c r="B128" t="s">
        <v>109</v>
      </c>
      <c r="C128" t="s">
        <v>786</v>
      </c>
      <c r="D128" t="s">
        <v>787</v>
      </c>
      <c r="E128" t="s">
        <v>788</v>
      </c>
      <c r="F128" t="s">
        <v>789</v>
      </c>
      <c r="G128" t="s">
        <v>637</v>
      </c>
      <c r="H128" t="s">
        <v>790</v>
      </c>
      <c r="I128" t="s">
        <v>791</v>
      </c>
    </row>
    <row r="129" spans="1:9">
      <c r="A129" t="s">
        <v>792</v>
      </c>
      <c r="B129" t="s">
        <v>36</v>
      </c>
      <c r="C129" t="s">
        <v>793</v>
      </c>
      <c r="D129" t="s">
        <v>794</v>
      </c>
      <c r="E129" t="s">
        <v>795</v>
      </c>
      <c r="F129" t="s">
        <v>796</v>
      </c>
      <c r="G129" t="s">
        <v>637</v>
      </c>
      <c r="H129" t="s">
        <v>797</v>
      </c>
      <c r="I129" t="s">
        <v>798</v>
      </c>
    </row>
    <row r="130" spans="1:9">
      <c r="A130" t="s">
        <v>799</v>
      </c>
      <c r="B130" t="s">
        <v>330</v>
      </c>
      <c r="C130" t="s">
        <v>800</v>
      </c>
      <c r="D130" t="s">
        <v>801</v>
      </c>
      <c r="E130" t="s">
        <v>802</v>
      </c>
      <c r="F130" t="s">
        <v>214</v>
      </c>
      <c r="G130" t="s">
        <v>637</v>
      </c>
      <c r="H130" t="s">
        <v>803</v>
      </c>
      <c r="I130" t="s">
        <v>804</v>
      </c>
    </row>
    <row r="131" spans="1:9">
      <c r="A131" t="s">
        <v>805</v>
      </c>
      <c r="B131" t="s">
        <v>36</v>
      </c>
      <c r="C131" t="s">
        <v>806</v>
      </c>
      <c r="D131" t="s">
        <v>807</v>
      </c>
      <c r="E131" t="s">
        <v>808</v>
      </c>
      <c r="F131" t="s">
        <v>113</v>
      </c>
      <c r="G131" t="s">
        <v>637</v>
      </c>
      <c r="H131" t="s">
        <v>809</v>
      </c>
      <c r="I131" t="s">
        <v>810</v>
      </c>
    </row>
    <row r="132" spans="1:9">
      <c r="A132" t="s">
        <v>811</v>
      </c>
      <c r="B132" t="s">
        <v>36</v>
      </c>
      <c r="C132" t="s">
        <v>812</v>
      </c>
      <c r="D132" t="s">
        <v>813</v>
      </c>
      <c r="E132" t="s">
        <v>814</v>
      </c>
      <c r="F132" t="s">
        <v>815</v>
      </c>
      <c r="G132" t="s">
        <v>637</v>
      </c>
      <c r="H132" t="s">
        <v>816</v>
      </c>
      <c r="I132" t="s">
        <v>817</v>
      </c>
    </row>
    <row r="133" spans="1:9">
      <c r="A133" t="s">
        <v>558</v>
      </c>
      <c r="B133" t="s">
        <v>210</v>
      </c>
      <c r="C133" t="s">
        <v>102</v>
      </c>
      <c r="D133" t="s">
        <v>818</v>
      </c>
      <c r="E133" t="s">
        <v>819</v>
      </c>
      <c r="F133" t="s">
        <v>562</v>
      </c>
      <c r="G133" t="s">
        <v>637</v>
      </c>
      <c r="H133" t="s">
        <v>820</v>
      </c>
      <c r="I133" t="s">
        <v>821</v>
      </c>
    </row>
    <row r="134" spans="1:9">
      <c r="A134" t="s">
        <v>259</v>
      </c>
      <c r="B134" t="s">
        <v>36</v>
      </c>
      <c r="C134" t="s">
        <v>822</v>
      </c>
      <c r="D134" t="s">
        <v>823</v>
      </c>
      <c r="E134" t="s">
        <v>824</v>
      </c>
      <c r="F134" t="s">
        <v>214</v>
      </c>
      <c r="G134" t="s">
        <v>637</v>
      </c>
      <c r="H134" t="s">
        <v>825</v>
      </c>
      <c r="I134" t="s">
        <v>826</v>
      </c>
    </row>
    <row r="135" spans="1:9">
      <c r="A135" t="s">
        <v>733</v>
      </c>
      <c r="B135" t="s">
        <v>210</v>
      </c>
      <c r="C135" t="s">
        <v>102</v>
      </c>
      <c r="D135" t="s">
        <v>827</v>
      </c>
      <c r="E135" t="s">
        <v>828</v>
      </c>
      <c r="F135" t="s">
        <v>113</v>
      </c>
      <c r="G135" t="s">
        <v>637</v>
      </c>
      <c r="H135" t="s">
        <v>829</v>
      </c>
      <c r="I135" t="s">
        <v>246</v>
      </c>
    </row>
    <row r="136" spans="1:9">
      <c r="A136" t="s">
        <v>830</v>
      </c>
      <c r="B136" t="s">
        <v>210</v>
      </c>
      <c r="C136" t="s">
        <v>831</v>
      </c>
      <c r="D136" t="s">
        <v>832</v>
      </c>
      <c r="E136" t="s">
        <v>833</v>
      </c>
      <c r="F136" t="s">
        <v>834</v>
      </c>
      <c r="G136" t="s">
        <v>637</v>
      </c>
      <c r="H136" t="s">
        <v>835</v>
      </c>
      <c r="I136" t="s">
        <v>836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A2" sqref="$A2:$XFD3"/>
    </sheetView>
  </sheetViews>
  <sheetFormatPr defaultColWidth="9" defaultRowHeight="13.5" outlineLevelRow="2"/>
  <sheetData>
    <row r="1" spans="1: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837</v>
      </c>
      <c r="H1" t="s">
        <v>24</v>
      </c>
      <c r="I1" t="s">
        <v>838</v>
      </c>
    </row>
    <row r="2" spans="1:9">
      <c r="A2" t="s">
        <v>35</v>
      </c>
      <c r="B2" t="s">
        <v>36</v>
      </c>
      <c r="C2" t="s">
        <v>625</v>
      </c>
      <c r="D2" t="s">
        <v>102</v>
      </c>
      <c r="E2" t="s">
        <v>626</v>
      </c>
      <c r="F2" t="s">
        <v>40</v>
      </c>
      <c r="G2" t="s">
        <v>593</v>
      </c>
      <c r="H2" t="s">
        <v>627</v>
      </c>
      <c r="I2" t="s">
        <v>839</v>
      </c>
    </row>
    <row r="3" spans="1:9">
      <c r="A3" t="s">
        <v>329</v>
      </c>
      <c r="B3" t="s">
        <v>330</v>
      </c>
      <c r="C3" t="s">
        <v>425</v>
      </c>
      <c r="D3" t="s">
        <v>426</v>
      </c>
      <c r="E3" t="s">
        <v>427</v>
      </c>
      <c r="F3" t="s">
        <v>334</v>
      </c>
      <c r="G3" t="s">
        <v>357</v>
      </c>
      <c r="H3" t="s">
        <v>428</v>
      </c>
      <c r="I3" t="s">
        <v>840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A1"/>
    </sheetView>
  </sheetViews>
  <sheetFormatPr defaultColWidth="9" defaultRowHeight="13.5"/>
  <sheetData>
    <row r="1" spans="1:9">
      <c r="A1" t="s">
        <v>17</v>
      </c>
      <c r="B1" t="s">
        <v>841</v>
      </c>
      <c r="C1" t="s">
        <v>842</v>
      </c>
      <c r="D1" t="s">
        <v>843</v>
      </c>
      <c r="E1" t="s">
        <v>844</v>
      </c>
      <c r="F1" t="s">
        <v>3</v>
      </c>
      <c r="G1" t="s">
        <v>7</v>
      </c>
      <c r="H1" t="s">
        <v>845</v>
      </c>
      <c r="I1" t="s">
        <v>21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workbookViewId="0">
      <selection activeCell="A1" sqref="A1"/>
    </sheetView>
  </sheetViews>
  <sheetFormatPr defaultColWidth="9" defaultRowHeight="13.5"/>
  <sheetData>
    <row r="1" spans="1:9">
      <c r="A1" t="s">
        <v>17</v>
      </c>
      <c r="B1" t="s">
        <v>18</v>
      </c>
      <c r="C1" t="s">
        <v>19</v>
      </c>
      <c r="D1" t="s">
        <v>21</v>
      </c>
      <c r="E1" t="s">
        <v>846</v>
      </c>
      <c r="F1" t="s">
        <v>837</v>
      </c>
      <c r="G1" t="s">
        <v>847</v>
      </c>
      <c r="H1" t="s">
        <v>848</v>
      </c>
      <c r="I1" t="s">
        <v>849</v>
      </c>
    </row>
    <row r="2" spans="1:9">
      <c r="A2" t="s">
        <v>35</v>
      </c>
      <c r="B2" t="s">
        <v>36</v>
      </c>
      <c r="C2" t="s">
        <v>625</v>
      </c>
      <c r="D2" t="s">
        <v>626</v>
      </c>
      <c r="E2" t="s">
        <v>40</v>
      </c>
      <c r="F2" t="s">
        <v>593</v>
      </c>
      <c r="G2" t="s">
        <v>627</v>
      </c>
      <c r="H2" t="s">
        <v>15</v>
      </c>
      <c r="I2" t="s">
        <v>850</v>
      </c>
    </row>
    <row r="3" spans="1:9">
      <c r="A3" t="s">
        <v>329</v>
      </c>
      <c r="B3" t="s">
        <v>330</v>
      </c>
      <c r="C3" t="s">
        <v>425</v>
      </c>
      <c r="D3" t="s">
        <v>427</v>
      </c>
      <c r="E3" t="s">
        <v>334</v>
      </c>
      <c r="F3" t="s">
        <v>357</v>
      </c>
      <c r="G3" t="s">
        <v>428</v>
      </c>
      <c r="H3" t="s">
        <v>15</v>
      </c>
      <c r="I3" t="s">
        <v>851</v>
      </c>
    </row>
    <row r="4" spans="1:9">
      <c r="A4" t="s">
        <v>26</v>
      </c>
      <c r="B4" t="s">
        <v>27</v>
      </c>
      <c r="C4" t="s">
        <v>28</v>
      </c>
      <c r="D4" t="s">
        <v>30</v>
      </c>
      <c r="E4" t="s">
        <v>31</v>
      </c>
      <c r="F4" t="s">
        <v>32</v>
      </c>
      <c r="G4" t="s">
        <v>33</v>
      </c>
      <c r="H4" t="s">
        <v>15</v>
      </c>
      <c r="I4" t="s">
        <v>852</v>
      </c>
    </row>
    <row r="5" spans="1:9">
      <c r="A5" t="s">
        <v>43</v>
      </c>
      <c r="B5" t="s">
        <v>36</v>
      </c>
      <c r="C5" t="s">
        <v>44</v>
      </c>
      <c r="D5" t="s">
        <v>46</v>
      </c>
      <c r="E5" t="s">
        <v>47</v>
      </c>
      <c r="F5" t="s">
        <v>32</v>
      </c>
      <c r="G5" t="s">
        <v>48</v>
      </c>
      <c r="H5" t="s">
        <v>15</v>
      </c>
      <c r="I5" t="s">
        <v>853</v>
      </c>
    </row>
    <row r="6" spans="1:9">
      <c r="A6" t="s">
        <v>35</v>
      </c>
      <c r="B6" t="s">
        <v>36</v>
      </c>
      <c r="C6" t="s">
        <v>50</v>
      </c>
      <c r="D6" t="s">
        <v>52</v>
      </c>
      <c r="E6" t="s">
        <v>40</v>
      </c>
      <c r="F6" t="s">
        <v>32</v>
      </c>
      <c r="G6" t="s">
        <v>53</v>
      </c>
      <c r="H6" t="s">
        <v>15</v>
      </c>
      <c r="I6" t="s">
        <v>853</v>
      </c>
    </row>
    <row r="7" spans="1:9">
      <c r="A7" t="s">
        <v>35</v>
      </c>
      <c r="B7" t="s">
        <v>36</v>
      </c>
      <c r="C7" t="s">
        <v>54</v>
      </c>
      <c r="D7" t="s">
        <v>56</v>
      </c>
      <c r="E7" t="s">
        <v>40</v>
      </c>
      <c r="F7" t="s">
        <v>32</v>
      </c>
      <c r="G7" t="s">
        <v>57</v>
      </c>
      <c r="H7" t="s">
        <v>15</v>
      </c>
      <c r="I7" t="s">
        <v>853</v>
      </c>
    </row>
    <row r="8" spans="1:9">
      <c r="A8" t="s">
        <v>59</v>
      </c>
      <c r="B8" t="s">
        <v>36</v>
      </c>
      <c r="C8" t="s">
        <v>60</v>
      </c>
      <c r="D8" t="s">
        <v>62</v>
      </c>
      <c r="E8" t="s">
        <v>63</v>
      </c>
      <c r="F8" t="s">
        <v>64</v>
      </c>
      <c r="G8" t="s">
        <v>65</v>
      </c>
      <c r="H8" t="s">
        <v>15</v>
      </c>
      <c r="I8" t="s">
        <v>854</v>
      </c>
    </row>
    <row r="9" spans="1:9">
      <c r="A9" t="s">
        <v>67</v>
      </c>
      <c r="B9" t="s">
        <v>36</v>
      </c>
      <c r="C9" t="s">
        <v>68</v>
      </c>
      <c r="D9" t="s">
        <v>70</v>
      </c>
      <c r="E9" t="s">
        <v>71</v>
      </c>
      <c r="F9" t="s">
        <v>72</v>
      </c>
      <c r="G9" t="s">
        <v>73</v>
      </c>
      <c r="H9" t="s">
        <v>15</v>
      </c>
      <c r="I9" t="s">
        <v>855</v>
      </c>
    </row>
    <row r="10" spans="1:9">
      <c r="A10" t="s">
        <v>67</v>
      </c>
      <c r="B10" t="s">
        <v>36</v>
      </c>
      <c r="C10" t="s">
        <v>75</v>
      </c>
      <c r="D10" t="s">
        <v>77</v>
      </c>
      <c r="E10" t="s">
        <v>71</v>
      </c>
      <c r="F10" t="s">
        <v>32</v>
      </c>
      <c r="G10" t="s">
        <v>78</v>
      </c>
      <c r="H10" t="s">
        <v>15</v>
      </c>
      <c r="I10" t="s">
        <v>855</v>
      </c>
    </row>
    <row r="11" spans="1:9">
      <c r="A11" t="s">
        <v>89</v>
      </c>
      <c r="B11" t="s">
        <v>36</v>
      </c>
      <c r="C11" t="s">
        <v>90</v>
      </c>
      <c r="D11" t="s">
        <v>92</v>
      </c>
      <c r="E11" t="s">
        <v>47</v>
      </c>
      <c r="F11" t="s">
        <v>86</v>
      </c>
      <c r="G11" t="s">
        <v>93</v>
      </c>
      <c r="H11" t="s">
        <v>15</v>
      </c>
      <c r="I11" t="s">
        <v>850</v>
      </c>
    </row>
    <row r="12" spans="1:9">
      <c r="A12" t="s">
        <v>67</v>
      </c>
      <c r="B12" t="s">
        <v>36</v>
      </c>
      <c r="C12" t="s">
        <v>95</v>
      </c>
      <c r="D12" t="s">
        <v>97</v>
      </c>
      <c r="E12" t="s">
        <v>71</v>
      </c>
      <c r="F12" t="s">
        <v>72</v>
      </c>
      <c r="G12" t="s">
        <v>98</v>
      </c>
      <c r="H12" t="s">
        <v>15</v>
      </c>
      <c r="I12" t="s">
        <v>855</v>
      </c>
    </row>
    <row r="13" spans="1:9">
      <c r="A13" t="s">
        <v>108</v>
      </c>
      <c r="B13" t="s">
        <v>109</v>
      </c>
      <c r="C13" t="s">
        <v>110</v>
      </c>
      <c r="D13" t="s">
        <v>112</v>
      </c>
      <c r="E13" t="s">
        <v>113</v>
      </c>
      <c r="F13" t="s">
        <v>114</v>
      </c>
      <c r="G13" t="s">
        <v>115</v>
      </c>
      <c r="H13" t="s">
        <v>15</v>
      </c>
      <c r="I13" t="s">
        <v>854</v>
      </c>
    </row>
    <row r="14" spans="1:9">
      <c r="A14" t="s">
        <v>117</v>
      </c>
      <c r="B14" t="s">
        <v>81</v>
      </c>
      <c r="C14" t="s">
        <v>118</v>
      </c>
      <c r="D14" t="s">
        <v>120</v>
      </c>
      <c r="E14" t="s">
        <v>121</v>
      </c>
      <c r="F14" t="s">
        <v>32</v>
      </c>
      <c r="G14" t="s">
        <v>122</v>
      </c>
      <c r="H14" t="s">
        <v>15</v>
      </c>
      <c r="I14" t="s">
        <v>854</v>
      </c>
    </row>
    <row r="15" spans="1:9">
      <c r="A15" t="s">
        <v>124</v>
      </c>
      <c r="B15" t="s">
        <v>36</v>
      </c>
      <c r="C15" t="s">
        <v>125</v>
      </c>
      <c r="D15" t="s">
        <v>127</v>
      </c>
      <c r="E15" t="s">
        <v>47</v>
      </c>
      <c r="F15" t="s">
        <v>32</v>
      </c>
      <c r="G15" t="s">
        <v>128</v>
      </c>
      <c r="H15" t="s">
        <v>15</v>
      </c>
      <c r="I15" t="s">
        <v>850</v>
      </c>
    </row>
    <row r="16" spans="1:9">
      <c r="A16" t="s">
        <v>136</v>
      </c>
      <c r="B16" t="s">
        <v>137</v>
      </c>
      <c r="C16" t="s">
        <v>138</v>
      </c>
      <c r="D16" t="s">
        <v>140</v>
      </c>
      <c r="E16" t="s">
        <v>141</v>
      </c>
      <c r="F16" t="s">
        <v>64</v>
      </c>
      <c r="G16" t="s">
        <v>142</v>
      </c>
      <c r="H16" t="s">
        <v>15</v>
      </c>
      <c r="I16" t="s">
        <v>854</v>
      </c>
    </row>
    <row r="17" spans="1:9">
      <c r="A17" t="s">
        <v>136</v>
      </c>
      <c r="B17" t="s">
        <v>137</v>
      </c>
      <c r="C17" t="s">
        <v>144</v>
      </c>
      <c r="D17" t="s">
        <v>146</v>
      </c>
      <c r="E17" t="s">
        <v>141</v>
      </c>
      <c r="F17" t="s">
        <v>64</v>
      </c>
      <c r="G17" t="s">
        <v>147</v>
      </c>
      <c r="H17" t="s">
        <v>15</v>
      </c>
      <c r="I17" t="s">
        <v>854</v>
      </c>
    </row>
    <row r="18" spans="1:9">
      <c r="A18" t="s">
        <v>148</v>
      </c>
      <c r="B18" t="s">
        <v>149</v>
      </c>
      <c r="C18" t="s">
        <v>150</v>
      </c>
      <c r="D18" t="s">
        <v>152</v>
      </c>
      <c r="E18" t="s">
        <v>153</v>
      </c>
      <c r="F18" t="s">
        <v>72</v>
      </c>
      <c r="G18" t="s">
        <v>154</v>
      </c>
      <c r="H18" t="s">
        <v>15</v>
      </c>
      <c r="I18" t="s">
        <v>856</v>
      </c>
    </row>
    <row r="19" spans="1:9">
      <c r="A19" t="s">
        <v>164</v>
      </c>
      <c r="B19" t="s">
        <v>36</v>
      </c>
      <c r="C19" t="s">
        <v>165</v>
      </c>
      <c r="D19" t="s">
        <v>167</v>
      </c>
      <c r="E19" t="s">
        <v>168</v>
      </c>
      <c r="F19" t="s">
        <v>32</v>
      </c>
      <c r="G19" t="s">
        <v>169</v>
      </c>
      <c r="H19" t="s">
        <v>15</v>
      </c>
      <c r="I19" t="s">
        <v>855</v>
      </c>
    </row>
    <row r="20" spans="1:9">
      <c r="A20" t="s">
        <v>171</v>
      </c>
      <c r="B20" t="s">
        <v>36</v>
      </c>
      <c r="C20" t="s">
        <v>172</v>
      </c>
      <c r="D20" t="s">
        <v>174</v>
      </c>
      <c r="E20" t="s">
        <v>175</v>
      </c>
      <c r="F20" t="s">
        <v>32</v>
      </c>
      <c r="G20" t="s">
        <v>176</v>
      </c>
      <c r="H20" t="s">
        <v>15</v>
      </c>
      <c r="I20" t="s">
        <v>855</v>
      </c>
    </row>
    <row r="21" spans="1:9">
      <c r="A21" t="s">
        <v>185</v>
      </c>
      <c r="B21" t="s">
        <v>36</v>
      </c>
      <c r="C21" t="s">
        <v>186</v>
      </c>
      <c r="D21" t="s">
        <v>188</v>
      </c>
      <c r="E21" t="s">
        <v>71</v>
      </c>
      <c r="F21" t="s">
        <v>86</v>
      </c>
      <c r="G21" t="s">
        <v>189</v>
      </c>
      <c r="H21" t="s">
        <v>15</v>
      </c>
      <c r="I21" t="s">
        <v>851</v>
      </c>
    </row>
    <row r="22" spans="1:9">
      <c r="A22" t="s">
        <v>191</v>
      </c>
      <c r="B22" t="s">
        <v>36</v>
      </c>
      <c r="C22" t="s">
        <v>192</v>
      </c>
      <c r="D22" t="s">
        <v>194</v>
      </c>
      <c r="E22" t="s">
        <v>168</v>
      </c>
      <c r="F22" t="s">
        <v>86</v>
      </c>
      <c r="G22" t="s">
        <v>195</v>
      </c>
      <c r="H22" t="s">
        <v>15</v>
      </c>
      <c r="I22" t="s">
        <v>855</v>
      </c>
    </row>
    <row r="23" spans="1:9">
      <c r="A23" t="s">
        <v>197</v>
      </c>
      <c r="B23" t="s">
        <v>157</v>
      </c>
      <c r="C23" t="s">
        <v>102</v>
      </c>
      <c r="D23" t="s">
        <v>199</v>
      </c>
      <c r="E23" t="s">
        <v>200</v>
      </c>
      <c r="F23" t="s">
        <v>86</v>
      </c>
      <c r="G23" t="s">
        <v>201</v>
      </c>
      <c r="H23" t="s">
        <v>15</v>
      </c>
      <c r="I23" t="s">
        <v>851</v>
      </c>
    </row>
    <row r="24" spans="1:9">
      <c r="A24" t="s">
        <v>203</v>
      </c>
      <c r="B24" t="s">
        <v>36</v>
      </c>
      <c r="C24" t="s">
        <v>204</v>
      </c>
      <c r="D24" t="s">
        <v>206</v>
      </c>
      <c r="E24" t="s">
        <v>71</v>
      </c>
      <c r="F24" t="s">
        <v>32</v>
      </c>
      <c r="G24" t="s">
        <v>207</v>
      </c>
      <c r="H24" t="s">
        <v>15</v>
      </c>
      <c r="I24" t="s">
        <v>857</v>
      </c>
    </row>
    <row r="25" spans="1:9">
      <c r="A25" t="s">
        <v>209</v>
      </c>
      <c r="B25" t="s">
        <v>210</v>
      </c>
      <c r="C25" t="s">
        <v>211</v>
      </c>
      <c r="D25" t="s">
        <v>213</v>
      </c>
      <c r="E25" t="s">
        <v>214</v>
      </c>
      <c r="F25" t="s">
        <v>86</v>
      </c>
      <c r="G25" t="s">
        <v>215</v>
      </c>
      <c r="H25" t="s">
        <v>15</v>
      </c>
      <c r="I25" t="s">
        <v>858</v>
      </c>
    </row>
    <row r="26" spans="1:9">
      <c r="A26" t="s">
        <v>225</v>
      </c>
      <c r="B26" t="s">
        <v>36</v>
      </c>
      <c r="C26" t="s">
        <v>226</v>
      </c>
      <c r="D26" t="s">
        <v>228</v>
      </c>
      <c r="E26" t="s">
        <v>31</v>
      </c>
      <c r="F26" t="s">
        <v>86</v>
      </c>
      <c r="G26" t="s">
        <v>229</v>
      </c>
      <c r="H26" t="s">
        <v>15</v>
      </c>
      <c r="I26" t="s">
        <v>850</v>
      </c>
    </row>
    <row r="27" spans="1:9">
      <c r="A27" t="s">
        <v>225</v>
      </c>
      <c r="B27" t="s">
        <v>36</v>
      </c>
      <c r="C27" t="s">
        <v>238</v>
      </c>
      <c r="D27" t="s">
        <v>240</v>
      </c>
      <c r="E27" t="s">
        <v>31</v>
      </c>
      <c r="F27" t="s">
        <v>86</v>
      </c>
      <c r="G27" t="s">
        <v>241</v>
      </c>
      <c r="H27" t="s">
        <v>15</v>
      </c>
      <c r="I27" t="s">
        <v>850</v>
      </c>
    </row>
    <row r="28" spans="1:9">
      <c r="A28" t="s">
        <v>185</v>
      </c>
      <c r="B28" t="s">
        <v>36</v>
      </c>
      <c r="C28" t="s">
        <v>247</v>
      </c>
      <c r="D28" t="s">
        <v>249</v>
      </c>
      <c r="E28" t="s">
        <v>71</v>
      </c>
      <c r="F28" t="s">
        <v>86</v>
      </c>
      <c r="G28" t="s">
        <v>250</v>
      </c>
      <c r="H28" t="s">
        <v>15</v>
      </c>
      <c r="I28" t="s">
        <v>857</v>
      </c>
    </row>
    <row r="29" spans="1:9">
      <c r="A29" t="s">
        <v>252</v>
      </c>
      <c r="B29" t="s">
        <v>36</v>
      </c>
      <c r="C29" t="s">
        <v>253</v>
      </c>
      <c r="D29" t="s">
        <v>255</v>
      </c>
      <c r="E29" t="s">
        <v>256</v>
      </c>
      <c r="F29" t="s">
        <v>86</v>
      </c>
      <c r="G29" t="s">
        <v>257</v>
      </c>
      <c r="H29" t="s">
        <v>15</v>
      </c>
      <c r="I29" t="s">
        <v>851</v>
      </c>
    </row>
    <row r="30" spans="1:9">
      <c r="A30" t="s">
        <v>259</v>
      </c>
      <c r="B30" t="s">
        <v>36</v>
      </c>
      <c r="C30" t="s">
        <v>260</v>
      </c>
      <c r="D30" t="s">
        <v>262</v>
      </c>
      <c r="E30" t="s">
        <v>214</v>
      </c>
      <c r="F30" t="s">
        <v>86</v>
      </c>
      <c r="G30" t="s">
        <v>263</v>
      </c>
      <c r="H30" t="s">
        <v>15</v>
      </c>
      <c r="I30" t="s">
        <v>857</v>
      </c>
    </row>
    <row r="31" spans="1:9">
      <c r="A31" t="s">
        <v>282</v>
      </c>
      <c r="B31" t="s">
        <v>36</v>
      </c>
      <c r="C31" t="s">
        <v>283</v>
      </c>
      <c r="D31" t="s">
        <v>285</v>
      </c>
      <c r="E31" t="s">
        <v>286</v>
      </c>
      <c r="F31" t="s">
        <v>86</v>
      </c>
      <c r="G31" t="s">
        <v>287</v>
      </c>
      <c r="H31" t="s">
        <v>15</v>
      </c>
      <c r="I31" t="s">
        <v>857</v>
      </c>
    </row>
    <row r="32" spans="1:9">
      <c r="A32" t="s">
        <v>282</v>
      </c>
      <c r="B32" t="s">
        <v>36</v>
      </c>
      <c r="C32" t="s">
        <v>289</v>
      </c>
      <c r="D32" t="s">
        <v>291</v>
      </c>
      <c r="E32" t="s">
        <v>286</v>
      </c>
      <c r="F32" t="s">
        <v>86</v>
      </c>
      <c r="G32" t="s">
        <v>292</v>
      </c>
      <c r="H32" t="s">
        <v>15</v>
      </c>
      <c r="I32" t="s">
        <v>851</v>
      </c>
    </row>
    <row r="33" spans="1:9">
      <c r="A33" t="s">
        <v>191</v>
      </c>
      <c r="B33" t="s">
        <v>36</v>
      </c>
      <c r="C33" t="s">
        <v>293</v>
      </c>
      <c r="D33" t="s">
        <v>295</v>
      </c>
      <c r="E33" t="s">
        <v>168</v>
      </c>
      <c r="F33" t="s">
        <v>86</v>
      </c>
      <c r="G33" t="s">
        <v>296</v>
      </c>
      <c r="H33" t="s">
        <v>15</v>
      </c>
      <c r="I33" t="s">
        <v>855</v>
      </c>
    </row>
    <row r="34" spans="1:9">
      <c r="A34" t="s">
        <v>191</v>
      </c>
      <c r="B34" t="s">
        <v>36</v>
      </c>
      <c r="C34" t="s">
        <v>305</v>
      </c>
      <c r="D34" t="s">
        <v>307</v>
      </c>
      <c r="E34" t="s">
        <v>168</v>
      </c>
      <c r="F34" t="s">
        <v>86</v>
      </c>
      <c r="G34" t="s">
        <v>308</v>
      </c>
      <c r="H34" t="s">
        <v>15</v>
      </c>
      <c r="I34" t="s">
        <v>855</v>
      </c>
    </row>
    <row r="35" spans="1:9">
      <c r="A35" t="s">
        <v>117</v>
      </c>
      <c r="B35" t="s">
        <v>81</v>
      </c>
      <c r="C35" t="s">
        <v>310</v>
      </c>
      <c r="D35" t="s">
        <v>312</v>
      </c>
      <c r="E35" t="s">
        <v>121</v>
      </c>
      <c r="F35" t="s">
        <v>313</v>
      </c>
      <c r="G35" t="s">
        <v>314</v>
      </c>
      <c r="H35" t="s">
        <v>15</v>
      </c>
      <c r="I35" t="s">
        <v>859</v>
      </c>
    </row>
    <row r="36" spans="1:9">
      <c r="A36" t="s">
        <v>316</v>
      </c>
      <c r="B36" t="s">
        <v>36</v>
      </c>
      <c r="C36" t="s">
        <v>317</v>
      </c>
      <c r="D36" t="s">
        <v>319</v>
      </c>
      <c r="E36" t="s">
        <v>31</v>
      </c>
      <c r="F36" t="s">
        <v>320</v>
      </c>
      <c r="G36" t="s">
        <v>321</v>
      </c>
      <c r="H36" t="s">
        <v>15</v>
      </c>
      <c r="I36" t="s">
        <v>853</v>
      </c>
    </row>
    <row r="37" spans="1:9">
      <c r="A37" t="s">
        <v>329</v>
      </c>
      <c r="B37" t="s">
        <v>330</v>
      </c>
      <c r="C37" t="s">
        <v>331</v>
      </c>
      <c r="D37" t="s">
        <v>333</v>
      </c>
      <c r="E37" t="s">
        <v>334</v>
      </c>
      <c r="F37" t="s">
        <v>313</v>
      </c>
      <c r="G37" t="s">
        <v>335</v>
      </c>
      <c r="H37" t="s">
        <v>15</v>
      </c>
      <c r="I37" t="s">
        <v>860</v>
      </c>
    </row>
    <row r="38" spans="1:9">
      <c r="A38" t="s">
        <v>67</v>
      </c>
      <c r="B38" t="s">
        <v>36</v>
      </c>
      <c r="C38" t="s">
        <v>336</v>
      </c>
      <c r="D38" t="s">
        <v>338</v>
      </c>
      <c r="E38" t="s">
        <v>71</v>
      </c>
      <c r="F38" t="s">
        <v>326</v>
      </c>
      <c r="G38" t="s">
        <v>339</v>
      </c>
      <c r="H38" t="s">
        <v>15</v>
      </c>
      <c r="I38" t="s">
        <v>861</v>
      </c>
    </row>
    <row r="39" spans="1:9">
      <c r="A39" t="s">
        <v>67</v>
      </c>
      <c r="B39" t="s">
        <v>36</v>
      </c>
      <c r="C39" t="s">
        <v>341</v>
      </c>
      <c r="D39" t="s">
        <v>343</v>
      </c>
      <c r="E39" t="s">
        <v>71</v>
      </c>
      <c r="F39" t="s">
        <v>313</v>
      </c>
      <c r="G39" t="s">
        <v>344</v>
      </c>
      <c r="H39" t="s">
        <v>15</v>
      </c>
      <c r="I39" t="s">
        <v>850</v>
      </c>
    </row>
    <row r="40" spans="1:9">
      <c r="A40" t="s">
        <v>35</v>
      </c>
      <c r="B40" t="s">
        <v>36</v>
      </c>
      <c r="C40" t="s">
        <v>346</v>
      </c>
      <c r="D40" t="s">
        <v>348</v>
      </c>
      <c r="E40" t="s">
        <v>40</v>
      </c>
      <c r="F40" t="s">
        <v>349</v>
      </c>
      <c r="G40" t="s">
        <v>350</v>
      </c>
      <c r="H40" t="s">
        <v>15</v>
      </c>
      <c r="I40" t="s">
        <v>855</v>
      </c>
    </row>
    <row r="41" spans="1:9">
      <c r="A41" t="s">
        <v>352</v>
      </c>
      <c r="B41" t="s">
        <v>36</v>
      </c>
      <c r="C41" t="s">
        <v>353</v>
      </c>
      <c r="D41" t="s">
        <v>355</v>
      </c>
      <c r="E41" t="s">
        <v>356</v>
      </c>
      <c r="F41" t="s">
        <v>357</v>
      </c>
      <c r="G41" t="s">
        <v>358</v>
      </c>
      <c r="H41" t="s">
        <v>15</v>
      </c>
      <c r="I41" t="s">
        <v>855</v>
      </c>
    </row>
    <row r="42" spans="1:9">
      <c r="A42" t="s">
        <v>35</v>
      </c>
      <c r="B42" t="s">
        <v>36</v>
      </c>
      <c r="C42" t="s">
        <v>360</v>
      </c>
      <c r="D42" t="s">
        <v>362</v>
      </c>
      <c r="E42" t="s">
        <v>40</v>
      </c>
      <c r="F42" t="s">
        <v>349</v>
      </c>
      <c r="G42" t="s">
        <v>363</v>
      </c>
      <c r="H42" t="s">
        <v>15</v>
      </c>
      <c r="I42" t="s">
        <v>850</v>
      </c>
    </row>
    <row r="43" spans="1:9">
      <c r="A43" t="s">
        <v>365</v>
      </c>
      <c r="B43" t="s">
        <v>36</v>
      </c>
      <c r="C43" t="s">
        <v>366</v>
      </c>
      <c r="D43" t="s">
        <v>368</v>
      </c>
      <c r="E43" t="s">
        <v>47</v>
      </c>
      <c r="F43" t="s">
        <v>320</v>
      </c>
      <c r="G43" t="s">
        <v>369</v>
      </c>
      <c r="H43" t="s">
        <v>15</v>
      </c>
      <c r="I43" t="s">
        <v>850</v>
      </c>
    </row>
    <row r="44" spans="1:9">
      <c r="A44" t="s">
        <v>67</v>
      </c>
      <c r="B44" t="s">
        <v>36</v>
      </c>
      <c r="C44" t="s">
        <v>377</v>
      </c>
      <c r="D44" t="s">
        <v>379</v>
      </c>
      <c r="E44" t="s">
        <v>71</v>
      </c>
      <c r="F44" t="s">
        <v>349</v>
      </c>
      <c r="G44" t="s">
        <v>380</v>
      </c>
      <c r="H44" t="s">
        <v>15</v>
      </c>
      <c r="I44" t="s">
        <v>861</v>
      </c>
    </row>
    <row r="45" spans="1:9">
      <c r="A45" t="s">
        <v>316</v>
      </c>
      <c r="B45" t="s">
        <v>36</v>
      </c>
      <c r="C45" t="s">
        <v>382</v>
      </c>
      <c r="D45" t="s">
        <v>384</v>
      </c>
      <c r="E45" t="s">
        <v>31</v>
      </c>
      <c r="F45" t="s">
        <v>320</v>
      </c>
      <c r="G45" t="s">
        <v>385</v>
      </c>
      <c r="H45" t="s">
        <v>15</v>
      </c>
      <c r="I45" t="s">
        <v>862</v>
      </c>
    </row>
    <row r="46" spans="1:9">
      <c r="A46" t="s">
        <v>89</v>
      </c>
      <c r="B46" t="s">
        <v>36</v>
      </c>
      <c r="C46" t="s">
        <v>386</v>
      </c>
      <c r="D46" t="s">
        <v>388</v>
      </c>
      <c r="E46" t="s">
        <v>47</v>
      </c>
      <c r="F46" t="s">
        <v>357</v>
      </c>
      <c r="G46" t="s">
        <v>389</v>
      </c>
      <c r="H46" t="s">
        <v>15</v>
      </c>
      <c r="I46" t="s">
        <v>855</v>
      </c>
    </row>
    <row r="47" spans="1:9">
      <c r="A47" t="s">
        <v>329</v>
      </c>
      <c r="B47" t="s">
        <v>330</v>
      </c>
      <c r="C47" t="s">
        <v>425</v>
      </c>
      <c r="D47" t="s">
        <v>427</v>
      </c>
      <c r="E47" t="s">
        <v>334</v>
      </c>
      <c r="F47" t="s">
        <v>357</v>
      </c>
      <c r="G47" t="s">
        <v>428</v>
      </c>
      <c r="H47" t="s">
        <v>15</v>
      </c>
      <c r="I47" t="s">
        <v>851</v>
      </c>
    </row>
    <row r="48" spans="1:9">
      <c r="A48" t="s">
        <v>203</v>
      </c>
      <c r="B48" t="s">
        <v>36</v>
      </c>
      <c r="C48" t="s">
        <v>430</v>
      </c>
      <c r="D48" t="s">
        <v>432</v>
      </c>
      <c r="E48" t="s">
        <v>71</v>
      </c>
      <c r="F48" t="s">
        <v>349</v>
      </c>
      <c r="G48" t="s">
        <v>433</v>
      </c>
      <c r="H48" t="s">
        <v>15</v>
      </c>
      <c r="I48" t="s">
        <v>857</v>
      </c>
    </row>
    <row r="49" spans="1:9">
      <c r="A49" t="s">
        <v>191</v>
      </c>
      <c r="B49" t="s">
        <v>36</v>
      </c>
      <c r="C49" t="s">
        <v>452</v>
      </c>
      <c r="D49" t="s">
        <v>454</v>
      </c>
      <c r="E49" t="s">
        <v>168</v>
      </c>
      <c r="F49" t="s">
        <v>326</v>
      </c>
      <c r="G49" t="s">
        <v>455</v>
      </c>
      <c r="H49" t="s">
        <v>15</v>
      </c>
      <c r="I49" t="s">
        <v>855</v>
      </c>
    </row>
    <row r="50" spans="1:9">
      <c r="A50" t="s">
        <v>191</v>
      </c>
      <c r="B50" t="s">
        <v>36</v>
      </c>
      <c r="C50" t="s">
        <v>457</v>
      </c>
      <c r="D50" t="s">
        <v>459</v>
      </c>
      <c r="E50" t="s">
        <v>214</v>
      </c>
      <c r="F50" t="s">
        <v>326</v>
      </c>
      <c r="G50" t="s">
        <v>460</v>
      </c>
      <c r="H50" t="s">
        <v>15</v>
      </c>
      <c r="I50" t="s">
        <v>855</v>
      </c>
    </row>
    <row r="51" spans="1:9">
      <c r="A51" t="s">
        <v>467</v>
      </c>
      <c r="B51" t="s">
        <v>36</v>
      </c>
      <c r="C51" t="s">
        <v>468</v>
      </c>
      <c r="D51" t="s">
        <v>470</v>
      </c>
      <c r="E51" t="s">
        <v>471</v>
      </c>
      <c r="F51" t="s">
        <v>357</v>
      </c>
      <c r="G51" t="s">
        <v>472</v>
      </c>
      <c r="H51" t="s">
        <v>15</v>
      </c>
      <c r="I51" t="s">
        <v>855</v>
      </c>
    </row>
    <row r="52" spans="1:9">
      <c r="A52" t="s">
        <v>474</v>
      </c>
      <c r="B52" t="s">
        <v>36</v>
      </c>
      <c r="C52" t="s">
        <v>475</v>
      </c>
      <c r="D52" t="s">
        <v>477</v>
      </c>
      <c r="E52" t="s">
        <v>168</v>
      </c>
      <c r="F52" t="s">
        <v>357</v>
      </c>
      <c r="G52" t="s">
        <v>478</v>
      </c>
      <c r="H52" t="s">
        <v>15</v>
      </c>
      <c r="I52" t="s">
        <v>851</v>
      </c>
    </row>
    <row r="53" spans="1:9">
      <c r="A53" t="s">
        <v>487</v>
      </c>
      <c r="B53" t="s">
        <v>36</v>
      </c>
      <c r="C53" t="s">
        <v>488</v>
      </c>
      <c r="D53" t="s">
        <v>490</v>
      </c>
      <c r="E53" t="s">
        <v>491</v>
      </c>
      <c r="F53" t="s">
        <v>349</v>
      </c>
      <c r="G53" t="s">
        <v>492</v>
      </c>
      <c r="H53" t="s">
        <v>15</v>
      </c>
      <c r="I53" t="s">
        <v>850</v>
      </c>
    </row>
    <row r="54" spans="1:9">
      <c r="A54" t="s">
        <v>494</v>
      </c>
      <c r="B54" t="s">
        <v>157</v>
      </c>
      <c r="C54" t="s">
        <v>495</v>
      </c>
      <c r="D54" t="s">
        <v>497</v>
      </c>
      <c r="E54" t="s">
        <v>71</v>
      </c>
      <c r="F54" t="s">
        <v>349</v>
      </c>
      <c r="G54" t="s">
        <v>498</v>
      </c>
      <c r="H54" t="s">
        <v>15</v>
      </c>
      <c r="I54" t="s">
        <v>851</v>
      </c>
    </row>
    <row r="55" spans="1:9">
      <c r="A55" t="s">
        <v>507</v>
      </c>
      <c r="B55" t="s">
        <v>36</v>
      </c>
      <c r="C55" t="s">
        <v>508</v>
      </c>
      <c r="D55" t="s">
        <v>510</v>
      </c>
      <c r="E55" t="s">
        <v>511</v>
      </c>
      <c r="F55" t="s">
        <v>357</v>
      </c>
      <c r="G55" t="s">
        <v>512</v>
      </c>
      <c r="H55" t="s">
        <v>15</v>
      </c>
      <c r="I55" t="s">
        <v>857</v>
      </c>
    </row>
    <row r="56" spans="1:9">
      <c r="A56" t="s">
        <v>521</v>
      </c>
      <c r="B56" t="s">
        <v>36</v>
      </c>
      <c r="C56" t="s">
        <v>522</v>
      </c>
      <c r="D56" t="s">
        <v>524</v>
      </c>
      <c r="E56" t="s">
        <v>302</v>
      </c>
      <c r="F56" t="s">
        <v>357</v>
      </c>
      <c r="G56" t="s">
        <v>525</v>
      </c>
      <c r="H56" t="s">
        <v>15</v>
      </c>
      <c r="I56" t="s">
        <v>855</v>
      </c>
    </row>
    <row r="57" spans="1:9">
      <c r="A57" t="s">
        <v>534</v>
      </c>
      <c r="B57" t="s">
        <v>210</v>
      </c>
      <c r="C57" t="s">
        <v>535</v>
      </c>
      <c r="D57" t="s">
        <v>537</v>
      </c>
      <c r="E57" t="s">
        <v>538</v>
      </c>
      <c r="F57" t="s">
        <v>357</v>
      </c>
      <c r="G57" t="s">
        <v>539</v>
      </c>
      <c r="H57" t="s">
        <v>15</v>
      </c>
      <c r="I57" t="s">
        <v>854</v>
      </c>
    </row>
    <row r="58" spans="1:9">
      <c r="A58" t="s">
        <v>191</v>
      </c>
      <c r="B58" t="s">
        <v>36</v>
      </c>
      <c r="C58" t="s">
        <v>541</v>
      </c>
      <c r="D58" t="s">
        <v>543</v>
      </c>
      <c r="E58" t="s">
        <v>168</v>
      </c>
      <c r="F58" t="s">
        <v>357</v>
      </c>
      <c r="G58" t="s">
        <v>544</v>
      </c>
      <c r="H58" t="s">
        <v>15</v>
      </c>
      <c r="I58" t="s">
        <v>851</v>
      </c>
    </row>
    <row r="59" spans="1:9">
      <c r="A59" t="s">
        <v>171</v>
      </c>
      <c r="B59" t="s">
        <v>36</v>
      </c>
      <c r="C59" t="s">
        <v>546</v>
      </c>
      <c r="D59" t="s">
        <v>548</v>
      </c>
      <c r="E59" t="s">
        <v>549</v>
      </c>
      <c r="F59" t="s">
        <v>357</v>
      </c>
      <c r="G59" t="s">
        <v>550</v>
      </c>
      <c r="H59" t="s">
        <v>15</v>
      </c>
      <c r="I59" t="s">
        <v>855</v>
      </c>
    </row>
    <row r="60" spans="1:9">
      <c r="A60" t="s">
        <v>89</v>
      </c>
      <c r="B60" t="s">
        <v>36</v>
      </c>
      <c r="C60" t="s">
        <v>552</v>
      </c>
      <c r="D60" t="s">
        <v>554</v>
      </c>
      <c r="E60" t="s">
        <v>555</v>
      </c>
      <c r="F60" t="s">
        <v>357</v>
      </c>
      <c r="G60" t="s">
        <v>556</v>
      </c>
      <c r="H60" t="s">
        <v>15</v>
      </c>
      <c r="I60" t="s">
        <v>850</v>
      </c>
    </row>
    <row r="61" spans="1:9">
      <c r="A61" t="s">
        <v>558</v>
      </c>
      <c r="B61" t="s">
        <v>210</v>
      </c>
      <c r="C61" t="s">
        <v>559</v>
      </c>
      <c r="D61" t="s">
        <v>561</v>
      </c>
      <c r="E61" t="s">
        <v>562</v>
      </c>
      <c r="F61" t="s">
        <v>357</v>
      </c>
      <c r="G61" t="s">
        <v>563</v>
      </c>
      <c r="H61" t="s">
        <v>15</v>
      </c>
      <c r="I61" t="s">
        <v>863</v>
      </c>
    </row>
    <row r="62" spans="1:9">
      <c r="A62" t="s">
        <v>565</v>
      </c>
      <c r="B62" t="s">
        <v>36</v>
      </c>
      <c r="C62" t="s">
        <v>566</v>
      </c>
      <c r="D62" t="s">
        <v>568</v>
      </c>
      <c r="E62" t="s">
        <v>214</v>
      </c>
      <c r="F62" t="s">
        <v>357</v>
      </c>
      <c r="G62" t="s">
        <v>569</v>
      </c>
      <c r="H62" t="s">
        <v>15</v>
      </c>
      <c r="I62" t="s">
        <v>855</v>
      </c>
    </row>
    <row r="63" spans="1:9">
      <c r="A63" t="s">
        <v>191</v>
      </c>
      <c r="B63" t="s">
        <v>36</v>
      </c>
      <c r="C63" t="s">
        <v>571</v>
      </c>
      <c r="D63" t="s">
        <v>573</v>
      </c>
      <c r="E63" t="s">
        <v>168</v>
      </c>
      <c r="F63" t="s">
        <v>357</v>
      </c>
      <c r="G63" t="s">
        <v>574</v>
      </c>
      <c r="H63" t="s">
        <v>15</v>
      </c>
      <c r="I63" t="s">
        <v>855</v>
      </c>
    </row>
    <row r="64" spans="1:9">
      <c r="A64" t="s">
        <v>576</v>
      </c>
      <c r="B64" t="s">
        <v>149</v>
      </c>
      <c r="C64" t="s">
        <v>577</v>
      </c>
      <c r="D64" t="s">
        <v>579</v>
      </c>
      <c r="E64" t="s">
        <v>121</v>
      </c>
      <c r="F64" t="s">
        <v>580</v>
      </c>
      <c r="G64" t="s">
        <v>581</v>
      </c>
      <c r="H64" t="s">
        <v>15</v>
      </c>
      <c r="I64" t="s">
        <v>864</v>
      </c>
    </row>
    <row r="65" spans="1:9">
      <c r="A65" t="s">
        <v>576</v>
      </c>
      <c r="B65" t="s">
        <v>149</v>
      </c>
      <c r="C65" t="s">
        <v>577</v>
      </c>
      <c r="D65" t="s">
        <v>579</v>
      </c>
      <c r="E65" t="s">
        <v>121</v>
      </c>
      <c r="F65" t="s">
        <v>580</v>
      </c>
      <c r="G65" t="s">
        <v>581</v>
      </c>
      <c r="H65" t="s">
        <v>15</v>
      </c>
      <c r="I65" t="s">
        <v>865</v>
      </c>
    </row>
    <row r="66" spans="1:9">
      <c r="A66" t="s">
        <v>35</v>
      </c>
      <c r="B66" t="s">
        <v>36</v>
      </c>
      <c r="C66" t="s">
        <v>583</v>
      </c>
      <c r="D66" t="s">
        <v>585</v>
      </c>
      <c r="E66" t="s">
        <v>40</v>
      </c>
      <c r="F66" t="s">
        <v>586</v>
      </c>
      <c r="G66" t="s">
        <v>587</v>
      </c>
      <c r="H66" t="s">
        <v>15</v>
      </c>
      <c r="I66" t="s">
        <v>853</v>
      </c>
    </row>
    <row r="67" spans="1:9">
      <c r="A67" t="s">
        <v>589</v>
      </c>
      <c r="B67" t="s">
        <v>590</v>
      </c>
      <c r="C67" t="s">
        <v>102</v>
      </c>
      <c r="D67" t="s">
        <v>592</v>
      </c>
      <c r="E67" t="s">
        <v>222</v>
      </c>
      <c r="F67" t="s">
        <v>593</v>
      </c>
      <c r="G67" t="s">
        <v>594</v>
      </c>
      <c r="H67" t="s">
        <v>15</v>
      </c>
      <c r="I67" t="s">
        <v>866</v>
      </c>
    </row>
    <row r="68" spans="1:9">
      <c r="A68" t="s">
        <v>527</v>
      </c>
      <c r="B68" t="s">
        <v>137</v>
      </c>
      <c r="C68" t="s">
        <v>596</v>
      </c>
      <c r="D68" t="s">
        <v>598</v>
      </c>
      <c r="E68" t="s">
        <v>599</v>
      </c>
      <c r="F68" t="s">
        <v>580</v>
      </c>
      <c r="G68" t="s">
        <v>600</v>
      </c>
      <c r="H68" t="s">
        <v>15</v>
      </c>
      <c r="I68" t="s">
        <v>867</v>
      </c>
    </row>
    <row r="69" spans="1:9">
      <c r="A69" t="s">
        <v>67</v>
      </c>
      <c r="B69" t="s">
        <v>36</v>
      </c>
      <c r="C69" t="s">
        <v>602</v>
      </c>
      <c r="D69" t="s">
        <v>604</v>
      </c>
      <c r="E69" t="s">
        <v>71</v>
      </c>
      <c r="F69" t="s">
        <v>605</v>
      </c>
      <c r="G69" t="s">
        <v>606</v>
      </c>
      <c r="H69" t="s">
        <v>15</v>
      </c>
      <c r="I69" t="s">
        <v>865</v>
      </c>
    </row>
    <row r="70" spans="1:9">
      <c r="A70" t="s">
        <v>608</v>
      </c>
      <c r="B70" t="s">
        <v>137</v>
      </c>
      <c r="C70" t="s">
        <v>609</v>
      </c>
      <c r="D70" t="s">
        <v>611</v>
      </c>
      <c r="E70" t="s">
        <v>612</v>
      </c>
      <c r="F70" t="s">
        <v>593</v>
      </c>
      <c r="G70" t="s">
        <v>613</v>
      </c>
      <c r="H70" t="s">
        <v>15</v>
      </c>
      <c r="I70" t="s">
        <v>868</v>
      </c>
    </row>
    <row r="71" spans="1:9">
      <c r="A71" t="s">
        <v>608</v>
      </c>
      <c r="B71" t="s">
        <v>137</v>
      </c>
      <c r="C71" t="s">
        <v>615</v>
      </c>
      <c r="D71" t="s">
        <v>617</v>
      </c>
      <c r="E71" t="s">
        <v>612</v>
      </c>
      <c r="F71" t="s">
        <v>593</v>
      </c>
      <c r="G71" t="s">
        <v>618</v>
      </c>
      <c r="H71" t="s">
        <v>15</v>
      </c>
      <c r="I71" t="s">
        <v>868</v>
      </c>
    </row>
    <row r="72" spans="1:9">
      <c r="A72" t="s">
        <v>35</v>
      </c>
      <c r="B72" t="s">
        <v>36</v>
      </c>
      <c r="C72" t="s">
        <v>625</v>
      </c>
      <c r="D72" t="s">
        <v>626</v>
      </c>
      <c r="E72" t="s">
        <v>40</v>
      </c>
      <c r="F72" t="s">
        <v>593</v>
      </c>
      <c r="G72" t="s">
        <v>627</v>
      </c>
      <c r="H72" t="s">
        <v>15</v>
      </c>
      <c r="I72" t="s">
        <v>850</v>
      </c>
    </row>
    <row r="73" spans="1:9">
      <c r="A73" t="s">
        <v>35</v>
      </c>
      <c r="B73" t="s">
        <v>36</v>
      </c>
      <c r="C73" t="s">
        <v>629</v>
      </c>
      <c r="D73" t="s">
        <v>631</v>
      </c>
      <c r="E73" t="s">
        <v>40</v>
      </c>
      <c r="F73" t="s">
        <v>586</v>
      </c>
      <c r="G73" t="s">
        <v>632</v>
      </c>
      <c r="H73" t="s">
        <v>15</v>
      </c>
      <c r="I73" t="s">
        <v>850</v>
      </c>
    </row>
    <row r="74" spans="1:9">
      <c r="A74" t="s">
        <v>633</v>
      </c>
      <c r="B74" t="s">
        <v>36</v>
      </c>
      <c r="C74" t="s">
        <v>634</v>
      </c>
      <c r="D74" t="s">
        <v>636</v>
      </c>
      <c r="E74" t="s">
        <v>168</v>
      </c>
      <c r="F74" t="s">
        <v>637</v>
      </c>
      <c r="G74" t="s">
        <v>638</v>
      </c>
      <c r="H74" t="s">
        <v>15</v>
      </c>
      <c r="I74" t="s">
        <v>862</v>
      </c>
    </row>
    <row r="75" spans="1:9">
      <c r="A75" t="s">
        <v>43</v>
      </c>
      <c r="B75" t="s">
        <v>36</v>
      </c>
      <c r="C75" t="s">
        <v>640</v>
      </c>
      <c r="D75" t="s">
        <v>642</v>
      </c>
      <c r="E75" t="s">
        <v>47</v>
      </c>
      <c r="F75" t="s">
        <v>586</v>
      </c>
      <c r="G75" t="s">
        <v>643</v>
      </c>
      <c r="H75" t="s">
        <v>15</v>
      </c>
      <c r="I75" t="s">
        <v>869</v>
      </c>
    </row>
    <row r="76" spans="1:9">
      <c r="A76" t="s">
        <v>633</v>
      </c>
      <c r="B76" t="s">
        <v>36</v>
      </c>
      <c r="C76" t="s">
        <v>645</v>
      </c>
      <c r="D76" t="s">
        <v>646</v>
      </c>
      <c r="E76" t="s">
        <v>168</v>
      </c>
      <c r="F76" t="s">
        <v>637</v>
      </c>
      <c r="G76" t="s">
        <v>647</v>
      </c>
      <c r="H76" t="s">
        <v>15</v>
      </c>
      <c r="I76" t="s">
        <v>855</v>
      </c>
    </row>
    <row r="77" spans="1:9">
      <c r="A77" t="s">
        <v>649</v>
      </c>
      <c r="B77" t="s">
        <v>330</v>
      </c>
      <c r="C77" t="s">
        <v>650</v>
      </c>
      <c r="D77" t="s">
        <v>652</v>
      </c>
      <c r="E77" t="s">
        <v>653</v>
      </c>
      <c r="F77" t="s">
        <v>586</v>
      </c>
      <c r="G77" t="s">
        <v>654</v>
      </c>
      <c r="H77" t="s">
        <v>15</v>
      </c>
      <c r="I77" t="s">
        <v>851</v>
      </c>
    </row>
    <row r="78" spans="1:9">
      <c r="A78" t="s">
        <v>608</v>
      </c>
      <c r="B78" t="s">
        <v>137</v>
      </c>
      <c r="C78" t="s">
        <v>656</v>
      </c>
      <c r="D78" t="s">
        <v>658</v>
      </c>
      <c r="E78" t="s">
        <v>612</v>
      </c>
      <c r="F78" t="s">
        <v>593</v>
      </c>
      <c r="G78" t="s">
        <v>659</v>
      </c>
      <c r="H78" t="s">
        <v>15</v>
      </c>
      <c r="I78" t="s">
        <v>868</v>
      </c>
    </row>
    <row r="79" spans="1:9">
      <c r="A79" t="s">
        <v>59</v>
      </c>
      <c r="B79" t="s">
        <v>36</v>
      </c>
      <c r="C79" t="s">
        <v>661</v>
      </c>
      <c r="D79" t="s">
        <v>663</v>
      </c>
      <c r="E79" t="s">
        <v>664</v>
      </c>
      <c r="F79" t="s">
        <v>593</v>
      </c>
      <c r="G79" t="s">
        <v>665</v>
      </c>
      <c r="H79" t="s">
        <v>15</v>
      </c>
      <c r="I79" t="s">
        <v>862</v>
      </c>
    </row>
    <row r="80" spans="1:9">
      <c r="A80" t="s">
        <v>191</v>
      </c>
      <c r="B80" t="s">
        <v>36</v>
      </c>
      <c r="C80" t="s">
        <v>673</v>
      </c>
      <c r="D80" t="s">
        <v>675</v>
      </c>
      <c r="E80" t="s">
        <v>168</v>
      </c>
      <c r="F80" t="s">
        <v>593</v>
      </c>
      <c r="G80" t="s">
        <v>676</v>
      </c>
      <c r="H80" t="s">
        <v>15</v>
      </c>
      <c r="I80" t="s">
        <v>855</v>
      </c>
    </row>
    <row r="81" spans="1:9">
      <c r="A81" t="s">
        <v>191</v>
      </c>
      <c r="B81" t="s">
        <v>36</v>
      </c>
      <c r="C81" t="s">
        <v>678</v>
      </c>
      <c r="D81" t="s">
        <v>680</v>
      </c>
      <c r="E81" t="s">
        <v>168</v>
      </c>
      <c r="F81" t="s">
        <v>593</v>
      </c>
      <c r="G81" t="s">
        <v>681</v>
      </c>
      <c r="H81" t="s">
        <v>15</v>
      </c>
      <c r="I81" t="s">
        <v>855</v>
      </c>
    </row>
    <row r="82" spans="1:9">
      <c r="A82" t="s">
        <v>197</v>
      </c>
      <c r="B82" t="s">
        <v>157</v>
      </c>
      <c r="C82" t="s">
        <v>689</v>
      </c>
      <c r="D82" t="s">
        <v>691</v>
      </c>
      <c r="E82" t="s">
        <v>121</v>
      </c>
      <c r="F82" t="s">
        <v>637</v>
      </c>
      <c r="G82" t="s">
        <v>692</v>
      </c>
      <c r="H82" t="s">
        <v>15</v>
      </c>
      <c r="I82" t="s">
        <v>854</v>
      </c>
    </row>
    <row r="83" spans="1:9">
      <c r="A83" t="s">
        <v>694</v>
      </c>
      <c r="B83" t="s">
        <v>81</v>
      </c>
      <c r="C83" t="s">
        <v>695</v>
      </c>
      <c r="D83" t="s">
        <v>697</v>
      </c>
      <c r="E83" t="s">
        <v>121</v>
      </c>
      <c r="F83" t="s">
        <v>586</v>
      </c>
      <c r="G83" t="s">
        <v>698</v>
      </c>
      <c r="H83" t="s">
        <v>15</v>
      </c>
      <c r="I83" t="s">
        <v>870</v>
      </c>
    </row>
    <row r="84" spans="1:9">
      <c r="A84" t="s">
        <v>171</v>
      </c>
      <c r="B84" t="s">
        <v>36</v>
      </c>
      <c r="C84" t="s">
        <v>700</v>
      </c>
      <c r="D84" t="s">
        <v>702</v>
      </c>
      <c r="E84" t="s">
        <v>703</v>
      </c>
      <c r="F84" t="s">
        <v>637</v>
      </c>
      <c r="G84" t="s">
        <v>704</v>
      </c>
      <c r="H84" t="s">
        <v>15</v>
      </c>
      <c r="I84" t="s">
        <v>855</v>
      </c>
    </row>
    <row r="85" spans="1:9">
      <c r="A85" t="s">
        <v>191</v>
      </c>
      <c r="B85" t="s">
        <v>36</v>
      </c>
      <c r="C85" t="s">
        <v>706</v>
      </c>
      <c r="D85" t="s">
        <v>708</v>
      </c>
      <c r="E85" t="s">
        <v>168</v>
      </c>
      <c r="F85" t="s">
        <v>580</v>
      </c>
      <c r="G85" t="s">
        <v>709</v>
      </c>
      <c r="H85" t="s">
        <v>15</v>
      </c>
      <c r="I85" t="s">
        <v>855</v>
      </c>
    </row>
    <row r="86" spans="1:9">
      <c r="A86" t="s">
        <v>191</v>
      </c>
      <c r="B86" t="s">
        <v>36</v>
      </c>
      <c r="C86" t="s">
        <v>711</v>
      </c>
      <c r="D86" t="s">
        <v>713</v>
      </c>
      <c r="E86" t="s">
        <v>168</v>
      </c>
      <c r="F86" t="s">
        <v>593</v>
      </c>
      <c r="G86" t="s">
        <v>714</v>
      </c>
      <c r="H86" t="s">
        <v>15</v>
      </c>
      <c r="I86" t="s">
        <v>855</v>
      </c>
    </row>
    <row r="87" spans="1:9">
      <c r="A87" t="s">
        <v>191</v>
      </c>
      <c r="B87" t="s">
        <v>36</v>
      </c>
      <c r="C87" t="s">
        <v>715</v>
      </c>
      <c r="D87" t="s">
        <v>717</v>
      </c>
      <c r="E87" t="s">
        <v>168</v>
      </c>
      <c r="F87" t="s">
        <v>593</v>
      </c>
      <c r="G87" t="s">
        <v>718</v>
      </c>
      <c r="H87" t="s">
        <v>15</v>
      </c>
      <c r="I87" t="s">
        <v>855</v>
      </c>
    </row>
    <row r="88" spans="1:9">
      <c r="A88" t="s">
        <v>191</v>
      </c>
      <c r="B88" t="s">
        <v>36</v>
      </c>
      <c r="C88" t="s">
        <v>102</v>
      </c>
      <c r="D88" t="s">
        <v>721</v>
      </c>
      <c r="E88" t="s">
        <v>168</v>
      </c>
      <c r="F88" t="s">
        <v>593</v>
      </c>
      <c r="G88" t="s">
        <v>722</v>
      </c>
      <c r="H88" t="s">
        <v>15</v>
      </c>
      <c r="I88" t="s">
        <v>851</v>
      </c>
    </row>
    <row r="89" spans="1:9">
      <c r="A89" t="s">
        <v>171</v>
      </c>
      <c r="B89" t="s">
        <v>36</v>
      </c>
      <c r="C89" t="s">
        <v>723</v>
      </c>
      <c r="D89" t="s">
        <v>725</v>
      </c>
      <c r="E89" t="s">
        <v>703</v>
      </c>
      <c r="F89" t="s">
        <v>637</v>
      </c>
      <c r="G89" t="s">
        <v>726</v>
      </c>
      <c r="H89" t="s">
        <v>15</v>
      </c>
      <c r="I89" t="s">
        <v>855</v>
      </c>
    </row>
    <row r="90" spans="1:9">
      <c r="A90" t="s">
        <v>743</v>
      </c>
      <c r="B90" t="s">
        <v>744</v>
      </c>
      <c r="C90" t="s">
        <v>745</v>
      </c>
      <c r="D90" t="s">
        <v>747</v>
      </c>
      <c r="E90" t="s">
        <v>200</v>
      </c>
      <c r="F90" t="s">
        <v>637</v>
      </c>
      <c r="G90" t="s">
        <v>748</v>
      </c>
      <c r="H90" t="s">
        <v>15</v>
      </c>
      <c r="I90" t="s">
        <v>871</v>
      </c>
    </row>
    <row r="91" spans="1:9">
      <c r="A91" t="s">
        <v>757</v>
      </c>
      <c r="B91" t="s">
        <v>330</v>
      </c>
      <c r="C91" t="s">
        <v>758</v>
      </c>
      <c r="D91" t="s">
        <v>760</v>
      </c>
      <c r="E91" t="s">
        <v>761</v>
      </c>
      <c r="F91" t="s">
        <v>637</v>
      </c>
      <c r="G91" t="s">
        <v>762</v>
      </c>
      <c r="H91" t="s">
        <v>15</v>
      </c>
      <c r="I91" t="s">
        <v>851</v>
      </c>
    </row>
    <row r="92" spans="1:9">
      <c r="A92" t="s">
        <v>191</v>
      </c>
      <c r="B92" t="s">
        <v>36</v>
      </c>
      <c r="C92" t="s">
        <v>764</v>
      </c>
      <c r="D92" t="s">
        <v>766</v>
      </c>
      <c r="E92" t="s">
        <v>168</v>
      </c>
      <c r="F92" t="s">
        <v>586</v>
      </c>
      <c r="G92" t="s">
        <v>767</v>
      </c>
      <c r="H92" t="s">
        <v>15</v>
      </c>
      <c r="I92" t="s">
        <v>851</v>
      </c>
    </row>
    <row r="93" spans="1:9">
      <c r="A93" t="s">
        <v>191</v>
      </c>
      <c r="B93" t="s">
        <v>36</v>
      </c>
      <c r="C93" t="s">
        <v>775</v>
      </c>
      <c r="D93" t="s">
        <v>777</v>
      </c>
      <c r="E93" t="s">
        <v>168</v>
      </c>
      <c r="F93" t="s">
        <v>637</v>
      </c>
      <c r="G93" t="s">
        <v>778</v>
      </c>
      <c r="H93" t="s">
        <v>15</v>
      </c>
      <c r="I93" t="s">
        <v>855</v>
      </c>
    </row>
    <row r="94" spans="1:9">
      <c r="A94" t="s">
        <v>792</v>
      </c>
      <c r="B94" t="s">
        <v>36</v>
      </c>
      <c r="C94" t="s">
        <v>793</v>
      </c>
      <c r="D94" t="s">
        <v>795</v>
      </c>
      <c r="E94" t="s">
        <v>796</v>
      </c>
      <c r="F94" t="s">
        <v>637</v>
      </c>
      <c r="G94" t="s">
        <v>797</v>
      </c>
      <c r="H94" t="s">
        <v>15</v>
      </c>
      <c r="I94" t="s">
        <v>850</v>
      </c>
    </row>
    <row r="95" spans="1:9">
      <c r="A95" t="s">
        <v>799</v>
      </c>
      <c r="B95" t="s">
        <v>330</v>
      </c>
      <c r="C95" t="s">
        <v>800</v>
      </c>
      <c r="D95" t="s">
        <v>802</v>
      </c>
      <c r="E95" t="s">
        <v>214</v>
      </c>
      <c r="F95" t="s">
        <v>637</v>
      </c>
      <c r="G95" t="s">
        <v>803</v>
      </c>
      <c r="H95" t="s">
        <v>15</v>
      </c>
      <c r="I95" t="s">
        <v>851</v>
      </c>
    </row>
    <row r="96" spans="1:9">
      <c r="A96" t="s">
        <v>811</v>
      </c>
      <c r="B96" t="s">
        <v>36</v>
      </c>
      <c r="C96" t="s">
        <v>812</v>
      </c>
      <c r="D96" t="s">
        <v>814</v>
      </c>
      <c r="E96" t="s">
        <v>815</v>
      </c>
      <c r="F96" t="s">
        <v>637</v>
      </c>
      <c r="G96" t="s">
        <v>816</v>
      </c>
      <c r="H96" t="s">
        <v>15</v>
      </c>
      <c r="I96" t="s">
        <v>850</v>
      </c>
    </row>
    <row r="97" spans="1:9">
      <c r="A97" t="s">
        <v>558</v>
      </c>
      <c r="B97" t="s">
        <v>210</v>
      </c>
      <c r="C97" t="s">
        <v>102</v>
      </c>
      <c r="D97" t="s">
        <v>819</v>
      </c>
      <c r="E97" t="s">
        <v>562</v>
      </c>
      <c r="F97" t="s">
        <v>637</v>
      </c>
      <c r="G97" t="s">
        <v>820</v>
      </c>
      <c r="H97" t="s">
        <v>15</v>
      </c>
      <c r="I97" t="s">
        <v>863</v>
      </c>
    </row>
    <row r="98" spans="1:9">
      <c r="A98" t="s">
        <v>558</v>
      </c>
      <c r="B98" t="s">
        <v>210</v>
      </c>
      <c r="C98" t="s">
        <v>102</v>
      </c>
      <c r="D98" t="s">
        <v>819</v>
      </c>
      <c r="E98" t="s">
        <v>562</v>
      </c>
      <c r="F98" t="s">
        <v>637</v>
      </c>
      <c r="G98" t="s">
        <v>820</v>
      </c>
      <c r="H98" t="s">
        <v>15</v>
      </c>
      <c r="I98" t="s">
        <v>851</v>
      </c>
    </row>
    <row r="99" spans="1:9">
      <c r="A99" t="s">
        <v>259</v>
      </c>
      <c r="B99" t="s">
        <v>36</v>
      </c>
      <c r="C99" t="s">
        <v>822</v>
      </c>
      <c r="D99" t="s">
        <v>824</v>
      </c>
      <c r="E99" t="s">
        <v>214</v>
      </c>
      <c r="F99" t="s">
        <v>637</v>
      </c>
      <c r="G99" t="s">
        <v>825</v>
      </c>
      <c r="H99" t="s">
        <v>15</v>
      </c>
      <c r="I99" t="s">
        <v>857</v>
      </c>
    </row>
    <row r="100" spans="1:9">
      <c r="A100" t="s">
        <v>830</v>
      </c>
      <c r="B100" t="s">
        <v>210</v>
      </c>
      <c r="C100" t="s">
        <v>831</v>
      </c>
      <c r="D100" t="s">
        <v>833</v>
      </c>
      <c r="E100" t="s">
        <v>834</v>
      </c>
      <c r="F100" t="s">
        <v>637</v>
      </c>
      <c r="G100" t="s">
        <v>835</v>
      </c>
      <c r="H100" t="s">
        <v>15</v>
      </c>
      <c r="I100" t="s">
        <v>854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44"/>
  <sheetViews>
    <sheetView tabSelected="1" topLeftCell="A51" workbookViewId="0">
      <selection activeCell="A142" sqref="A142:B144"/>
    </sheetView>
  </sheetViews>
  <sheetFormatPr defaultColWidth="9" defaultRowHeight="13.5" outlineLevelCol="7"/>
  <cols>
    <col min="1" max="1" width="12.625"/>
    <col min="2" max="3" width="9.375"/>
  </cols>
  <sheetData>
    <row r="1" spans="1:7">
      <c r="A1" t="s">
        <v>21</v>
      </c>
      <c r="B1" t="s">
        <v>23</v>
      </c>
      <c r="C1" t="s">
        <v>25</v>
      </c>
      <c r="G1" t="s">
        <v>872</v>
      </c>
    </row>
    <row r="2" hidden="1" spans="1:8">
      <c r="A2" s="4">
        <v>4.92694887387552e+18</v>
      </c>
      <c r="B2" t="s">
        <v>32</v>
      </c>
      <c r="C2" s="4">
        <v>744.74</v>
      </c>
      <c r="D2" t="str">
        <f>VLOOKUP(A2,HOP!A:L,12,0)</f>
        <v>744.74</v>
      </c>
      <c r="E2" t="str">
        <f>VLOOKUP(A2,HOP!A:C,3,0)</f>
        <v>3697816</v>
      </c>
      <c r="F2">
        <f>C2-D2</f>
        <v>0</v>
      </c>
      <c r="G2" t="str">
        <f>$G$1&amp;E2</f>
        <v>，3697816</v>
      </c>
      <c r="H2" t="str">
        <f>VLOOKUP(A2,HOP!A:U,21,0)</f>
        <v>直连</v>
      </c>
    </row>
    <row r="3" spans="1:8">
      <c r="A3" s="4">
        <v>4.92694897576881e+18</v>
      </c>
      <c r="B3" t="s">
        <v>32</v>
      </c>
      <c r="C3" s="4">
        <v>2178</v>
      </c>
      <c r="D3" t="str">
        <f>VLOOKUP(A3,HOP!A:L,12,0)</f>
        <v>2178.00</v>
      </c>
      <c r="E3" t="str">
        <f>VLOOKUP(A3,HOP!A:C,3,0)</f>
        <v>3726637</v>
      </c>
      <c r="F3">
        <f t="shared" ref="F3:F34" si="0">C3-D3</f>
        <v>0</v>
      </c>
      <c r="G3" t="str">
        <f t="shared" ref="G3:G34" si="1">$G$1&amp;E3</f>
        <v>，3726637</v>
      </c>
      <c r="H3" t="str">
        <f>VLOOKUP(A3,HOP!A:U,21,0)</f>
        <v>直采</v>
      </c>
    </row>
    <row r="4" spans="1:8">
      <c r="A4" s="4">
        <v>4.92694923106492e+18</v>
      </c>
      <c r="B4" t="s">
        <v>32</v>
      </c>
      <c r="C4" s="4">
        <v>3956</v>
      </c>
      <c r="D4" t="str">
        <f>VLOOKUP(A4,HOP!A:L,12,0)</f>
        <v>3956.00</v>
      </c>
      <c r="E4" t="str">
        <f>VLOOKUP(A4,HOP!A:C,3,0)</f>
        <v>3782459</v>
      </c>
      <c r="F4">
        <f t="shared" si="0"/>
        <v>0</v>
      </c>
      <c r="G4" t="str">
        <f t="shared" si="1"/>
        <v>，3782459</v>
      </c>
      <c r="H4" t="str">
        <f>VLOOKUP(A4,HOP!A:U,21,0)</f>
        <v>直采</v>
      </c>
    </row>
    <row r="5" spans="1:8">
      <c r="A5" s="4">
        <v>4.92694924109093e+18</v>
      </c>
      <c r="B5" t="s">
        <v>32</v>
      </c>
      <c r="C5" s="4">
        <v>2178</v>
      </c>
      <c r="D5" t="str">
        <f>VLOOKUP(A5,HOP!A:L,12,0)</f>
        <v>2178.00</v>
      </c>
      <c r="E5" t="str">
        <f>VLOOKUP(A5,HOP!A:C,3,0)</f>
        <v>3785291</v>
      </c>
      <c r="F5">
        <f t="shared" si="0"/>
        <v>0</v>
      </c>
      <c r="G5" t="str">
        <f t="shared" si="1"/>
        <v>，3785291</v>
      </c>
      <c r="H5" t="str">
        <f>VLOOKUP(A5,HOP!A:U,21,0)</f>
        <v>直采</v>
      </c>
    </row>
    <row r="6" spans="1:8">
      <c r="A6" s="4">
        <v>4.9269492903572e+18</v>
      </c>
      <c r="B6" t="s">
        <v>32</v>
      </c>
      <c r="C6" s="4">
        <v>2216</v>
      </c>
      <c r="D6" t="str">
        <f>VLOOKUP(A6,HOP!A:L,12,0)</f>
        <v>2216.00</v>
      </c>
      <c r="E6" t="str">
        <f>VLOOKUP(A6,HOP!A:C,3,0)</f>
        <v>3798083</v>
      </c>
      <c r="F6">
        <f t="shared" si="0"/>
        <v>0</v>
      </c>
      <c r="G6" t="str">
        <f t="shared" si="1"/>
        <v>，3798083</v>
      </c>
      <c r="H6" t="str">
        <f>VLOOKUP(A6,HOP!A:U,21,0)</f>
        <v>直采</v>
      </c>
    </row>
    <row r="7" hidden="1" spans="1:8">
      <c r="A7" s="4">
        <v>4.92694950150585e+18</v>
      </c>
      <c r="B7" t="s">
        <v>64</v>
      </c>
      <c r="C7" s="4">
        <v>4051.16</v>
      </c>
      <c r="D7" t="str">
        <f>VLOOKUP(A7,HOP!A:L,12,0)</f>
        <v>4051.16</v>
      </c>
      <c r="E7" t="str">
        <f>VLOOKUP(A7,HOP!A:C,3,0)</f>
        <v>3844656</v>
      </c>
      <c r="F7">
        <f t="shared" si="0"/>
        <v>0</v>
      </c>
      <c r="G7" t="str">
        <f t="shared" si="1"/>
        <v>，3844656</v>
      </c>
      <c r="H7" t="str">
        <f>VLOOKUP(A7,HOP!A:U,21,0)</f>
        <v>直连</v>
      </c>
    </row>
    <row r="8" spans="1:8">
      <c r="A8" s="4">
        <v>4.92694959085844e+18</v>
      </c>
      <c r="B8" t="s">
        <v>72</v>
      </c>
      <c r="C8" s="4">
        <v>2785</v>
      </c>
      <c r="D8" t="str">
        <f>VLOOKUP(A8,HOP!A:L,12,0)</f>
        <v>2785.00</v>
      </c>
      <c r="E8" t="str">
        <f>VLOOKUP(A8,HOP!A:C,3,0)</f>
        <v>3869440</v>
      </c>
      <c r="F8">
        <f t="shared" si="0"/>
        <v>0</v>
      </c>
      <c r="G8" t="str">
        <f t="shared" si="1"/>
        <v>，3869440</v>
      </c>
      <c r="H8" t="str">
        <f>VLOOKUP(A8,HOP!A:U,21,0)</f>
        <v>直采</v>
      </c>
    </row>
    <row r="9" spans="1:8">
      <c r="A9" s="4">
        <v>4.92694963638269e+18</v>
      </c>
      <c r="B9" t="s">
        <v>32</v>
      </c>
      <c r="C9" s="4">
        <v>2078</v>
      </c>
      <c r="D9" t="str">
        <f>VLOOKUP(A9,HOP!A:L,12,0)</f>
        <v>2078.00</v>
      </c>
      <c r="E9" t="str">
        <f>VLOOKUP(A9,HOP!A:C,3,0)</f>
        <v>3878590</v>
      </c>
      <c r="F9">
        <f t="shared" si="0"/>
        <v>0</v>
      </c>
      <c r="G9" t="str">
        <f t="shared" si="1"/>
        <v>，3878590</v>
      </c>
      <c r="H9" t="str">
        <f>VLOOKUP(A9,HOP!A:U,21,0)</f>
        <v>直采</v>
      </c>
    </row>
    <row r="10" hidden="1" spans="1:8">
      <c r="A10" s="4">
        <v>4.92694971013669e+18</v>
      </c>
      <c r="B10" t="s">
        <v>86</v>
      </c>
      <c r="C10" s="4">
        <v>350.41</v>
      </c>
      <c r="D10" t="str">
        <f>VLOOKUP(A10,HOP!A:L,12,0)</f>
        <v>350.41</v>
      </c>
      <c r="E10" t="str">
        <f>VLOOKUP(A10,HOP!A:C,3,0)</f>
        <v>3902838</v>
      </c>
      <c r="F10">
        <f t="shared" si="0"/>
        <v>0</v>
      </c>
      <c r="G10" t="str">
        <f t="shared" si="1"/>
        <v>，3902838</v>
      </c>
      <c r="H10" t="str">
        <f>VLOOKUP(A10,HOP!A:U,21,0)</f>
        <v>直连</v>
      </c>
    </row>
    <row r="11" hidden="1" spans="1:8">
      <c r="A11" s="4">
        <v>4.92694971654687e+18</v>
      </c>
      <c r="B11" t="s">
        <v>86</v>
      </c>
      <c r="C11" s="4">
        <v>1577.96</v>
      </c>
      <c r="D11" t="str">
        <f>VLOOKUP(A11,HOP!A:L,12,0)</f>
        <v>1577.96</v>
      </c>
      <c r="E11" t="str">
        <f>VLOOKUP(A11,HOP!A:C,3,0)</f>
        <v>3904161</v>
      </c>
      <c r="F11">
        <f t="shared" si="0"/>
        <v>0</v>
      </c>
      <c r="G11" t="str">
        <f t="shared" si="1"/>
        <v>，3904161</v>
      </c>
      <c r="H11" t="str">
        <f>VLOOKUP(A11,HOP!A:U,21,0)</f>
        <v>直连</v>
      </c>
    </row>
    <row r="12" spans="1:8">
      <c r="A12" s="4">
        <v>4.92694973161498e+18</v>
      </c>
      <c r="B12" t="s">
        <v>72</v>
      </c>
      <c r="C12" s="4">
        <v>2815</v>
      </c>
      <c r="D12" t="str">
        <f>VLOOKUP(A12,HOP!A:L,12,0)</f>
        <v>2815.00</v>
      </c>
      <c r="E12" t="str">
        <f>VLOOKUP(A12,HOP!A:C,3,0)</f>
        <v>3906593</v>
      </c>
      <c r="F12">
        <f t="shared" si="0"/>
        <v>0</v>
      </c>
      <c r="G12" t="str">
        <f t="shared" si="1"/>
        <v>，3906593</v>
      </c>
      <c r="H12" t="str">
        <f>VLOOKUP(A12,HOP!A:U,21,0)</f>
        <v>直采</v>
      </c>
    </row>
    <row r="13" spans="1:8">
      <c r="A13" s="4">
        <v>4.92694975906076e+18</v>
      </c>
      <c r="B13" t="s">
        <v>64</v>
      </c>
      <c r="C13" s="4">
        <v>10276</v>
      </c>
      <c r="D13" t="str">
        <f>VLOOKUP(A13,HOP!A:L,12,0)</f>
        <v>10276.00</v>
      </c>
      <c r="E13" t="str">
        <f>VLOOKUP(A13,HOP!A:C,3,0)</f>
        <v>3914644</v>
      </c>
      <c r="F13">
        <f t="shared" si="0"/>
        <v>0</v>
      </c>
      <c r="G13" t="str">
        <f t="shared" si="1"/>
        <v>，3914644</v>
      </c>
      <c r="H13" t="str">
        <f>VLOOKUP(A13,HOP!A:U,21,0)</f>
        <v>直采</v>
      </c>
    </row>
    <row r="14" hidden="1" spans="1:8">
      <c r="A14" s="4">
        <v>4.926949761502e+18</v>
      </c>
      <c r="B14" t="s">
        <v>114</v>
      </c>
      <c r="C14" s="4">
        <v>7033.69</v>
      </c>
      <c r="D14" t="str">
        <f>VLOOKUP(A14,HOP!A:L,12,0)</f>
        <v>7033.69</v>
      </c>
      <c r="E14" t="str">
        <f>VLOOKUP(A14,HOP!A:C,3,0)</f>
        <v>3915551</v>
      </c>
      <c r="F14">
        <f t="shared" si="0"/>
        <v>0</v>
      </c>
      <c r="G14" t="str">
        <f t="shared" si="1"/>
        <v>，3915551</v>
      </c>
      <c r="H14" t="str">
        <f>VLOOKUP(A14,HOP!A:U,21,0)</f>
        <v>直连</v>
      </c>
    </row>
    <row r="15" hidden="1" spans="1:8">
      <c r="A15" s="4">
        <v>4.92694977101129e+18</v>
      </c>
      <c r="B15" t="s">
        <v>32</v>
      </c>
      <c r="C15" s="4">
        <v>1068.6</v>
      </c>
      <c r="D15" t="str">
        <f>VLOOKUP(A15,HOP!A:L,12,0)</f>
        <v>1068.60</v>
      </c>
      <c r="E15" t="str">
        <f>VLOOKUP(A15,HOP!A:C,3,0)</f>
        <v>3919199</v>
      </c>
      <c r="F15">
        <f t="shared" si="0"/>
        <v>0</v>
      </c>
      <c r="G15" t="str">
        <f t="shared" si="1"/>
        <v>，3919199</v>
      </c>
      <c r="H15" t="str">
        <f>VLOOKUP(A15,HOP!A:U,21,0)</f>
        <v>直连</v>
      </c>
    </row>
    <row r="16" spans="1:8">
      <c r="A16" s="4">
        <v>4.926949784869e+18</v>
      </c>
      <c r="B16" t="s">
        <v>32</v>
      </c>
      <c r="C16" s="4">
        <v>1278</v>
      </c>
      <c r="D16" t="str">
        <f>VLOOKUP(A16,HOP!A:L,12,0)</f>
        <v>1278.00</v>
      </c>
      <c r="E16" t="str">
        <f>VLOOKUP(A16,HOP!A:C,3,0)</f>
        <v>3923872</v>
      </c>
      <c r="F16">
        <f t="shared" si="0"/>
        <v>0</v>
      </c>
      <c r="G16" t="str">
        <f t="shared" si="1"/>
        <v>，3923872</v>
      </c>
      <c r="H16" t="str">
        <f>VLOOKUP(A16,HOP!A:U,21,0)</f>
        <v>直采</v>
      </c>
    </row>
    <row r="17" spans="1:8">
      <c r="A17" s="4">
        <v>4.92694980992977e+18</v>
      </c>
      <c r="B17" t="s">
        <v>114</v>
      </c>
      <c r="C17" s="4">
        <v>5097</v>
      </c>
      <c r="D17" t="str">
        <f>VLOOKUP(A17,HOP!A:L,12,0)</f>
        <v>5097.00</v>
      </c>
      <c r="E17" t="str">
        <f>VLOOKUP(A17,HOP!A:C,3,0)</f>
        <v>3931965</v>
      </c>
      <c r="F17">
        <f t="shared" si="0"/>
        <v>0</v>
      </c>
      <c r="G17" t="str">
        <f t="shared" si="1"/>
        <v>，3931965</v>
      </c>
      <c r="H17" t="str">
        <f>VLOOKUP(A17,HOP!A:U,21,0)</f>
        <v>直采</v>
      </c>
    </row>
    <row r="18" hidden="1" spans="1:8">
      <c r="A18" s="4">
        <v>4.9269498542674e+18</v>
      </c>
      <c r="B18" t="s">
        <v>64</v>
      </c>
      <c r="C18" s="4">
        <v>1250.96</v>
      </c>
      <c r="D18" t="str">
        <f>VLOOKUP(A18,HOP!A:L,12,0)</f>
        <v>1250.96</v>
      </c>
      <c r="E18" t="str">
        <f>VLOOKUP(A18,HOP!A:C,3,0)</f>
        <v>3942628</v>
      </c>
      <c r="F18">
        <f t="shared" si="0"/>
        <v>0</v>
      </c>
      <c r="G18" t="str">
        <f t="shared" si="1"/>
        <v>，3942628</v>
      </c>
      <c r="H18" t="str">
        <f>VLOOKUP(A18,HOP!A:U,21,0)</f>
        <v>直连</v>
      </c>
    </row>
    <row r="19" hidden="1" spans="1:8">
      <c r="A19" s="4">
        <v>4.9269498554165e+18</v>
      </c>
      <c r="B19" t="s">
        <v>64</v>
      </c>
      <c r="C19" s="4">
        <v>1250.96</v>
      </c>
      <c r="D19" t="str">
        <f>VLOOKUP(A19,HOP!A:L,12,0)</f>
        <v>1250.96</v>
      </c>
      <c r="E19" t="str">
        <f>VLOOKUP(A19,HOP!A:C,3,0)</f>
        <v>3942629</v>
      </c>
      <c r="F19">
        <f t="shared" si="0"/>
        <v>0</v>
      </c>
      <c r="G19" t="str">
        <f t="shared" si="1"/>
        <v>，3942629</v>
      </c>
      <c r="H19" t="str">
        <f>VLOOKUP(A19,HOP!A:U,21,0)</f>
        <v>直连</v>
      </c>
    </row>
    <row r="20" hidden="1" spans="1:8">
      <c r="A20" s="4">
        <v>4.92694985796721e+18</v>
      </c>
      <c r="B20" t="s">
        <v>72</v>
      </c>
      <c r="C20" s="4">
        <v>1019.7</v>
      </c>
      <c r="D20" t="str">
        <f>VLOOKUP(A20,HOP!A:L,12,0)</f>
        <v>1019.70</v>
      </c>
      <c r="E20" t="str">
        <f>VLOOKUP(A20,HOP!A:C,3,0)</f>
        <v>3943467</v>
      </c>
      <c r="F20">
        <f t="shared" si="0"/>
        <v>0</v>
      </c>
      <c r="G20" t="str">
        <f t="shared" si="1"/>
        <v>，3943467</v>
      </c>
      <c r="H20" t="str">
        <f>VLOOKUP(A20,HOP!A:U,21,0)</f>
        <v>直连</v>
      </c>
    </row>
    <row r="21" hidden="1" spans="1:8">
      <c r="A21" s="4">
        <v>4.92694987489943e+18</v>
      </c>
      <c r="B21" t="s">
        <v>72</v>
      </c>
      <c r="C21" s="4">
        <v>844.37</v>
      </c>
      <c r="D21" t="str">
        <f>VLOOKUP(A21,HOP!A:L,12,0)</f>
        <v>844.37</v>
      </c>
      <c r="E21" t="str">
        <f>VLOOKUP(A21,HOP!A:C,3,0)</f>
        <v>3947182</v>
      </c>
      <c r="F21">
        <f t="shared" si="0"/>
        <v>0</v>
      </c>
      <c r="G21" t="str">
        <f t="shared" si="1"/>
        <v>，3947182</v>
      </c>
      <c r="H21" t="str">
        <f>VLOOKUP(A21,HOP!A:U,21,0)</f>
        <v>直连</v>
      </c>
    </row>
    <row r="22" hidden="1" spans="1:8">
      <c r="A22" s="4">
        <v>4.92694987696353e+18</v>
      </c>
      <c r="B22" t="s">
        <v>32</v>
      </c>
      <c r="C22" s="4">
        <v>934.92</v>
      </c>
      <c r="D22" t="str">
        <f>VLOOKUP(A22,HOP!A:L,12,0)</f>
        <v>934.92</v>
      </c>
      <c r="E22" t="str">
        <f>VLOOKUP(A22,HOP!A:C,3,0)</f>
        <v>3946618</v>
      </c>
      <c r="F22">
        <f t="shared" si="0"/>
        <v>0</v>
      </c>
      <c r="G22" t="str">
        <f t="shared" si="1"/>
        <v>，3946618</v>
      </c>
      <c r="H22" t="str">
        <f>VLOOKUP(A22,HOP!A:U,21,0)</f>
        <v>直连</v>
      </c>
    </row>
    <row r="23" hidden="1" spans="1:8">
      <c r="A23" s="4">
        <v>4.92694988141717e+18</v>
      </c>
      <c r="B23" t="s">
        <v>32</v>
      </c>
      <c r="C23" s="4">
        <v>2349.44</v>
      </c>
      <c r="D23" t="str">
        <f>VLOOKUP(A23,HOP!A:L,12,0)</f>
        <v>2349.44</v>
      </c>
      <c r="E23" t="str">
        <f>VLOOKUP(A23,HOP!A:C,3,0)</f>
        <v>3948690</v>
      </c>
      <c r="F23">
        <f t="shared" si="0"/>
        <v>0</v>
      </c>
      <c r="G23" t="str">
        <f t="shared" si="1"/>
        <v>，3948690</v>
      </c>
      <c r="H23" t="str">
        <f>VLOOKUP(A23,HOP!A:U,21,0)</f>
        <v>直连</v>
      </c>
    </row>
    <row r="24" hidden="1" spans="1:8">
      <c r="A24" s="4">
        <v>4.92694988231134e+18</v>
      </c>
      <c r="B24" t="s">
        <v>86</v>
      </c>
      <c r="C24" s="4">
        <v>535.46</v>
      </c>
      <c r="D24" t="str">
        <f>VLOOKUP(A24,HOP!A:L,12,0)</f>
        <v>535.46</v>
      </c>
      <c r="E24" t="str">
        <f>VLOOKUP(A24,HOP!A:C,3,0)</f>
        <v>3950115</v>
      </c>
      <c r="F24">
        <f t="shared" si="0"/>
        <v>0</v>
      </c>
      <c r="G24" t="str">
        <f t="shared" si="1"/>
        <v>，3950115</v>
      </c>
      <c r="H24" t="str">
        <f>VLOOKUP(A24,HOP!A:U,21,0)</f>
        <v>直连</v>
      </c>
    </row>
    <row r="25" hidden="1" spans="1:8">
      <c r="A25" s="4">
        <v>4.92694988264275e+18</v>
      </c>
      <c r="B25" t="s">
        <v>86</v>
      </c>
      <c r="C25" s="4">
        <v>3225.84</v>
      </c>
      <c r="D25" t="str">
        <f>VLOOKUP(A25,HOP!A:L,12,0)</f>
        <v>3225.84</v>
      </c>
      <c r="E25" t="str">
        <f>VLOOKUP(A25,HOP!A:C,3,0)</f>
        <v>3950336</v>
      </c>
      <c r="F25">
        <f t="shared" si="0"/>
        <v>0</v>
      </c>
      <c r="G25" t="str">
        <f t="shared" si="1"/>
        <v>，3950336</v>
      </c>
      <c r="H25" t="str">
        <f>VLOOKUP(A25,HOP!A:U,21,0)</f>
        <v>直连</v>
      </c>
    </row>
    <row r="26" hidden="1" spans="1:8">
      <c r="A26" s="4">
        <v>4.92694988427228e+18</v>
      </c>
      <c r="B26" t="s">
        <v>86</v>
      </c>
      <c r="C26" s="4">
        <v>498.48</v>
      </c>
      <c r="D26" t="str">
        <f>VLOOKUP(A26,HOP!A:L,12,0)</f>
        <v>498.48</v>
      </c>
      <c r="E26" t="str">
        <f>VLOOKUP(A26,HOP!A:C,3,0)</f>
        <v>3951323</v>
      </c>
      <c r="F26">
        <f t="shared" si="0"/>
        <v>0</v>
      </c>
      <c r="G26" t="str">
        <f t="shared" si="1"/>
        <v>，3951323</v>
      </c>
      <c r="H26" t="str">
        <f>VLOOKUP(A26,HOP!A:U,21,0)</f>
        <v>直连</v>
      </c>
    </row>
    <row r="27" spans="1:8">
      <c r="A27" s="4">
        <v>4.92694989058535e+18</v>
      </c>
      <c r="B27" t="s">
        <v>86</v>
      </c>
      <c r="C27" s="4">
        <v>2352</v>
      </c>
      <c r="D27" t="str">
        <f>VLOOKUP(A27,HOP!A:L,12,0)</f>
        <v>2352.00</v>
      </c>
      <c r="E27" t="str">
        <f>VLOOKUP(A27,HOP!A:C,3,0)</f>
        <v>3952762</v>
      </c>
      <c r="F27">
        <f t="shared" si="0"/>
        <v>0</v>
      </c>
      <c r="G27" t="str">
        <f t="shared" si="1"/>
        <v>，3952762</v>
      </c>
      <c r="H27" t="str">
        <f>VLOOKUP(A27,HOP!A:U,21,0)</f>
        <v>直采</v>
      </c>
    </row>
    <row r="28" hidden="1" spans="1:8">
      <c r="A28" s="4">
        <v>4.92694989059014e+18</v>
      </c>
      <c r="B28" t="s">
        <v>32</v>
      </c>
      <c r="C28" s="4">
        <v>2681.64</v>
      </c>
      <c r="D28" t="str">
        <f>VLOOKUP(A28,HOP!A:L,12,0)</f>
        <v>2681.64</v>
      </c>
      <c r="E28" t="str">
        <f>VLOOKUP(A28,HOP!A:C,3,0)</f>
        <v>3952956</v>
      </c>
      <c r="F28">
        <f t="shared" si="0"/>
        <v>0</v>
      </c>
      <c r="G28" t="str">
        <f t="shared" si="1"/>
        <v>，3952956</v>
      </c>
      <c r="H28" t="str">
        <f>VLOOKUP(A28,HOP!A:U,21,0)</f>
        <v>直连</v>
      </c>
    </row>
    <row r="29" spans="1:8">
      <c r="A29" s="4">
        <v>4.92694989651906e+18</v>
      </c>
      <c r="B29" t="s">
        <v>86</v>
      </c>
      <c r="C29" s="4">
        <v>578</v>
      </c>
      <c r="D29" t="str">
        <f>VLOOKUP(A29,HOP!A:L,12,0)</f>
        <v>578.00</v>
      </c>
      <c r="E29" t="str">
        <f>VLOOKUP(A29,HOP!A:C,3,0)</f>
        <v>3955104</v>
      </c>
      <c r="F29">
        <f t="shared" si="0"/>
        <v>0</v>
      </c>
      <c r="G29" t="str">
        <f t="shared" si="1"/>
        <v>，3955104</v>
      </c>
      <c r="H29" t="str">
        <f>VLOOKUP(A29,HOP!A:U,21,0)</f>
        <v>直采</v>
      </c>
    </row>
    <row r="30" hidden="1" spans="1:8">
      <c r="A30" s="4">
        <v>4.92694990051919e+18</v>
      </c>
      <c r="B30" t="s">
        <v>86</v>
      </c>
      <c r="C30" s="4">
        <v>303.78</v>
      </c>
      <c r="D30" t="str">
        <f>VLOOKUP(A30,HOP!A:L,12,0)</f>
        <v>303.78</v>
      </c>
      <c r="E30" t="str">
        <f>VLOOKUP(A30,HOP!A:C,3,0)</f>
        <v>3956435</v>
      </c>
      <c r="F30">
        <f t="shared" si="0"/>
        <v>0</v>
      </c>
      <c r="G30" t="str">
        <f t="shared" si="1"/>
        <v>，3956435</v>
      </c>
      <c r="H30" t="str">
        <f>VLOOKUP(A30,HOP!A:U,21,0)</f>
        <v>直连</v>
      </c>
    </row>
    <row r="31" hidden="1" spans="1:8">
      <c r="A31" s="4">
        <v>4.92694990114541e+18</v>
      </c>
      <c r="B31" t="s">
        <v>86</v>
      </c>
      <c r="C31" s="4">
        <v>1498.87</v>
      </c>
      <c r="D31" t="str">
        <f>VLOOKUP(A31,HOP!A:L,12,0)</f>
        <v>1498.87</v>
      </c>
      <c r="E31" t="str">
        <f>VLOOKUP(A31,HOP!A:C,3,0)</f>
        <v>3957345</v>
      </c>
      <c r="F31">
        <f t="shared" si="0"/>
        <v>0</v>
      </c>
      <c r="G31" t="str">
        <f t="shared" si="1"/>
        <v>，3957345</v>
      </c>
      <c r="H31" t="str">
        <f>VLOOKUP(A31,HOP!A:U,21,0)</f>
        <v>直连</v>
      </c>
    </row>
    <row r="32" hidden="1" spans="1:8">
      <c r="A32" s="4">
        <v>4.92694990121555e+18</v>
      </c>
      <c r="B32" t="s">
        <v>86</v>
      </c>
      <c r="C32" s="4">
        <v>595.38</v>
      </c>
      <c r="D32" t="str">
        <f>VLOOKUP(A32,HOP!A:L,12,0)</f>
        <v>595.38</v>
      </c>
      <c r="E32" t="str">
        <f>VLOOKUP(A32,HOP!A:C,3,0)</f>
        <v>3958349</v>
      </c>
      <c r="F32">
        <f t="shared" si="0"/>
        <v>0</v>
      </c>
      <c r="G32" t="str">
        <f t="shared" si="1"/>
        <v>，3958349</v>
      </c>
      <c r="H32" t="str">
        <f>VLOOKUP(A32,HOP!A:U,21,0)</f>
        <v>直连</v>
      </c>
    </row>
    <row r="33" hidden="1" spans="1:8">
      <c r="A33" s="4">
        <v>4.92694990160206e+18</v>
      </c>
      <c r="B33" t="s">
        <v>86</v>
      </c>
      <c r="C33" s="4">
        <v>1498.87</v>
      </c>
      <c r="D33" t="str">
        <f>VLOOKUP(A33,HOP!A:L,12,0)</f>
        <v>1498.87</v>
      </c>
      <c r="E33" t="str">
        <f>VLOOKUP(A33,HOP!A:C,3,0)</f>
        <v>3957291</v>
      </c>
      <c r="F33">
        <f t="shared" si="0"/>
        <v>0</v>
      </c>
      <c r="G33" t="str">
        <f t="shared" si="1"/>
        <v>，3957291</v>
      </c>
      <c r="H33" t="str">
        <f>VLOOKUP(A33,HOP!A:U,21,0)</f>
        <v>直连</v>
      </c>
    </row>
    <row r="34" spans="1:8">
      <c r="A34" s="4">
        <v>4.92694990274199e+18</v>
      </c>
      <c r="B34" t="s">
        <v>86</v>
      </c>
      <c r="C34" s="4">
        <v>603</v>
      </c>
      <c r="D34" t="str">
        <f>VLOOKUP(A34,HOP!A:L,12,0)</f>
        <v>603.00</v>
      </c>
      <c r="E34" t="str">
        <f>VLOOKUP(A34,HOP!A:C,3,0)</f>
        <v>3958091</v>
      </c>
      <c r="F34">
        <f t="shared" si="0"/>
        <v>0</v>
      </c>
      <c r="G34" t="str">
        <f t="shared" si="1"/>
        <v>，3958091</v>
      </c>
      <c r="H34" t="str">
        <f>VLOOKUP(A34,HOP!A:U,21,0)</f>
        <v>直采</v>
      </c>
    </row>
    <row r="35" hidden="1" spans="1:8">
      <c r="A35" s="4">
        <v>4.92694990469393e+18</v>
      </c>
      <c r="B35" t="s">
        <v>86</v>
      </c>
      <c r="C35" s="4">
        <v>1992.08</v>
      </c>
      <c r="D35" t="str">
        <f>VLOOKUP(A35,HOP!A:L,12,0)</f>
        <v>1992.08</v>
      </c>
      <c r="E35" t="str">
        <f>VLOOKUP(A35,HOP!A:C,3,0)</f>
        <v>3959009</v>
      </c>
      <c r="F35">
        <f t="shared" ref="F35:F66" si="2">C35-D35</f>
        <v>0</v>
      </c>
      <c r="G35" t="str">
        <f t="shared" ref="G35:G66" si="3">$G$1&amp;E35</f>
        <v>，3959009</v>
      </c>
      <c r="H35" t="str">
        <f>VLOOKUP(A35,HOP!A:U,21,0)</f>
        <v>直连</v>
      </c>
    </row>
    <row r="36" hidden="1" spans="1:8">
      <c r="A36" s="4">
        <v>4.9269499089197e+18</v>
      </c>
      <c r="B36" t="s">
        <v>86</v>
      </c>
      <c r="C36" s="4">
        <v>1557.04</v>
      </c>
      <c r="D36" t="str">
        <f>VLOOKUP(A36,HOP!A:L,12,0)</f>
        <v>1557.04</v>
      </c>
      <c r="E36" t="str">
        <f>VLOOKUP(A36,HOP!A:C,3,0)</f>
        <v>3960547</v>
      </c>
      <c r="F36">
        <f t="shared" si="2"/>
        <v>0</v>
      </c>
      <c r="G36" t="str">
        <f t="shared" si="3"/>
        <v>，3960547</v>
      </c>
      <c r="H36" t="str">
        <f>VLOOKUP(A36,HOP!A:U,21,0)</f>
        <v>直连</v>
      </c>
    </row>
    <row r="37" hidden="1" spans="1:8">
      <c r="A37" s="4">
        <v>4.92694990894752e+18</v>
      </c>
      <c r="B37" t="s">
        <v>86</v>
      </c>
      <c r="C37" s="4">
        <v>597.7</v>
      </c>
      <c r="D37" t="str">
        <f>VLOOKUP(A37,HOP!A:L,12,0)</f>
        <v>597.70</v>
      </c>
      <c r="E37" t="str">
        <f>VLOOKUP(A37,HOP!A:C,3,0)</f>
        <v>3961374</v>
      </c>
      <c r="F37">
        <f t="shared" si="2"/>
        <v>0</v>
      </c>
      <c r="G37" t="str">
        <f t="shared" si="3"/>
        <v>，3961374</v>
      </c>
      <c r="H37" t="str">
        <f>VLOOKUP(A37,HOP!A:U,21,0)</f>
        <v>直连</v>
      </c>
    </row>
    <row r="38" hidden="1" spans="1:8">
      <c r="A38" s="4">
        <v>4.92694991247671e+18</v>
      </c>
      <c r="B38" t="s">
        <v>86</v>
      </c>
      <c r="C38" s="4">
        <v>209.5</v>
      </c>
      <c r="D38" t="str">
        <f>VLOOKUP(A38,HOP!A:L,12,0)</f>
        <v>209.50</v>
      </c>
      <c r="E38" t="str">
        <f>VLOOKUP(A38,HOP!A:C,3,0)</f>
        <v>3961663</v>
      </c>
      <c r="F38">
        <f t="shared" si="2"/>
        <v>0</v>
      </c>
      <c r="G38" t="str">
        <f t="shared" si="3"/>
        <v>，3961663</v>
      </c>
      <c r="H38" t="str">
        <f>VLOOKUP(A38,HOP!A:U,21,0)</f>
        <v>直连</v>
      </c>
    </row>
    <row r="39" hidden="1" spans="1:8">
      <c r="A39" s="4">
        <v>4.92694991314044e+18</v>
      </c>
      <c r="B39" t="s">
        <v>86</v>
      </c>
      <c r="C39" s="4">
        <v>597.7</v>
      </c>
      <c r="D39" t="str">
        <f>VLOOKUP(A39,HOP!A:L,12,0)</f>
        <v>597.70</v>
      </c>
      <c r="E39" t="str">
        <f>VLOOKUP(A39,HOP!A:C,3,0)</f>
        <v>3961747</v>
      </c>
      <c r="F39">
        <f t="shared" si="2"/>
        <v>0</v>
      </c>
      <c r="G39" t="str">
        <f t="shared" si="3"/>
        <v>，3961747</v>
      </c>
      <c r="H39" t="str">
        <f>VLOOKUP(A39,HOP!A:U,21,0)</f>
        <v>直连</v>
      </c>
    </row>
    <row r="40" hidden="1" spans="1:8">
      <c r="A40" s="4">
        <v>4.92694991387507e+18</v>
      </c>
      <c r="B40" t="s">
        <v>86</v>
      </c>
      <c r="C40" s="4">
        <v>443.85</v>
      </c>
      <c r="D40" t="str">
        <f>VLOOKUP(A40,HOP!A:L,12,0)</f>
        <v>443.85</v>
      </c>
      <c r="E40" t="str">
        <f>VLOOKUP(A40,HOP!A:C,3,0)</f>
        <v>3961685</v>
      </c>
      <c r="F40">
        <f t="shared" si="2"/>
        <v>0</v>
      </c>
      <c r="G40" t="str">
        <f t="shared" si="3"/>
        <v>，3961685</v>
      </c>
      <c r="H40" t="str">
        <f>VLOOKUP(A40,HOP!A:U,21,0)</f>
        <v>直连</v>
      </c>
    </row>
    <row r="41" hidden="1" spans="1:8">
      <c r="A41" s="4">
        <v>4.92694991390424e+18</v>
      </c>
      <c r="B41" t="s">
        <v>86</v>
      </c>
      <c r="C41" s="4">
        <v>894.21</v>
      </c>
      <c r="D41" t="str">
        <f>VLOOKUP(A41,HOP!A:L,12,0)</f>
        <v>894.21</v>
      </c>
      <c r="E41" t="str">
        <f>VLOOKUP(A41,HOP!A:C,3,0)</f>
        <v>3962399</v>
      </c>
      <c r="F41">
        <f t="shared" si="2"/>
        <v>0</v>
      </c>
      <c r="G41" t="str">
        <f t="shared" si="3"/>
        <v>，3962399</v>
      </c>
      <c r="H41" t="str">
        <f>VLOOKUP(A41,HOP!A:U,21,0)</f>
        <v>直连</v>
      </c>
    </row>
    <row r="42" hidden="1" spans="1:8">
      <c r="A42" s="4">
        <v>4.92694991390567e+18</v>
      </c>
      <c r="B42" t="s">
        <v>86</v>
      </c>
      <c r="C42" s="4">
        <v>894.21</v>
      </c>
      <c r="D42" t="str">
        <f>VLOOKUP(A42,HOP!A:L,12,0)</f>
        <v>894.21</v>
      </c>
      <c r="E42" t="str">
        <f>VLOOKUP(A42,HOP!A:C,3,0)</f>
        <v>3962425</v>
      </c>
      <c r="F42">
        <f t="shared" si="2"/>
        <v>0</v>
      </c>
      <c r="G42" t="str">
        <f t="shared" si="3"/>
        <v>，3962425</v>
      </c>
      <c r="H42" t="str">
        <f>VLOOKUP(A42,HOP!A:U,21,0)</f>
        <v>直连</v>
      </c>
    </row>
    <row r="43" hidden="1" spans="1:8">
      <c r="A43" s="4">
        <v>4.92694991415506e+18</v>
      </c>
      <c r="B43" t="s">
        <v>86</v>
      </c>
      <c r="C43" s="4">
        <v>700.32</v>
      </c>
      <c r="D43" t="str">
        <f>VLOOKUP(A43,HOP!A:L,12,0)</f>
        <v>700.32</v>
      </c>
      <c r="E43" t="str">
        <f>VLOOKUP(A43,HOP!A:C,3,0)</f>
        <v>3962353</v>
      </c>
      <c r="F43">
        <f t="shared" si="2"/>
        <v>0</v>
      </c>
      <c r="G43" t="str">
        <f t="shared" si="3"/>
        <v>，3962353</v>
      </c>
      <c r="H43" t="str">
        <f>VLOOKUP(A43,HOP!A:U,21,0)</f>
        <v>直连</v>
      </c>
    </row>
    <row r="44" hidden="1" spans="1:8">
      <c r="A44" s="4">
        <v>4.92694991422624e+18</v>
      </c>
      <c r="B44" t="s">
        <v>86</v>
      </c>
      <c r="C44" s="4">
        <v>136.36</v>
      </c>
      <c r="D44" t="str">
        <f>VLOOKUP(A44,HOP!A:L,12,0)</f>
        <v>136.36</v>
      </c>
      <c r="E44" t="str">
        <f>VLOOKUP(A44,HOP!A:C,3,0)</f>
        <v>3963112</v>
      </c>
      <c r="F44">
        <f t="shared" si="2"/>
        <v>0</v>
      </c>
      <c r="G44" t="str">
        <f t="shared" si="3"/>
        <v>，3963112</v>
      </c>
      <c r="H44" t="str">
        <f>VLOOKUP(A44,HOP!A:U,21,0)</f>
        <v>直连</v>
      </c>
    </row>
    <row r="45" hidden="1" spans="1:8">
      <c r="A45" s="4">
        <v>4.92694991526824e+18</v>
      </c>
      <c r="B45" t="s">
        <v>86</v>
      </c>
      <c r="C45" s="4">
        <v>953.78</v>
      </c>
      <c r="D45" t="str">
        <f>VLOOKUP(A45,HOP!A:L,12,0)</f>
        <v>953.78</v>
      </c>
      <c r="E45" t="str">
        <f>VLOOKUP(A45,HOP!A:C,3,0)</f>
        <v>3961709</v>
      </c>
      <c r="F45">
        <f t="shared" si="2"/>
        <v>0</v>
      </c>
      <c r="G45" t="str">
        <f t="shared" si="3"/>
        <v>，3961709</v>
      </c>
      <c r="H45" t="str">
        <f>VLOOKUP(A45,HOP!A:U,21,0)</f>
        <v>直连</v>
      </c>
    </row>
    <row r="46" hidden="1" spans="1:8">
      <c r="A46" s="4">
        <v>4.92694848709361e+18</v>
      </c>
      <c r="B46" t="s">
        <v>313</v>
      </c>
      <c r="C46" s="4">
        <v>1962.04</v>
      </c>
      <c r="D46" t="str">
        <f>VLOOKUP(A46,HOP!A:L,12,0)</f>
        <v>1962.04</v>
      </c>
      <c r="E46" t="str">
        <f>VLOOKUP(A46,HOP!A:C,3,0)</f>
        <v>3601342</v>
      </c>
      <c r="F46">
        <f t="shared" si="2"/>
        <v>0</v>
      </c>
      <c r="G46" t="str">
        <f t="shared" si="3"/>
        <v>，3601342</v>
      </c>
      <c r="H46" t="str">
        <f>VLOOKUP(A46,HOP!A:U,21,0)</f>
        <v>直连</v>
      </c>
    </row>
    <row r="47" spans="1:8">
      <c r="A47" s="4">
        <v>4.92694925223494e+18</v>
      </c>
      <c r="B47" t="s">
        <v>320</v>
      </c>
      <c r="C47" s="4">
        <v>2995</v>
      </c>
      <c r="D47" t="str">
        <f>VLOOKUP(A47,HOP!A:L,12,0)</f>
        <v>2995.00</v>
      </c>
      <c r="E47" t="str">
        <f>VLOOKUP(A47,HOP!A:C,3,0)</f>
        <v>3787974</v>
      </c>
      <c r="F47">
        <f t="shared" si="2"/>
        <v>0</v>
      </c>
      <c r="G47" t="str">
        <f t="shared" si="3"/>
        <v>，3787974</v>
      </c>
      <c r="H47" t="str">
        <f>VLOOKUP(A47,HOP!A:U,21,0)</f>
        <v>直采</v>
      </c>
    </row>
    <row r="48" spans="1:8">
      <c r="A48" s="4">
        <v>4.92694934979819e+18</v>
      </c>
      <c r="B48" t="s">
        <v>326</v>
      </c>
      <c r="C48" s="4">
        <v>3057</v>
      </c>
      <c r="D48" t="str">
        <f>VLOOKUP(A48,HOP!A:L,12,0)</f>
        <v>3057.00</v>
      </c>
      <c r="E48" t="str">
        <f>VLOOKUP(A48,HOP!A:C,3,0)</f>
        <v>3809159</v>
      </c>
      <c r="F48">
        <f t="shared" si="2"/>
        <v>0</v>
      </c>
      <c r="G48" t="str">
        <f t="shared" si="3"/>
        <v>，3809159</v>
      </c>
      <c r="H48" t="str">
        <f>VLOOKUP(A48,HOP!A:U,21,0)</f>
        <v>直采</v>
      </c>
    </row>
    <row r="49" hidden="1" spans="1:8">
      <c r="A49" s="4">
        <v>4.92694940717717e+18</v>
      </c>
      <c r="B49" t="s">
        <v>313</v>
      </c>
      <c r="C49" s="4">
        <v>2785</v>
      </c>
      <c r="D49" t="str">
        <f>VLOOKUP(A49,HOP!A:L,12,0)</f>
        <v>2785.00</v>
      </c>
      <c r="E49" t="str">
        <f>VLOOKUP(A49,HOP!A:C,3,0)</f>
        <v>3822001</v>
      </c>
      <c r="F49">
        <f t="shared" si="2"/>
        <v>0</v>
      </c>
      <c r="G49" t="str">
        <f t="shared" si="3"/>
        <v>，3822001</v>
      </c>
      <c r="H49" t="str">
        <f>VLOOKUP(A49,HOP!A:U,21,0)</f>
        <v>直连</v>
      </c>
    </row>
    <row r="50" spans="1:8">
      <c r="A50" s="4">
        <v>4.92694956773533e+18</v>
      </c>
      <c r="B50" t="s">
        <v>326</v>
      </c>
      <c r="C50" s="4">
        <v>3084</v>
      </c>
      <c r="D50" t="str">
        <f>VLOOKUP(A50,HOP!A:L,12,0)</f>
        <v>3084.00</v>
      </c>
      <c r="E50" t="str">
        <f>VLOOKUP(A50,HOP!A:C,3,0)</f>
        <v>3863091</v>
      </c>
      <c r="F50">
        <f t="shared" si="2"/>
        <v>0</v>
      </c>
      <c r="G50" t="str">
        <f t="shared" si="3"/>
        <v>，3863091</v>
      </c>
      <c r="H50" t="str">
        <f>VLOOKUP(A50,HOP!A:U,21,0)</f>
        <v>直采</v>
      </c>
    </row>
    <row r="51" spans="1:8">
      <c r="A51" s="4">
        <v>4.92694959247394e+18</v>
      </c>
      <c r="B51" t="s">
        <v>313</v>
      </c>
      <c r="C51" s="4">
        <v>3813</v>
      </c>
      <c r="D51" t="str">
        <f>VLOOKUP(A51,HOP!A:L,12,0)</f>
        <v>3813.00</v>
      </c>
      <c r="E51" t="str">
        <f>VLOOKUP(A51,HOP!A:C,3,0)</f>
        <v>3869931</v>
      </c>
      <c r="F51">
        <f t="shared" si="2"/>
        <v>0</v>
      </c>
      <c r="G51" t="str">
        <f t="shared" si="3"/>
        <v>，3869931</v>
      </c>
      <c r="H51" t="str">
        <f>VLOOKUP(A51,HOP!A:U,21,0)</f>
        <v>直采</v>
      </c>
    </row>
    <row r="52" spans="1:8">
      <c r="A52" s="4">
        <v>4.9269495925723e+18</v>
      </c>
      <c r="B52" t="s">
        <v>349</v>
      </c>
      <c r="C52" s="4">
        <v>4432</v>
      </c>
      <c r="D52" t="str">
        <f>VLOOKUP(A52,HOP!A:L,12,0)</f>
        <v>4432.00</v>
      </c>
      <c r="E52" t="str">
        <f>VLOOKUP(A52,HOP!A:C,3,0)</f>
        <v>3870513</v>
      </c>
      <c r="F52">
        <f t="shared" si="2"/>
        <v>0</v>
      </c>
      <c r="G52" t="str">
        <f t="shared" si="3"/>
        <v>，3870513</v>
      </c>
      <c r="H52" t="str">
        <f>VLOOKUP(A52,HOP!A:U,21,0)</f>
        <v>直采</v>
      </c>
    </row>
    <row r="53" hidden="1" spans="1:8">
      <c r="A53" s="4">
        <v>4.92694965260686e+18</v>
      </c>
      <c r="B53" t="s">
        <v>357</v>
      </c>
      <c r="C53" s="4">
        <v>577.64</v>
      </c>
      <c r="D53" t="str">
        <f>VLOOKUP(A53,HOP!A:L,12,0)</f>
        <v>577.64</v>
      </c>
      <c r="E53" t="str">
        <f>VLOOKUP(A53,HOP!A:C,3,0)</f>
        <v>3885057</v>
      </c>
      <c r="F53">
        <f t="shared" si="2"/>
        <v>0</v>
      </c>
      <c r="G53" t="str">
        <f t="shared" si="3"/>
        <v>，3885057</v>
      </c>
      <c r="H53" t="str">
        <f>VLOOKUP(A53,HOP!A:U,21,0)</f>
        <v>直连</v>
      </c>
    </row>
    <row r="54" spans="1:8">
      <c r="A54" s="4">
        <v>4.92694966012233e+18</v>
      </c>
      <c r="B54" t="s">
        <v>349</v>
      </c>
      <c r="C54" s="4">
        <v>2396</v>
      </c>
      <c r="D54" t="str">
        <f>VLOOKUP(A54,HOP!A:L,12,0)</f>
        <v>2396.00</v>
      </c>
      <c r="E54" t="str">
        <f>VLOOKUP(A54,HOP!A:C,3,0)</f>
        <v>3889302</v>
      </c>
      <c r="F54">
        <f t="shared" si="2"/>
        <v>0</v>
      </c>
      <c r="G54" t="str">
        <f t="shared" si="3"/>
        <v>，3889302</v>
      </c>
      <c r="H54" t="str">
        <f>VLOOKUP(A54,HOP!A:U,21,0)</f>
        <v>直采</v>
      </c>
    </row>
    <row r="55" spans="1:8">
      <c r="A55" s="4">
        <v>4.92694966508934e+18</v>
      </c>
      <c r="B55" t="s">
        <v>320</v>
      </c>
      <c r="C55" s="4">
        <v>6178</v>
      </c>
      <c r="D55" t="str">
        <f>VLOOKUP(A55,HOP!A:L,12,0)</f>
        <v>6178.00</v>
      </c>
      <c r="E55" t="str">
        <f>VLOOKUP(A55,HOP!A:C,3,0)</f>
        <v>3890391</v>
      </c>
      <c r="F55">
        <f t="shared" si="2"/>
        <v>0</v>
      </c>
      <c r="G55" t="str">
        <f t="shared" si="3"/>
        <v>，3890391</v>
      </c>
      <c r="H55" t="str">
        <f>VLOOKUP(A55,HOP!A:U,21,0)</f>
        <v>直采</v>
      </c>
    </row>
    <row r="56" hidden="1" spans="1:8">
      <c r="A56" s="4">
        <v>4.92694968895707e+18</v>
      </c>
      <c r="B56" t="s">
        <v>349</v>
      </c>
      <c r="C56" s="4">
        <v>1366.98</v>
      </c>
      <c r="D56" t="str">
        <f>VLOOKUP(A56,HOP!A:L,12,0)</f>
        <v>1366.98</v>
      </c>
      <c r="E56" t="str">
        <f>VLOOKUP(A56,HOP!A:C,3,0)</f>
        <v>3897318</v>
      </c>
      <c r="F56">
        <f t="shared" si="2"/>
        <v>0</v>
      </c>
      <c r="G56" t="str">
        <f t="shared" si="3"/>
        <v>，3897318</v>
      </c>
      <c r="H56" t="str">
        <f>VLOOKUP(A56,HOP!A:U,21,0)</f>
        <v>直连</v>
      </c>
    </row>
    <row r="57" spans="1:8">
      <c r="A57" s="4">
        <v>4.92694969321876e+18</v>
      </c>
      <c r="B57" t="s">
        <v>349</v>
      </c>
      <c r="C57" s="4">
        <v>2116</v>
      </c>
      <c r="D57" t="str">
        <f>VLOOKUP(A57,HOP!A:L,12,0)</f>
        <v>2116.00</v>
      </c>
      <c r="E57" t="str">
        <f>VLOOKUP(A57,HOP!A:C,3,0)</f>
        <v>3898368</v>
      </c>
      <c r="F57">
        <f t="shared" si="2"/>
        <v>0</v>
      </c>
      <c r="G57" t="str">
        <f t="shared" si="3"/>
        <v>，3898368</v>
      </c>
      <c r="H57" t="str">
        <f>VLOOKUP(A57,HOP!A:U,21,0)</f>
        <v>直采</v>
      </c>
    </row>
    <row r="58" spans="1:8">
      <c r="A58" s="4">
        <v>4.9269497099754e+18</v>
      </c>
      <c r="B58" t="s">
        <v>320</v>
      </c>
      <c r="C58" s="4">
        <v>2995</v>
      </c>
      <c r="D58" t="str">
        <f>VLOOKUP(A58,HOP!A:L,12,0)</f>
        <v>2995.00</v>
      </c>
      <c r="E58" t="str">
        <f>VLOOKUP(A58,HOP!A:C,3,0)</f>
        <v>3903682</v>
      </c>
      <c r="F58">
        <f t="shared" si="2"/>
        <v>0</v>
      </c>
      <c r="G58" t="str">
        <f t="shared" si="3"/>
        <v>，3903682</v>
      </c>
      <c r="H58" t="str">
        <f>VLOOKUP(A58,HOP!A:U,21,0)</f>
        <v>直采</v>
      </c>
    </row>
    <row r="59" hidden="1" spans="1:8">
      <c r="A59" s="4">
        <v>4.92694978308315e+18</v>
      </c>
      <c r="B59" t="s">
        <v>357</v>
      </c>
      <c r="C59" s="4">
        <v>1561.48</v>
      </c>
      <c r="D59" t="str">
        <f>VLOOKUP(A59,HOP!A:L,12,0)</f>
        <v>1561.48</v>
      </c>
      <c r="E59" t="str">
        <f>VLOOKUP(A59,HOP!A:C,3,0)</f>
        <v>3923972</v>
      </c>
      <c r="F59">
        <f t="shared" si="2"/>
        <v>0</v>
      </c>
      <c r="G59" t="str">
        <f t="shared" si="3"/>
        <v>，3923972</v>
      </c>
      <c r="H59" t="str">
        <f>VLOOKUP(A59,HOP!A:U,21,0)</f>
        <v>直连</v>
      </c>
    </row>
    <row r="60" hidden="1" spans="1:8">
      <c r="A60" s="4">
        <v>4.92694978938888e+18</v>
      </c>
      <c r="B60" t="s">
        <v>326</v>
      </c>
      <c r="C60" s="4">
        <v>1340.97</v>
      </c>
      <c r="D60" t="str">
        <f>VLOOKUP(A60,HOP!A:L,12,0)</f>
        <v>1340.97</v>
      </c>
      <c r="E60" t="str">
        <f>VLOOKUP(A60,HOP!A:C,3,0)</f>
        <v>3926208</v>
      </c>
      <c r="F60">
        <f t="shared" si="2"/>
        <v>0</v>
      </c>
      <c r="G60" t="str">
        <f t="shared" si="3"/>
        <v>，3926208</v>
      </c>
      <c r="H60" t="str">
        <f>VLOOKUP(A60,HOP!A:U,21,0)</f>
        <v>直连</v>
      </c>
    </row>
    <row r="61" hidden="1" spans="1:8">
      <c r="A61" s="4">
        <v>4.92694979754954e+18</v>
      </c>
      <c r="B61" t="s">
        <v>313</v>
      </c>
      <c r="C61" s="4">
        <v>2669.47</v>
      </c>
      <c r="D61" t="str">
        <f>VLOOKUP(A61,HOP!A:L,12,0)</f>
        <v>2669.47</v>
      </c>
      <c r="E61" t="str">
        <f>VLOOKUP(A61,HOP!A:C,3,0)</f>
        <v>3927367</v>
      </c>
      <c r="F61">
        <f t="shared" si="2"/>
        <v>0</v>
      </c>
      <c r="G61" t="str">
        <f t="shared" si="3"/>
        <v>，3927367</v>
      </c>
      <c r="H61" t="str">
        <f>VLOOKUP(A61,HOP!A:U,21,0)</f>
        <v>直连</v>
      </c>
    </row>
    <row r="62" hidden="1" spans="1:8">
      <c r="A62" s="4">
        <v>4.92694981259545e+18</v>
      </c>
      <c r="B62" t="s">
        <v>349</v>
      </c>
      <c r="C62" s="4">
        <v>2747.29</v>
      </c>
      <c r="D62" t="str">
        <f>VLOOKUP(A62,HOP!A:L,12,0)</f>
        <v>2747.29</v>
      </c>
      <c r="E62" t="str">
        <f>VLOOKUP(A62,HOP!A:C,3,0)</f>
        <v>3933510</v>
      </c>
      <c r="F62">
        <f t="shared" si="2"/>
        <v>0</v>
      </c>
      <c r="G62" t="str">
        <f t="shared" si="3"/>
        <v>，3933510</v>
      </c>
      <c r="H62" t="str">
        <f>VLOOKUP(A62,HOP!A:U,21,0)</f>
        <v>直连</v>
      </c>
    </row>
    <row r="63" spans="1:8">
      <c r="A63" s="4">
        <v>4.92694981323478e+18</v>
      </c>
      <c r="B63" t="s">
        <v>326</v>
      </c>
      <c r="C63" s="4">
        <v>2256</v>
      </c>
      <c r="D63" t="str">
        <f>VLOOKUP(A63,HOP!A:L,12,0)</f>
        <v>2256.00</v>
      </c>
      <c r="E63" t="str">
        <f>VLOOKUP(A63,HOP!A:C,3,0)</f>
        <v>3933357</v>
      </c>
      <c r="F63">
        <f t="shared" si="2"/>
        <v>0</v>
      </c>
      <c r="G63" t="str">
        <f t="shared" si="3"/>
        <v>，3933357</v>
      </c>
      <c r="H63" t="str">
        <f>VLOOKUP(A63,HOP!A:U,21,0)</f>
        <v>直采</v>
      </c>
    </row>
    <row r="64" spans="1:8">
      <c r="A64" s="4">
        <v>4.92694981331689e+18</v>
      </c>
      <c r="B64" t="s">
        <v>326</v>
      </c>
      <c r="C64" s="4">
        <v>1767</v>
      </c>
      <c r="D64" t="str">
        <f>VLOOKUP(A64,HOP!A:L,12,0)</f>
        <v>1767.00</v>
      </c>
      <c r="E64" t="str">
        <f>VLOOKUP(A64,HOP!A:C,3,0)</f>
        <v>3933346</v>
      </c>
      <c r="F64">
        <f t="shared" si="2"/>
        <v>0</v>
      </c>
      <c r="G64" t="str">
        <f t="shared" si="3"/>
        <v>，3933346</v>
      </c>
      <c r="H64" t="str">
        <f>VLOOKUP(A64,HOP!A:U,21,0)</f>
        <v>直采</v>
      </c>
    </row>
    <row r="65" hidden="1" spans="1:8">
      <c r="A65" s="4">
        <v>4.92694982278134e+18</v>
      </c>
      <c r="B65" t="s">
        <v>357</v>
      </c>
      <c r="C65" s="5">
        <v>0</v>
      </c>
      <c r="D65" t="e">
        <f>VLOOKUP(A65,HOP!A:L,12,0)</f>
        <v>#N/A</v>
      </c>
      <c r="E65" t="e">
        <f>VLOOKUP(A65,HOP!A:C,3,0)</f>
        <v>#N/A</v>
      </c>
      <c r="F65" t="e">
        <f t="shared" si="2"/>
        <v>#N/A</v>
      </c>
      <c r="G65" t="e">
        <f t="shared" si="3"/>
        <v>#N/A</v>
      </c>
      <c r="H65" t="e">
        <f>VLOOKUP(A65,HOP!A:U,21,0)</f>
        <v>#N/A</v>
      </c>
    </row>
    <row r="66" spans="1:8">
      <c r="A66" s="4">
        <v>4.92694982821051e+18</v>
      </c>
      <c r="B66" t="s">
        <v>349</v>
      </c>
      <c r="C66" s="4">
        <v>2556</v>
      </c>
      <c r="D66" t="str">
        <f>VLOOKUP(A66,HOP!A:L,12,0)</f>
        <v>2556.00</v>
      </c>
      <c r="E66" t="str">
        <f>VLOOKUP(A66,HOP!A:C,3,0)</f>
        <v>3936958</v>
      </c>
      <c r="F66">
        <f t="shared" si="2"/>
        <v>0</v>
      </c>
      <c r="G66" t="str">
        <f t="shared" si="3"/>
        <v>，3936958</v>
      </c>
      <c r="H66" t="str">
        <f>VLOOKUP(A66,HOP!A:U,21,0)</f>
        <v>直采</v>
      </c>
    </row>
    <row r="67" spans="1:8">
      <c r="A67" s="4">
        <v>4.9269498286185e+18</v>
      </c>
      <c r="B67" t="s">
        <v>349</v>
      </c>
      <c r="C67" s="4">
        <v>2556</v>
      </c>
      <c r="D67" t="str">
        <f>VLOOKUP(A67,HOP!A:L,12,0)</f>
        <v>2556.00</v>
      </c>
      <c r="E67" t="str">
        <f>VLOOKUP(A67,HOP!A:C,3,0)</f>
        <v>3936971</v>
      </c>
      <c r="F67">
        <f t="shared" ref="F67:F98" si="4">C67-D67</f>
        <v>0</v>
      </c>
      <c r="G67" t="str">
        <f t="shared" ref="G67:G98" si="5">$G$1&amp;E67</f>
        <v>，3936971</v>
      </c>
      <c r="H67" t="str">
        <f>VLOOKUP(A67,HOP!A:U,21,0)</f>
        <v>直采</v>
      </c>
    </row>
    <row r="68" hidden="1" spans="1:8">
      <c r="A68" s="4">
        <v>4.9269498766096e+18</v>
      </c>
      <c r="B68" t="s">
        <v>357</v>
      </c>
      <c r="C68" s="4">
        <v>202.31</v>
      </c>
      <c r="D68" t="str">
        <f>VLOOKUP(A68,HOP!A:L,12,0)</f>
        <v>202.31</v>
      </c>
      <c r="E68" t="str">
        <f>VLOOKUP(A68,HOP!A:C,3,0)</f>
        <v>3946573</v>
      </c>
      <c r="F68">
        <f t="shared" si="4"/>
        <v>0</v>
      </c>
      <c r="G68" t="str">
        <f t="shared" si="5"/>
        <v>，3946573</v>
      </c>
      <c r="H68" t="str">
        <f>VLOOKUP(A68,HOP!A:U,21,0)</f>
        <v>直连</v>
      </c>
    </row>
    <row r="69" hidden="1" spans="1:8">
      <c r="A69" s="4">
        <v>4.92694988194344e+18</v>
      </c>
      <c r="B69" t="s">
        <v>349</v>
      </c>
      <c r="C69" s="4">
        <v>1149.48</v>
      </c>
      <c r="D69" t="str">
        <f>VLOOKUP(A69,HOP!A:L,12,0)</f>
        <v>1149.48</v>
      </c>
      <c r="E69" t="str">
        <f>VLOOKUP(A69,HOP!A:C,3,0)</f>
        <v>3949212</v>
      </c>
      <c r="F69">
        <f t="shared" si="4"/>
        <v>0</v>
      </c>
      <c r="G69" t="str">
        <f t="shared" si="5"/>
        <v>，3949212</v>
      </c>
      <c r="H69" t="str">
        <f>VLOOKUP(A69,HOP!A:U,21,0)</f>
        <v>直连</v>
      </c>
    </row>
    <row r="70" hidden="1" spans="1:8">
      <c r="A70" s="4">
        <v>4.9269498910452e+18</v>
      </c>
      <c r="B70" t="s">
        <v>326</v>
      </c>
      <c r="C70" s="4">
        <v>1666.23</v>
      </c>
      <c r="D70" t="str">
        <f>VLOOKUP(A70,HOP!A:L,12,0)</f>
        <v>1666.23</v>
      </c>
      <c r="E70" t="str">
        <f>VLOOKUP(A70,HOP!A:C,3,0)</f>
        <v>3952831</v>
      </c>
      <c r="F70">
        <f t="shared" si="4"/>
        <v>0</v>
      </c>
      <c r="G70" t="str">
        <f t="shared" si="5"/>
        <v>，3952831</v>
      </c>
      <c r="H70" t="str">
        <f>VLOOKUP(A70,HOP!A:U,21,0)</f>
        <v>直连</v>
      </c>
    </row>
    <row r="71" hidden="1" spans="1:8">
      <c r="A71" s="4">
        <v>4.92694989230635e+18</v>
      </c>
      <c r="B71" t="s">
        <v>326</v>
      </c>
      <c r="C71" s="4">
        <v>2855.43</v>
      </c>
      <c r="D71" t="str">
        <f>VLOOKUP(A71,HOP!A:L,12,0)</f>
        <v>2855.43</v>
      </c>
      <c r="E71" t="str">
        <f>VLOOKUP(A71,HOP!A:C,3,0)</f>
        <v>3954565</v>
      </c>
      <c r="F71">
        <f t="shared" si="4"/>
        <v>0</v>
      </c>
      <c r="G71" t="str">
        <f t="shared" si="5"/>
        <v>，3954565</v>
      </c>
      <c r="H71" t="str">
        <f>VLOOKUP(A71,HOP!A:U,21,0)</f>
        <v>直连</v>
      </c>
    </row>
    <row r="72" spans="1:8">
      <c r="A72" s="4">
        <v>4.92694989253466e+18</v>
      </c>
      <c r="B72" t="s">
        <v>349</v>
      </c>
      <c r="C72" s="4">
        <v>2466</v>
      </c>
      <c r="D72" t="str">
        <f>VLOOKUP(A72,HOP!A:L,12,0)</f>
        <v>2466.00</v>
      </c>
      <c r="E72" t="str">
        <f>VLOOKUP(A72,HOP!A:C,3,0)</f>
        <v>3953996</v>
      </c>
      <c r="F72">
        <f t="shared" si="4"/>
        <v>0</v>
      </c>
      <c r="G72" t="str">
        <f t="shared" si="5"/>
        <v>，3953996</v>
      </c>
      <c r="H72" t="str">
        <f>VLOOKUP(A72,HOP!A:U,21,0)</f>
        <v>直采</v>
      </c>
    </row>
    <row r="73" hidden="1" spans="1:8">
      <c r="A73" s="4">
        <v>4.92694990115911e+18</v>
      </c>
      <c r="B73" t="s">
        <v>357</v>
      </c>
      <c r="C73" s="4">
        <v>422.77</v>
      </c>
      <c r="D73" t="str">
        <f>VLOOKUP(A73,HOP!A:L,12,0)</f>
        <v>422.77</v>
      </c>
      <c r="E73" t="str">
        <f>VLOOKUP(A73,HOP!A:C,3,0)</f>
        <v>3957913</v>
      </c>
      <c r="F73">
        <f t="shared" si="4"/>
        <v>0</v>
      </c>
      <c r="G73" t="str">
        <f t="shared" si="5"/>
        <v>，3957913</v>
      </c>
      <c r="H73" t="str">
        <f>VLOOKUP(A73,HOP!A:U,21,0)</f>
        <v>直连</v>
      </c>
    </row>
    <row r="74" hidden="1" spans="1:8">
      <c r="A74" s="4">
        <v>4.92694990234892e+18</v>
      </c>
      <c r="B74" t="s">
        <v>357</v>
      </c>
      <c r="C74" s="4">
        <v>782.8</v>
      </c>
      <c r="D74" t="str">
        <f>VLOOKUP(A74,HOP!A:L,12,0)</f>
        <v>782.80</v>
      </c>
      <c r="E74" t="str">
        <f>VLOOKUP(A74,HOP!A:C,3,0)</f>
        <v>3958418</v>
      </c>
      <c r="F74">
        <f t="shared" si="4"/>
        <v>0</v>
      </c>
      <c r="G74" t="str">
        <f t="shared" si="5"/>
        <v>，3958418</v>
      </c>
      <c r="H74" t="str">
        <f>VLOOKUP(A74,HOP!A:U,21,0)</f>
        <v>直连</v>
      </c>
    </row>
    <row r="75" hidden="1" spans="1:8">
      <c r="A75" s="4">
        <v>4.92694990413132e+18</v>
      </c>
      <c r="B75" t="s">
        <v>357</v>
      </c>
      <c r="C75" s="4">
        <v>775.92</v>
      </c>
      <c r="D75" t="str">
        <f>VLOOKUP(A75,HOP!A:L,12,0)</f>
        <v>775.92</v>
      </c>
      <c r="E75" t="str">
        <f>VLOOKUP(A75,HOP!A:C,3,0)</f>
        <v>3958768</v>
      </c>
      <c r="F75">
        <f t="shared" si="4"/>
        <v>0</v>
      </c>
      <c r="G75" t="str">
        <f t="shared" si="5"/>
        <v>，3958768</v>
      </c>
      <c r="H75" t="str">
        <f>VLOOKUP(A75,HOP!A:U,21,0)</f>
        <v>直连</v>
      </c>
    </row>
    <row r="76" hidden="1" spans="1:8">
      <c r="A76" s="4">
        <v>4.92694990553227e+18</v>
      </c>
      <c r="B76" t="s">
        <v>349</v>
      </c>
      <c r="C76" s="4">
        <v>1384.32</v>
      </c>
      <c r="D76" t="str">
        <f>VLOOKUP(A76,HOP!A:L,12,0)</f>
        <v>1384.32</v>
      </c>
      <c r="E76" t="str">
        <f>VLOOKUP(A76,HOP!A:C,3,0)</f>
        <v>3959088</v>
      </c>
      <c r="F76">
        <f t="shared" si="4"/>
        <v>0</v>
      </c>
      <c r="G76" t="str">
        <f t="shared" si="5"/>
        <v>，3959088</v>
      </c>
      <c r="H76" t="str">
        <f>VLOOKUP(A76,HOP!A:U,21,0)</f>
        <v>直连</v>
      </c>
    </row>
    <row r="77" spans="1:8">
      <c r="A77" s="4">
        <v>4.92694990586918e+18</v>
      </c>
      <c r="B77" t="s">
        <v>349</v>
      </c>
      <c r="C77" s="4">
        <v>748</v>
      </c>
      <c r="D77" t="str">
        <f>VLOOKUP(A77,HOP!A:L,12,0)</f>
        <v>748.00</v>
      </c>
      <c r="E77" t="str">
        <f>VLOOKUP(A77,HOP!A:C,3,0)</f>
        <v>3959861</v>
      </c>
      <c r="F77">
        <f t="shared" si="4"/>
        <v>0</v>
      </c>
      <c r="G77" t="str">
        <f t="shared" si="5"/>
        <v>，3959861</v>
      </c>
      <c r="H77" t="str">
        <f>VLOOKUP(A77,HOP!A:U,21,0)</f>
        <v>直采</v>
      </c>
    </row>
    <row r="78" hidden="1" spans="1:8">
      <c r="A78" s="4">
        <v>4.92694990623927e+18</v>
      </c>
      <c r="B78" t="s">
        <v>357</v>
      </c>
      <c r="C78" s="4">
        <v>650.55</v>
      </c>
      <c r="D78" t="str">
        <f>VLOOKUP(A78,HOP!A:L,12,0)</f>
        <v>650.55</v>
      </c>
      <c r="E78" t="str">
        <f>VLOOKUP(A78,HOP!A:C,3,0)</f>
        <v>3960161</v>
      </c>
      <c r="F78">
        <f t="shared" si="4"/>
        <v>0</v>
      </c>
      <c r="G78" t="str">
        <f t="shared" si="5"/>
        <v>，3960161</v>
      </c>
      <c r="H78" t="str">
        <f>VLOOKUP(A78,HOP!A:U,21,0)</f>
        <v>直连</v>
      </c>
    </row>
    <row r="79" hidden="1" spans="1:8">
      <c r="A79" s="4">
        <v>4.92694990650299e+18</v>
      </c>
      <c r="B79" t="s">
        <v>357</v>
      </c>
      <c r="C79" s="4">
        <v>1287.14</v>
      </c>
      <c r="D79" t="str">
        <f>VLOOKUP(A79,HOP!A:L,12,0)</f>
        <v>1287.14</v>
      </c>
      <c r="E79" t="str">
        <f>VLOOKUP(A79,HOP!A:C,3,0)</f>
        <v>3959345</v>
      </c>
      <c r="F79">
        <f t="shared" si="4"/>
        <v>0</v>
      </c>
      <c r="G79" t="str">
        <f t="shared" si="5"/>
        <v>，3959345</v>
      </c>
      <c r="H79" t="str">
        <f>VLOOKUP(A79,HOP!A:U,21,0)</f>
        <v>直连</v>
      </c>
    </row>
    <row r="80" hidden="1" spans="1:8">
      <c r="A80" s="4">
        <v>4.92694991642969e+18</v>
      </c>
      <c r="B80" t="s">
        <v>357</v>
      </c>
      <c r="C80" s="4">
        <v>367.91</v>
      </c>
      <c r="D80" t="str">
        <f>VLOOKUP(A80,HOP!A:L,12,0)</f>
        <v>367.91</v>
      </c>
      <c r="E80" t="str">
        <f>VLOOKUP(A80,HOP!A:C,3,0)</f>
        <v>3963026</v>
      </c>
      <c r="F80">
        <f t="shared" si="4"/>
        <v>0</v>
      </c>
      <c r="G80" t="str">
        <f t="shared" si="5"/>
        <v>，3963026</v>
      </c>
      <c r="H80" t="str">
        <f>VLOOKUP(A80,HOP!A:U,21,0)</f>
        <v>直连</v>
      </c>
    </row>
    <row r="81" hidden="1" spans="1:8">
      <c r="A81" s="4">
        <v>4.92694991977518e+18</v>
      </c>
      <c r="B81" t="s">
        <v>357</v>
      </c>
      <c r="C81" s="4">
        <v>336.81</v>
      </c>
      <c r="D81" t="str">
        <f>VLOOKUP(A81,HOP!A:L,12,0)</f>
        <v>336.81</v>
      </c>
      <c r="E81" t="str">
        <f>VLOOKUP(A81,HOP!A:C,3,0)</f>
        <v>3963287</v>
      </c>
      <c r="F81">
        <f t="shared" si="4"/>
        <v>0</v>
      </c>
      <c r="G81" t="str">
        <f t="shared" si="5"/>
        <v>，3963287</v>
      </c>
      <c r="H81" t="str">
        <f>VLOOKUP(A81,HOP!A:U,21,0)</f>
        <v>直连</v>
      </c>
    </row>
    <row r="82" hidden="1" spans="1:8">
      <c r="A82" s="4">
        <v>4.92694991979126e+18</v>
      </c>
      <c r="B82" t="s">
        <v>357</v>
      </c>
      <c r="C82" s="4">
        <v>321.97</v>
      </c>
      <c r="D82" t="str">
        <f>VLOOKUP(A82,HOP!A:L,12,0)</f>
        <v>321.97</v>
      </c>
      <c r="E82" t="str">
        <f>VLOOKUP(A82,HOP!A:C,3,0)</f>
        <v>3963826</v>
      </c>
      <c r="F82">
        <f t="shared" si="4"/>
        <v>0</v>
      </c>
      <c r="G82" t="str">
        <f t="shared" si="5"/>
        <v>，3963826</v>
      </c>
      <c r="H82" t="str">
        <f>VLOOKUP(A82,HOP!A:U,21,0)</f>
        <v>直连</v>
      </c>
    </row>
    <row r="83" hidden="1" spans="1:8">
      <c r="A83" s="4">
        <v>4.92694992006986e+18</v>
      </c>
      <c r="B83" t="s">
        <v>357</v>
      </c>
      <c r="C83" s="4">
        <v>1153.38</v>
      </c>
      <c r="D83" t="str">
        <f>VLOOKUP(A83,HOP!A:L,12,0)</f>
        <v>1153.38</v>
      </c>
      <c r="E83" t="str">
        <f>VLOOKUP(A83,HOP!A:C,3,0)</f>
        <v>3963090</v>
      </c>
      <c r="F83">
        <f t="shared" si="4"/>
        <v>0</v>
      </c>
      <c r="G83" t="str">
        <f t="shared" si="5"/>
        <v>，3963090</v>
      </c>
      <c r="H83" t="str">
        <f>VLOOKUP(A83,HOP!A:U,21,0)</f>
        <v>直连</v>
      </c>
    </row>
    <row r="84" hidden="1" spans="1:8">
      <c r="A84" s="4">
        <v>4.92694992182712e+18</v>
      </c>
      <c r="B84" t="s">
        <v>357</v>
      </c>
      <c r="C84" s="4">
        <v>763.08</v>
      </c>
      <c r="D84" t="str">
        <f>VLOOKUP(A84,HOP!A:L,12,0)</f>
        <v>763.08</v>
      </c>
      <c r="E84" t="str">
        <f>VLOOKUP(A84,HOP!A:C,3,0)</f>
        <v>3964260</v>
      </c>
      <c r="F84">
        <f t="shared" si="4"/>
        <v>0</v>
      </c>
      <c r="G84" t="str">
        <f t="shared" si="5"/>
        <v>，3964260</v>
      </c>
      <c r="H84" t="str">
        <f>VLOOKUP(A84,HOP!A:U,21,0)</f>
        <v>直连</v>
      </c>
    </row>
    <row r="85" hidden="1" spans="1:8">
      <c r="A85" s="4">
        <v>4.92694992315824e+18</v>
      </c>
      <c r="B85" t="s">
        <v>357</v>
      </c>
      <c r="C85" s="4">
        <v>1430.58</v>
      </c>
      <c r="D85" t="str">
        <f>VLOOKUP(A85,HOP!A:L,12,0)</f>
        <v>1430.58</v>
      </c>
      <c r="E85" t="str">
        <f>VLOOKUP(A85,HOP!A:C,3,0)</f>
        <v>3964470</v>
      </c>
      <c r="F85">
        <f t="shared" si="4"/>
        <v>0</v>
      </c>
      <c r="G85" t="str">
        <f t="shared" si="5"/>
        <v>，3964470</v>
      </c>
      <c r="H85" t="str">
        <f>VLOOKUP(A85,HOP!A:U,21,0)</f>
        <v>直连</v>
      </c>
    </row>
    <row r="86" hidden="1" spans="1:8">
      <c r="A86" s="4">
        <v>4.92694992685695e+18</v>
      </c>
      <c r="B86" t="s">
        <v>357</v>
      </c>
      <c r="C86" s="4">
        <v>3321.24</v>
      </c>
      <c r="D86" t="str">
        <f>VLOOKUP(A86,HOP!A:L,12,0)</f>
        <v>3321.24</v>
      </c>
      <c r="E86" t="str">
        <f>VLOOKUP(A86,HOP!A:C,3,0)</f>
        <v>3965388</v>
      </c>
      <c r="F86">
        <f t="shared" si="4"/>
        <v>0</v>
      </c>
      <c r="G86" t="str">
        <f t="shared" si="5"/>
        <v>，3965388</v>
      </c>
      <c r="H86" t="str">
        <f>VLOOKUP(A86,HOP!A:U,21,0)</f>
        <v>直连</v>
      </c>
    </row>
    <row r="87" spans="1:8">
      <c r="A87" s="4">
        <v>4.9269499309263e+18</v>
      </c>
      <c r="B87" t="s">
        <v>357</v>
      </c>
      <c r="C87" s="4">
        <v>738</v>
      </c>
      <c r="D87" t="str">
        <f>VLOOKUP(A87,HOP!A:L,12,0)</f>
        <v>738.00</v>
      </c>
      <c r="E87" t="str">
        <f>VLOOKUP(A87,HOP!A:C,3,0)</f>
        <v>3966832</v>
      </c>
      <c r="F87">
        <f t="shared" si="4"/>
        <v>0</v>
      </c>
      <c r="G87" t="str">
        <f t="shared" si="5"/>
        <v>，3966832</v>
      </c>
      <c r="H87" t="str">
        <f>VLOOKUP(A87,HOP!A:U,21,0)</f>
        <v>直采</v>
      </c>
    </row>
    <row r="88" hidden="1" spans="1:8">
      <c r="A88" s="4">
        <v>4.92694993284434e+18</v>
      </c>
      <c r="B88" t="s">
        <v>357</v>
      </c>
      <c r="C88" s="4">
        <v>630.28</v>
      </c>
      <c r="D88" t="str">
        <f>VLOOKUP(A88,HOP!A:L,12,0)</f>
        <v>630.28</v>
      </c>
      <c r="E88" t="str">
        <f>VLOOKUP(A88,HOP!A:C,3,0)</f>
        <v>3966571</v>
      </c>
      <c r="F88">
        <f t="shared" si="4"/>
        <v>0</v>
      </c>
      <c r="G88" t="str">
        <f t="shared" si="5"/>
        <v>，3966571</v>
      </c>
      <c r="H88" t="str">
        <f>VLOOKUP(A88,HOP!A:U,21,0)</f>
        <v>直连</v>
      </c>
    </row>
    <row r="89" hidden="1" spans="1:8">
      <c r="A89" s="4">
        <v>4.92694993464838e+18</v>
      </c>
      <c r="B89" t="s">
        <v>357</v>
      </c>
      <c r="C89" s="4">
        <v>715.36</v>
      </c>
      <c r="D89" t="str">
        <f>VLOOKUP(A89,HOP!A:L,12,0)</f>
        <v>715.36</v>
      </c>
      <c r="E89" t="str">
        <f>VLOOKUP(A89,HOP!A:C,3,0)</f>
        <v>3967156</v>
      </c>
      <c r="F89">
        <f t="shared" si="4"/>
        <v>0</v>
      </c>
      <c r="G89" t="str">
        <f t="shared" si="5"/>
        <v>，3967156</v>
      </c>
      <c r="H89" t="str">
        <f>VLOOKUP(A89,HOP!A:U,21,0)</f>
        <v>直连</v>
      </c>
    </row>
    <row r="90" hidden="1" spans="1:8">
      <c r="A90" s="4">
        <v>4.9269491873599e+18</v>
      </c>
      <c r="B90" t="s">
        <v>580</v>
      </c>
      <c r="C90" s="4">
        <v>2909.18</v>
      </c>
      <c r="D90" t="str">
        <f>VLOOKUP(A90,HOP!A:L,12,0)</f>
        <v>2909.18</v>
      </c>
      <c r="E90" t="str">
        <f>VLOOKUP(A90,HOP!A:C,3,0)</f>
        <v>3772544</v>
      </c>
      <c r="F90">
        <f t="shared" si="4"/>
        <v>0</v>
      </c>
      <c r="G90" t="str">
        <f t="shared" si="5"/>
        <v>，3772544</v>
      </c>
      <c r="H90" t="str">
        <f>VLOOKUP(A90,HOP!A:U,21,0)</f>
        <v>直连</v>
      </c>
    </row>
    <row r="91" spans="1:8">
      <c r="A91" s="4">
        <v>4.9269492220816e+18</v>
      </c>
      <c r="B91" t="s">
        <v>586</v>
      </c>
      <c r="C91" s="4">
        <v>2277</v>
      </c>
      <c r="D91" t="str">
        <f>VLOOKUP(A91,HOP!A:L,12,0)</f>
        <v>2277.00</v>
      </c>
      <c r="E91" t="str">
        <f>VLOOKUP(A91,HOP!A:C,3,0)</f>
        <v>3780771</v>
      </c>
      <c r="F91">
        <f t="shared" si="4"/>
        <v>0</v>
      </c>
      <c r="G91" t="str">
        <f t="shared" si="5"/>
        <v>，3780771</v>
      </c>
      <c r="H91" t="str">
        <f>VLOOKUP(A91,HOP!A:U,21,0)</f>
        <v>直采</v>
      </c>
    </row>
    <row r="92" hidden="1" spans="1:8">
      <c r="A92" s="4">
        <v>4.92694928722999e+18</v>
      </c>
      <c r="B92" t="s">
        <v>593</v>
      </c>
      <c r="C92" s="4">
        <v>3162.91</v>
      </c>
      <c r="D92" t="str">
        <f>VLOOKUP(A92,HOP!A:L,12,0)</f>
        <v>3162.91</v>
      </c>
      <c r="E92" t="str">
        <f>VLOOKUP(A92,HOP!A:C,3,0)</f>
        <v>3796615</v>
      </c>
      <c r="F92">
        <f t="shared" si="4"/>
        <v>0</v>
      </c>
      <c r="G92" t="str">
        <f t="shared" si="5"/>
        <v>，3796615</v>
      </c>
      <c r="H92" t="str">
        <f>VLOOKUP(A92,HOP!A:U,21,0)</f>
        <v>直连</v>
      </c>
    </row>
    <row r="93" hidden="1" spans="1:8">
      <c r="A93" s="4">
        <v>4.92694937029315e+18</v>
      </c>
      <c r="B93" t="s">
        <v>580</v>
      </c>
      <c r="C93" s="4">
        <v>1136.56</v>
      </c>
      <c r="D93" t="str">
        <f>VLOOKUP(A93,HOP!A:L,12,0)</f>
        <v>1136.56</v>
      </c>
      <c r="E93" t="str">
        <f>VLOOKUP(A93,HOP!A:C,3,0)</f>
        <v>3813488</v>
      </c>
      <c r="F93">
        <f t="shared" si="4"/>
        <v>0</v>
      </c>
      <c r="G93" t="str">
        <f t="shared" si="5"/>
        <v>，3813488</v>
      </c>
      <c r="H93" t="str">
        <f>VLOOKUP(A93,HOP!A:U,21,0)</f>
        <v>直连</v>
      </c>
    </row>
    <row r="94" spans="1:8">
      <c r="A94" s="4">
        <v>4.92694944464757e+18</v>
      </c>
      <c r="B94" t="s">
        <v>605</v>
      </c>
      <c r="C94" s="4">
        <v>5560</v>
      </c>
      <c r="D94" t="str">
        <f>VLOOKUP(A94,HOP!A:L,12,0)</f>
        <v>5560.00</v>
      </c>
      <c r="E94" t="str">
        <f>VLOOKUP(A94,HOP!A:C,3,0)</f>
        <v>3831918</v>
      </c>
      <c r="F94">
        <f t="shared" si="4"/>
        <v>0</v>
      </c>
      <c r="G94" t="str">
        <f t="shared" si="5"/>
        <v>，3831918</v>
      </c>
      <c r="H94" t="str">
        <f>VLOOKUP(A94,HOP!A:U,21,0)</f>
        <v>直采</v>
      </c>
    </row>
    <row r="95" hidden="1" spans="1:8">
      <c r="A95" s="4">
        <v>4.92694952392305e+18</v>
      </c>
      <c r="B95" t="s">
        <v>593</v>
      </c>
      <c r="C95" s="4">
        <v>1080.78</v>
      </c>
      <c r="D95" t="str">
        <f>VLOOKUP(A95,HOP!A:L,12,0)</f>
        <v>1080.78</v>
      </c>
      <c r="E95" t="str">
        <f>VLOOKUP(A95,HOP!A:C,3,0)</f>
        <v>3849856</v>
      </c>
      <c r="F95">
        <f t="shared" si="4"/>
        <v>0</v>
      </c>
      <c r="G95" t="str">
        <f t="shared" si="5"/>
        <v>，3849856</v>
      </c>
      <c r="H95" t="str">
        <f>VLOOKUP(A95,HOP!A:U,21,0)</f>
        <v>直连</v>
      </c>
    </row>
    <row r="96" hidden="1" spans="1:8">
      <c r="A96" s="4">
        <v>4.92694952402297e+18</v>
      </c>
      <c r="B96" t="s">
        <v>593</v>
      </c>
      <c r="C96" s="4">
        <v>1080.78</v>
      </c>
      <c r="D96" t="str">
        <f>VLOOKUP(A96,HOP!A:L,12,0)</f>
        <v>1080.78</v>
      </c>
      <c r="E96" t="str">
        <f>VLOOKUP(A96,HOP!A:C,3,0)</f>
        <v>3849857</v>
      </c>
      <c r="F96">
        <f t="shared" si="4"/>
        <v>0</v>
      </c>
      <c r="G96" t="str">
        <f t="shared" si="5"/>
        <v>，3849857</v>
      </c>
      <c r="H96" t="str">
        <f>VLOOKUP(A96,HOP!A:U,21,0)</f>
        <v>直连</v>
      </c>
    </row>
    <row r="97" hidden="1" spans="1:8">
      <c r="A97" s="4">
        <v>4.92694954876236e+18</v>
      </c>
      <c r="B97" t="s">
        <v>586</v>
      </c>
      <c r="C97" s="4">
        <v>726.1</v>
      </c>
      <c r="D97" t="str">
        <f>VLOOKUP(A97,HOP!A:L,12,0)</f>
        <v>726.10</v>
      </c>
      <c r="E97" t="str">
        <f>VLOOKUP(A97,HOP!A:C,3,0)</f>
        <v>3858389</v>
      </c>
      <c r="F97">
        <f t="shared" si="4"/>
        <v>0</v>
      </c>
      <c r="G97" t="str">
        <f t="shared" si="5"/>
        <v>，3858389</v>
      </c>
      <c r="H97" t="str">
        <f>VLOOKUP(A97,HOP!A:U,21,0)</f>
        <v>直连</v>
      </c>
    </row>
    <row r="98" hidden="1" spans="1:8">
      <c r="A98" s="4">
        <v>4.92694960273148e+18</v>
      </c>
      <c r="B98" t="s">
        <v>593</v>
      </c>
      <c r="C98" s="6">
        <v>0</v>
      </c>
      <c r="D98" t="e">
        <f>VLOOKUP(A98,HOP!A:L,12,0)</f>
        <v>#N/A</v>
      </c>
      <c r="E98" t="e">
        <f>VLOOKUP(A98,HOP!A:C,3,0)</f>
        <v>#N/A</v>
      </c>
      <c r="F98" t="e">
        <f t="shared" si="4"/>
        <v>#N/A</v>
      </c>
      <c r="G98" t="e">
        <f t="shared" si="5"/>
        <v>#N/A</v>
      </c>
      <c r="H98" t="e">
        <f>VLOOKUP(A98,HOP!A:U,21,0)</f>
        <v>#N/A</v>
      </c>
    </row>
    <row r="99" spans="1:8">
      <c r="A99" s="4">
        <v>4.92694968524973e+18</v>
      </c>
      <c r="B99" t="s">
        <v>586</v>
      </c>
      <c r="C99" s="4">
        <v>2556</v>
      </c>
      <c r="D99" t="str">
        <f>VLOOKUP(A99,HOP!A:L,12,0)</f>
        <v>2556.00</v>
      </c>
      <c r="E99" t="str">
        <f>VLOOKUP(A99,HOP!A:C,3,0)</f>
        <v>3896037</v>
      </c>
      <c r="F99">
        <f t="shared" ref="F99:F130" si="6">C99-D99</f>
        <v>0</v>
      </c>
      <c r="G99" t="str">
        <f t="shared" ref="G99:G130" si="7">$G$1&amp;E99</f>
        <v>，3896037</v>
      </c>
      <c r="H99" t="str">
        <f>VLOOKUP(A99,HOP!A:U,21,0)</f>
        <v>直采</v>
      </c>
    </row>
    <row r="100" hidden="1" spans="1:8">
      <c r="A100" s="4">
        <v>4.92694973820845e+18</v>
      </c>
      <c r="B100" t="s">
        <v>637</v>
      </c>
      <c r="C100" s="4">
        <v>362.75</v>
      </c>
      <c r="D100" t="str">
        <f>VLOOKUP(A100,HOP!A:L,12,0)</f>
        <v>362.75</v>
      </c>
      <c r="E100" t="str">
        <f>VLOOKUP(A100,HOP!A:C,3,0)</f>
        <v>3908591</v>
      </c>
      <c r="F100">
        <f t="shared" si="6"/>
        <v>0</v>
      </c>
      <c r="G100" t="str">
        <f t="shared" si="7"/>
        <v>，3908591</v>
      </c>
      <c r="H100" t="str">
        <f>VLOOKUP(A100,HOP!A:U,21,0)</f>
        <v>直连</v>
      </c>
    </row>
    <row r="101" spans="1:8">
      <c r="A101" s="4">
        <v>4.92694978028171e+18</v>
      </c>
      <c r="B101" t="s">
        <v>586</v>
      </c>
      <c r="C101" s="4">
        <v>4474</v>
      </c>
      <c r="D101" t="str">
        <f>VLOOKUP(A101,HOP!A:L,12,0)</f>
        <v>4474.00</v>
      </c>
      <c r="E101" t="str">
        <f>VLOOKUP(A101,HOP!A:C,3,0)</f>
        <v>3922334</v>
      </c>
      <c r="F101">
        <f t="shared" si="6"/>
        <v>0</v>
      </c>
      <c r="G101" t="str">
        <f t="shared" si="7"/>
        <v>，3922334</v>
      </c>
      <c r="H101" t="str">
        <f>VLOOKUP(A101,HOP!A:U,21,0)</f>
        <v>直采</v>
      </c>
    </row>
    <row r="102" hidden="1" spans="1:8">
      <c r="A102" s="4">
        <v>4.92694978111894e+18</v>
      </c>
      <c r="B102" t="s">
        <v>637</v>
      </c>
      <c r="C102" s="4">
        <v>358.67</v>
      </c>
      <c r="D102" t="str">
        <f>VLOOKUP(A102,HOP!A:L,12,0)</f>
        <v>358.67</v>
      </c>
      <c r="E102" t="str">
        <f>VLOOKUP(A102,HOP!A:C,3,0)</f>
        <v>3921332</v>
      </c>
      <c r="F102">
        <f t="shared" si="6"/>
        <v>0</v>
      </c>
      <c r="G102" t="str">
        <f t="shared" si="7"/>
        <v>，3921332</v>
      </c>
      <c r="H102" t="str">
        <f>VLOOKUP(A102,HOP!A:U,21,0)</f>
        <v>直连</v>
      </c>
    </row>
    <row r="103" hidden="1" spans="1:8">
      <c r="A103" s="4">
        <v>4.92694980778976e+18</v>
      </c>
      <c r="B103" t="s">
        <v>586</v>
      </c>
      <c r="C103" s="4">
        <v>1458.48</v>
      </c>
      <c r="D103" t="str">
        <f>VLOOKUP(A103,HOP!A:L,12,0)</f>
        <v>1458.48</v>
      </c>
      <c r="E103" t="str">
        <f>VLOOKUP(A103,HOP!A:C,3,0)</f>
        <v>3931337</v>
      </c>
      <c r="F103">
        <f t="shared" si="6"/>
        <v>0</v>
      </c>
      <c r="G103" t="str">
        <f t="shared" si="7"/>
        <v>，3931337</v>
      </c>
      <c r="H103" t="str">
        <f>VLOOKUP(A103,HOP!A:U,21,0)</f>
        <v>直连</v>
      </c>
    </row>
    <row r="104" hidden="1" spans="1:8">
      <c r="A104" s="4">
        <v>4.92694982720431e+18</v>
      </c>
      <c r="B104" t="s">
        <v>593</v>
      </c>
      <c r="C104" s="4">
        <v>925.92</v>
      </c>
      <c r="D104" t="str">
        <f>VLOOKUP(A104,HOP!A:L,12,0)</f>
        <v>925.92</v>
      </c>
      <c r="E104" t="str">
        <f>VLOOKUP(A104,HOP!A:C,3,0)</f>
        <v>3936547</v>
      </c>
      <c r="F104">
        <f t="shared" si="6"/>
        <v>0</v>
      </c>
      <c r="G104" t="str">
        <f t="shared" si="7"/>
        <v>，3936547</v>
      </c>
      <c r="H104" t="str">
        <f>VLOOKUP(A104,HOP!A:U,21,0)</f>
        <v>直连</v>
      </c>
    </row>
    <row r="105" hidden="1" spans="1:8">
      <c r="A105" s="4">
        <v>4.92694983698157e+18</v>
      </c>
      <c r="B105" t="s">
        <v>593</v>
      </c>
      <c r="C105" s="4">
        <v>7956.93</v>
      </c>
      <c r="D105" t="str">
        <f>VLOOKUP(A105,HOP!A:L,12,0)</f>
        <v>7956.93</v>
      </c>
      <c r="E105" t="str">
        <f>VLOOKUP(A105,HOP!A:C,3,0)</f>
        <v>3939236</v>
      </c>
      <c r="F105">
        <f t="shared" si="6"/>
        <v>0</v>
      </c>
      <c r="G105" t="str">
        <f t="shared" si="7"/>
        <v>，3939236</v>
      </c>
      <c r="H105" t="str">
        <f>VLOOKUP(A105,HOP!A:U,21,0)</f>
        <v>直连</v>
      </c>
    </row>
    <row r="106" hidden="1" spans="1:8">
      <c r="A106" s="4">
        <v>4.92694984337473e+18</v>
      </c>
      <c r="B106" t="s">
        <v>593</v>
      </c>
      <c r="C106" s="4">
        <v>2533.5</v>
      </c>
      <c r="D106" t="str">
        <f>VLOOKUP(A106,HOP!A:L,12,0)</f>
        <v>2533.50</v>
      </c>
      <c r="E106" t="str">
        <f>VLOOKUP(A106,HOP!A:C,3,0)</f>
        <v>3939828</v>
      </c>
      <c r="F106">
        <f t="shared" si="6"/>
        <v>0</v>
      </c>
      <c r="G106" t="str">
        <f t="shared" si="7"/>
        <v>，3939828</v>
      </c>
      <c r="H106" t="str">
        <f>VLOOKUP(A106,HOP!A:U,21,0)</f>
        <v>直连</v>
      </c>
    </row>
    <row r="107" hidden="1" spans="1:8">
      <c r="A107" s="4">
        <v>4.92694985597666e+18</v>
      </c>
      <c r="B107" t="s">
        <v>593</v>
      </c>
      <c r="C107" s="4">
        <v>1827.77</v>
      </c>
      <c r="D107" t="str">
        <f>VLOOKUP(A107,HOP!A:L,12,0)</f>
        <v>1827.77</v>
      </c>
      <c r="E107" t="str">
        <f>VLOOKUP(A107,HOP!A:C,3,0)</f>
        <v>3942659</v>
      </c>
      <c r="F107">
        <f t="shared" si="6"/>
        <v>0</v>
      </c>
      <c r="G107" t="str">
        <f t="shared" si="7"/>
        <v>，3942659</v>
      </c>
      <c r="H107" t="str">
        <f>VLOOKUP(A107,HOP!A:U,21,0)</f>
        <v>直连</v>
      </c>
    </row>
    <row r="108" hidden="1" spans="1:8">
      <c r="A108" s="4">
        <v>4.92694986355932e+18</v>
      </c>
      <c r="B108" t="s">
        <v>593</v>
      </c>
      <c r="C108" s="4">
        <v>1827.77</v>
      </c>
      <c r="D108" t="str">
        <f>VLOOKUP(A108,HOP!A:L,12,0)</f>
        <v>1827.77</v>
      </c>
      <c r="E108" t="str">
        <f>VLOOKUP(A108,HOP!A:C,3,0)</f>
        <v>3944088</v>
      </c>
      <c r="F108">
        <f t="shared" si="6"/>
        <v>0</v>
      </c>
      <c r="G108" t="str">
        <f t="shared" si="7"/>
        <v>，3944088</v>
      </c>
      <c r="H108" t="str">
        <f>VLOOKUP(A108,HOP!A:U,21,0)</f>
        <v>直连</v>
      </c>
    </row>
    <row r="109" spans="1:8">
      <c r="A109" s="4">
        <v>4.92694987641668e+18</v>
      </c>
      <c r="B109" t="s">
        <v>637</v>
      </c>
      <c r="C109" s="4">
        <v>474</v>
      </c>
      <c r="D109" t="str">
        <f>VLOOKUP(A109,HOP!A:L,12,0)</f>
        <v>474.00</v>
      </c>
      <c r="E109" t="str">
        <f>VLOOKUP(A109,HOP!A:C,3,0)</f>
        <v>3947852</v>
      </c>
      <c r="F109">
        <f t="shared" si="6"/>
        <v>0</v>
      </c>
      <c r="G109" t="str">
        <f t="shared" si="7"/>
        <v>，3947852</v>
      </c>
      <c r="H109" t="str">
        <f>VLOOKUP(A109,HOP!A:U,21,0)</f>
        <v>直采</v>
      </c>
    </row>
    <row r="110" spans="1:8">
      <c r="A110" s="4">
        <v>4.92694987765689e+18</v>
      </c>
      <c r="B110" t="s">
        <v>637</v>
      </c>
      <c r="C110" s="4">
        <v>1213</v>
      </c>
      <c r="D110" t="str">
        <f>VLOOKUP(A110,HOP!A:L,12,0)</f>
        <v>1213.00</v>
      </c>
      <c r="E110" t="str">
        <f>VLOOKUP(A110,HOP!A:C,3,0)</f>
        <v>3948957</v>
      </c>
      <c r="F110">
        <f t="shared" si="6"/>
        <v>0</v>
      </c>
      <c r="G110" t="str">
        <f t="shared" si="7"/>
        <v>，3948957</v>
      </c>
      <c r="H110" t="str">
        <f>VLOOKUP(A110,HOP!A:U,21,0)</f>
        <v>直采</v>
      </c>
    </row>
    <row r="111" hidden="1" spans="1:8">
      <c r="A111" s="4">
        <v>4.92694988215354e+18</v>
      </c>
      <c r="B111" t="s">
        <v>586</v>
      </c>
      <c r="C111" s="4">
        <v>731.38</v>
      </c>
      <c r="D111" t="str">
        <f>VLOOKUP(A111,HOP!A:L,12,0)</f>
        <v>731.38</v>
      </c>
      <c r="E111" t="str">
        <f>VLOOKUP(A111,HOP!A:C,3,0)</f>
        <v>3950034</v>
      </c>
      <c r="F111">
        <f t="shared" si="6"/>
        <v>0</v>
      </c>
      <c r="G111" t="str">
        <f t="shared" si="7"/>
        <v>，3950034</v>
      </c>
      <c r="H111" t="str">
        <f>VLOOKUP(A111,HOP!A:U,21,0)</f>
        <v>直连</v>
      </c>
    </row>
    <row r="112" hidden="1" spans="1:8">
      <c r="A112" s="4">
        <v>4.92694988706714e+18</v>
      </c>
      <c r="B112" t="s">
        <v>637</v>
      </c>
      <c r="C112" s="4">
        <v>1230.9</v>
      </c>
      <c r="D112" t="str">
        <f>VLOOKUP(A112,HOP!A:L,12,0)</f>
        <v>1230.90</v>
      </c>
      <c r="E112" t="str">
        <f>VLOOKUP(A112,HOP!A:C,3,0)</f>
        <v>3952599</v>
      </c>
      <c r="F112">
        <f t="shared" si="6"/>
        <v>0</v>
      </c>
      <c r="G112" t="str">
        <f t="shared" si="7"/>
        <v>，3952599</v>
      </c>
      <c r="H112" t="str">
        <f>VLOOKUP(A112,HOP!A:U,21,0)</f>
        <v>直连</v>
      </c>
    </row>
    <row r="113" hidden="1" spans="1:8">
      <c r="A113" s="4">
        <v>4.92694989048463e+18</v>
      </c>
      <c r="B113" t="s">
        <v>580</v>
      </c>
      <c r="C113" s="4">
        <v>2326.25</v>
      </c>
      <c r="D113" t="str">
        <f>VLOOKUP(A113,HOP!A:L,12,0)</f>
        <v>2326.25</v>
      </c>
      <c r="E113" t="str">
        <f>VLOOKUP(A113,HOP!A:C,3,0)</f>
        <v>3952745</v>
      </c>
      <c r="F113">
        <f t="shared" si="6"/>
        <v>0</v>
      </c>
      <c r="G113" t="str">
        <f t="shared" si="7"/>
        <v>，3952745</v>
      </c>
      <c r="H113" t="str">
        <f>VLOOKUP(A113,HOP!A:U,21,0)</f>
        <v>直连</v>
      </c>
    </row>
    <row r="114" hidden="1" spans="1:8">
      <c r="A114" s="4">
        <v>4.92694989073962e+18</v>
      </c>
      <c r="B114" t="s">
        <v>593</v>
      </c>
      <c r="C114" s="4">
        <v>1827.77</v>
      </c>
      <c r="D114" t="str">
        <f>VLOOKUP(A114,HOP!A:L,12,0)</f>
        <v>1827.77</v>
      </c>
      <c r="E114" t="str">
        <f>VLOOKUP(A114,HOP!A:C,3,0)</f>
        <v>3952822</v>
      </c>
      <c r="F114">
        <f t="shared" si="6"/>
        <v>0</v>
      </c>
      <c r="G114" t="str">
        <f t="shared" si="7"/>
        <v>，3952822</v>
      </c>
      <c r="H114" t="str">
        <f>VLOOKUP(A114,HOP!A:U,21,0)</f>
        <v>直连</v>
      </c>
    </row>
    <row r="115" hidden="1" spans="1:8">
      <c r="A115" s="4">
        <v>4.92694989142913e+18</v>
      </c>
      <c r="B115" t="s">
        <v>593</v>
      </c>
      <c r="C115" s="4">
        <v>2159.6</v>
      </c>
      <c r="D115" t="str">
        <f>VLOOKUP(A115,HOP!A:L,12,0)</f>
        <v>2159.60</v>
      </c>
      <c r="E115" t="str">
        <f>VLOOKUP(A115,HOP!A:C,3,0)</f>
        <v>3953740</v>
      </c>
      <c r="F115">
        <f t="shared" si="6"/>
        <v>0</v>
      </c>
      <c r="G115" t="str">
        <f t="shared" si="7"/>
        <v>，3953740</v>
      </c>
      <c r="H115" t="str">
        <f>VLOOKUP(A115,HOP!A:U,21,0)</f>
        <v>直连</v>
      </c>
    </row>
    <row r="116" hidden="1" spans="1:8">
      <c r="A116" s="4">
        <v>4.92694989143113e+18</v>
      </c>
      <c r="B116" t="s">
        <v>593</v>
      </c>
      <c r="C116" s="4">
        <v>2159.6</v>
      </c>
      <c r="D116" t="str">
        <f>VLOOKUP(A116,HOP!A:L,12,0)</f>
        <v>2159.60</v>
      </c>
      <c r="E116" t="str">
        <f>VLOOKUP(A116,HOP!A:C,3,0)</f>
        <v>3953761</v>
      </c>
      <c r="F116">
        <f t="shared" si="6"/>
        <v>0</v>
      </c>
      <c r="G116" t="str">
        <f t="shared" si="7"/>
        <v>，3953761</v>
      </c>
      <c r="H116" t="str">
        <f>VLOOKUP(A116,HOP!A:U,21,0)</f>
        <v>直连</v>
      </c>
    </row>
    <row r="117" hidden="1" spans="1:8">
      <c r="A117" s="4">
        <v>4.92694990136394e+18</v>
      </c>
      <c r="B117" t="s">
        <v>637</v>
      </c>
      <c r="C117" s="4">
        <v>1285.81</v>
      </c>
      <c r="D117" t="str">
        <f>VLOOKUP(A117,HOP!A:L,12,0)</f>
        <v>1285.81</v>
      </c>
      <c r="E117" t="str">
        <f>VLOOKUP(A117,HOP!A:C,3,0)</f>
        <v>3957933</v>
      </c>
      <c r="F117">
        <f t="shared" si="6"/>
        <v>0</v>
      </c>
      <c r="G117" t="str">
        <f t="shared" si="7"/>
        <v>，3957933</v>
      </c>
      <c r="H117" t="str">
        <f>VLOOKUP(A117,HOP!A:U,21,0)</f>
        <v>直连</v>
      </c>
    </row>
    <row r="118" hidden="1" spans="1:8">
      <c r="A118" s="4">
        <v>4.92694991016882e+18</v>
      </c>
      <c r="B118" t="s">
        <v>586</v>
      </c>
      <c r="C118" s="4">
        <v>594.1</v>
      </c>
      <c r="D118" t="str">
        <f>VLOOKUP(A118,HOP!A:L,12,0)</f>
        <v>594.10</v>
      </c>
      <c r="E118" t="str">
        <f>VLOOKUP(A118,HOP!A:C,3,0)</f>
        <v>3960841</v>
      </c>
      <c r="F118">
        <f t="shared" si="6"/>
        <v>0</v>
      </c>
      <c r="G118" t="str">
        <f t="shared" si="7"/>
        <v>，3960841</v>
      </c>
      <c r="H118" t="str">
        <f>VLOOKUP(A118,HOP!A:U,21,0)</f>
        <v>直连</v>
      </c>
    </row>
    <row r="119" spans="1:8">
      <c r="A119" s="4">
        <v>4.92694991423746e+18</v>
      </c>
      <c r="B119" t="s">
        <v>593</v>
      </c>
      <c r="C119" s="4">
        <v>1666</v>
      </c>
      <c r="D119" t="str">
        <f>VLOOKUP(A119,HOP!A:L,12,0)</f>
        <v>1666.00</v>
      </c>
      <c r="E119" t="str">
        <f>VLOOKUP(A119,HOP!A:C,3,0)</f>
        <v>3961741</v>
      </c>
      <c r="F119">
        <f t="shared" si="6"/>
        <v>0</v>
      </c>
      <c r="G119" t="str">
        <f t="shared" si="7"/>
        <v>，3961741</v>
      </c>
      <c r="H119" t="str">
        <f>VLOOKUP(A119,HOP!A:U,21,0)</f>
        <v>直采</v>
      </c>
    </row>
    <row r="120" hidden="1" spans="1:8">
      <c r="A120" s="4">
        <v>4.92694991491021e+18</v>
      </c>
      <c r="B120" t="s">
        <v>637</v>
      </c>
      <c r="C120" s="4">
        <v>507.43</v>
      </c>
      <c r="D120" t="str">
        <f>VLOOKUP(A120,HOP!A:L,12,0)</f>
        <v>507.43</v>
      </c>
      <c r="E120" t="str">
        <f>VLOOKUP(A120,HOP!A:C,3,0)</f>
        <v>3961721</v>
      </c>
      <c r="F120">
        <f t="shared" si="6"/>
        <v>0</v>
      </c>
      <c r="G120" t="str">
        <f t="shared" si="7"/>
        <v>，3961721</v>
      </c>
      <c r="H120" t="str">
        <f>VLOOKUP(A120,HOP!A:U,21,0)</f>
        <v>直连</v>
      </c>
    </row>
    <row r="121" hidden="1" spans="1:8">
      <c r="A121" s="4">
        <v>4.92694992385541e+18</v>
      </c>
      <c r="B121" t="s">
        <v>637</v>
      </c>
      <c r="C121" s="4">
        <v>366</v>
      </c>
      <c r="D121" t="str">
        <f>VLOOKUP(A121,HOP!A:L,12,0)</f>
        <v>366.00</v>
      </c>
      <c r="E121" t="str">
        <f>VLOOKUP(A121,HOP!A:C,3,0)</f>
        <v>3966562</v>
      </c>
      <c r="F121">
        <f t="shared" si="6"/>
        <v>0</v>
      </c>
      <c r="G121" t="str">
        <f t="shared" si="7"/>
        <v>，3966562</v>
      </c>
      <c r="H121" t="str">
        <f>VLOOKUP(A121,HOP!A:U,21,0)</f>
        <v>直连</v>
      </c>
    </row>
    <row r="122" hidden="1" spans="1:8">
      <c r="A122" s="4">
        <v>4.92694993045317e+18</v>
      </c>
      <c r="B122" t="s">
        <v>637</v>
      </c>
      <c r="C122" s="4">
        <v>638.88</v>
      </c>
      <c r="D122" t="str">
        <f>VLOOKUP(A122,HOP!A:L,12,0)</f>
        <v>638.88</v>
      </c>
      <c r="E122" t="str">
        <f>VLOOKUP(A122,HOP!A:C,3,0)</f>
        <v>3968623</v>
      </c>
      <c r="F122">
        <f t="shared" si="6"/>
        <v>0</v>
      </c>
      <c r="G122" t="str">
        <f t="shared" si="7"/>
        <v>，3968623</v>
      </c>
      <c r="H122" t="str">
        <f>VLOOKUP(A122,HOP!A:U,21,0)</f>
        <v>直连</v>
      </c>
    </row>
    <row r="123" hidden="1" spans="1:8">
      <c r="A123" s="4">
        <v>4.92694993172988e+18</v>
      </c>
      <c r="B123" t="s">
        <v>637</v>
      </c>
      <c r="C123" s="4">
        <v>2300.21</v>
      </c>
      <c r="D123" t="str">
        <f>VLOOKUP(A123,HOP!A:L,12,0)</f>
        <v>2300.21</v>
      </c>
      <c r="E123" t="str">
        <f>VLOOKUP(A123,HOP!A:C,3,0)</f>
        <v>3966552</v>
      </c>
      <c r="F123">
        <f t="shared" si="6"/>
        <v>0</v>
      </c>
      <c r="G123" t="str">
        <f t="shared" si="7"/>
        <v>，3966552</v>
      </c>
      <c r="H123" t="str">
        <f>VLOOKUP(A123,HOP!A:U,21,0)</f>
        <v>直连</v>
      </c>
    </row>
    <row r="124" hidden="1" spans="1:8">
      <c r="A124" s="4">
        <v>4.92694993480659e+18</v>
      </c>
      <c r="B124" t="s">
        <v>586</v>
      </c>
      <c r="C124" s="4">
        <v>1478.44</v>
      </c>
      <c r="D124" t="str">
        <f>VLOOKUP(A124,HOP!A:L,12,0)</f>
        <v>1478.44</v>
      </c>
      <c r="E124" t="str">
        <f>VLOOKUP(A124,HOP!A:C,3,0)</f>
        <v>3967213</v>
      </c>
      <c r="F124">
        <f t="shared" si="6"/>
        <v>0</v>
      </c>
      <c r="G124" t="str">
        <f t="shared" si="7"/>
        <v>，3967213</v>
      </c>
      <c r="H124" t="str">
        <f>VLOOKUP(A124,HOP!A:U,21,0)</f>
        <v>直连</v>
      </c>
    </row>
    <row r="125" hidden="1" spans="1:8">
      <c r="A125" s="4">
        <v>4.9269499370744e+18</v>
      </c>
      <c r="B125" t="s">
        <v>637</v>
      </c>
      <c r="C125" s="4">
        <v>317.71</v>
      </c>
      <c r="D125" t="str">
        <f>VLOOKUP(A125,HOP!A:L,12,0)</f>
        <v>317.71</v>
      </c>
      <c r="E125" t="str">
        <f>VLOOKUP(A125,HOP!A:C,3,0)</f>
        <v>3969370</v>
      </c>
      <c r="F125">
        <f t="shared" si="6"/>
        <v>0</v>
      </c>
      <c r="G125" t="str">
        <f t="shared" si="7"/>
        <v>，3969370</v>
      </c>
      <c r="H125" t="str">
        <f>VLOOKUP(A125,HOP!A:U,21,0)</f>
        <v>直连</v>
      </c>
    </row>
    <row r="126" hidden="1" spans="1:8">
      <c r="A126" s="4">
        <v>4.92694993731647e+18</v>
      </c>
      <c r="B126" t="s">
        <v>637</v>
      </c>
      <c r="C126" s="4">
        <v>748.08</v>
      </c>
      <c r="D126" t="str">
        <f>VLOOKUP(A126,HOP!A:L,12,0)</f>
        <v>748.08</v>
      </c>
      <c r="E126" t="str">
        <f>VLOOKUP(A126,HOP!A:C,3,0)</f>
        <v>3968691</v>
      </c>
      <c r="F126">
        <f t="shared" si="6"/>
        <v>0</v>
      </c>
      <c r="G126" t="str">
        <f t="shared" si="7"/>
        <v>，3968691</v>
      </c>
      <c r="H126" t="str">
        <f>VLOOKUP(A126,HOP!A:U,21,0)</f>
        <v>直连</v>
      </c>
    </row>
    <row r="127" hidden="1" spans="1:8">
      <c r="A127" s="4">
        <v>4.92694993887963e+18</v>
      </c>
      <c r="B127" t="s">
        <v>637</v>
      </c>
      <c r="C127" s="4">
        <v>209.18</v>
      </c>
      <c r="D127" t="str">
        <f>VLOOKUP(A127,HOP!A:L,12,0)</f>
        <v>209.18</v>
      </c>
      <c r="E127" t="str">
        <f>VLOOKUP(A127,HOP!A:C,3,0)</f>
        <v>3970097</v>
      </c>
      <c r="F127">
        <f t="shared" si="6"/>
        <v>0</v>
      </c>
      <c r="G127" t="str">
        <f t="shared" si="7"/>
        <v>，3970097</v>
      </c>
      <c r="H127" t="str">
        <f>VLOOKUP(A127,HOP!A:U,21,0)</f>
        <v>直连</v>
      </c>
    </row>
    <row r="128" hidden="1" spans="1:8">
      <c r="A128" s="4">
        <v>4.92694993908289e+18</v>
      </c>
      <c r="B128" t="s">
        <v>637</v>
      </c>
      <c r="C128" s="4">
        <v>415.28</v>
      </c>
      <c r="D128" t="str">
        <f>VLOOKUP(A128,HOP!A:L,12,0)</f>
        <v>415.28</v>
      </c>
      <c r="E128" t="str">
        <f>VLOOKUP(A128,HOP!A:C,3,0)</f>
        <v>3968959</v>
      </c>
      <c r="F128">
        <f t="shared" si="6"/>
        <v>0</v>
      </c>
      <c r="G128" t="str">
        <f t="shared" si="7"/>
        <v>，3968959</v>
      </c>
      <c r="H128" t="str">
        <f>VLOOKUP(A128,HOP!A:U,21,0)</f>
        <v>直连</v>
      </c>
    </row>
    <row r="129" hidden="1" spans="1:8">
      <c r="A129" s="4">
        <v>4.92694993949328e+18</v>
      </c>
      <c r="B129" t="s">
        <v>637</v>
      </c>
      <c r="C129" s="4">
        <v>876.33</v>
      </c>
      <c r="D129" t="str">
        <f>VLOOKUP(A129,HOP!A:L,12,0)</f>
        <v>876.33</v>
      </c>
      <c r="E129" t="str">
        <f>VLOOKUP(A129,HOP!A:C,3,0)</f>
        <v>3970101</v>
      </c>
      <c r="F129">
        <f t="shared" si="6"/>
        <v>0</v>
      </c>
      <c r="G129" t="str">
        <f t="shared" si="7"/>
        <v>，3970101</v>
      </c>
      <c r="H129" t="str">
        <f>VLOOKUP(A129,HOP!A:U,21,0)</f>
        <v>直连</v>
      </c>
    </row>
    <row r="130" hidden="1" spans="1:8">
      <c r="A130" s="4">
        <v>4.92694994305704e+18</v>
      </c>
      <c r="B130" t="s">
        <v>637</v>
      </c>
      <c r="C130" s="4">
        <v>852.27</v>
      </c>
      <c r="D130" t="str">
        <f>VLOOKUP(A130,HOP!A:L,12,0)</f>
        <v>852.27</v>
      </c>
      <c r="E130" t="str">
        <f>VLOOKUP(A130,HOP!A:C,3,0)</f>
        <v>3970531</v>
      </c>
      <c r="F130">
        <f t="shared" si="6"/>
        <v>0</v>
      </c>
      <c r="G130" t="str">
        <f t="shared" si="7"/>
        <v>，3970531</v>
      </c>
      <c r="H130" t="str">
        <f>VLOOKUP(A130,HOP!A:U,21,0)</f>
        <v>直连</v>
      </c>
    </row>
    <row r="131" hidden="1" spans="1:8">
      <c r="A131" s="4">
        <v>4.9269499446755e+18</v>
      </c>
      <c r="B131" t="s">
        <v>637</v>
      </c>
      <c r="C131" s="4">
        <v>324.56</v>
      </c>
      <c r="D131" t="str">
        <f>VLOOKUP(A131,HOP!A:L,12,0)</f>
        <v>324.56</v>
      </c>
      <c r="E131" t="str">
        <f>VLOOKUP(A131,HOP!A:C,3,0)</f>
        <v>3971338</v>
      </c>
      <c r="F131">
        <f>C131-D131</f>
        <v>0</v>
      </c>
      <c r="G131" t="str">
        <f>$G$1&amp;E131</f>
        <v>，3971338</v>
      </c>
      <c r="H131" t="str">
        <f>VLOOKUP(A131,HOP!A:U,21,0)</f>
        <v>直连</v>
      </c>
    </row>
    <row r="132" hidden="1" spans="1:8">
      <c r="A132" s="4">
        <v>4.92694994737764e+18</v>
      </c>
      <c r="B132" t="s">
        <v>637</v>
      </c>
      <c r="C132" s="4">
        <v>1944.06</v>
      </c>
      <c r="D132" t="str">
        <f>VLOOKUP(A132,HOP!A:L,12,0)</f>
        <v>1944.06</v>
      </c>
      <c r="E132" t="str">
        <f>VLOOKUP(A132,HOP!A:C,3,0)</f>
        <v>3970930</v>
      </c>
      <c r="F132">
        <f>C132-D132</f>
        <v>0</v>
      </c>
      <c r="G132" t="str">
        <f>$G$1&amp;E132</f>
        <v>，3970930</v>
      </c>
      <c r="H132" t="str">
        <f>VLOOKUP(A132,HOP!A:U,21,0)</f>
        <v>直连</v>
      </c>
    </row>
    <row r="133" spans="1:8">
      <c r="A133" s="4">
        <v>4.92694995008407e+18</v>
      </c>
      <c r="B133" t="s">
        <v>637</v>
      </c>
      <c r="C133" s="4">
        <v>916</v>
      </c>
      <c r="D133" t="str">
        <f>VLOOKUP(A133,HOP!A:L,12,0)</f>
        <v>916.00</v>
      </c>
      <c r="E133" t="str">
        <f>VLOOKUP(A133,HOP!A:C,3,0)</f>
        <v>3972140</v>
      </c>
      <c r="F133">
        <f>C133-D133</f>
        <v>0</v>
      </c>
      <c r="G133" t="str">
        <f>$G$1&amp;E133</f>
        <v>，3972140</v>
      </c>
      <c r="H133" t="str">
        <f>VLOOKUP(A133,HOP!A:U,21,0)</f>
        <v>直采</v>
      </c>
    </row>
    <row r="134" hidden="1" spans="1:8">
      <c r="A134" s="4">
        <v>4.92694995118784e+18</v>
      </c>
      <c r="B134" t="s">
        <v>637</v>
      </c>
      <c r="C134" s="4">
        <v>598.54</v>
      </c>
      <c r="D134" t="str">
        <f>VLOOKUP(A134,HOP!A:L,12,0)</f>
        <v>598.54</v>
      </c>
      <c r="E134" t="str">
        <f>VLOOKUP(A134,HOP!A:C,3,0)</f>
        <v>3971529</v>
      </c>
      <c r="F134">
        <f>C134-D134</f>
        <v>0</v>
      </c>
      <c r="G134" t="str">
        <f>$G$1&amp;E134</f>
        <v>，3971529</v>
      </c>
      <c r="H134" t="str">
        <f>VLOOKUP(A134,HOP!A:U,21,0)</f>
        <v>直连</v>
      </c>
    </row>
    <row r="135" spans="1:8">
      <c r="A135" s="4">
        <v>4.92694995451374e+18</v>
      </c>
      <c r="B135" t="s">
        <v>637</v>
      </c>
      <c r="C135" s="4">
        <v>603</v>
      </c>
      <c r="D135" t="str">
        <f>VLOOKUP(A135,HOP!A:L,12,0)</f>
        <v>603.00</v>
      </c>
      <c r="E135" t="str">
        <f>VLOOKUP(A135,HOP!A:C,3,0)</f>
        <v>3972617</v>
      </c>
      <c r="F135">
        <f>C135-D135</f>
        <v>0</v>
      </c>
      <c r="G135" t="str">
        <f>$G$1&amp;E135</f>
        <v>，3972617</v>
      </c>
      <c r="H135" t="str">
        <f>VLOOKUP(A135,HOP!A:U,21,0)</f>
        <v>直采</v>
      </c>
    </row>
    <row r="136" hidden="1" spans="1:8">
      <c r="A136" s="4">
        <v>4.92694995486624e+18</v>
      </c>
      <c r="B136" t="s">
        <v>637</v>
      </c>
      <c r="C136" s="4">
        <v>1005.21</v>
      </c>
      <c r="D136" t="str">
        <f>VLOOKUP(A136,HOP!A:L,12,0)</f>
        <v>1005.21</v>
      </c>
      <c r="E136" t="str">
        <f>VLOOKUP(A136,HOP!A:C,3,0)</f>
        <v>3972698</v>
      </c>
      <c r="F136">
        <f>C136-D136</f>
        <v>0</v>
      </c>
      <c r="G136" t="str">
        <f>$G$1&amp;E136</f>
        <v>，3972698</v>
      </c>
      <c r="H136" t="str">
        <f>VLOOKUP(A136,HOP!A:U,21,0)</f>
        <v>直连</v>
      </c>
    </row>
    <row r="139" spans="3:3">
      <c r="C139">
        <f ca="1">SUM(C2:C141)</f>
        <v>232048.1</v>
      </c>
    </row>
    <row r="142" spans="1:2">
      <c r="A142" s="7" t="s">
        <v>873</v>
      </c>
      <c r="B142">
        <v>102282</v>
      </c>
    </row>
    <row r="143" spans="1:2">
      <c r="A143" s="7" t="s">
        <v>874</v>
      </c>
      <c r="B143">
        <v>129766.1</v>
      </c>
    </row>
    <row r="144" spans="1:2">
      <c r="A144" t="s">
        <v>875</v>
      </c>
      <c r="B144">
        <f>SUBTOTAL(9,B142:B143)</f>
        <v>232048.1</v>
      </c>
    </row>
  </sheetData>
  <autoFilter ref="A1:H136">
    <filterColumn colId="2">
      <filters>
        <filter val="1557.04"/>
        <filter val="1962.04"/>
        <filter val="1944.06"/>
        <filter val="1992.08"/>
        <filter val="594.1"/>
        <filter val="726.1"/>
        <filter val="209.5"/>
        <filter val="2533.5"/>
        <filter val="1068.6"/>
        <filter val="2159.6"/>
        <filter val="597.7"/>
        <filter val="1019.7"/>
        <filter val="782.8"/>
        <filter val="1230.9"/>
        <filter val="603"/>
        <filter val="748.08"/>
        <filter val="763.08"/>
        <filter val="1213"/>
        <filter val="3813"/>
        <filter val="2855.43"/>
        <filter val="1478.44"/>
        <filter val="2349.44"/>
        <filter val="2815"/>
        <filter val="916"/>
        <filter val="2116"/>
        <filter val="2216"/>
        <filter val="2669.47"/>
        <filter val="209.18"/>
        <filter val="1149.48"/>
        <filter val="1458.48"/>
        <filter val="1561.48"/>
        <filter val="894.21"/>
        <filter val="1384.32"/>
        <filter val="852.27"/>
        <filter val="415.28"/>
        <filter val="630.28"/>
        <filter val="1153.38"/>
        <filter val="202.31"/>
        <filter val="1005.21"/>
        <filter val="2300.21"/>
        <filter val="4432"/>
        <filter val="700.32"/>
        <filter val="876.33"/>
        <filter val="1666.23"/>
        <filter val="3321.24"/>
        <filter val="2326.25"/>
        <filter val="136.36"/>
        <filter val="715.36"/>
        <filter val="844.37"/>
        <filter val="738"/>
        <filter val="595.38"/>
        <filter val="731.38"/>
        <filter val="2747.29"/>
        <filter val="350.41"/>
        <filter val="507.43"/>
        <filter val="1287.14"/>
        <filter val="535.46"/>
        <filter val="4051.16"/>
        <filter val="748"/>
        <filter val="498.48"/>
        <filter val="2909.18"/>
        <filter val="1285.81"/>
        <filter val="2352"/>
        <filter val="598.54"/>
        <filter val="3225.84"/>
        <filter val="650.55"/>
        <filter val="2256"/>
        <filter val="2556"/>
        <filter val="3956"/>
        <filter val="324.56"/>
        <filter val="3057"/>
        <filter val="1498.87"/>
        <filter val="5560"/>
        <filter val="577.64"/>
        <filter val="366"/>
        <filter val="1666"/>
        <filter val="2466"/>
        <filter val="1767"/>
        <filter val="358.67"/>
        <filter val="1827.77"/>
        <filter val="1080.78"/>
        <filter val="317.71"/>
        <filter val="474"/>
        <filter val="4474"/>
        <filter val="744.74"/>
        <filter val="2681.64"/>
        <filter val="362.75"/>
        <filter val="10276"/>
        <filter val="2277"/>
        <filter val="422.77"/>
        <filter val="578"/>
        <filter val="1278"/>
        <filter val="2078"/>
        <filter val="2178"/>
        <filter val="6178"/>
        <filter val="303.78"/>
        <filter val="953.78"/>
        <filter val="7033.69"/>
        <filter val="336.81"/>
        <filter val="3084"/>
        <filter val="2785"/>
        <filter val="443.85"/>
        <filter val="1136.56"/>
        <filter val="638.88"/>
        <filter val="1430.58"/>
        <filter val="367.91"/>
        <filter val="775.92"/>
        <filter val="925.92"/>
        <filter val="934.92"/>
        <filter val="2995"/>
        <filter val="2396"/>
        <filter val="5097"/>
        <filter val="321.97"/>
        <filter val="3162.91"/>
        <filter val="7956.93"/>
        <filter val="1250.96"/>
        <filter val="1577.96"/>
        <filter val="1340.97"/>
        <filter val="1366.98"/>
      </filters>
    </filterColumn>
    <filterColumn colId="7">
      <filters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4"/>
  <sheetViews>
    <sheetView workbookViewId="0">
      <selection activeCell="A56" sqref="A5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876</v>
      </c>
      <c r="B1" s="2" t="s">
        <v>877</v>
      </c>
      <c r="C1" s="2" t="s">
        <v>878</v>
      </c>
      <c r="D1" s="2" t="s">
        <v>17</v>
      </c>
      <c r="E1" s="2" t="s">
        <v>879</v>
      </c>
      <c r="F1" s="2" t="s">
        <v>880</v>
      </c>
      <c r="G1" s="2" t="s">
        <v>881</v>
      </c>
      <c r="H1" s="2" t="s">
        <v>882</v>
      </c>
      <c r="I1" s="2" t="s">
        <v>883</v>
      </c>
      <c r="J1" s="2" t="s">
        <v>884</v>
      </c>
      <c r="K1" s="2" t="s">
        <v>885</v>
      </c>
      <c r="L1" s="2" t="s">
        <v>886</v>
      </c>
      <c r="M1" s="2" t="s">
        <v>887</v>
      </c>
      <c r="N1" s="2" t="s">
        <v>888</v>
      </c>
      <c r="O1" s="2" t="s">
        <v>889</v>
      </c>
      <c r="P1" s="2" t="s">
        <v>890</v>
      </c>
      <c r="Q1" s="2" t="s">
        <v>891</v>
      </c>
      <c r="R1" s="2" t="s">
        <v>892</v>
      </c>
      <c r="S1" s="2" t="s">
        <v>893</v>
      </c>
      <c r="T1" s="2" t="s">
        <v>894</v>
      </c>
      <c r="U1" s="2" t="s">
        <v>895</v>
      </c>
      <c r="V1" s="2" t="s">
        <v>896</v>
      </c>
    </row>
    <row r="2" s="1" customFormat="1" spans="1:22">
      <c r="A2" s="3">
        <v>4.92694995451374e+18</v>
      </c>
      <c r="B2" s="1" t="s">
        <v>897</v>
      </c>
      <c r="C2" s="1" t="s">
        <v>898</v>
      </c>
      <c r="D2" s="1" t="s">
        <v>733</v>
      </c>
      <c r="E2" s="1" t="s">
        <v>899</v>
      </c>
      <c r="F2" s="1" t="s">
        <v>897</v>
      </c>
      <c r="G2" s="1" t="s">
        <v>900</v>
      </c>
      <c r="H2" s="1" t="s">
        <v>901</v>
      </c>
      <c r="I2" s="1" t="s">
        <v>246</v>
      </c>
      <c r="J2" s="1" t="s">
        <v>902</v>
      </c>
      <c r="K2" s="1" t="s">
        <v>246</v>
      </c>
      <c r="L2" s="1" t="s">
        <v>246</v>
      </c>
      <c r="M2" s="1" t="s">
        <v>903</v>
      </c>
      <c r="N2" s="1" t="s">
        <v>903</v>
      </c>
      <c r="O2" s="1" t="s">
        <v>15</v>
      </c>
      <c r="P2" s="1" t="s">
        <v>904</v>
      </c>
      <c r="Q2" s="1" t="s">
        <v>905</v>
      </c>
      <c r="R2" s="1" t="s">
        <v>906</v>
      </c>
      <c r="S2" s="1" t="s">
        <v>907</v>
      </c>
      <c r="T2" s="1" t="s">
        <v>908</v>
      </c>
      <c r="U2" s="1" t="s">
        <v>909</v>
      </c>
      <c r="V2" s="1" t="s">
        <v>910</v>
      </c>
    </row>
    <row r="3" s="1" customFormat="1" spans="1:22">
      <c r="A3" s="3">
        <v>4.92694995008407e+18</v>
      </c>
      <c r="B3" s="1" t="s">
        <v>897</v>
      </c>
      <c r="C3" s="1" t="s">
        <v>911</v>
      </c>
      <c r="D3" s="1" t="s">
        <v>558</v>
      </c>
      <c r="E3" s="1" t="s">
        <v>912</v>
      </c>
      <c r="F3" s="1" t="s">
        <v>897</v>
      </c>
      <c r="G3" s="1" t="s">
        <v>900</v>
      </c>
      <c r="H3" s="1" t="s">
        <v>901</v>
      </c>
      <c r="I3" s="1" t="s">
        <v>821</v>
      </c>
      <c r="J3" s="1" t="s">
        <v>902</v>
      </c>
      <c r="K3" s="1" t="s">
        <v>821</v>
      </c>
      <c r="L3" s="1" t="s">
        <v>821</v>
      </c>
      <c r="M3" s="1" t="s">
        <v>903</v>
      </c>
      <c r="N3" s="1" t="s">
        <v>903</v>
      </c>
      <c r="O3" s="1" t="s">
        <v>15</v>
      </c>
      <c r="P3" s="1" t="s">
        <v>904</v>
      </c>
      <c r="Q3" s="1" t="s">
        <v>905</v>
      </c>
      <c r="R3" s="1" t="s">
        <v>913</v>
      </c>
      <c r="S3" s="1" t="s">
        <v>907</v>
      </c>
      <c r="T3" s="1" t="s">
        <v>908</v>
      </c>
      <c r="U3" s="1" t="s">
        <v>909</v>
      </c>
      <c r="V3" s="1" t="s">
        <v>910</v>
      </c>
    </row>
    <row r="4" s="1" customFormat="1" spans="1:22">
      <c r="A4" s="3">
        <v>4.92694995118784e+18</v>
      </c>
      <c r="B4" s="1" t="s">
        <v>897</v>
      </c>
      <c r="C4" s="1" t="s">
        <v>822</v>
      </c>
      <c r="D4" s="1" t="s">
        <v>259</v>
      </c>
      <c r="E4" s="1" t="s">
        <v>914</v>
      </c>
      <c r="F4" s="1" t="s">
        <v>897</v>
      </c>
      <c r="G4" s="1" t="s">
        <v>900</v>
      </c>
      <c r="H4" s="1" t="s">
        <v>901</v>
      </c>
      <c r="I4" s="1" t="s">
        <v>826</v>
      </c>
      <c r="J4" s="1" t="s">
        <v>902</v>
      </c>
      <c r="K4" s="1" t="s">
        <v>826</v>
      </c>
      <c r="L4" s="1" t="s">
        <v>826</v>
      </c>
      <c r="M4" s="1" t="s">
        <v>903</v>
      </c>
      <c r="N4" s="1" t="s">
        <v>903</v>
      </c>
      <c r="O4" s="1" t="s">
        <v>15</v>
      </c>
      <c r="P4" s="1" t="s">
        <v>904</v>
      </c>
      <c r="Q4" s="1" t="s">
        <v>905</v>
      </c>
      <c r="R4" s="1" t="s">
        <v>915</v>
      </c>
      <c r="S4" s="1" t="s">
        <v>907</v>
      </c>
      <c r="T4" s="1" t="s">
        <v>908</v>
      </c>
      <c r="U4" s="1" t="s">
        <v>916</v>
      </c>
      <c r="V4" s="1" t="s">
        <v>910</v>
      </c>
    </row>
    <row r="5" s="1" customFormat="1" spans="1:22">
      <c r="A5" s="3">
        <v>4.92694994737764e+18</v>
      </c>
      <c r="B5" s="1" t="s">
        <v>897</v>
      </c>
      <c r="C5" s="1" t="s">
        <v>812</v>
      </c>
      <c r="D5" s="1" t="s">
        <v>811</v>
      </c>
      <c r="E5" s="1" t="s">
        <v>917</v>
      </c>
      <c r="F5" s="1" t="s">
        <v>897</v>
      </c>
      <c r="G5" s="1" t="s">
        <v>900</v>
      </c>
      <c r="H5" s="1" t="s">
        <v>901</v>
      </c>
      <c r="I5" s="1" t="s">
        <v>817</v>
      </c>
      <c r="J5" s="1" t="s">
        <v>902</v>
      </c>
      <c r="K5" s="1" t="s">
        <v>817</v>
      </c>
      <c r="L5" s="1" t="s">
        <v>817</v>
      </c>
      <c r="M5" s="1" t="s">
        <v>903</v>
      </c>
      <c r="N5" s="1" t="s">
        <v>903</v>
      </c>
      <c r="O5" s="1" t="s">
        <v>15</v>
      </c>
      <c r="P5" s="1" t="s">
        <v>904</v>
      </c>
      <c r="Q5" s="1" t="s">
        <v>905</v>
      </c>
      <c r="R5" s="1" t="s">
        <v>918</v>
      </c>
      <c r="S5" s="1" t="s">
        <v>907</v>
      </c>
      <c r="T5" s="1" t="s">
        <v>908</v>
      </c>
      <c r="U5" s="1" t="s">
        <v>916</v>
      </c>
      <c r="V5" s="1" t="s">
        <v>910</v>
      </c>
    </row>
    <row r="6" s="1" customFormat="1" spans="1:22">
      <c r="A6" s="3">
        <v>4.92694993949328e+18</v>
      </c>
      <c r="B6" s="1" t="s">
        <v>897</v>
      </c>
      <c r="C6" s="1" t="s">
        <v>793</v>
      </c>
      <c r="D6" s="1" t="s">
        <v>792</v>
      </c>
      <c r="E6" s="1" t="s">
        <v>919</v>
      </c>
      <c r="F6" s="1" t="s">
        <v>897</v>
      </c>
      <c r="G6" s="1" t="s">
        <v>900</v>
      </c>
      <c r="H6" s="1" t="s">
        <v>901</v>
      </c>
      <c r="I6" s="1" t="s">
        <v>798</v>
      </c>
      <c r="J6" s="1" t="s">
        <v>902</v>
      </c>
      <c r="K6" s="1" t="s">
        <v>798</v>
      </c>
      <c r="L6" s="1" t="s">
        <v>798</v>
      </c>
      <c r="M6" s="1" t="s">
        <v>903</v>
      </c>
      <c r="N6" s="1" t="s">
        <v>903</v>
      </c>
      <c r="O6" s="1" t="s">
        <v>15</v>
      </c>
      <c r="P6" s="1" t="s">
        <v>904</v>
      </c>
      <c r="Q6" s="1" t="s">
        <v>905</v>
      </c>
      <c r="R6" s="1" t="s">
        <v>920</v>
      </c>
      <c r="S6" s="1" t="s">
        <v>907</v>
      </c>
      <c r="T6" s="1" t="s">
        <v>908</v>
      </c>
      <c r="U6" s="1" t="s">
        <v>916</v>
      </c>
      <c r="V6" s="1" t="s">
        <v>910</v>
      </c>
    </row>
    <row r="7" s="1" customFormat="1" spans="1:22">
      <c r="A7" s="3">
        <v>4.92694993887963e+18</v>
      </c>
      <c r="B7" s="1" t="s">
        <v>897</v>
      </c>
      <c r="C7" s="1" t="s">
        <v>780</v>
      </c>
      <c r="D7" s="1" t="s">
        <v>265</v>
      </c>
      <c r="E7" s="1" t="s">
        <v>921</v>
      </c>
      <c r="F7" s="1" t="s">
        <v>897</v>
      </c>
      <c r="G7" s="1" t="s">
        <v>900</v>
      </c>
      <c r="H7" s="1" t="s">
        <v>901</v>
      </c>
      <c r="I7" s="1" t="s">
        <v>784</v>
      </c>
      <c r="J7" s="1" t="s">
        <v>902</v>
      </c>
      <c r="K7" s="1" t="s">
        <v>784</v>
      </c>
      <c r="L7" s="1" t="s">
        <v>784</v>
      </c>
      <c r="M7" s="1" t="s">
        <v>903</v>
      </c>
      <c r="N7" s="1" t="s">
        <v>903</v>
      </c>
      <c r="O7" s="1" t="s">
        <v>15</v>
      </c>
      <c r="P7" s="1" t="s">
        <v>904</v>
      </c>
      <c r="Q7" s="1" t="s">
        <v>905</v>
      </c>
      <c r="R7" s="1" t="s">
        <v>922</v>
      </c>
      <c r="S7" s="1" t="s">
        <v>907</v>
      </c>
      <c r="T7" s="1" t="s">
        <v>908</v>
      </c>
      <c r="U7" s="1" t="s">
        <v>916</v>
      </c>
      <c r="V7" s="1" t="s">
        <v>923</v>
      </c>
    </row>
    <row r="8" s="1" customFormat="1" spans="1:22">
      <c r="A8" s="3">
        <v>4.9269499370744e+18</v>
      </c>
      <c r="B8" s="1" t="s">
        <v>897</v>
      </c>
      <c r="C8" s="1" t="s">
        <v>770</v>
      </c>
      <c r="D8" s="1" t="s">
        <v>924</v>
      </c>
      <c r="E8" s="1" t="s">
        <v>925</v>
      </c>
      <c r="F8" s="1" t="s">
        <v>897</v>
      </c>
      <c r="G8" s="1" t="s">
        <v>900</v>
      </c>
      <c r="H8" s="1" t="s">
        <v>901</v>
      </c>
      <c r="I8" s="1" t="s">
        <v>774</v>
      </c>
      <c r="J8" s="1" t="s">
        <v>902</v>
      </c>
      <c r="K8" s="1" t="s">
        <v>774</v>
      </c>
      <c r="L8" s="1" t="s">
        <v>774</v>
      </c>
      <c r="M8" s="1" t="s">
        <v>903</v>
      </c>
      <c r="N8" s="1" t="s">
        <v>903</v>
      </c>
      <c r="O8" s="1" t="s">
        <v>15</v>
      </c>
      <c r="P8" s="1" t="s">
        <v>904</v>
      </c>
      <c r="Q8" s="1" t="s">
        <v>905</v>
      </c>
      <c r="R8" s="1" t="s">
        <v>926</v>
      </c>
      <c r="S8" s="1" t="s">
        <v>907</v>
      </c>
      <c r="T8" s="1" t="s">
        <v>908</v>
      </c>
      <c r="U8" s="1" t="s">
        <v>916</v>
      </c>
      <c r="V8" s="1" t="s">
        <v>923</v>
      </c>
    </row>
    <row r="9" s="1" customFormat="1" spans="1:22">
      <c r="A9" s="3">
        <v>4.92694993908289e+18</v>
      </c>
      <c r="B9" s="1" t="s">
        <v>897</v>
      </c>
      <c r="C9" s="1" t="s">
        <v>786</v>
      </c>
      <c r="D9" s="1" t="s">
        <v>785</v>
      </c>
      <c r="E9" s="1" t="s">
        <v>927</v>
      </c>
      <c r="F9" s="1" t="s">
        <v>897</v>
      </c>
      <c r="G9" s="1" t="s">
        <v>900</v>
      </c>
      <c r="H9" s="1" t="s">
        <v>901</v>
      </c>
      <c r="I9" s="1" t="s">
        <v>791</v>
      </c>
      <c r="J9" s="1" t="s">
        <v>902</v>
      </c>
      <c r="K9" s="1" t="s">
        <v>791</v>
      </c>
      <c r="L9" s="1" t="s">
        <v>791</v>
      </c>
      <c r="M9" s="1" t="s">
        <v>903</v>
      </c>
      <c r="N9" s="1" t="s">
        <v>903</v>
      </c>
      <c r="O9" s="1" t="s">
        <v>15</v>
      </c>
      <c r="P9" s="1" t="s">
        <v>904</v>
      </c>
      <c r="Q9" s="1" t="s">
        <v>905</v>
      </c>
      <c r="R9" s="1" t="s">
        <v>928</v>
      </c>
      <c r="S9" s="1" t="s">
        <v>907</v>
      </c>
      <c r="T9" s="1" t="s">
        <v>908</v>
      </c>
      <c r="U9" s="1" t="s">
        <v>916</v>
      </c>
      <c r="V9" s="1" t="s">
        <v>929</v>
      </c>
    </row>
    <row r="10" s="1" customFormat="1" spans="1:22">
      <c r="A10" s="3">
        <v>4.92694993731647e+18</v>
      </c>
      <c r="B10" s="1" t="s">
        <v>897</v>
      </c>
      <c r="C10" s="1" t="s">
        <v>775</v>
      </c>
      <c r="D10" s="1" t="s">
        <v>191</v>
      </c>
      <c r="E10" s="1" t="s">
        <v>930</v>
      </c>
      <c r="F10" s="1" t="s">
        <v>897</v>
      </c>
      <c r="G10" s="1" t="s">
        <v>900</v>
      </c>
      <c r="H10" s="1" t="s">
        <v>901</v>
      </c>
      <c r="I10" s="1" t="s">
        <v>779</v>
      </c>
      <c r="J10" s="1" t="s">
        <v>902</v>
      </c>
      <c r="K10" s="1" t="s">
        <v>779</v>
      </c>
      <c r="L10" s="1" t="s">
        <v>779</v>
      </c>
      <c r="M10" s="1" t="s">
        <v>903</v>
      </c>
      <c r="N10" s="1" t="s">
        <v>903</v>
      </c>
      <c r="O10" s="1" t="s">
        <v>15</v>
      </c>
      <c r="P10" s="1" t="s">
        <v>904</v>
      </c>
      <c r="Q10" s="1" t="s">
        <v>905</v>
      </c>
      <c r="R10" s="1" t="s">
        <v>931</v>
      </c>
      <c r="S10" s="1" t="s">
        <v>907</v>
      </c>
      <c r="T10" s="1" t="s">
        <v>908</v>
      </c>
      <c r="U10" s="1" t="s">
        <v>916</v>
      </c>
      <c r="V10" s="1" t="s">
        <v>910</v>
      </c>
    </row>
    <row r="11" s="1" customFormat="1" spans="1:22">
      <c r="A11" s="3">
        <v>4.92694993045317e+18</v>
      </c>
      <c r="B11" s="1" t="s">
        <v>897</v>
      </c>
      <c r="C11" s="1" t="s">
        <v>932</v>
      </c>
      <c r="D11" s="1" t="s">
        <v>933</v>
      </c>
      <c r="E11" s="1" t="s">
        <v>934</v>
      </c>
      <c r="F11" s="1" t="s">
        <v>897</v>
      </c>
      <c r="G11" s="1" t="s">
        <v>900</v>
      </c>
      <c r="H11" s="1" t="s">
        <v>901</v>
      </c>
      <c r="I11" s="1" t="s">
        <v>756</v>
      </c>
      <c r="J11" s="1" t="s">
        <v>902</v>
      </c>
      <c r="K11" s="1" t="s">
        <v>756</v>
      </c>
      <c r="L11" s="1" t="s">
        <v>756</v>
      </c>
      <c r="M11" s="1" t="s">
        <v>903</v>
      </c>
      <c r="N11" s="1" t="s">
        <v>903</v>
      </c>
      <c r="O11" s="1" t="s">
        <v>15</v>
      </c>
      <c r="P11" s="1" t="s">
        <v>904</v>
      </c>
      <c r="Q11" s="1" t="s">
        <v>905</v>
      </c>
      <c r="R11" s="1" t="s">
        <v>935</v>
      </c>
      <c r="S11" s="1" t="s">
        <v>907</v>
      </c>
      <c r="T11" s="1" t="s">
        <v>908</v>
      </c>
      <c r="U11" s="1" t="s">
        <v>916</v>
      </c>
      <c r="V11" s="1" t="s">
        <v>936</v>
      </c>
    </row>
    <row r="12" s="1" customFormat="1" spans="1:22">
      <c r="A12" s="3">
        <v>4.92694993480659e+18</v>
      </c>
      <c r="B12" s="1" t="s">
        <v>937</v>
      </c>
      <c r="C12" s="1" t="s">
        <v>764</v>
      </c>
      <c r="D12" s="1" t="s">
        <v>191</v>
      </c>
      <c r="E12" s="1" t="s">
        <v>938</v>
      </c>
      <c r="F12" s="1" t="s">
        <v>937</v>
      </c>
      <c r="G12" s="1" t="s">
        <v>900</v>
      </c>
      <c r="H12" s="1" t="s">
        <v>901</v>
      </c>
      <c r="I12" s="1" t="s">
        <v>768</v>
      </c>
      <c r="J12" s="1" t="s">
        <v>902</v>
      </c>
      <c r="K12" s="1" t="s">
        <v>768</v>
      </c>
      <c r="L12" s="1" t="s">
        <v>768</v>
      </c>
      <c r="M12" s="1" t="s">
        <v>903</v>
      </c>
      <c r="N12" s="1" t="s">
        <v>903</v>
      </c>
      <c r="O12" s="1" t="s">
        <v>15</v>
      </c>
      <c r="P12" s="1" t="s">
        <v>904</v>
      </c>
      <c r="Q12" s="1" t="s">
        <v>905</v>
      </c>
      <c r="R12" s="1" t="s">
        <v>939</v>
      </c>
      <c r="S12" s="1" t="s">
        <v>907</v>
      </c>
      <c r="T12" s="1" t="s">
        <v>908</v>
      </c>
      <c r="U12" s="1" t="s">
        <v>916</v>
      </c>
      <c r="V12" s="1" t="s">
        <v>910</v>
      </c>
    </row>
    <row r="13" s="1" customFormat="1" spans="1:22">
      <c r="A13" s="3">
        <v>4.92694993464838e+18</v>
      </c>
      <c r="B13" s="1" t="s">
        <v>937</v>
      </c>
      <c r="C13" s="1" t="s">
        <v>571</v>
      </c>
      <c r="D13" s="1" t="s">
        <v>191</v>
      </c>
      <c r="E13" s="1" t="s">
        <v>940</v>
      </c>
      <c r="F13" s="1" t="s">
        <v>937</v>
      </c>
      <c r="G13" s="1" t="s">
        <v>897</v>
      </c>
      <c r="H13" s="1" t="s">
        <v>901</v>
      </c>
      <c r="I13" s="1" t="s">
        <v>575</v>
      </c>
      <c r="J13" s="1" t="s">
        <v>902</v>
      </c>
      <c r="K13" s="1" t="s">
        <v>575</v>
      </c>
      <c r="L13" s="1" t="s">
        <v>575</v>
      </c>
      <c r="M13" s="1" t="s">
        <v>903</v>
      </c>
      <c r="N13" s="1" t="s">
        <v>903</v>
      </c>
      <c r="O13" s="1" t="s">
        <v>15</v>
      </c>
      <c r="P13" s="1" t="s">
        <v>904</v>
      </c>
      <c r="Q13" s="1" t="s">
        <v>905</v>
      </c>
      <c r="R13" s="1" t="s">
        <v>941</v>
      </c>
      <c r="S13" s="1" t="s">
        <v>907</v>
      </c>
      <c r="T13" s="1" t="s">
        <v>908</v>
      </c>
      <c r="U13" s="1" t="s">
        <v>916</v>
      </c>
      <c r="V13" s="1" t="s">
        <v>910</v>
      </c>
    </row>
    <row r="14" s="1" customFormat="1" spans="1:22">
      <c r="A14" s="3">
        <v>4.9269499309263e+18</v>
      </c>
      <c r="B14" s="1" t="s">
        <v>937</v>
      </c>
      <c r="C14" s="1" t="s">
        <v>559</v>
      </c>
      <c r="D14" s="1" t="s">
        <v>558</v>
      </c>
      <c r="E14" s="1" t="s">
        <v>942</v>
      </c>
      <c r="F14" s="1" t="s">
        <v>937</v>
      </c>
      <c r="G14" s="1" t="s">
        <v>897</v>
      </c>
      <c r="H14" s="1" t="s">
        <v>901</v>
      </c>
      <c r="I14" s="1" t="s">
        <v>564</v>
      </c>
      <c r="J14" s="1" t="s">
        <v>902</v>
      </c>
      <c r="K14" s="1" t="s">
        <v>564</v>
      </c>
      <c r="L14" s="1" t="s">
        <v>564</v>
      </c>
      <c r="M14" s="1" t="s">
        <v>903</v>
      </c>
      <c r="N14" s="1" t="s">
        <v>903</v>
      </c>
      <c r="O14" s="1" t="s">
        <v>15</v>
      </c>
      <c r="P14" s="1" t="s">
        <v>904</v>
      </c>
      <c r="Q14" s="1" t="s">
        <v>905</v>
      </c>
      <c r="R14" s="1" t="s">
        <v>943</v>
      </c>
      <c r="S14" s="1" t="s">
        <v>907</v>
      </c>
      <c r="T14" s="1" t="s">
        <v>908</v>
      </c>
      <c r="U14" s="1" t="s">
        <v>909</v>
      </c>
      <c r="V14" s="1" t="s">
        <v>910</v>
      </c>
    </row>
    <row r="15" s="1" customFormat="1" spans="1:22">
      <c r="A15" s="3">
        <v>4.92694993284434e+18</v>
      </c>
      <c r="B15" s="1" t="s">
        <v>937</v>
      </c>
      <c r="C15" s="1" t="s">
        <v>566</v>
      </c>
      <c r="D15" s="1" t="s">
        <v>565</v>
      </c>
      <c r="E15" s="1" t="s">
        <v>944</v>
      </c>
      <c r="F15" s="1" t="s">
        <v>937</v>
      </c>
      <c r="G15" s="1" t="s">
        <v>897</v>
      </c>
      <c r="H15" s="1" t="s">
        <v>901</v>
      </c>
      <c r="I15" s="1" t="s">
        <v>570</v>
      </c>
      <c r="J15" s="1" t="s">
        <v>902</v>
      </c>
      <c r="K15" s="1" t="s">
        <v>570</v>
      </c>
      <c r="L15" s="1" t="s">
        <v>570</v>
      </c>
      <c r="M15" s="1" t="s">
        <v>903</v>
      </c>
      <c r="N15" s="1" t="s">
        <v>903</v>
      </c>
      <c r="O15" s="1" t="s">
        <v>15</v>
      </c>
      <c r="P15" s="1" t="s">
        <v>904</v>
      </c>
      <c r="Q15" s="1" t="s">
        <v>905</v>
      </c>
      <c r="R15" s="1" t="s">
        <v>945</v>
      </c>
      <c r="S15" s="1" t="s">
        <v>907</v>
      </c>
      <c r="T15" s="1" t="s">
        <v>908</v>
      </c>
      <c r="U15" s="1" t="s">
        <v>916</v>
      </c>
      <c r="V15" s="1" t="s">
        <v>910</v>
      </c>
    </row>
    <row r="16" s="1" customFormat="1" spans="1:22">
      <c r="A16" s="3">
        <v>4.92694992385541e+18</v>
      </c>
      <c r="B16" s="1" t="s">
        <v>937</v>
      </c>
      <c r="C16" s="1" t="s">
        <v>745</v>
      </c>
      <c r="D16" s="1" t="s">
        <v>743</v>
      </c>
      <c r="E16" s="1" t="s">
        <v>946</v>
      </c>
      <c r="F16" s="1" t="s">
        <v>897</v>
      </c>
      <c r="G16" s="1" t="s">
        <v>900</v>
      </c>
      <c r="H16" s="1" t="s">
        <v>901</v>
      </c>
      <c r="I16" s="1" t="s">
        <v>749</v>
      </c>
      <c r="J16" s="1" t="s">
        <v>902</v>
      </c>
      <c r="K16" s="1" t="s">
        <v>749</v>
      </c>
      <c r="L16" s="1" t="s">
        <v>749</v>
      </c>
      <c r="M16" s="1" t="s">
        <v>903</v>
      </c>
      <c r="N16" s="1" t="s">
        <v>903</v>
      </c>
      <c r="O16" s="1" t="s">
        <v>15</v>
      </c>
      <c r="P16" s="1" t="s">
        <v>904</v>
      </c>
      <c r="Q16" s="1" t="s">
        <v>905</v>
      </c>
      <c r="R16" s="1" t="s">
        <v>947</v>
      </c>
      <c r="S16" s="1" t="s">
        <v>907</v>
      </c>
      <c r="T16" s="1" t="s">
        <v>908</v>
      </c>
      <c r="U16" s="1" t="s">
        <v>916</v>
      </c>
      <c r="V16" s="1" t="s">
        <v>929</v>
      </c>
    </row>
    <row r="17" s="1" customFormat="1" spans="1:22">
      <c r="A17" s="3">
        <v>4.92694993172988e+18</v>
      </c>
      <c r="B17" s="1" t="s">
        <v>937</v>
      </c>
      <c r="C17" s="1" t="s">
        <v>758</v>
      </c>
      <c r="D17" s="1" t="s">
        <v>948</v>
      </c>
      <c r="E17" s="1" t="s">
        <v>949</v>
      </c>
      <c r="F17" s="1" t="s">
        <v>897</v>
      </c>
      <c r="G17" s="1" t="s">
        <v>900</v>
      </c>
      <c r="H17" s="1" t="s">
        <v>901</v>
      </c>
      <c r="I17" s="1" t="s">
        <v>763</v>
      </c>
      <c r="J17" s="1" t="s">
        <v>902</v>
      </c>
      <c r="K17" s="1" t="s">
        <v>763</v>
      </c>
      <c r="L17" s="1" t="s">
        <v>763</v>
      </c>
      <c r="M17" s="1" t="s">
        <v>903</v>
      </c>
      <c r="N17" s="1" t="s">
        <v>903</v>
      </c>
      <c r="O17" s="1" t="s">
        <v>15</v>
      </c>
      <c r="P17" s="1" t="s">
        <v>904</v>
      </c>
      <c r="Q17" s="1" t="s">
        <v>905</v>
      </c>
      <c r="R17" s="1" t="s">
        <v>950</v>
      </c>
      <c r="S17" s="1" t="s">
        <v>907</v>
      </c>
      <c r="T17" s="1" t="s">
        <v>908</v>
      </c>
      <c r="U17" s="1" t="s">
        <v>916</v>
      </c>
      <c r="V17" s="1" t="s">
        <v>951</v>
      </c>
    </row>
    <row r="18" s="1" customFormat="1" spans="1:22">
      <c r="A18" s="3">
        <v>4.92694992685695e+18</v>
      </c>
      <c r="B18" s="1" t="s">
        <v>937</v>
      </c>
      <c r="C18" s="1" t="s">
        <v>552</v>
      </c>
      <c r="D18" s="1" t="s">
        <v>89</v>
      </c>
      <c r="E18" s="1" t="s">
        <v>952</v>
      </c>
      <c r="F18" s="1" t="s">
        <v>937</v>
      </c>
      <c r="G18" s="1" t="s">
        <v>897</v>
      </c>
      <c r="H18" s="1" t="s">
        <v>901</v>
      </c>
      <c r="I18" s="1" t="s">
        <v>557</v>
      </c>
      <c r="J18" s="1" t="s">
        <v>902</v>
      </c>
      <c r="K18" s="1" t="s">
        <v>557</v>
      </c>
      <c r="L18" s="1" t="s">
        <v>557</v>
      </c>
      <c r="M18" s="1" t="s">
        <v>903</v>
      </c>
      <c r="N18" s="1" t="s">
        <v>903</v>
      </c>
      <c r="O18" s="1" t="s">
        <v>15</v>
      </c>
      <c r="P18" s="1" t="s">
        <v>904</v>
      </c>
      <c r="Q18" s="1" t="s">
        <v>905</v>
      </c>
      <c r="R18" s="1" t="s">
        <v>953</v>
      </c>
      <c r="S18" s="1" t="s">
        <v>907</v>
      </c>
      <c r="T18" s="1" t="s">
        <v>908</v>
      </c>
      <c r="U18" s="1" t="s">
        <v>916</v>
      </c>
      <c r="V18" s="1" t="s">
        <v>910</v>
      </c>
    </row>
    <row r="19" s="1" customFormat="1" spans="1:22">
      <c r="A19" s="3">
        <v>4.92694994305704e+18</v>
      </c>
      <c r="B19" s="1" t="s">
        <v>897</v>
      </c>
      <c r="C19" s="1" t="s">
        <v>800</v>
      </c>
      <c r="D19" s="1" t="s">
        <v>954</v>
      </c>
      <c r="E19" s="1" t="s">
        <v>955</v>
      </c>
      <c r="F19" s="1" t="s">
        <v>897</v>
      </c>
      <c r="G19" s="1" t="s">
        <v>900</v>
      </c>
      <c r="H19" s="1" t="s">
        <v>901</v>
      </c>
      <c r="I19" s="1" t="s">
        <v>804</v>
      </c>
      <c r="J19" s="1" t="s">
        <v>902</v>
      </c>
      <c r="K19" s="1" t="s">
        <v>804</v>
      </c>
      <c r="L19" s="1" t="s">
        <v>804</v>
      </c>
      <c r="M19" s="1" t="s">
        <v>903</v>
      </c>
      <c r="N19" s="1" t="s">
        <v>903</v>
      </c>
      <c r="O19" s="1" t="s">
        <v>15</v>
      </c>
      <c r="P19" s="1" t="s">
        <v>904</v>
      </c>
      <c r="Q19" s="1" t="s">
        <v>905</v>
      </c>
      <c r="R19" s="1" t="s">
        <v>956</v>
      </c>
      <c r="S19" s="1" t="s">
        <v>907</v>
      </c>
      <c r="T19" s="1" t="s">
        <v>908</v>
      </c>
      <c r="U19" s="1" t="s">
        <v>916</v>
      </c>
      <c r="V19" s="1" t="s">
        <v>951</v>
      </c>
    </row>
    <row r="20" s="1" customFormat="1" spans="1:22">
      <c r="A20" s="3">
        <v>4.92694992182712e+18</v>
      </c>
      <c r="B20" s="1" t="s">
        <v>937</v>
      </c>
      <c r="C20" s="1" t="s">
        <v>541</v>
      </c>
      <c r="D20" s="1" t="s">
        <v>191</v>
      </c>
      <c r="E20" s="1" t="s">
        <v>957</v>
      </c>
      <c r="F20" s="1" t="s">
        <v>937</v>
      </c>
      <c r="G20" s="1" t="s">
        <v>897</v>
      </c>
      <c r="H20" s="1" t="s">
        <v>901</v>
      </c>
      <c r="I20" s="1" t="s">
        <v>545</v>
      </c>
      <c r="J20" s="1" t="s">
        <v>902</v>
      </c>
      <c r="K20" s="1" t="s">
        <v>545</v>
      </c>
      <c r="L20" s="1" t="s">
        <v>545</v>
      </c>
      <c r="M20" s="1" t="s">
        <v>903</v>
      </c>
      <c r="N20" s="1" t="s">
        <v>903</v>
      </c>
      <c r="O20" s="1" t="s">
        <v>15</v>
      </c>
      <c r="P20" s="1" t="s">
        <v>904</v>
      </c>
      <c r="Q20" s="1" t="s">
        <v>905</v>
      </c>
      <c r="R20" s="1" t="s">
        <v>958</v>
      </c>
      <c r="S20" s="1" t="s">
        <v>907</v>
      </c>
      <c r="T20" s="1" t="s">
        <v>908</v>
      </c>
      <c r="U20" s="1" t="s">
        <v>916</v>
      </c>
      <c r="V20" s="1" t="s">
        <v>910</v>
      </c>
    </row>
    <row r="21" s="1" customFormat="1" spans="1:22">
      <c r="A21" s="3">
        <v>4.92694991979126e+18</v>
      </c>
      <c r="B21" s="1" t="s">
        <v>937</v>
      </c>
      <c r="C21" s="1" t="s">
        <v>528</v>
      </c>
      <c r="D21" s="1" t="s">
        <v>527</v>
      </c>
      <c r="E21" s="1" t="s">
        <v>959</v>
      </c>
      <c r="F21" s="1" t="s">
        <v>937</v>
      </c>
      <c r="G21" s="1" t="s">
        <v>897</v>
      </c>
      <c r="H21" s="1" t="s">
        <v>901</v>
      </c>
      <c r="I21" s="1" t="s">
        <v>533</v>
      </c>
      <c r="J21" s="1" t="s">
        <v>902</v>
      </c>
      <c r="K21" s="1" t="s">
        <v>533</v>
      </c>
      <c r="L21" s="1" t="s">
        <v>533</v>
      </c>
      <c r="M21" s="1" t="s">
        <v>903</v>
      </c>
      <c r="N21" s="1" t="s">
        <v>903</v>
      </c>
      <c r="O21" s="1" t="s">
        <v>15</v>
      </c>
      <c r="P21" s="1" t="s">
        <v>904</v>
      </c>
      <c r="Q21" s="1" t="s">
        <v>905</v>
      </c>
      <c r="R21" s="1" t="s">
        <v>960</v>
      </c>
      <c r="S21" s="1" t="s">
        <v>907</v>
      </c>
      <c r="T21" s="1" t="s">
        <v>908</v>
      </c>
      <c r="U21" s="1" t="s">
        <v>916</v>
      </c>
      <c r="V21" s="1" t="s">
        <v>923</v>
      </c>
    </row>
    <row r="22" s="1" customFormat="1" spans="1:22">
      <c r="A22" s="3">
        <v>4.92694991977518e+18</v>
      </c>
      <c r="B22" s="1" t="s">
        <v>961</v>
      </c>
      <c r="C22" s="1" t="s">
        <v>522</v>
      </c>
      <c r="D22" s="1" t="s">
        <v>521</v>
      </c>
      <c r="E22" s="1" t="s">
        <v>962</v>
      </c>
      <c r="F22" s="1" t="s">
        <v>937</v>
      </c>
      <c r="G22" s="1" t="s">
        <v>897</v>
      </c>
      <c r="H22" s="1" t="s">
        <v>901</v>
      </c>
      <c r="I22" s="1" t="s">
        <v>526</v>
      </c>
      <c r="J22" s="1" t="s">
        <v>902</v>
      </c>
      <c r="K22" s="1" t="s">
        <v>526</v>
      </c>
      <c r="L22" s="1" t="s">
        <v>526</v>
      </c>
      <c r="M22" s="1" t="s">
        <v>903</v>
      </c>
      <c r="N22" s="1" t="s">
        <v>903</v>
      </c>
      <c r="O22" s="1" t="s">
        <v>15</v>
      </c>
      <c r="P22" s="1" t="s">
        <v>904</v>
      </c>
      <c r="Q22" s="1" t="s">
        <v>905</v>
      </c>
      <c r="R22" s="1" t="s">
        <v>963</v>
      </c>
      <c r="S22" s="1" t="s">
        <v>907</v>
      </c>
      <c r="T22" s="1" t="s">
        <v>908</v>
      </c>
      <c r="U22" s="1" t="s">
        <v>916</v>
      </c>
      <c r="V22" s="1" t="s">
        <v>910</v>
      </c>
    </row>
    <row r="23" s="1" customFormat="1" spans="1:22">
      <c r="A23" s="3">
        <v>4.92694991422624e+18</v>
      </c>
      <c r="B23" s="1" t="s">
        <v>961</v>
      </c>
      <c r="C23" s="1" t="s">
        <v>299</v>
      </c>
      <c r="D23" s="1" t="s">
        <v>298</v>
      </c>
      <c r="E23" s="1" t="s">
        <v>964</v>
      </c>
      <c r="F23" s="1" t="s">
        <v>961</v>
      </c>
      <c r="G23" s="1" t="s">
        <v>937</v>
      </c>
      <c r="H23" s="1" t="s">
        <v>901</v>
      </c>
      <c r="I23" s="1" t="s">
        <v>304</v>
      </c>
      <c r="J23" s="1" t="s">
        <v>902</v>
      </c>
      <c r="K23" s="1" t="s">
        <v>304</v>
      </c>
      <c r="L23" s="1" t="s">
        <v>304</v>
      </c>
      <c r="M23" s="1" t="s">
        <v>903</v>
      </c>
      <c r="N23" s="1" t="s">
        <v>903</v>
      </c>
      <c r="O23" s="1" t="s">
        <v>15</v>
      </c>
      <c r="P23" s="1" t="s">
        <v>904</v>
      </c>
      <c r="Q23" s="1" t="s">
        <v>905</v>
      </c>
      <c r="R23" s="1" t="s">
        <v>965</v>
      </c>
      <c r="S23" s="1" t="s">
        <v>907</v>
      </c>
      <c r="T23" s="1" t="s">
        <v>908</v>
      </c>
      <c r="U23" s="1" t="s">
        <v>916</v>
      </c>
      <c r="V23" s="1" t="s">
        <v>923</v>
      </c>
    </row>
    <row r="24" s="1" customFormat="1" spans="1:22">
      <c r="A24" s="3">
        <v>4.92694992006986e+18</v>
      </c>
      <c r="B24" s="1" t="s">
        <v>961</v>
      </c>
      <c r="C24" s="1" t="s">
        <v>535</v>
      </c>
      <c r="D24" s="1" t="s">
        <v>534</v>
      </c>
      <c r="E24" s="1" t="s">
        <v>966</v>
      </c>
      <c r="F24" s="1" t="s">
        <v>937</v>
      </c>
      <c r="G24" s="1" t="s">
        <v>897</v>
      </c>
      <c r="H24" s="1" t="s">
        <v>901</v>
      </c>
      <c r="I24" s="1" t="s">
        <v>540</v>
      </c>
      <c r="J24" s="1" t="s">
        <v>902</v>
      </c>
      <c r="K24" s="1" t="s">
        <v>540</v>
      </c>
      <c r="L24" s="1" t="s">
        <v>540</v>
      </c>
      <c r="M24" s="1" t="s">
        <v>903</v>
      </c>
      <c r="N24" s="1" t="s">
        <v>903</v>
      </c>
      <c r="O24" s="1" t="s">
        <v>15</v>
      </c>
      <c r="P24" s="1" t="s">
        <v>904</v>
      </c>
      <c r="Q24" s="1" t="s">
        <v>905</v>
      </c>
      <c r="R24" s="1" t="s">
        <v>967</v>
      </c>
      <c r="S24" s="1" t="s">
        <v>907</v>
      </c>
      <c r="T24" s="1" t="s">
        <v>908</v>
      </c>
      <c r="U24" s="1" t="s">
        <v>916</v>
      </c>
      <c r="V24" s="1" t="s">
        <v>910</v>
      </c>
    </row>
    <row r="25" s="1" customFormat="1" spans="1:22">
      <c r="A25" s="3">
        <v>4.9269499446755e+18</v>
      </c>
      <c r="B25" s="1" t="s">
        <v>897</v>
      </c>
      <c r="C25" s="1" t="s">
        <v>806</v>
      </c>
      <c r="D25" s="1" t="s">
        <v>805</v>
      </c>
      <c r="E25" s="1" t="s">
        <v>968</v>
      </c>
      <c r="F25" s="1" t="s">
        <v>897</v>
      </c>
      <c r="G25" s="1" t="s">
        <v>900</v>
      </c>
      <c r="H25" s="1" t="s">
        <v>901</v>
      </c>
      <c r="I25" s="1" t="s">
        <v>810</v>
      </c>
      <c r="J25" s="1" t="s">
        <v>902</v>
      </c>
      <c r="K25" s="1" t="s">
        <v>810</v>
      </c>
      <c r="L25" s="1" t="s">
        <v>810</v>
      </c>
      <c r="M25" s="1" t="s">
        <v>903</v>
      </c>
      <c r="N25" s="1" t="s">
        <v>903</v>
      </c>
      <c r="O25" s="1" t="s">
        <v>15</v>
      </c>
      <c r="P25" s="1" t="s">
        <v>904</v>
      </c>
      <c r="Q25" s="1" t="s">
        <v>905</v>
      </c>
      <c r="R25" s="1" t="s">
        <v>969</v>
      </c>
      <c r="S25" s="1" t="s">
        <v>907</v>
      </c>
      <c r="T25" s="1" t="s">
        <v>908</v>
      </c>
      <c r="U25" s="1" t="s">
        <v>916</v>
      </c>
      <c r="V25" s="1" t="s">
        <v>910</v>
      </c>
    </row>
    <row r="26" s="1" customFormat="1" spans="1:22">
      <c r="A26" s="3">
        <v>4.92694991390567e+18</v>
      </c>
      <c r="B26" s="1" t="s">
        <v>961</v>
      </c>
      <c r="C26" s="1" t="s">
        <v>289</v>
      </c>
      <c r="D26" s="1" t="s">
        <v>282</v>
      </c>
      <c r="E26" s="1" t="s">
        <v>970</v>
      </c>
      <c r="F26" s="1" t="s">
        <v>961</v>
      </c>
      <c r="G26" s="1" t="s">
        <v>937</v>
      </c>
      <c r="H26" s="1" t="s">
        <v>901</v>
      </c>
      <c r="I26" s="1" t="s">
        <v>288</v>
      </c>
      <c r="J26" s="1" t="s">
        <v>902</v>
      </c>
      <c r="K26" s="1" t="s">
        <v>288</v>
      </c>
      <c r="L26" s="1" t="s">
        <v>288</v>
      </c>
      <c r="M26" s="1" t="s">
        <v>903</v>
      </c>
      <c r="N26" s="1" t="s">
        <v>903</v>
      </c>
      <c r="O26" s="1" t="s">
        <v>15</v>
      </c>
      <c r="P26" s="1" t="s">
        <v>904</v>
      </c>
      <c r="Q26" s="1" t="s">
        <v>905</v>
      </c>
      <c r="R26" s="1" t="s">
        <v>971</v>
      </c>
      <c r="S26" s="1" t="s">
        <v>907</v>
      </c>
      <c r="T26" s="1" t="s">
        <v>908</v>
      </c>
      <c r="U26" s="1" t="s">
        <v>916</v>
      </c>
      <c r="V26" s="1" t="s">
        <v>910</v>
      </c>
    </row>
    <row r="27" s="1" customFormat="1" spans="1:22">
      <c r="A27" s="3">
        <v>4.92694991390424e+18</v>
      </c>
      <c r="B27" s="1" t="s">
        <v>961</v>
      </c>
      <c r="C27" s="1" t="s">
        <v>283</v>
      </c>
      <c r="D27" s="1" t="s">
        <v>282</v>
      </c>
      <c r="E27" s="1" t="s">
        <v>972</v>
      </c>
      <c r="F27" s="1" t="s">
        <v>961</v>
      </c>
      <c r="G27" s="1" t="s">
        <v>937</v>
      </c>
      <c r="H27" s="1" t="s">
        <v>901</v>
      </c>
      <c r="I27" s="1" t="s">
        <v>288</v>
      </c>
      <c r="J27" s="1" t="s">
        <v>902</v>
      </c>
      <c r="K27" s="1" t="s">
        <v>288</v>
      </c>
      <c r="L27" s="1" t="s">
        <v>288</v>
      </c>
      <c r="M27" s="1" t="s">
        <v>903</v>
      </c>
      <c r="N27" s="1" t="s">
        <v>903</v>
      </c>
      <c r="O27" s="1" t="s">
        <v>15</v>
      </c>
      <c r="P27" s="1" t="s">
        <v>904</v>
      </c>
      <c r="Q27" s="1" t="s">
        <v>905</v>
      </c>
      <c r="R27" s="1" t="s">
        <v>973</v>
      </c>
      <c r="S27" s="1" t="s">
        <v>907</v>
      </c>
      <c r="T27" s="1" t="s">
        <v>908</v>
      </c>
      <c r="U27" s="1" t="s">
        <v>916</v>
      </c>
      <c r="V27" s="1" t="s">
        <v>910</v>
      </c>
    </row>
    <row r="28" s="1" customFormat="1" spans="1:22">
      <c r="A28" s="3">
        <v>4.92694991415506e+18</v>
      </c>
      <c r="B28" s="1" t="s">
        <v>961</v>
      </c>
      <c r="C28" s="1" t="s">
        <v>293</v>
      </c>
      <c r="D28" s="1" t="s">
        <v>191</v>
      </c>
      <c r="E28" s="1" t="s">
        <v>974</v>
      </c>
      <c r="F28" s="1" t="s">
        <v>961</v>
      </c>
      <c r="G28" s="1" t="s">
        <v>937</v>
      </c>
      <c r="H28" s="1" t="s">
        <v>901</v>
      </c>
      <c r="I28" s="1" t="s">
        <v>297</v>
      </c>
      <c r="J28" s="1" t="s">
        <v>902</v>
      </c>
      <c r="K28" s="1" t="s">
        <v>297</v>
      </c>
      <c r="L28" s="1" t="s">
        <v>297</v>
      </c>
      <c r="M28" s="1" t="s">
        <v>903</v>
      </c>
      <c r="N28" s="1" t="s">
        <v>903</v>
      </c>
      <c r="O28" s="1" t="s">
        <v>15</v>
      </c>
      <c r="P28" s="1" t="s">
        <v>904</v>
      </c>
      <c r="Q28" s="1" t="s">
        <v>905</v>
      </c>
      <c r="R28" s="1" t="s">
        <v>975</v>
      </c>
      <c r="S28" s="1" t="s">
        <v>907</v>
      </c>
      <c r="T28" s="1" t="s">
        <v>908</v>
      </c>
      <c r="U28" s="1" t="s">
        <v>916</v>
      </c>
      <c r="V28" s="1" t="s">
        <v>910</v>
      </c>
    </row>
    <row r="29" s="1" customFormat="1" spans="1:22">
      <c r="A29" s="3">
        <v>4.92694991314044e+18</v>
      </c>
      <c r="B29" s="1" t="s">
        <v>961</v>
      </c>
      <c r="C29" s="1" t="s">
        <v>271</v>
      </c>
      <c r="D29" s="1" t="s">
        <v>259</v>
      </c>
      <c r="E29" s="1" t="s">
        <v>976</v>
      </c>
      <c r="F29" s="1" t="s">
        <v>961</v>
      </c>
      <c r="G29" s="1" t="s">
        <v>937</v>
      </c>
      <c r="H29" s="1" t="s">
        <v>901</v>
      </c>
      <c r="I29" s="1" t="s">
        <v>264</v>
      </c>
      <c r="J29" s="1" t="s">
        <v>902</v>
      </c>
      <c r="K29" s="1" t="s">
        <v>264</v>
      </c>
      <c r="L29" s="1" t="s">
        <v>264</v>
      </c>
      <c r="M29" s="1" t="s">
        <v>903</v>
      </c>
      <c r="N29" s="1" t="s">
        <v>903</v>
      </c>
      <c r="O29" s="1" t="s">
        <v>15</v>
      </c>
      <c r="P29" s="1" t="s">
        <v>904</v>
      </c>
      <c r="Q29" s="1" t="s">
        <v>905</v>
      </c>
      <c r="R29" s="1" t="s">
        <v>977</v>
      </c>
      <c r="S29" s="1" t="s">
        <v>907</v>
      </c>
      <c r="T29" s="1" t="s">
        <v>908</v>
      </c>
      <c r="U29" s="1" t="s">
        <v>916</v>
      </c>
      <c r="V29" s="1" t="s">
        <v>910</v>
      </c>
    </row>
    <row r="30" s="1" customFormat="1" spans="1:22">
      <c r="A30" s="3">
        <v>4.92694991423746e+18</v>
      </c>
      <c r="B30" s="1" t="s">
        <v>961</v>
      </c>
      <c r="C30" s="1" t="s">
        <v>978</v>
      </c>
      <c r="D30" s="1" t="s">
        <v>733</v>
      </c>
      <c r="E30" s="1" t="s">
        <v>979</v>
      </c>
      <c r="F30" s="1" t="s">
        <v>961</v>
      </c>
      <c r="G30" s="1" t="s">
        <v>900</v>
      </c>
      <c r="H30" s="1" t="s">
        <v>901</v>
      </c>
      <c r="I30" s="1" t="s">
        <v>737</v>
      </c>
      <c r="J30" s="1" t="s">
        <v>902</v>
      </c>
      <c r="K30" s="1" t="s">
        <v>737</v>
      </c>
      <c r="L30" s="1" t="s">
        <v>737</v>
      </c>
      <c r="M30" s="1" t="s">
        <v>903</v>
      </c>
      <c r="N30" s="1" t="s">
        <v>903</v>
      </c>
      <c r="O30" s="1" t="s">
        <v>15</v>
      </c>
      <c r="P30" s="1" t="s">
        <v>904</v>
      </c>
      <c r="Q30" s="1" t="s">
        <v>905</v>
      </c>
      <c r="R30" s="1" t="s">
        <v>980</v>
      </c>
      <c r="S30" s="1" t="s">
        <v>907</v>
      </c>
      <c r="T30" s="1" t="s">
        <v>908</v>
      </c>
      <c r="U30" s="1" t="s">
        <v>909</v>
      </c>
      <c r="V30" s="1" t="s">
        <v>910</v>
      </c>
    </row>
    <row r="31" s="1" customFormat="1" spans="1:22">
      <c r="A31" s="3">
        <v>4.92694995486624e+18</v>
      </c>
      <c r="B31" s="1" t="s">
        <v>897</v>
      </c>
      <c r="C31" s="1" t="s">
        <v>831</v>
      </c>
      <c r="D31" s="1" t="s">
        <v>830</v>
      </c>
      <c r="E31" s="1" t="s">
        <v>981</v>
      </c>
      <c r="F31" s="1" t="s">
        <v>897</v>
      </c>
      <c r="G31" s="1" t="s">
        <v>900</v>
      </c>
      <c r="H31" s="1" t="s">
        <v>901</v>
      </c>
      <c r="I31" s="1" t="s">
        <v>836</v>
      </c>
      <c r="J31" s="1" t="s">
        <v>902</v>
      </c>
      <c r="K31" s="1" t="s">
        <v>836</v>
      </c>
      <c r="L31" s="1" t="s">
        <v>836</v>
      </c>
      <c r="M31" s="1" t="s">
        <v>903</v>
      </c>
      <c r="N31" s="1" t="s">
        <v>903</v>
      </c>
      <c r="O31" s="1" t="s">
        <v>15</v>
      </c>
      <c r="P31" s="1" t="s">
        <v>904</v>
      </c>
      <c r="Q31" s="1" t="s">
        <v>905</v>
      </c>
      <c r="R31" s="1" t="s">
        <v>982</v>
      </c>
      <c r="S31" s="1" t="s">
        <v>907</v>
      </c>
      <c r="T31" s="1" t="s">
        <v>908</v>
      </c>
      <c r="U31" s="1" t="s">
        <v>916</v>
      </c>
      <c r="V31" s="1" t="s">
        <v>910</v>
      </c>
    </row>
    <row r="32" s="1" customFormat="1" spans="1:22">
      <c r="A32" s="3">
        <v>4.92694991526824e+18</v>
      </c>
      <c r="B32" s="1" t="s">
        <v>961</v>
      </c>
      <c r="C32" s="1" t="s">
        <v>305</v>
      </c>
      <c r="D32" s="1" t="s">
        <v>191</v>
      </c>
      <c r="E32" s="1" t="s">
        <v>983</v>
      </c>
      <c r="F32" s="1" t="s">
        <v>961</v>
      </c>
      <c r="G32" s="1" t="s">
        <v>937</v>
      </c>
      <c r="H32" s="1" t="s">
        <v>901</v>
      </c>
      <c r="I32" s="1" t="s">
        <v>309</v>
      </c>
      <c r="J32" s="1" t="s">
        <v>902</v>
      </c>
      <c r="K32" s="1" t="s">
        <v>309</v>
      </c>
      <c r="L32" s="1" t="s">
        <v>309</v>
      </c>
      <c r="M32" s="1" t="s">
        <v>903</v>
      </c>
      <c r="N32" s="1" t="s">
        <v>903</v>
      </c>
      <c r="O32" s="1" t="s">
        <v>15</v>
      </c>
      <c r="P32" s="1" t="s">
        <v>904</v>
      </c>
      <c r="Q32" s="1" t="s">
        <v>905</v>
      </c>
      <c r="R32" s="1" t="s">
        <v>984</v>
      </c>
      <c r="S32" s="1" t="s">
        <v>907</v>
      </c>
      <c r="T32" s="1" t="s">
        <v>908</v>
      </c>
      <c r="U32" s="1" t="s">
        <v>916</v>
      </c>
      <c r="V32" s="1" t="s">
        <v>910</v>
      </c>
    </row>
    <row r="33" s="1" customFormat="1" spans="1:22">
      <c r="A33" s="3">
        <v>4.92694992315824e+18</v>
      </c>
      <c r="B33" s="1" t="s">
        <v>937</v>
      </c>
      <c r="C33" s="1" t="s">
        <v>546</v>
      </c>
      <c r="D33" s="1" t="s">
        <v>171</v>
      </c>
      <c r="E33" s="1" t="s">
        <v>985</v>
      </c>
      <c r="F33" s="1" t="s">
        <v>937</v>
      </c>
      <c r="G33" s="1" t="s">
        <v>897</v>
      </c>
      <c r="H33" s="1" t="s">
        <v>901</v>
      </c>
      <c r="I33" s="1" t="s">
        <v>551</v>
      </c>
      <c r="J33" s="1" t="s">
        <v>902</v>
      </c>
      <c r="K33" s="1" t="s">
        <v>551</v>
      </c>
      <c r="L33" s="1" t="s">
        <v>551</v>
      </c>
      <c r="M33" s="1" t="s">
        <v>903</v>
      </c>
      <c r="N33" s="1" t="s">
        <v>903</v>
      </c>
      <c r="O33" s="1" t="s">
        <v>15</v>
      </c>
      <c r="P33" s="1" t="s">
        <v>904</v>
      </c>
      <c r="Q33" s="1" t="s">
        <v>905</v>
      </c>
      <c r="R33" s="1" t="s">
        <v>986</v>
      </c>
      <c r="S33" s="1" t="s">
        <v>907</v>
      </c>
      <c r="T33" s="1" t="s">
        <v>908</v>
      </c>
      <c r="U33" s="1" t="s">
        <v>916</v>
      </c>
      <c r="V33" s="1" t="s">
        <v>910</v>
      </c>
    </row>
    <row r="34" s="1" customFormat="1" spans="1:22">
      <c r="A34" s="3">
        <v>4.92694991247671e+18</v>
      </c>
      <c r="B34" s="1" t="s">
        <v>961</v>
      </c>
      <c r="C34" s="1" t="s">
        <v>266</v>
      </c>
      <c r="D34" s="1" t="s">
        <v>265</v>
      </c>
      <c r="E34" s="1" t="s">
        <v>987</v>
      </c>
      <c r="F34" s="1" t="s">
        <v>961</v>
      </c>
      <c r="G34" s="1" t="s">
        <v>937</v>
      </c>
      <c r="H34" s="1" t="s">
        <v>901</v>
      </c>
      <c r="I34" s="1" t="s">
        <v>270</v>
      </c>
      <c r="J34" s="1" t="s">
        <v>902</v>
      </c>
      <c r="K34" s="1" t="s">
        <v>270</v>
      </c>
      <c r="L34" s="1" t="s">
        <v>270</v>
      </c>
      <c r="M34" s="1" t="s">
        <v>903</v>
      </c>
      <c r="N34" s="1" t="s">
        <v>903</v>
      </c>
      <c r="O34" s="1" t="s">
        <v>15</v>
      </c>
      <c r="P34" s="1" t="s">
        <v>904</v>
      </c>
      <c r="Q34" s="1" t="s">
        <v>905</v>
      </c>
      <c r="R34" s="1" t="s">
        <v>988</v>
      </c>
      <c r="S34" s="1" t="s">
        <v>907</v>
      </c>
      <c r="T34" s="1" t="s">
        <v>908</v>
      </c>
      <c r="U34" s="1" t="s">
        <v>916</v>
      </c>
      <c r="V34" s="1" t="s">
        <v>923</v>
      </c>
    </row>
    <row r="35" s="1" customFormat="1" spans="1:22">
      <c r="A35" s="3">
        <v>4.92694990894752e+18</v>
      </c>
      <c r="B35" s="1" t="s">
        <v>961</v>
      </c>
      <c r="C35" s="1" t="s">
        <v>260</v>
      </c>
      <c r="D35" s="1" t="s">
        <v>259</v>
      </c>
      <c r="E35" s="1" t="s">
        <v>989</v>
      </c>
      <c r="F35" s="1" t="s">
        <v>961</v>
      </c>
      <c r="G35" s="1" t="s">
        <v>937</v>
      </c>
      <c r="H35" s="1" t="s">
        <v>901</v>
      </c>
      <c r="I35" s="1" t="s">
        <v>264</v>
      </c>
      <c r="J35" s="1" t="s">
        <v>902</v>
      </c>
      <c r="K35" s="1" t="s">
        <v>264</v>
      </c>
      <c r="L35" s="1" t="s">
        <v>264</v>
      </c>
      <c r="M35" s="1" t="s">
        <v>903</v>
      </c>
      <c r="N35" s="1" t="s">
        <v>903</v>
      </c>
      <c r="O35" s="1" t="s">
        <v>15</v>
      </c>
      <c r="P35" s="1" t="s">
        <v>904</v>
      </c>
      <c r="Q35" s="1" t="s">
        <v>905</v>
      </c>
      <c r="R35" s="1" t="s">
        <v>990</v>
      </c>
      <c r="S35" s="1" t="s">
        <v>907</v>
      </c>
      <c r="T35" s="1" t="s">
        <v>908</v>
      </c>
      <c r="U35" s="1" t="s">
        <v>916</v>
      </c>
      <c r="V35" s="1" t="s">
        <v>910</v>
      </c>
    </row>
    <row r="36" s="1" customFormat="1" spans="1:22">
      <c r="A36" s="3">
        <v>4.92694991016882e+18</v>
      </c>
      <c r="B36" s="1" t="s">
        <v>961</v>
      </c>
      <c r="C36" s="1" t="s">
        <v>728</v>
      </c>
      <c r="D36" s="1" t="s">
        <v>231</v>
      </c>
      <c r="E36" s="1" t="s">
        <v>991</v>
      </c>
      <c r="F36" s="1" t="s">
        <v>937</v>
      </c>
      <c r="G36" s="1" t="s">
        <v>900</v>
      </c>
      <c r="H36" s="1" t="s">
        <v>901</v>
      </c>
      <c r="I36" s="1" t="s">
        <v>732</v>
      </c>
      <c r="J36" s="1" t="s">
        <v>902</v>
      </c>
      <c r="K36" s="1" t="s">
        <v>732</v>
      </c>
      <c r="L36" s="1" t="s">
        <v>732</v>
      </c>
      <c r="M36" s="1" t="s">
        <v>903</v>
      </c>
      <c r="N36" s="1" t="s">
        <v>903</v>
      </c>
      <c r="O36" s="1" t="s">
        <v>15</v>
      </c>
      <c r="P36" s="1" t="s">
        <v>904</v>
      </c>
      <c r="Q36" s="1" t="s">
        <v>905</v>
      </c>
      <c r="R36" s="1" t="s">
        <v>992</v>
      </c>
      <c r="S36" s="1" t="s">
        <v>907</v>
      </c>
      <c r="T36" s="1" t="s">
        <v>908</v>
      </c>
      <c r="U36" s="1" t="s">
        <v>916</v>
      </c>
      <c r="V36" s="1" t="s">
        <v>929</v>
      </c>
    </row>
    <row r="37" s="1" customFormat="1" spans="1:22">
      <c r="A37" s="3">
        <v>4.9269499089197e+18</v>
      </c>
      <c r="B37" s="1" t="s">
        <v>961</v>
      </c>
      <c r="C37" s="1" t="s">
        <v>253</v>
      </c>
      <c r="D37" s="1" t="s">
        <v>252</v>
      </c>
      <c r="E37" s="1" t="s">
        <v>993</v>
      </c>
      <c r="F37" s="1" t="s">
        <v>961</v>
      </c>
      <c r="G37" s="1" t="s">
        <v>937</v>
      </c>
      <c r="H37" s="1" t="s">
        <v>901</v>
      </c>
      <c r="I37" s="1" t="s">
        <v>258</v>
      </c>
      <c r="J37" s="1" t="s">
        <v>902</v>
      </c>
      <c r="K37" s="1" t="s">
        <v>258</v>
      </c>
      <c r="L37" s="1" t="s">
        <v>258</v>
      </c>
      <c r="M37" s="1" t="s">
        <v>903</v>
      </c>
      <c r="N37" s="1" t="s">
        <v>903</v>
      </c>
      <c r="O37" s="1" t="s">
        <v>15</v>
      </c>
      <c r="P37" s="1" t="s">
        <v>904</v>
      </c>
      <c r="Q37" s="1" t="s">
        <v>905</v>
      </c>
      <c r="R37" s="1" t="s">
        <v>994</v>
      </c>
      <c r="S37" s="1" t="s">
        <v>907</v>
      </c>
      <c r="T37" s="1" t="s">
        <v>908</v>
      </c>
      <c r="U37" s="1" t="s">
        <v>916</v>
      </c>
      <c r="V37" s="1" t="s">
        <v>910</v>
      </c>
    </row>
    <row r="38" s="1" customFormat="1" spans="1:22">
      <c r="A38" s="3">
        <v>4.92694991642969e+18</v>
      </c>
      <c r="B38" s="1" t="s">
        <v>961</v>
      </c>
      <c r="C38" s="1" t="s">
        <v>515</v>
      </c>
      <c r="D38" s="1" t="s">
        <v>514</v>
      </c>
      <c r="E38" s="1" t="s">
        <v>995</v>
      </c>
      <c r="F38" s="1" t="s">
        <v>937</v>
      </c>
      <c r="G38" s="1" t="s">
        <v>897</v>
      </c>
      <c r="H38" s="1" t="s">
        <v>901</v>
      </c>
      <c r="I38" s="1" t="s">
        <v>520</v>
      </c>
      <c r="J38" s="1" t="s">
        <v>902</v>
      </c>
      <c r="K38" s="1" t="s">
        <v>520</v>
      </c>
      <c r="L38" s="1" t="s">
        <v>520</v>
      </c>
      <c r="M38" s="1" t="s">
        <v>903</v>
      </c>
      <c r="N38" s="1" t="s">
        <v>903</v>
      </c>
      <c r="O38" s="1" t="s">
        <v>15</v>
      </c>
      <c r="P38" s="1" t="s">
        <v>904</v>
      </c>
      <c r="Q38" s="1" t="s">
        <v>905</v>
      </c>
      <c r="R38" s="1" t="s">
        <v>996</v>
      </c>
      <c r="S38" s="1" t="s">
        <v>907</v>
      </c>
      <c r="T38" s="1" t="s">
        <v>908</v>
      </c>
      <c r="U38" s="1" t="s">
        <v>916</v>
      </c>
      <c r="V38" s="1" t="s">
        <v>929</v>
      </c>
    </row>
    <row r="39" s="1" customFormat="1" spans="1:22">
      <c r="A39" s="3">
        <v>4.92694990586918e+18</v>
      </c>
      <c r="B39" s="1" t="s">
        <v>961</v>
      </c>
      <c r="C39" s="1" t="s">
        <v>495</v>
      </c>
      <c r="D39" s="1" t="s">
        <v>494</v>
      </c>
      <c r="E39" s="1" t="s">
        <v>997</v>
      </c>
      <c r="F39" s="1" t="s">
        <v>961</v>
      </c>
      <c r="G39" s="1" t="s">
        <v>897</v>
      </c>
      <c r="H39" s="1" t="s">
        <v>901</v>
      </c>
      <c r="I39" s="1" t="s">
        <v>499</v>
      </c>
      <c r="J39" s="1" t="s">
        <v>902</v>
      </c>
      <c r="K39" s="1" t="s">
        <v>499</v>
      </c>
      <c r="L39" s="1" t="s">
        <v>499</v>
      </c>
      <c r="M39" s="1" t="s">
        <v>903</v>
      </c>
      <c r="N39" s="1" t="s">
        <v>903</v>
      </c>
      <c r="O39" s="1" t="s">
        <v>15</v>
      </c>
      <c r="P39" s="1" t="s">
        <v>904</v>
      </c>
      <c r="Q39" s="1" t="s">
        <v>905</v>
      </c>
      <c r="R39" s="1" t="s">
        <v>998</v>
      </c>
      <c r="S39" s="1" t="s">
        <v>907</v>
      </c>
      <c r="T39" s="1" t="s">
        <v>908</v>
      </c>
      <c r="U39" s="1" t="s">
        <v>909</v>
      </c>
      <c r="V39" s="1" t="s">
        <v>923</v>
      </c>
    </row>
    <row r="40" s="1" customFormat="1" spans="1:22">
      <c r="A40" s="3">
        <v>4.92694990650299e+18</v>
      </c>
      <c r="B40" s="1" t="s">
        <v>961</v>
      </c>
      <c r="C40" s="1" t="s">
        <v>508</v>
      </c>
      <c r="D40" s="1" t="s">
        <v>507</v>
      </c>
      <c r="E40" s="1" t="s">
        <v>999</v>
      </c>
      <c r="F40" s="1" t="s">
        <v>937</v>
      </c>
      <c r="G40" s="1" t="s">
        <v>897</v>
      </c>
      <c r="H40" s="1" t="s">
        <v>901</v>
      </c>
      <c r="I40" s="1" t="s">
        <v>513</v>
      </c>
      <c r="J40" s="1" t="s">
        <v>902</v>
      </c>
      <c r="K40" s="1" t="s">
        <v>513</v>
      </c>
      <c r="L40" s="1" t="s">
        <v>513</v>
      </c>
      <c r="M40" s="1" t="s">
        <v>903</v>
      </c>
      <c r="N40" s="1" t="s">
        <v>903</v>
      </c>
      <c r="O40" s="1" t="s">
        <v>15</v>
      </c>
      <c r="P40" s="1" t="s">
        <v>904</v>
      </c>
      <c r="Q40" s="1" t="s">
        <v>905</v>
      </c>
      <c r="R40" s="1" t="s">
        <v>1000</v>
      </c>
      <c r="S40" s="1" t="s">
        <v>907</v>
      </c>
      <c r="T40" s="1" t="s">
        <v>908</v>
      </c>
      <c r="U40" s="1" t="s">
        <v>916</v>
      </c>
      <c r="V40" s="1" t="s">
        <v>910</v>
      </c>
    </row>
    <row r="41" s="1" customFormat="1" spans="1:22">
      <c r="A41" s="3">
        <v>4.92694990553227e+18</v>
      </c>
      <c r="B41" s="1" t="s">
        <v>961</v>
      </c>
      <c r="C41" s="1" t="s">
        <v>488</v>
      </c>
      <c r="D41" s="1" t="s">
        <v>487</v>
      </c>
      <c r="E41" s="1" t="s">
        <v>1001</v>
      </c>
      <c r="F41" s="1" t="s">
        <v>961</v>
      </c>
      <c r="G41" s="1" t="s">
        <v>897</v>
      </c>
      <c r="H41" s="1" t="s">
        <v>901</v>
      </c>
      <c r="I41" s="1" t="s">
        <v>493</v>
      </c>
      <c r="J41" s="1" t="s">
        <v>902</v>
      </c>
      <c r="K41" s="1" t="s">
        <v>493</v>
      </c>
      <c r="L41" s="1" t="s">
        <v>493</v>
      </c>
      <c r="M41" s="1" t="s">
        <v>903</v>
      </c>
      <c r="N41" s="1" t="s">
        <v>903</v>
      </c>
      <c r="O41" s="1" t="s">
        <v>15</v>
      </c>
      <c r="P41" s="1" t="s">
        <v>904</v>
      </c>
      <c r="Q41" s="1" t="s">
        <v>905</v>
      </c>
      <c r="R41" s="1" t="s">
        <v>1002</v>
      </c>
      <c r="S41" s="1" t="s">
        <v>907</v>
      </c>
      <c r="T41" s="1" t="s">
        <v>908</v>
      </c>
      <c r="U41" s="1" t="s">
        <v>916</v>
      </c>
      <c r="V41" s="1" t="s">
        <v>910</v>
      </c>
    </row>
    <row r="42" s="1" customFormat="1" spans="1:22">
      <c r="A42" s="3">
        <v>4.92694991491021e+18</v>
      </c>
      <c r="B42" s="1" t="s">
        <v>961</v>
      </c>
      <c r="C42" s="1" t="s">
        <v>738</v>
      </c>
      <c r="D42" s="1" t="s">
        <v>514</v>
      </c>
      <c r="E42" s="1" t="s">
        <v>1003</v>
      </c>
      <c r="F42" s="1" t="s">
        <v>897</v>
      </c>
      <c r="G42" s="1" t="s">
        <v>900</v>
      </c>
      <c r="H42" s="1" t="s">
        <v>901</v>
      </c>
      <c r="I42" s="1" t="s">
        <v>742</v>
      </c>
      <c r="J42" s="1" t="s">
        <v>902</v>
      </c>
      <c r="K42" s="1" t="s">
        <v>742</v>
      </c>
      <c r="L42" s="1" t="s">
        <v>742</v>
      </c>
      <c r="M42" s="1" t="s">
        <v>903</v>
      </c>
      <c r="N42" s="1" t="s">
        <v>903</v>
      </c>
      <c r="O42" s="1" t="s">
        <v>15</v>
      </c>
      <c r="P42" s="1" t="s">
        <v>904</v>
      </c>
      <c r="Q42" s="1" t="s">
        <v>905</v>
      </c>
      <c r="R42" s="1" t="s">
        <v>1004</v>
      </c>
      <c r="S42" s="1" t="s">
        <v>907</v>
      </c>
      <c r="T42" s="1" t="s">
        <v>908</v>
      </c>
      <c r="U42" s="1" t="s">
        <v>916</v>
      </c>
      <c r="V42" s="1" t="s">
        <v>929</v>
      </c>
    </row>
    <row r="43" s="1" customFormat="1" spans="1:22">
      <c r="A43" s="3">
        <v>4.92694990413132e+18</v>
      </c>
      <c r="B43" s="1" t="s">
        <v>961</v>
      </c>
      <c r="C43" s="1" t="s">
        <v>481</v>
      </c>
      <c r="D43" s="1" t="s">
        <v>480</v>
      </c>
      <c r="E43" s="1" t="s">
        <v>1005</v>
      </c>
      <c r="F43" s="1" t="s">
        <v>937</v>
      </c>
      <c r="G43" s="1" t="s">
        <v>897</v>
      </c>
      <c r="H43" s="1" t="s">
        <v>901</v>
      </c>
      <c r="I43" s="1" t="s">
        <v>486</v>
      </c>
      <c r="J43" s="1" t="s">
        <v>902</v>
      </c>
      <c r="K43" s="1" t="s">
        <v>486</v>
      </c>
      <c r="L43" s="1" t="s">
        <v>486</v>
      </c>
      <c r="M43" s="1" t="s">
        <v>903</v>
      </c>
      <c r="N43" s="1" t="s">
        <v>903</v>
      </c>
      <c r="O43" s="1" t="s">
        <v>15</v>
      </c>
      <c r="P43" s="1" t="s">
        <v>904</v>
      </c>
      <c r="Q43" s="1" t="s">
        <v>905</v>
      </c>
      <c r="R43" s="1" t="s">
        <v>1006</v>
      </c>
      <c r="S43" s="1" t="s">
        <v>907</v>
      </c>
      <c r="T43" s="1" t="s">
        <v>908</v>
      </c>
      <c r="U43" s="1" t="s">
        <v>916</v>
      </c>
      <c r="V43" s="1" t="s">
        <v>910</v>
      </c>
    </row>
    <row r="44" s="1" customFormat="1" spans="1:22">
      <c r="A44" s="3">
        <v>4.92694990234892e+18</v>
      </c>
      <c r="B44" s="1" t="s">
        <v>961</v>
      </c>
      <c r="C44" s="1" t="s">
        <v>475</v>
      </c>
      <c r="D44" s="1" t="s">
        <v>474</v>
      </c>
      <c r="E44" s="1" t="s">
        <v>1007</v>
      </c>
      <c r="F44" s="1" t="s">
        <v>937</v>
      </c>
      <c r="G44" s="1" t="s">
        <v>897</v>
      </c>
      <c r="H44" s="1" t="s">
        <v>901</v>
      </c>
      <c r="I44" s="1" t="s">
        <v>479</v>
      </c>
      <c r="J44" s="1" t="s">
        <v>902</v>
      </c>
      <c r="K44" s="1" t="s">
        <v>479</v>
      </c>
      <c r="L44" s="1" t="s">
        <v>479</v>
      </c>
      <c r="M44" s="1" t="s">
        <v>903</v>
      </c>
      <c r="N44" s="1" t="s">
        <v>903</v>
      </c>
      <c r="O44" s="1" t="s">
        <v>15</v>
      </c>
      <c r="P44" s="1" t="s">
        <v>904</v>
      </c>
      <c r="Q44" s="1" t="s">
        <v>905</v>
      </c>
      <c r="R44" s="1" t="s">
        <v>1008</v>
      </c>
      <c r="S44" s="1" t="s">
        <v>907</v>
      </c>
      <c r="T44" s="1" t="s">
        <v>908</v>
      </c>
      <c r="U44" s="1" t="s">
        <v>916</v>
      </c>
      <c r="V44" s="1" t="s">
        <v>910</v>
      </c>
    </row>
    <row r="45" s="1" customFormat="1" spans="1:22">
      <c r="A45" s="3">
        <v>4.92694990121555e+18</v>
      </c>
      <c r="B45" s="1" t="s">
        <v>961</v>
      </c>
      <c r="C45" s="1" t="s">
        <v>232</v>
      </c>
      <c r="D45" s="1" t="s">
        <v>231</v>
      </c>
      <c r="E45" s="1" t="s">
        <v>1009</v>
      </c>
      <c r="F45" s="1" t="s">
        <v>961</v>
      </c>
      <c r="G45" s="1" t="s">
        <v>937</v>
      </c>
      <c r="H45" s="1" t="s">
        <v>901</v>
      </c>
      <c r="I45" s="1" t="s">
        <v>237</v>
      </c>
      <c r="J45" s="1" t="s">
        <v>902</v>
      </c>
      <c r="K45" s="1" t="s">
        <v>237</v>
      </c>
      <c r="L45" s="1" t="s">
        <v>237</v>
      </c>
      <c r="M45" s="1" t="s">
        <v>903</v>
      </c>
      <c r="N45" s="1" t="s">
        <v>903</v>
      </c>
      <c r="O45" s="1" t="s">
        <v>15</v>
      </c>
      <c r="P45" s="1" t="s">
        <v>904</v>
      </c>
      <c r="Q45" s="1" t="s">
        <v>905</v>
      </c>
      <c r="R45" s="1" t="s">
        <v>1010</v>
      </c>
      <c r="S45" s="1" t="s">
        <v>907</v>
      </c>
      <c r="T45" s="1" t="s">
        <v>908</v>
      </c>
      <c r="U45" s="1" t="s">
        <v>916</v>
      </c>
      <c r="V45" s="1" t="s">
        <v>929</v>
      </c>
    </row>
    <row r="46" s="1" customFormat="1" spans="1:22">
      <c r="A46" s="3">
        <v>4.92694990274199e+18</v>
      </c>
      <c r="B46" s="1" t="s">
        <v>961</v>
      </c>
      <c r="C46" s="1" t="s">
        <v>242</v>
      </c>
      <c r="D46" s="1" t="s">
        <v>209</v>
      </c>
      <c r="E46" s="1" t="s">
        <v>1011</v>
      </c>
      <c r="F46" s="1" t="s">
        <v>961</v>
      </c>
      <c r="G46" s="1" t="s">
        <v>937</v>
      </c>
      <c r="H46" s="1" t="s">
        <v>901</v>
      </c>
      <c r="I46" s="1" t="s">
        <v>246</v>
      </c>
      <c r="J46" s="1" t="s">
        <v>902</v>
      </c>
      <c r="K46" s="1" t="s">
        <v>246</v>
      </c>
      <c r="L46" s="1" t="s">
        <v>246</v>
      </c>
      <c r="M46" s="1" t="s">
        <v>903</v>
      </c>
      <c r="N46" s="1" t="s">
        <v>903</v>
      </c>
      <c r="O46" s="1" t="s">
        <v>15</v>
      </c>
      <c r="P46" s="1" t="s">
        <v>904</v>
      </c>
      <c r="Q46" s="1" t="s">
        <v>905</v>
      </c>
      <c r="R46" s="1" t="s">
        <v>1012</v>
      </c>
      <c r="S46" s="1" t="s">
        <v>907</v>
      </c>
      <c r="T46" s="1" t="s">
        <v>908</v>
      </c>
      <c r="U46" s="1" t="s">
        <v>909</v>
      </c>
      <c r="V46" s="1" t="s">
        <v>910</v>
      </c>
    </row>
    <row r="47" s="1" customFormat="1" spans="1:22">
      <c r="A47" s="3">
        <v>4.92694990136394e+18</v>
      </c>
      <c r="B47" s="1" t="s">
        <v>1013</v>
      </c>
      <c r="C47" s="1" t="s">
        <v>723</v>
      </c>
      <c r="D47" s="1" t="s">
        <v>171</v>
      </c>
      <c r="E47" s="1" t="s">
        <v>1014</v>
      </c>
      <c r="F47" s="1" t="s">
        <v>897</v>
      </c>
      <c r="G47" s="1" t="s">
        <v>900</v>
      </c>
      <c r="H47" s="1" t="s">
        <v>901</v>
      </c>
      <c r="I47" s="1" t="s">
        <v>727</v>
      </c>
      <c r="J47" s="1" t="s">
        <v>902</v>
      </c>
      <c r="K47" s="1" t="s">
        <v>727</v>
      </c>
      <c r="L47" s="1" t="s">
        <v>727</v>
      </c>
      <c r="M47" s="1" t="s">
        <v>903</v>
      </c>
      <c r="N47" s="1" t="s">
        <v>903</v>
      </c>
      <c r="O47" s="1" t="s">
        <v>15</v>
      </c>
      <c r="P47" s="1" t="s">
        <v>904</v>
      </c>
      <c r="Q47" s="1" t="s">
        <v>905</v>
      </c>
      <c r="R47" s="1" t="s">
        <v>1015</v>
      </c>
      <c r="S47" s="1" t="s">
        <v>907</v>
      </c>
      <c r="T47" s="1" t="s">
        <v>908</v>
      </c>
      <c r="U47" s="1" t="s">
        <v>916</v>
      </c>
      <c r="V47" s="1" t="s">
        <v>910</v>
      </c>
    </row>
    <row r="48" s="1" customFormat="1" spans="1:22">
      <c r="A48" s="3">
        <v>4.92694990115911e+18</v>
      </c>
      <c r="B48" s="1" t="s">
        <v>1013</v>
      </c>
      <c r="C48" s="1" t="s">
        <v>468</v>
      </c>
      <c r="D48" s="1" t="s">
        <v>467</v>
      </c>
      <c r="E48" s="1" t="s">
        <v>1016</v>
      </c>
      <c r="F48" s="1" t="s">
        <v>937</v>
      </c>
      <c r="G48" s="1" t="s">
        <v>897</v>
      </c>
      <c r="H48" s="1" t="s">
        <v>901</v>
      </c>
      <c r="I48" s="1" t="s">
        <v>473</v>
      </c>
      <c r="J48" s="1" t="s">
        <v>902</v>
      </c>
      <c r="K48" s="1" t="s">
        <v>473</v>
      </c>
      <c r="L48" s="1" t="s">
        <v>473</v>
      </c>
      <c r="M48" s="1" t="s">
        <v>903</v>
      </c>
      <c r="N48" s="1" t="s">
        <v>903</v>
      </c>
      <c r="O48" s="1" t="s">
        <v>15</v>
      </c>
      <c r="P48" s="1" t="s">
        <v>904</v>
      </c>
      <c r="Q48" s="1" t="s">
        <v>905</v>
      </c>
      <c r="R48" s="1" t="s">
        <v>1017</v>
      </c>
      <c r="S48" s="1" t="s">
        <v>907</v>
      </c>
      <c r="T48" s="1" t="s">
        <v>908</v>
      </c>
      <c r="U48" s="1" t="s">
        <v>916</v>
      </c>
      <c r="V48" s="1" t="s">
        <v>910</v>
      </c>
    </row>
    <row r="49" s="1" customFormat="1" spans="1:22">
      <c r="A49" s="3">
        <v>4.92694990114541e+18</v>
      </c>
      <c r="B49" s="1" t="s">
        <v>1013</v>
      </c>
      <c r="C49" s="1" t="s">
        <v>226</v>
      </c>
      <c r="D49" s="1" t="s">
        <v>225</v>
      </c>
      <c r="E49" s="1" t="s">
        <v>1018</v>
      </c>
      <c r="F49" s="1" t="s">
        <v>961</v>
      </c>
      <c r="G49" s="1" t="s">
        <v>937</v>
      </c>
      <c r="H49" s="1" t="s">
        <v>901</v>
      </c>
      <c r="I49" s="1" t="s">
        <v>230</v>
      </c>
      <c r="J49" s="1" t="s">
        <v>902</v>
      </c>
      <c r="K49" s="1" t="s">
        <v>230</v>
      </c>
      <c r="L49" s="1" t="s">
        <v>230</v>
      </c>
      <c r="M49" s="1" t="s">
        <v>903</v>
      </c>
      <c r="N49" s="1" t="s">
        <v>903</v>
      </c>
      <c r="O49" s="1" t="s">
        <v>15</v>
      </c>
      <c r="P49" s="1" t="s">
        <v>904</v>
      </c>
      <c r="Q49" s="1" t="s">
        <v>905</v>
      </c>
      <c r="R49" s="1" t="s">
        <v>1019</v>
      </c>
      <c r="S49" s="1" t="s">
        <v>907</v>
      </c>
      <c r="T49" s="1" t="s">
        <v>908</v>
      </c>
      <c r="U49" s="1" t="s">
        <v>916</v>
      </c>
      <c r="V49" s="1" t="s">
        <v>910</v>
      </c>
    </row>
    <row r="50" s="1" customFormat="1" spans="1:22">
      <c r="A50" s="3">
        <v>4.92694990160206e+18</v>
      </c>
      <c r="B50" s="1" t="s">
        <v>1013</v>
      </c>
      <c r="C50" s="1" t="s">
        <v>238</v>
      </c>
      <c r="D50" s="1" t="s">
        <v>225</v>
      </c>
      <c r="E50" s="1" t="s">
        <v>1020</v>
      </c>
      <c r="F50" s="1" t="s">
        <v>961</v>
      </c>
      <c r="G50" s="1" t="s">
        <v>937</v>
      </c>
      <c r="H50" s="1" t="s">
        <v>901</v>
      </c>
      <c r="I50" s="1" t="s">
        <v>230</v>
      </c>
      <c r="J50" s="1" t="s">
        <v>902</v>
      </c>
      <c r="K50" s="1" t="s">
        <v>230</v>
      </c>
      <c r="L50" s="1" t="s">
        <v>230</v>
      </c>
      <c r="M50" s="1" t="s">
        <v>903</v>
      </c>
      <c r="N50" s="1" t="s">
        <v>903</v>
      </c>
      <c r="O50" s="1" t="s">
        <v>15</v>
      </c>
      <c r="P50" s="1" t="s">
        <v>904</v>
      </c>
      <c r="Q50" s="1" t="s">
        <v>905</v>
      </c>
      <c r="R50" s="1" t="s">
        <v>1021</v>
      </c>
      <c r="S50" s="1" t="s">
        <v>907</v>
      </c>
      <c r="T50" s="1" t="s">
        <v>908</v>
      </c>
      <c r="U50" s="1" t="s">
        <v>916</v>
      </c>
      <c r="V50" s="1" t="s">
        <v>910</v>
      </c>
    </row>
    <row r="51" s="1" customFormat="1" spans="1:22">
      <c r="A51" s="3">
        <v>4.92694991387507e+18</v>
      </c>
      <c r="B51" s="1" t="s">
        <v>961</v>
      </c>
      <c r="C51" s="1" t="s">
        <v>276</v>
      </c>
      <c r="D51" s="1" t="s">
        <v>275</v>
      </c>
      <c r="E51" s="1" t="s">
        <v>1022</v>
      </c>
      <c r="F51" s="1" t="s">
        <v>961</v>
      </c>
      <c r="G51" s="1" t="s">
        <v>937</v>
      </c>
      <c r="H51" s="1" t="s">
        <v>901</v>
      </c>
      <c r="I51" s="1" t="s">
        <v>281</v>
      </c>
      <c r="J51" s="1" t="s">
        <v>902</v>
      </c>
      <c r="K51" s="1" t="s">
        <v>281</v>
      </c>
      <c r="L51" s="1" t="s">
        <v>281</v>
      </c>
      <c r="M51" s="1" t="s">
        <v>903</v>
      </c>
      <c r="N51" s="1" t="s">
        <v>903</v>
      </c>
      <c r="O51" s="1" t="s">
        <v>15</v>
      </c>
      <c r="P51" s="1" t="s">
        <v>904</v>
      </c>
      <c r="Q51" s="1" t="s">
        <v>905</v>
      </c>
      <c r="R51" s="1" t="s">
        <v>1023</v>
      </c>
      <c r="S51" s="1" t="s">
        <v>907</v>
      </c>
      <c r="T51" s="1" t="s">
        <v>908</v>
      </c>
      <c r="U51" s="1" t="s">
        <v>916</v>
      </c>
      <c r="V51" s="1" t="s">
        <v>910</v>
      </c>
    </row>
    <row r="52" s="1" customFormat="1" spans="1:22">
      <c r="A52" s="3">
        <v>4.92694989651906e+18</v>
      </c>
      <c r="B52" s="1" t="s">
        <v>1013</v>
      </c>
      <c r="C52" s="1" t="s">
        <v>211</v>
      </c>
      <c r="D52" s="1" t="s">
        <v>209</v>
      </c>
      <c r="E52" s="1" t="s">
        <v>1024</v>
      </c>
      <c r="F52" s="1" t="s">
        <v>961</v>
      </c>
      <c r="G52" s="1" t="s">
        <v>937</v>
      </c>
      <c r="H52" s="1" t="s">
        <v>901</v>
      </c>
      <c r="I52" s="1" t="s">
        <v>216</v>
      </c>
      <c r="J52" s="1" t="s">
        <v>902</v>
      </c>
      <c r="K52" s="1" t="s">
        <v>216</v>
      </c>
      <c r="L52" s="1" t="s">
        <v>216</v>
      </c>
      <c r="M52" s="1" t="s">
        <v>903</v>
      </c>
      <c r="N52" s="1" t="s">
        <v>903</v>
      </c>
      <c r="O52" s="1" t="s">
        <v>15</v>
      </c>
      <c r="P52" s="1" t="s">
        <v>904</v>
      </c>
      <c r="Q52" s="1" t="s">
        <v>905</v>
      </c>
      <c r="R52" s="1" t="s">
        <v>1025</v>
      </c>
      <c r="S52" s="1" t="s">
        <v>907</v>
      </c>
      <c r="T52" s="1" t="s">
        <v>908</v>
      </c>
      <c r="U52" s="1" t="s">
        <v>909</v>
      </c>
      <c r="V52" s="1" t="s">
        <v>910</v>
      </c>
    </row>
    <row r="53" s="1" customFormat="1" spans="1:22">
      <c r="A53" s="3">
        <v>4.92694989230635e+18</v>
      </c>
      <c r="B53" s="1" t="s">
        <v>1013</v>
      </c>
      <c r="C53" s="1" t="s">
        <v>457</v>
      </c>
      <c r="D53" s="1" t="s">
        <v>191</v>
      </c>
      <c r="E53" s="1" t="s">
        <v>1026</v>
      </c>
      <c r="F53" s="1" t="s">
        <v>1013</v>
      </c>
      <c r="G53" s="1" t="s">
        <v>897</v>
      </c>
      <c r="H53" s="1" t="s">
        <v>901</v>
      </c>
      <c r="I53" s="1" t="s">
        <v>461</v>
      </c>
      <c r="J53" s="1" t="s">
        <v>902</v>
      </c>
      <c r="K53" s="1" t="s">
        <v>461</v>
      </c>
      <c r="L53" s="1" t="s">
        <v>461</v>
      </c>
      <c r="M53" s="1" t="s">
        <v>903</v>
      </c>
      <c r="N53" s="1" t="s">
        <v>903</v>
      </c>
      <c r="O53" s="1" t="s">
        <v>15</v>
      </c>
      <c r="P53" s="1" t="s">
        <v>904</v>
      </c>
      <c r="Q53" s="1" t="s">
        <v>905</v>
      </c>
      <c r="R53" s="1" t="s">
        <v>1027</v>
      </c>
      <c r="S53" s="1" t="s">
        <v>907</v>
      </c>
      <c r="T53" s="1" t="s">
        <v>908</v>
      </c>
      <c r="U53" s="1" t="s">
        <v>916</v>
      </c>
      <c r="V53" s="1" t="s">
        <v>910</v>
      </c>
    </row>
    <row r="54" s="1" customFormat="1" spans="1:22">
      <c r="A54" s="3">
        <v>4.92694989253466e+18</v>
      </c>
      <c r="B54" s="1" t="s">
        <v>1013</v>
      </c>
      <c r="C54" s="1" t="s">
        <v>1028</v>
      </c>
      <c r="D54" s="1" t="s">
        <v>1029</v>
      </c>
      <c r="E54" s="1" t="s">
        <v>1030</v>
      </c>
      <c r="F54" s="1" t="s">
        <v>961</v>
      </c>
      <c r="G54" s="1" t="s">
        <v>897</v>
      </c>
      <c r="H54" s="1" t="s">
        <v>901</v>
      </c>
      <c r="I54" s="1" t="s">
        <v>466</v>
      </c>
      <c r="J54" s="1" t="s">
        <v>902</v>
      </c>
      <c r="K54" s="1" t="s">
        <v>466</v>
      </c>
      <c r="L54" s="1" t="s">
        <v>466</v>
      </c>
      <c r="M54" s="1" t="s">
        <v>903</v>
      </c>
      <c r="N54" s="1" t="s">
        <v>903</v>
      </c>
      <c r="O54" s="1" t="s">
        <v>15</v>
      </c>
      <c r="P54" s="1" t="s">
        <v>904</v>
      </c>
      <c r="Q54" s="1" t="s">
        <v>905</v>
      </c>
      <c r="R54" s="1" t="s">
        <v>1031</v>
      </c>
      <c r="S54" s="1" t="s">
        <v>907</v>
      </c>
      <c r="T54" s="1" t="s">
        <v>908</v>
      </c>
      <c r="U54" s="1" t="s">
        <v>909</v>
      </c>
      <c r="V54" s="1" t="s">
        <v>1032</v>
      </c>
    </row>
    <row r="55" s="1" customFormat="1" spans="1:22">
      <c r="A55" s="3">
        <v>4.92694989143113e+18</v>
      </c>
      <c r="B55" s="1" t="s">
        <v>1013</v>
      </c>
      <c r="C55" s="1" t="s">
        <v>1033</v>
      </c>
      <c r="D55" s="1" t="s">
        <v>191</v>
      </c>
      <c r="E55" s="1" t="s">
        <v>1034</v>
      </c>
      <c r="F55" s="1" t="s">
        <v>961</v>
      </c>
      <c r="G55" s="1" t="s">
        <v>900</v>
      </c>
      <c r="H55" s="1" t="s">
        <v>901</v>
      </c>
      <c r="I55" s="1" t="s">
        <v>719</v>
      </c>
      <c r="J55" s="1" t="s">
        <v>902</v>
      </c>
      <c r="K55" s="1" t="s">
        <v>719</v>
      </c>
      <c r="L55" s="1" t="s">
        <v>719</v>
      </c>
      <c r="M55" s="1" t="s">
        <v>903</v>
      </c>
      <c r="N55" s="1" t="s">
        <v>903</v>
      </c>
      <c r="O55" s="1" t="s">
        <v>15</v>
      </c>
      <c r="P55" s="1" t="s">
        <v>904</v>
      </c>
      <c r="Q55" s="1" t="s">
        <v>905</v>
      </c>
      <c r="R55" s="1" t="s">
        <v>1035</v>
      </c>
      <c r="S55" s="1" t="s">
        <v>907</v>
      </c>
      <c r="T55" s="1" t="s">
        <v>908</v>
      </c>
      <c r="U55" s="1" t="s">
        <v>916</v>
      </c>
      <c r="V55" s="1" t="s">
        <v>910</v>
      </c>
    </row>
    <row r="56" s="1" customFormat="1" spans="1:22">
      <c r="A56" s="3">
        <v>4.92694989142913e+18</v>
      </c>
      <c r="B56" s="1" t="s">
        <v>1013</v>
      </c>
      <c r="C56" s="1" t="s">
        <v>715</v>
      </c>
      <c r="D56" s="1" t="s">
        <v>191</v>
      </c>
      <c r="E56" s="1" t="s">
        <v>1036</v>
      </c>
      <c r="F56" s="1" t="s">
        <v>961</v>
      </c>
      <c r="G56" s="1" t="s">
        <v>900</v>
      </c>
      <c r="H56" s="1" t="s">
        <v>901</v>
      </c>
      <c r="I56" s="1" t="s">
        <v>719</v>
      </c>
      <c r="J56" s="1" t="s">
        <v>902</v>
      </c>
      <c r="K56" s="1" t="s">
        <v>719</v>
      </c>
      <c r="L56" s="1" t="s">
        <v>719</v>
      </c>
      <c r="M56" s="1" t="s">
        <v>903</v>
      </c>
      <c r="N56" s="1" t="s">
        <v>903</v>
      </c>
      <c r="O56" s="1" t="s">
        <v>15</v>
      </c>
      <c r="P56" s="1" t="s">
        <v>904</v>
      </c>
      <c r="Q56" s="1" t="s">
        <v>905</v>
      </c>
      <c r="R56" s="1" t="s">
        <v>1037</v>
      </c>
      <c r="S56" s="1" t="s">
        <v>907</v>
      </c>
      <c r="T56" s="1" t="s">
        <v>908</v>
      </c>
      <c r="U56" s="1" t="s">
        <v>916</v>
      </c>
      <c r="V56" s="1" t="s">
        <v>910</v>
      </c>
    </row>
    <row r="57" s="1" customFormat="1" spans="1:22">
      <c r="A57" s="3">
        <v>4.92694989059014e+18</v>
      </c>
      <c r="B57" s="1" t="s">
        <v>1013</v>
      </c>
      <c r="C57" s="1" t="s">
        <v>204</v>
      </c>
      <c r="D57" s="1" t="s">
        <v>203</v>
      </c>
      <c r="E57" s="1" t="s">
        <v>1038</v>
      </c>
      <c r="F57" s="1" t="s">
        <v>1013</v>
      </c>
      <c r="G57" s="1" t="s">
        <v>937</v>
      </c>
      <c r="H57" s="1" t="s">
        <v>901</v>
      </c>
      <c r="I57" s="1" t="s">
        <v>208</v>
      </c>
      <c r="J57" s="1" t="s">
        <v>902</v>
      </c>
      <c r="K57" s="1" t="s">
        <v>208</v>
      </c>
      <c r="L57" s="1" t="s">
        <v>208</v>
      </c>
      <c r="M57" s="1" t="s">
        <v>903</v>
      </c>
      <c r="N57" s="1" t="s">
        <v>903</v>
      </c>
      <c r="O57" s="1" t="s">
        <v>15</v>
      </c>
      <c r="P57" s="1" t="s">
        <v>904</v>
      </c>
      <c r="Q57" s="1" t="s">
        <v>905</v>
      </c>
      <c r="R57" s="1" t="s">
        <v>1039</v>
      </c>
      <c r="S57" s="1" t="s">
        <v>907</v>
      </c>
      <c r="T57" s="1" t="s">
        <v>908</v>
      </c>
      <c r="U57" s="1" t="s">
        <v>916</v>
      </c>
      <c r="V57" s="1" t="s">
        <v>910</v>
      </c>
    </row>
    <row r="58" s="1" customFormat="1" spans="1:22">
      <c r="A58" s="3">
        <v>4.9269498910452e+18</v>
      </c>
      <c r="B58" s="1" t="s">
        <v>1013</v>
      </c>
      <c r="C58" s="1" t="s">
        <v>452</v>
      </c>
      <c r="D58" s="1" t="s">
        <v>191</v>
      </c>
      <c r="E58" s="1" t="s">
        <v>1040</v>
      </c>
      <c r="F58" s="1" t="s">
        <v>1013</v>
      </c>
      <c r="G58" s="1" t="s">
        <v>897</v>
      </c>
      <c r="H58" s="1" t="s">
        <v>901</v>
      </c>
      <c r="I58" s="1" t="s">
        <v>456</v>
      </c>
      <c r="J58" s="1" t="s">
        <v>902</v>
      </c>
      <c r="K58" s="1" t="s">
        <v>456</v>
      </c>
      <c r="L58" s="1" t="s">
        <v>456</v>
      </c>
      <c r="M58" s="1" t="s">
        <v>903</v>
      </c>
      <c r="N58" s="1" t="s">
        <v>903</v>
      </c>
      <c r="O58" s="1" t="s">
        <v>15</v>
      </c>
      <c r="P58" s="1" t="s">
        <v>904</v>
      </c>
      <c r="Q58" s="1" t="s">
        <v>905</v>
      </c>
      <c r="R58" s="1" t="s">
        <v>1041</v>
      </c>
      <c r="S58" s="1" t="s">
        <v>907</v>
      </c>
      <c r="T58" s="1" t="s">
        <v>908</v>
      </c>
      <c r="U58" s="1" t="s">
        <v>916</v>
      </c>
      <c r="V58" s="1" t="s">
        <v>910</v>
      </c>
    </row>
    <row r="59" s="1" customFormat="1" spans="1:22">
      <c r="A59" s="3">
        <v>4.92694989073962e+18</v>
      </c>
      <c r="B59" s="1" t="s">
        <v>1013</v>
      </c>
      <c r="C59" s="1" t="s">
        <v>711</v>
      </c>
      <c r="D59" s="1" t="s">
        <v>191</v>
      </c>
      <c r="E59" s="1" t="s">
        <v>1042</v>
      </c>
      <c r="F59" s="1" t="s">
        <v>961</v>
      </c>
      <c r="G59" s="1" t="s">
        <v>900</v>
      </c>
      <c r="H59" s="1" t="s">
        <v>901</v>
      </c>
      <c r="I59" s="1" t="s">
        <v>677</v>
      </c>
      <c r="J59" s="1" t="s">
        <v>902</v>
      </c>
      <c r="K59" s="1" t="s">
        <v>677</v>
      </c>
      <c r="L59" s="1" t="s">
        <v>677</v>
      </c>
      <c r="M59" s="1" t="s">
        <v>903</v>
      </c>
      <c r="N59" s="1" t="s">
        <v>903</v>
      </c>
      <c r="O59" s="1" t="s">
        <v>15</v>
      </c>
      <c r="P59" s="1" t="s">
        <v>904</v>
      </c>
      <c r="Q59" s="1" t="s">
        <v>905</v>
      </c>
      <c r="R59" s="1" t="s">
        <v>1043</v>
      </c>
      <c r="S59" s="1" t="s">
        <v>907</v>
      </c>
      <c r="T59" s="1" t="s">
        <v>908</v>
      </c>
      <c r="U59" s="1" t="s">
        <v>916</v>
      </c>
      <c r="V59" s="1" t="s">
        <v>910</v>
      </c>
    </row>
    <row r="60" s="1" customFormat="1" spans="1:22">
      <c r="A60" s="3">
        <v>4.92694989058535e+18</v>
      </c>
      <c r="B60" s="1" t="s">
        <v>1013</v>
      </c>
      <c r="C60" s="1" t="s">
        <v>1044</v>
      </c>
      <c r="D60" s="1" t="s">
        <v>197</v>
      </c>
      <c r="E60" s="1" t="s">
        <v>1045</v>
      </c>
      <c r="F60" s="1" t="s">
        <v>961</v>
      </c>
      <c r="G60" s="1" t="s">
        <v>937</v>
      </c>
      <c r="H60" s="1" t="s">
        <v>901</v>
      </c>
      <c r="I60" s="1" t="s">
        <v>202</v>
      </c>
      <c r="J60" s="1" t="s">
        <v>902</v>
      </c>
      <c r="K60" s="1" t="s">
        <v>202</v>
      </c>
      <c r="L60" s="1" t="s">
        <v>202</v>
      </c>
      <c r="M60" s="1" t="s">
        <v>903</v>
      </c>
      <c r="N60" s="1" t="s">
        <v>903</v>
      </c>
      <c r="O60" s="1" t="s">
        <v>15</v>
      </c>
      <c r="P60" s="1" t="s">
        <v>904</v>
      </c>
      <c r="Q60" s="1" t="s">
        <v>905</v>
      </c>
      <c r="R60" s="1" t="s">
        <v>1046</v>
      </c>
      <c r="S60" s="1" t="s">
        <v>907</v>
      </c>
      <c r="T60" s="1" t="s">
        <v>908</v>
      </c>
      <c r="U60" s="1" t="s">
        <v>909</v>
      </c>
      <c r="V60" s="1" t="s">
        <v>923</v>
      </c>
    </row>
    <row r="61" s="1" customFormat="1" spans="1:22">
      <c r="A61" s="3">
        <v>4.92694989048463e+18</v>
      </c>
      <c r="B61" s="1" t="s">
        <v>1013</v>
      </c>
      <c r="C61" s="1" t="s">
        <v>706</v>
      </c>
      <c r="D61" s="1" t="s">
        <v>191</v>
      </c>
      <c r="E61" s="1" t="s">
        <v>1047</v>
      </c>
      <c r="F61" s="1" t="s">
        <v>1013</v>
      </c>
      <c r="G61" s="1" t="s">
        <v>900</v>
      </c>
      <c r="H61" s="1" t="s">
        <v>901</v>
      </c>
      <c r="I61" s="1" t="s">
        <v>710</v>
      </c>
      <c r="J61" s="1" t="s">
        <v>902</v>
      </c>
      <c r="K61" s="1" t="s">
        <v>710</v>
      </c>
      <c r="L61" s="1" t="s">
        <v>710</v>
      </c>
      <c r="M61" s="1" t="s">
        <v>903</v>
      </c>
      <c r="N61" s="1" t="s">
        <v>903</v>
      </c>
      <c r="O61" s="1" t="s">
        <v>15</v>
      </c>
      <c r="P61" s="1" t="s">
        <v>904</v>
      </c>
      <c r="Q61" s="1" t="s">
        <v>905</v>
      </c>
      <c r="R61" s="1" t="s">
        <v>1048</v>
      </c>
      <c r="S61" s="1" t="s">
        <v>907</v>
      </c>
      <c r="T61" s="1" t="s">
        <v>908</v>
      </c>
      <c r="U61" s="1" t="s">
        <v>916</v>
      </c>
      <c r="V61" s="1" t="s">
        <v>910</v>
      </c>
    </row>
    <row r="62" s="1" customFormat="1" spans="1:22">
      <c r="A62" s="3">
        <v>4.92694988706714e+18</v>
      </c>
      <c r="B62" s="1" t="s">
        <v>1049</v>
      </c>
      <c r="C62" s="1" t="s">
        <v>700</v>
      </c>
      <c r="D62" s="1" t="s">
        <v>171</v>
      </c>
      <c r="E62" s="1" t="s">
        <v>1050</v>
      </c>
      <c r="F62" s="1" t="s">
        <v>897</v>
      </c>
      <c r="G62" s="1" t="s">
        <v>900</v>
      </c>
      <c r="H62" s="1" t="s">
        <v>901</v>
      </c>
      <c r="I62" s="1" t="s">
        <v>705</v>
      </c>
      <c r="J62" s="1" t="s">
        <v>902</v>
      </c>
      <c r="K62" s="1" t="s">
        <v>705</v>
      </c>
      <c r="L62" s="1" t="s">
        <v>705</v>
      </c>
      <c r="M62" s="1" t="s">
        <v>903</v>
      </c>
      <c r="N62" s="1" t="s">
        <v>903</v>
      </c>
      <c r="O62" s="1" t="s">
        <v>15</v>
      </c>
      <c r="P62" s="1" t="s">
        <v>904</v>
      </c>
      <c r="Q62" s="1" t="s">
        <v>905</v>
      </c>
      <c r="R62" s="1" t="s">
        <v>1051</v>
      </c>
      <c r="S62" s="1" t="s">
        <v>907</v>
      </c>
      <c r="T62" s="1" t="s">
        <v>908</v>
      </c>
      <c r="U62" s="1" t="s">
        <v>916</v>
      </c>
      <c r="V62" s="1" t="s">
        <v>910</v>
      </c>
    </row>
    <row r="63" s="1" customFormat="1" spans="1:22">
      <c r="A63" s="3">
        <v>4.92694988427228e+18</v>
      </c>
      <c r="B63" s="1" t="s">
        <v>1049</v>
      </c>
      <c r="C63" s="1" t="s">
        <v>192</v>
      </c>
      <c r="D63" s="1" t="s">
        <v>191</v>
      </c>
      <c r="E63" s="1" t="s">
        <v>1052</v>
      </c>
      <c r="F63" s="1" t="s">
        <v>961</v>
      </c>
      <c r="G63" s="1" t="s">
        <v>937</v>
      </c>
      <c r="H63" s="1" t="s">
        <v>901</v>
      </c>
      <c r="I63" s="1" t="s">
        <v>196</v>
      </c>
      <c r="J63" s="1" t="s">
        <v>902</v>
      </c>
      <c r="K63" s="1" t="s">
        <v>196</v>
      </c>
      <c r="L63" s="1" t="s">
        <v>196</v>
      </c>
      <c r="M63" s="1" t="s">
        <v>903</v>
      </c>
      <c r="N63" s="1" t="s">
        <v>903</v>
      </c>
      <c r="O63" s="1" t="s">
        <v>15</v>
      </c>
      <c r="P63" s="1" t="s">
        <v>904</v>
      </c>
      <c r="Q63" s="1" t="s">
        <v>905</v>
      </c>
      <c r="R63" s="1" t="s">
        <v>1053</v>
      </c>
      <c r="S63" s="1" t="s">
        <v>907</v>
      </c>
      <c r="T63" s="1" t="s">
        <v>908</v>
      </c>
      <c r="U63" s="1" t="s">
        <v>916</v>
      </c>
      <c r="V63" s="1" t="s">
        <v>910</v>
      </c>
    </row>
    <row r="64" s="1" customFormat="1" spans="1:22">
      <c r="A64" s="3">
        <v>4.92694988264275e+18</v>
      </c>
      <c r="B64" s="1" t="s">
        <v>1049</v>
      </c>
      <c r="C64" s="1" t="s">
        <v>186</v>
      </c>
      <c r="D64" s="1" t="s">
        <v>185</v>
      </c>
      <c r="E64" s="1" t="s">
        <v>1054</v>
      </c>
      <c r="F64" s="1" t="s">
        <v>961</v>
      </c>
      <c r="G64" s="1" t="s">
        <v>937</v>
      </c>
      <c r="H64" s="1" t="s">
        <v>901</v>
      </c>
      <c r="I64" s="1" t="s">
        <v>190</v>
      </c>
      <c r="J64" s="1" t="s">
        <v>902</v>
      </c>
      <c r="K64" s="1" t="s">
        <v>190</v>
      </c>
      <c r="L64" s="1" t="s">
        <v>190</v>
      </c>
      <c r="M64" s="1" t="s">
        <v>903</v>
      </c>
      <c r="N64" s="1" t="s">
        <v>903</v>
      </c>
      <c r="O64" s="1" t="s">
        <v>15</v>
      </c>
      <c r="P64" s="1" t="s">
        <v>904</v>
      </c>
      <c r="Q64" s="1" t="s">
        <v>905</v>
      </c>
      <c r="R64" s="1" t="s">
        <v>1055</v>
      </c>
      <c r="S64" s="1" t="s">
        <v>907</v>
      </c>
      <c r="T64" s="1" t="s">
        <v>908</v>
      </c>
      <c r="U64" s="1" t="s">
        <v>916</v>
      </c>
      <c r="V64" s="1" t="s">
        <v>910</v>
      </c>
    </row>
    <row r="65" s="1" customFormat="1" spans="1:22">
      <c r="A65" s="3">
        <v>4.92694990623927e+18</v>
      </c>
      <c r="B65" s="1" t="s">
        <v>961</v>
      </c>
      <c r="C65" s="1" t="s">
        <v>502</v>
      </c>
      <c r="D65" s="1" t="s">
        <v>500</v>
      </c>
      <c r="E65" s="1" t="s">
        <v>1056</v>
      </c>
      <c r="F65" s="1" t="s">
        <v>937</v>
      </c>
      <c r="G65" s="1" t="s">
        <v>897</v>
      </c>
      <c r="H65" s="1" t="s">
        <v>901</v>
      </c>
      <c r="I65" s="1" t="s">
        <v>506</v>
      </c>
      <c r="J65" s="1" t="s">
        <v>902</v>
      </c>
      <c r="K65" s="1" t="s">
        <v>506</v>
      </c>
      <c r="L65" s="1" t="s">
        <v>506</v>
      </c>
      <c r="M65" s="1" t="s">
        <v>903</v>
      </c>
      <c r="N65" s="1" t="s">
        <v>903</v>
      </c>
      <c r="O65" s="1" t="s">
        <v>15</v>
      </c>
      <c r="P65" s="1" t="s">
        <v>904</v>
      </c>
      <c r="Q65" s="1" t="s">
        <v>905</v>
      </c>
      <c r="R65" s="1" t="s">
        <v>1057</v>
      </c>
      <c r="S65" s="1" t="s">
        <v>907</v>
      </c>
      <c r="T65" s="1" t="s">
        <v>908</v>
      </c>
      <c r="U65" s="1" t="s">
        <v>916</v>
      </c>
      <c r="V65" s="1" t="s">
        <v>1058</v>
      </c>
    </row>
    <row r="66" s="1" customFormat="1" spans="1:22">
      <c r="A66" s="3">
        <v>4.92694990469393e+18</v>
      </c>
      <c r="B66" s="1" t="s">
        <v>961</v>
      </c>
      <c r="C66" s="1" t="s">
        <v>247</v>
      </c>
      <c r="D66" s="1" t="s">
        <v>185</v>
      </c>
      <c r="E66" s="1" t="s">
        <v>1059</v>
      </c>
      <c r="F66" s="1" t="s">
        <v>961</v>
      </c>
      <c r="G66" s="1" t="s">
        <v>937</v>
      </c>
      <c r="H66" s="1" t="s">
        <v>901</v>
      </c>
      <c r="I66" s="1" t="s">
        <v>251</v>
      </c>
      <c r="J66" s="1" t="s">
        <v>902</v>
      </c>
      <c r="K66" s="1" t="s">
        <v>251</v>
      </c>
      <c r="L66" s="1" t="s">
        <v>251</v>
      </c>
      <c r="M66" s="1" t="s">
        <v>903</v>
      </c>
      <c r="N66" s="1" t="s">
        <v>903</v>
      </c>
      <c r="O66" s="1" t="s">
        <v>15</v>
      </c>
      <c r="P66" s="1" t="s">
        <v>904</v>
      </c>
      <c r="Q66" s="1" t="s">
        <v>905</v>
      </c>
      <c r="R66" s="1" t="s">
        <v>1060</v>
      </c>
      <c r="S66" s="1" t="s">
        <v>907</v>
      </c>
      <c r="T66" s="1" t="s">
        <v>908</v>
      </c>
      <c r="U66" s="1" t="s">
        <v>916</v>
      </c>
      <c r="V66" s="1" t="s">
        <v>910</v>
      </c>
    </row>
    <row r="67" s="1" customFormat="1" spans="1:22">
      <c r="A67" s="3">
        <v>4.92694988194344e+18</v>
      </c>
      <c r="B67" s="1" t="s">
        <v>1049</v>
      </c>
      <c r="C67" s="1" t="s">
        <v>446</v>
      </c>
      <c r="D67" s="1" t="s">
        <v>445</v>
      </c>
      <c r="E67" s="1" t="s">
        <v>1061</v>
      </c>
      <c r="F67" s="1" t="s">
        <v>961</v>
      </c>
      <c r="G67" s="1" t="s">
        <v>897</v>
      </c>
      <c r="H67" s="1" t="s">
        <v>901</v>
      </c>
      <c r="I67" s="1" t="s">
        <v>451</v>
      </c>
      <c r="J67" s="1" t="s">
        <v>902</v>
      </c>
      <c r="K67" s="1" t="s">
        <v>451</v>
      </c>
      <c r="L67" s="1" t="s">
        <v>451</v>
      </c>
      <c r="M67" s="1" t="s">
        <v>903</v>
      </c>
      <c r="N67" s="1" t="s">
        <v>903</v>
      </c>
      <c r="O67" s="1" t="s">
        <v>15</v>
      </c>
      <c r="P67" s="1" t="s">
        <v>904</v>
      </c>
      <c r="Q67" s="1" t="s">
        <v>905</v>
      </c>
      <c r="R67" s="1" t="s">
        <v>1062</v>
      </c>
      <c r="S67" s="1" t="s">
        <v>907</v>
      </c>
      <c r="T67" s="1" t="s">
        <v>908</v>
      </c>
      <c r="U67" s="1" t="s">
        <v>916</v>
      </c>
      <c r="V67" s="1" t="s">
        <v>910</v>
      </c>
    </row>
    <row r="68" s="1" customFormat="1" spans="1:22">
      <c r="A68" s="3">
        <v>4.92694987765689e+18</v>
      </c>
      <c r="B68" s="1" t="s">
        <v>1049</v>
      </c>
      <c r="C68" s="1" t="s">
        <v>689</v>
      </c>
      <c r="D68" s="1" t="s">
        <v>197</v>
      </c>
      <c r="E68" s="1" t="s">
        <v>1063</v>
      </c>
      <c r="F68" s="1" t="s">
        <v>897</v>
      </c>
      <c r="G68" s="1" t="s">
        <v>900</v>
      </c>
      <c r="H68" s="1" t="s">
        <v>901</v>
      </c>
      <c r="I68" s="1" t="s">
        <v>693</v>
      </c>
      <c r="J68" s="1" t="s">
        <v>902</v>
      </c>
      <c r="K68" s="1" t="s">
        <v>693</v>
      </c>
      <c r="L68" s="1" t="s">
        <v>693</v>
      </c>
      <c r="M68" s="1" t="s">
        <v>903</v>
      </c>
      <c r="N68" s="1" t="s">
        <v>903</v>
      </c>
      <c r="O68" s="1" t="s">
        <v>15</v>
      </c>
      <c r="P68" s="1" t="s">
        <v>904</v>
      </c>
      <c r="Q68" s="1" t="s">
        <v>905</v>
      </c>
      <c r="R68" s="1" t="s">
        <v>1064</v>
      </c>
      <c r="S68" s="1" t="s">
        <v>907</v>
      </c>
      <c r="T68" s="1" t="s">
        <v>908</v>
      </c>
      <c r="U68" s="1" t="s">
        <v>909</v>
      </c>
      <c r="V68" s="1" t="s">
        <v>923</v>
      </c>
    </row>
    <row r="69" s="1" customFormat="1" spans="1:22">
      <c r="A69" s="3">
        <v>4.92694988141717e+18</v>
      </c>
      <c r="B69" s="1" t="s">
        <v>1049</v>
      </c>
      <c r="C69" s="1" t="s">
        <v>172</v>
      </c>
      <c r="D69" s="1" t="s">
        <v>171</v>
      </c>
      <c r="E69" s="1" t="s">
        <v>1065</v>
      </c>
      <c r="F69" s="1" t="s">
        <v>1013</v>
      </c>
      <c r="G69" s="1" t="s">
        <v>937</v>
      </c>
      <c r="H69" s="1" t="s">
        <v>901</v>
      </c>
      <c r="I69" s="1" t="s">
        <v>177</v>
      </c>
      <c r="J69" s="1" t="s">
        <v>902</v>
      </c>
      <c r="K69" s="1" t="s">
        <v>177</v>
      </c>
      <c r="L69" s="1" t="s">
        <v>177</v>
      </c>
      <c r="M69" s="1" t="s">
        <v>903</v>
      </c>
      <c r="N69" s="1" t="s">
        <v>903</v>
      </c>
      <c r="O69" s="1" t="s">
        <v>15</v>
      </c>
      <c r="P69" s="1" t="s">
        <v>904</v>
      </c>
      <c r="Q69" s="1" t="s">
        <v>905</v>
      </c>
      <c r="R69" s="1" t="s">
        <v>1066</v>
      </c>
      <c r="S69" s="1" t="s">
        <v>907</v>
      </c>
      <c r="T69" s="1" t="s">
        <v>908</v>
      </c>
      <c r="U69" s="1" t="s">
        <v>916</v>
      </c>
      <c r="V69" s="1" t="s">
        <v>910</v>
      </c>
    </row>
    <row r="70" s="1" customFormat="1" spans="1:22">
      <c r="A70" s="3">
        <v>4.92694987641668e+18</v>
      </c>
      <c r="B70" s="1" t="s">
        <v>1049</v>
      </c>
      <c r="C70" s="1" t="s">
        <v>683</v>
      </c>
      <c r="D70" s="1" t="s">
        <v>682</v>
      </c>
      <c r="E70" s="1" t="s">
        <v>1067</v>
      </c>
      <c r="F70" s="1" t="s">
        <v>897</v>
      </c>
      <c r="G70" s="1" t="s">
        <v>900</v>
      </c>
      <c r="H70" s="1" t="s">
        <v>901</v>
      </c>
      <c r="I70" s="1" t="s">
        <v>688</v>
      </c>
      <c r="J70" s="1" t="s">
        <v>902</v>
      </c>
      <c r="K70" s="1" t="s">
        <v>688</v>
      </c>
      <c r="L70" s="1" t="s">
        <v>688</v>
      </c>
      <c r="M70" s="1" t="s">
        <v>903</v>
      </c>
      <c r="N70" s="1" t="s">
        <v>903</v>
      </c>
      <c r="O70" s="1" t="s">
        <v>15</v>
      </c>
      <c r="P70" s="1" t="s">
        <v>904</v>
      </c>
      <c r="Q70" s="1" t="s">
        <v>905</v>
      </c>
      <c r="R70" s="1" t="s">
        <v>1068</v>
      </c>
      <c r="S70" s="1" t="s">
        <v>907</v>
      </c>
      <c r="T70" s="1" t="s">
        <v>908</v>
      </c>
      <c r="U70" s="1" t="s">
        <v>909</v>
      </c>
      <c r="V70" s="1" t="s">
        <v>923</v>
      </c>
    </row>
    <row r="71" s="1" customFormat="1" spans="1:22">
      <c r="A71" s="3">
        <v>4.92694987489943e+18</v>
      </c>
      <c r="B71" s="1" t="s">
        <v>1049</v>
      </c>
      <c r="C71" s="1" t="s">
        <v>158</v>
      </c>
      <c r="D71" s="1" t="s">
        <v>156</v>
      </c>
      <c r="E71" s="1" t="s">
        <v>1069</v>
      </c>
      <c r="F71" s="1" t="s">
        <v>1049</v>
      </c>
      <c r="G71" s="1" t="s">
        <v>937</v>
      </c>
      <c r="H71" s="1" t="s">
        <v>901</v>
      </c>
      <c r="I71" s="1" t="s">
        <v>163</v>
      </c>
      <c r="J71" s="1" t="s">
        <v>902</v>
      </c>
      <c r="K71" s="1" t="s">
        <v>163</v>
      </c>
      <c r="L71" s="1" t="s">
        <v>163</v>
      </c>
      <c r="M71" s="1" t="s">
        <v>903</v>
      </c>
      <c r="N71" s="1" t="s">
        <v>903</v>
      </c>
      <c r="O71" s="1" t="s">
        <v>15</v>
      </c>
      <c r="P71" s="1" t="s">
        <v>904</v>
      </c>
      <c r="Q71" s="1" t="s">
        <v>905</v>
      </c>
      <c r="R71" s="1" t="s">
        <v>1070</v>
      </c>
      <c r="S71" s="1" t="s">
        <v>907</v>
      </c>
      <c r="T71" s="1" t="s">
        <v>908</v>
      </c>
      <c r="U71" s="1" t="s">
        <v>916</v>
      </c>
      <c r="V71" s="1" t="s">
        <v>923</v>
      </c>
    </row>
    <row r="72" s="1" customFormat="1" spans="1:22">
      <c r="A72" s="3">
        <v>4.92694987696353e+18</v>
      </c>
      <c r="B72" s="1" t="s">
        <v>1071</v>
      </c>
      <c r="C72" s="1" t="s">
        <v>165</v>
      </c>
      <c r="D72" s="1" t="s">
        <v>164</v>
      </c>
      <c r="E72" s="1" t="s">
        <v>1072</v>
      </c>
      <c r="F72" s="1" t="s">
        <v>1013</v>
      </c>
      <c r="G72" s="1" t="s">
        <v>937</v>
      </c>
      <c r="H72" s="1" t="s">
        <v>901</v>
      </c>
      <c r="I72" s="1" t="s">
        <v>170</v>
      </c>
      <c r="J72" s="1" t="s">
        <v>902</v>
      </c>
      <c r="K72" s="1" t="s">
        <v>170</v>
      </c>
      <c r="L72" s="1" t="s">
        <v>170</v>
      </c>
      <c r="M72" s="1" t="s">
        <v>903</v>
      </c>
      <c r="N72" s="1" t="s">
        <v>903</v>
      </c>
      <c r="O72" s="1" t="s">
        <v>15</v>
      </c>
      <c r="P72" s="1" t="s">
        <v>904</v>
      </c>
      <c r="Q72" s="1" t="s">
        <v>905</v>
      </c>
      <c r="R72" s="1" t="s">
        <v>1073</v>
      </c>
      <c r="S72" s="1" t="s">
        <v>907</v>
      </c>
      <c r="T72" s="1" t="s">
        <v>908</v>
      </c>
      <c r="U72" s="1" t="s">
        <v>916</v>
      </c>
      <c r="V72" s="1" t="s">
        <v>910</v>
      </c>
    </row>
    <row r="73" s="1" customFormat="1" spans="1:22">
      <c r="A73" s="3">
        <v>4.9269498766096e+18</v>
      </c>
      <c r="B73" s="1" t="s">
        <v>1071</v>
      </c>
      <c r="C73" s="1" t="s">
        <v>440</v>
      </c>
      <c r="D73" s="1" t="s">
        <v>439</v>
      </c>
      <c r="E73" s="1" t="s">
        <v>1074</v>
      </c>
      <c r="F73" s="1" t="s">
        <v>937</v>
      </c>
      <c r="G73" s="1" t="s">
        <v>897</v>
      </c>
      <c r="H73" s="1" t="s">
        <v>901</v>
      </c>
      <c r="I73" s="1" t="s">
        <v>444</v>
      </c>
      <c r="J73" s="1" t="s">
        <v>902</v>
      </c>
      <c r="K73" s="1" t="s">
        <v>444</v>
      </c>
      <c r="L73" s="1" t="s">
        <v>444</v>
      </c>
      <c r="M73" s="1" t="s">
        <v>903</v>
      </c>
      <c r="N73" s="1" t="s">
        <v>903</v>
      </c>
      <c r="O73" s="1" t="s">
        <v>15</v>
      </c>
      <c r="P73" s="1" t="s">
        <v>904</v>
      </c>
      <c r="Q73" s="1" t="s">
        <v>905</v>
      </c>
      <c r="R73" s="1" t="s">
        <v>1075</v>
      </c>
      <c r="S73" s="1" t="s">
        <v>907</v>
      </c>
      <c r="T73" s="1" t="s">
        <v>908</v>
      </c>
      <c r="U73" s="1" t="s">
        <v>916</v>
      </c>
      <c r="V73" s="1" t="s">
        <v>923</v>
      </c>
    </row>
    <row r="74" s="1" customFormat="1" spans="1:22">
      <c r="A74" s="3">
        <v>4.92694986355932e+18</v>
      </c>
      <c r="B74" s="1" t="s">
        <v>1071</v>
      </c>
      <c r="C74" s="1" t="s">
        <v>678</v>
      </c>
      <c r="D74" s="1" t="s">
        <v>191</v>
      </c>
      <c r="E74" s="1" t="s">
        <v>1076</v>
      </c>
      <c r="F74" s="1" t="s">
        <v>961</v>
      </c>
      <c r="G74" s="1" t="s">
        <v>900</v>
      </c>
      <c r="H74" s="1" t="s">
        <v>901</v>
      </c>
      <c r="I74" s="1" t="s">
        <v>677</v>
      </c>
      <c r="J74" s="1" t="s">
        <v>902</v>
      </c>
      <c r="K74" s="1" t="s">
        <v>677</v>
      </c>
      <c r="L74" s="1" t="s">
        <v>677</v>
      </c>
      <c r="M74" s="1" t="s">
        <v>903</v>
      </c>
      <c r="N74" s="1" t="s">
        <v>903</v>
      </c>
      <c r="O74" s="1" t="s">
        <v>15</v>
      </c>
      <c r="P74" s="1" t="s">
        <v>904</v>
      </c>
      <c r="Q74" s="1" t="s">
        <v>905</v>
      </c>
      <c r="R74" s="1" t="s">
        <v>1077</v>
      </c>
      <c r="S74" s="1" t="s">
        <v>907</v>
      </c>
      <c r="T74" s="1" t="s">
        <v>908</v>
      </c>
      <c r="U74" s="1" t="s">
        <v>916</v>
      </c>
      <c r="V74" s="1" t="s">
        <v>910</v>
      </c>
    </row>
    <row r="75" s="1" customFormat="1" spans="1:22">
      <c r="A75" s="3">
        <v>4.92694985796721e+18</v>
      </c>
      <c r="B75" s="1" t="s">
        <v>1071</v>
      </c>
      <c r="C75" s="1" t="s">
        <v>150</v>
      </c>
      <c r="D75" s="1" t="s">
        <v>148</v>
      </c>
      <c r="E75" s="1" t="s">
        <v>1078</v>
      </c>
      <c r="F75" s="1" t="s">
        <v>1049</v>
      </c>
      <c r="G75" s="1" t="s">
        <v>937</v>
      </c>
      <c r="H75" s="1" t="s">
        <v>901</v>
      </c>
      <c r="I75" s="1" t="s">
        <v>155</v>
      </c>
      <c r="J75" s="1" t="s">
        <v>902</v>
      </c>
      <c r="K75" s="1" t="s">
        <v>155</v>
      </c>
      <c r="L75" s="1" t="s">
        <v>155</v>
      </c>
      <c r="M75" s="1" t="s">
        <v>903</v>
      </c>
      <c r="N75" s="1" t="s">
        <v>903</v>
      </c>
      <c r="O75" s="1" t="s">
        <v>15</v>
      </c>
      <c r="P75" s="1" t="s">
        <v>904</v>
      </c>
      <c r="Q75" s="1" t="s">
        <v>905</v>
      </c>
      <c r="R75" s="1" t="s">
        <v>1079</v>
      </c>
      <c r="S75" s="1" t="s">
        <v>907</v>
      </c>
      <c r="T75" s="1" t="s">
        <v>908</v>
      </c>
      <c r="U75" s="1" t="s">
        <v>916</v>
      </c>
      <c r="V75" s="1" t="s">
        <v>951</v>
      </c>
    </row>
    <row r="76" s="1" customFormat="1" spans="1:22">
      <c r="A76" s="3">
        <v>4.92694985597666e+18</v>
      </c>
      <c r="B76" s="1" t="s">
        <v>1071</v>
      </c>
      <c r="C76" s="1" t="s">
        <v>673</v>
      </c>
      <c r="D76" s="1" t="s">
        <v>191</v>
      </c>
      <c r="E76" s="1" t="s">
        <v>1080</v>
      </c>
      <c r="F76" s="1" t="s">
        <v>961</v>
      </c>
      <c r="G76" s="1" t="s">
        <v>900</v>
      </c>
      <c r="H76" s="1" t="s">
        <v>901</v>
      </c>
      <c r="I76" s="1" t="s">
        <v>677</v>
      </c>
      <c r="J76" s="1" t="s">
        <v>902</v>
      </c>
      <c r="K76" s="1" t="s">
        <v>677</v>
      </c>
      <c r="L76" s="1" t="s">
        <v>677</v>
      </c>
      <c r="M76" s="1" t="s">
        <v>903</v>
      </c>
      <c r="N76" s="1" t="s">
        <v>903</v>
      </c>
      <c r="O76" s="1" t="s">
        <v>15</v>
      </c>
      <c r="P76" s="1" t="s">
        <v>904</v>
      </c>
      <c r="Q76" s="1" t="s">
        <v>905</v>
      </c>
      <c r="R76" s="1" t="s">
        <v>1081</v>
      </c>
      <c r="S76" s="1" t="s">
        <v>907</v>
      </c>
      <c r="T76" s="1" t="s">
        <v>908</v>
      </c>
      <c r="U76" s="1" t="s">
        <v>916</v>
      </c>
      <c r="V76" s="1" t="s">
        <v>910</v>
      </c>
    </row>
    <row r="77" s="1" customFormat="1" spans="1:22">
      <c r="A77" s="3">
        <v>4.9269498554165e+18</v>
      </c>
      <c r="B77" s="1" t="s">
        <v>1071</v>
      </c>
      <c r="C77" s="1" t="s">
        <v>144</v>
      </c>
      <c r="D77" s="1" t="s">
        <v>136</v>
      </c>
      <c r="E77" s="1" t="s">
        <v>1082</v>
      </c>
      <c r="F77" s="1" t="s">
        <v>1071</v>
      </c>
      <c r="G77" s="1" t="s">
        <v>937</v>
      </c>
      <c r="H77" s="1" t="s">
        <v>901</v>
      </c>
      <c r="I77" s="1" t="s">
        <v>143</v>
      </c>
      <c r="J77" s="1" t="s">
        <v>902</v>
      </c>
      <c r="K77" s="1" t="s">
        <v>143</v>
      </c>
      <c r="L77" s="1" t="s">
        <v>143</v>
      </c>
      <c r="M77" s="1" t="s">
        <v>903</v>
      </c>
      <c r="N77" s="1" t="s">
        <v>903</v>
      </c>
      <c r="O77" s="1" t="s">
        <v>15</v>
      </c>
      <c r="P77" s="1" t="s">
        <v>904</v>
      </c>
      <c r="Q77" s="1" t="s">
        <v>905</v>
      </c>
      <c r="R77" s="1" t="s">
        <v>1083</v>
      </c>
      <c r="S77" s="1" t="s">
        <v>907</v>
      </c>
      <c r="T77" s="1" t="s">
        <v>908</v>
      </c>
      <c r="U77" s="1" t="s">
        <v>916</v>
      </c>
      <c r="V77" s="1" t="s">
        <v>923</v>
      </c>
    </row>
    <row r="78" s="1" customFormat="1" spans="1:22">
      <c r="A78" s="3">
        <v>4.9269498542674e+18</v>
      </c>
      <c r="B78" s="1" t="s">
        <v>1071</v>
      </c>
      <c r="C78" s="1" t="s">
        <v>138</v>
      </c>
      <c r="D78" s="1" t="s">
        <v>136</v>
      </c>
      <c r="E78" s="1" t="s">
        <v>1084</v>
      </c>
      <c r="F78" s="1" t="s">
        <v>1071</v>
      </c>
      <c r="G78" s="1" t="s">
        <v>937</v>
      </c>
      <c r="H78" s="1" t="s">
        <v>901</v>
      </c>
      <c r="I78" s="1" t="s">
        <v>143</v>
      </c>
      <c r="J78" s="1" t="s">
        <v>902</v>
      </c>
      <c r="K78" s="1" t="s">
        <v>143</v>
      </c>
      <c r="L78" s="1" t="s">
        <v>143</v>
      </c>
      <c r="M78" s="1" t="s">
        <v>903</v>
      </c>
      <c r="N78" s="1" t="s">
        <v>903</v>
      </c>
      <c r="O78" s="1" t="s">
        <v>15</v>
      </c>
      <c r="P78" s="1" t="s">
        <v>904</v>
      </c>
      <c r="Q78" s="1" t="s">
        <v>905</v>
      </c>
      <c r="R78" s="1" t="s">
        <v>1085</v>
      </c>
      <c r="S78" s="1" t="s">
        <v>907</v>
      </c>
      <c r="T78" s="1" t="s">
        <v>908</v>
      </c>
      <c r="U78" s="1" t="s">
        <v>916</v>
      </c>
      <c r="V78" s="1" t="s">
        <v>923</v>
      </c>
    </row>
    <row r="79" s="1" customFormat="1" spans="1:22">
      <c r="A79" s="3">
        <v>4.92694984337473e+18</v>
      </c>
      <c r="B79" s="1" t="s">
        <v>1086</v>
      </c>
      <c r="C79" s="1" t="s">
        <v>668</v>
      </c>
      <c r="D79" s="1" t="s">
        <v>667</v>
      </c>
      <c r="E79" s="1" t="s">
        <v>1087</v>
      </c>
      <c r="F79" s="1" t="s">
        <v>961</v>
      </c>
      <c r="G79" s="1" t="s">
        <v>900</v>
      </c>
      <c r="H79" s="1" t="s">
        <v>901</v>
      </c>
      <c r="I79" s="1" t="s">
        <v>672</v>
      </c>
      <c r="J79" s="1" t="s">
        <v>902</v>
      </c>
      <c r="K79" s="1" t="s">
        <v>672</v>
      </c>
      <c r="L79" s="1" t="s">
        <v>672</v>
      </c>
      <c r="M79" s="1" t="s">
        <v>903</v>
      </c>
      <c r="N79" s="1" t="s">
        <v>903</v>
      </c>
      <c r="O79" s="1" t="s">
        <v>15</v>
      </c>
      <c r="P79" s="1" t="s">
        <v>904</v>
      </c>
      <c r="Q79" s="1" t="s">
        <v>905</v>
      </c>
      <c r="R79" s="1" t="s">
        <v>1088</v>
      </c>
      <c r="S79" s="1" t="s">
        <v>907</v>
      </c>
      <c r="T79" s="1" t="s">
        <v>908</v>
      </c>
      <c r="U79" s="1" t="s">
        <v>916</v>
      </c>
      <c r="V79" s="1" t="s">
        <v>929</v>
      </c>
    </row>
    <row r="80" s="1" customFormat="1" spans="1:22">
      <c r="A80" s="3">
        <v>4.92694983698157e+18</v>
      </c>
      <c r="B80" s="1" t="s">
        <v>1086</v>
      </c>
      <c r="C80" s="1" t="s">
        <v>661</v>
      </c>
      <c r="D80" s="1" t="s">
        <v>59</v>
      </c>
      <c r="E80" s="1" t="s">
        <v>1089</v>
      </c>
      <c r="F80" s="1" t="s">
        <v>961</v>
      </c>
      <c r="G80" s="1" t="s">
        <v>900</v>
      </c>
      <c r="H80" s="1" t="s">
        <v>901</v>
      </c>
      <c r="I80" s="1" t="s">
        <v>666</v>
      </c>
      <c r="J80" s="1" t="s">
        <v>902</v>
      </c>
      <c r="K80" s="1" t="s">
        <v>666</v>
      </c>
      <c r="L80" s="1" t="s">
        <v>666</v>
      </c>
      <c r="M80" s="1" t="s">
        <v>903</v>
      </c>
      <c r="N80" s="1" t="s">
        <v>903</v>
      </c>
      <c r="O80" s="1" t="s">
        <v>15</v>
      </c>
      <c r="P80" s="1" t="s">
        <v>904</v>
      </c>
      <c r="Q80" s="1" t="s">
        <v>905</v>
      </c>
      <c r="R80" s="1" t="s">
        <v>1090</v>
      </c>
      <c r="S80" s="1" t="s">
        <v>907</v>
      </c>
      <c r="T80" s="1" t="s">
        <v>908</v>
      </c>
      <c r="U80" s="1" t="s">
        <v>916</v>
      </c>
      <c r="V80" s="1" t="s">
        <v>910</v>
      </c>
    </row>
    <row r="81" s="1" customFormat="1" spans="1:22">
      <c r="A81" s="3">
        <v>4.9269498286185e+18</v>
      </c>
      <c r="B81" s="1" t="s">
        <v>1091</v>
      </c>
      <c r="C81" s="1" t="s">
        <v>435</v>
      </c>
      <c r="D81" s="1" t="s">
        <v>203</v>
      </c>
      <c r="E81" s="1" t="s">
        <v>1092</v>
      </c>
      <c r="F81" s="1" t="s">
        <v>961</v>
      </c>
      <c r="G81" s="1" t="s">
        <v>897</v>
      </c>
      <c r="H81" s="1" t="s">
        <v>901</v>
      </c>
      <c r="I81" s="1" t="s">
        <v>434</v>
      </c>
      <c r="J81" s="1" t="s">
        <v>902</v>
      </c>
      <c r="K81" s="1" t="s">
        <v>434</v>
      </c>
      <c r="L81" s="1" t="s">
        <v>434</v>
      </c>
      <c r="M81" s="1" t="s">
        <v>903</v>
      </c>
      <c r="N81" s="1" t="s">
        <v>903</v>
      </c>
      <c r="O81" s="1" t="s">
        <v>15</v>
      </c>
      <c r="P81" s="1" t="s">
        <v>904</v>
      </c>
      <c r="Q81" s="1" t="s">
        <v>905</v>
      </c>
      <c r="R81" s="1" t="s">
        <v>1093</v>
      </c>
      <c r="S81" s="1" t="s">
        <v>907</v>
      </c>
      <c r="T81" s="1" t="s">
        <v>908</v>
      </c>
      <c r="U81" s="1" t="s">
        <v>909</v>
      </c>
      <c r="V81" s="1" t="s">
        <v>910</v>
      </c>
    </row>
    <row r="82" s="1" customFormat="1" spans="1:22">
      <c r="A82" s="3">
        <v>4.92694982821051e+18</v>
      </c>
      <c r="B82" s="1" t="s">
        <v>1091</v>
      </c>
      <c r="C82" s="1" t="s">
        <v>430</v>
      </c>
      <c r="D82" s="1" t="s">
        <v>203</v>
      </c>
      <c r="E82" s="1" t="s">
        <v>1094</v>
      </c>
      <c r="F82" s="1" t="s">
        <v>961</v>
      </c>
      <c r="G82" s="1" t="s">
        <v>897</v>
      </c>
      <c r="H82" s="1" t="s">
        <v>901</v>
      </c>
      <c r="I82" s="1" t="s">
        <v>434</v>
      </c>
      <c r="J82" s="1" t="s">
        <v>902</v>
      </c>
      <c r="K82" s="1" t="s">
        <v>434</v>
      </c>
      <c r="L82" s="1" t="s">
        <v>434</v>
      </c>
      <c r="M82" s="1" t="s">
        <v>903</v>
      </c>
      <c r="N82" s="1" t="s">
        <v>903</v>
      </c>
      <c r="O82" s="1" t="s">
        <v>15</v>
      </c>
      <c r="P82" s="1" t="s">
        <v>904</v>
      </c>
      <c r="Q82" s="1" t="s">
        <v>905</v>
      </c>
      <c r="R82" s="1" t="s">
        <v>1095</v>
      </c>
      <c r="S82" s="1" t="s">
        <v>907</v>
      </c>
      <c r="T82" s="1" t="s">
        <v>908</v>
      </c>
      <c r="U82" s="1" t="s">
        <v>909</v>
      </c>
      <c r="V82" s="1" t="s">
        <v>910</v>
      </c>
    </row>
    <row r="83" s="1" customFormat="1" spans="1:22">
      <c r="A83" s="3">
        <v>4.92694982720431e+18</v>
      </c>
      <c r="B83" s="1" t="s">
        <v>1091</v>
      </c>
      <c r="C83" s="1" t="s">
        <v>656</v>
      </c>
      <c r="D83" s="1" t="s">
        <v>608</v>
      </c>
      <c r="E83" s="1" t="s">
        <v>1096</v>
      </c>
      <c r="F83" s="1" t="s">
        <v>961</v>
      </c>
      <c r="G83" s="1" t="s">
        <v>900</v>
      </c>
      <c r="H83" s="1" t="s">
        <v>901</v>
      </c>
      <c r="I83" s="1" t="s">
        <v>660</v>
      </c>
      <c r="J83" s="1" t="s">
        <v>902</v>
      </c>
      <c r="K83" s="1" t="s">
        <v>660</v>
      </c>
      <c r="L83" s="1" t="s">
        <v>660</v>
      </c>
      <c r="M83" s="1" t="s">
        <v>903</v>
      </c>
      <c r="N83" s="1" t="s">
        <v>903</v>
      </c>
      <c r="O83" s="1" t="s">
        <v>15</v>
      </c>
      <c r="P83" s="1" t="s">
        <v>904</v>
      </c>
      <c r="Q83" s="1" t="s">
        <v>905</v>
      </c>
      <c r="R83" s="1" t="s">
        <v>1097</v>
      </c>
      <c r="S83" s="1" t="s">
        <v>907</v>
      </c>
      <c r="T83" s="1" t="s">
        <v>908</v>
      </c>
      <c r="U83" s="1" t="s">
        <v>916</v>
      </c>
      <c r="V83" s="1" t="s">
        <v>923</v>
      </c>
    </row>
    <row r="84" s="1" customFormat="1" spans="1:22">
      <c r="A84" s="3">
        <v>4.92694981259545e+18</v>
      </c>
      <c r="B84" s="1" t="s">
        <v>1091</v>
      </c>
      <c r="C84" s="1" t="s">
        <v>407</v>
      </c>
      <c r="D84" s="1" t="s">
        <v>406</v>
      </c>
      <c r="E84" s="1" t="s">
        <v>1098</v>
      </c>
      <c r="F84" s="1" t="s">
        <v>961</v>
      </c>
      <c r="G84" s="1" t="s">
        <v>897</v>
      </c>
      <c r="H84" s="1" t="s">
        <v>901</v>
      </c>
      <c r="I84" s="1" t="s">
        <v>412</v>
      </c>
      <c r="J84" s="1" t="s">
        <v>902</v>
      </c>
      <c r="K84" s="1" t="s">
        <v>412</v>
      </c>
      <c r="L84" s="1" t="s">
        <v>412</v>
      </c>
      <c r="M84" s="1" t="s">
        <v>903</v>
      </c>
      <c r="N84" s="1" t="s">
        <v>903</v>
      </c>
      <c r="O84" s="1" t="s">
        <v>15</v>
      </c>
      <c r="P84" s="1" t="s">
        <v>904</v>
      </c>
      <c r="Q84" s="1" t="s">
        <v>905</v>
      </c>
      <c r="R84" s="1" t="s">
        <v>1099</v>
      </c>
      <c r="S84" s="1" t="s">
        <v>907</v>
      </c>
      <c r="T84" s="1" t="s">
        <v>908</v>
      </c>
      <c r="U84" s="1" t="s">
        <v>916</v>
      </c>
      <c r="V84" s="1" t="s">
        <v>910</v>
      </c>
    </row>
    <row r="85" s="1" customFormat="1" spans="1:22">
      <c r="A85" s="3">
        <v>4.92694990051919e+18</v>
      </c>
      <c r="B85" s="1" t="s">
        <v>1013</v>
      </c>
      <c r="C85" s="1" t="s">
        <v>219</v>
      </c>
      <c r="D85" s="1" t="s">
        <v>1100</v>
      </c>
      <c r="E85" s="1" t="s">
        <v>1101</v>
      </c>
      <c r="F85" s="1" t="s">
        <v>961</v>
      </c>
      <c r="G85" s="1" t="s">
        <v>937</v>
      </c>
      <c r="H85" s="1" t="s">
        <v>901</v>
      </c>
      <c r="I85" s="1" t="s">
        <v>224</v>
      </c>
      <c r="J85" s="1" t="s">
        <v>902</v>
      </c>
      <c r="K85" s="1" t="s">
        <v>224</v>
      </c>
      <c r="L85" s="1" t="s">
        <v>224</v>
      </c>
      <c r="M85" s="1" t="s">
        <v>903</v>
      </c>
      <c r="N85" s="1" t="s">
        <v>903</v>
      </c>
      <c r="O85" s="1" t="s">
        <v>15</v>
      </c>
      <c r="P85" s="1" t="s">
        <v>904</v>
      </c>
      <c r="Q85" s="1" t="s">
        <v>905</v>
      </c>
      <c r="R85" s="1" t="s">
        <v>1102</v>
      </c>
      <c r="S85" s="1" t="s">
        <v>907</v>
      </c>
      <c r="T85" s="1" t="s">
        <v>908</v>
      </c>
      <c r="U85" s="1" t="s">
        <v>916</v>
      </c>
      <c r="V85" s="1" t="s">
        <v>936</v>
      </c>
    </row>
    <row r="86" s="1" customFormat="1" spans="1:22">
      <c r="A86" s="3">
        <v>4.92694981331689e+18</v>
      </c>
      <c r="B86" s="1" t="s">
        <v>1091</v>
      </c>
      <c r="C86" s="1" t="s">
        <v>1103</v>
      </c>
      <c r="D86" s="1" t="s">
        <v>413</v>
      </c>
      <c r="E86" s="1" t="s">
        <v>1104</v>
      </c>
      <c r="F86" s="1" t="s">
        <v>1013</v>
      </c>
      <c r="G86" s="1" t="s">
        <v>897</v>
      </c>
      <c r="H86" s="1" t="s">
        <v>901</v>
      </c>
      <c r="I86" s="1" t="s">
        <v>424</v>
      </c>
      <c r="J86" s="1" t="s">
        <v>902</v>
      </c>
      <c r="K86" s="1" t="s">
        <v>424</v>
      </c>
      <c r="L86" s="1" t="s">
        <v>424</v>
      </c>
      <c r="M86" s="1" t="s">
        <v>903</v>
      </c>
      <c r="N86" s="1" t="s">
        <v>903</v>
      </c>
      <c r="O86" s="1" t="s">
        <v>15</v>
      </c>
      <c r="P86" s="1" t="s">
        <v>904</v>
      </c>
      <c r="Q86" s="1" t="s">
        <v>905</v>
      </c>
      <c r="R86" s="1" t="s">
        <v>1105</v>
      </c>
      <c r="S86" s="1" t="s">
        <v>907</v>
      </c>
      <c r="T86" s="1" t="s">
        <v>908</v>
      </c>
      <c r="U86" s="1" t="s">
        <v>909</v>
      </c>
      <c r="V86" s="1" t="s">
        <v>929</v>
      </c>
    </row>
    <row r="87" s="1" customFormat="1" spans="1:22">
      <c r="A87" s="3">
        <v>4.92694988215354e+18</v>
      </c>
      <c r="B87" s="1" t="s">
        <v>1049</v>
      </c>
      <c r="C87" s="1" t="s">
        <v>695</v>
      </c>
      <c r="D87" s="1" t="s">
        <v>694</v>
      </c>
      <c r="E87" s="1" t="s">
        <v>1106</v>
      </c>
      <c r="F87" s="1" t="s">
        <v>937</v>
      </c>
      <c r="G87" s="1" t="s">
        <v>900</v>
      </c>
      <c r="H87" s="1" t="s">
        <v>901</v>
      </c>
      <c r="I87" s="1" t="s">
        <v>699</v>
      </c>
      <c r="J87" s="1" t="s">
        <v>902</v>
      </c>
      <c r="K87" s="1" t="s">
        <v>699</v>
      </c>
      <c r="L87" s="1" t="s">
        <v>699</v>
      </c>
      <c r="M87" s="1" t="s">
        <v>903</v>
      </c>
      <c r="N87" s="1" t="s">
        <v>903</v>
      </c>
      <c r="O87" s="1" t="s">
        <v>15</v>
      </c>
      <c r="P87" s="1" t="s">
        <v>904</v>
      </c>
      <c r="Q87" s="1" t="s">
        <v>905</v>
      </c>
      <c r="R87" s="1" t="s">
        <v>1107</v>
      </c>
      <c r="S87" s="1" t="s">
        <v>907</v>
      </c>
      <c r="T87" s="1" t="s">
        <v>908</v>
      </c>
      <c r="U87" s="1" t="s">
        <v>916</v>
      </c>
      <c r="V87" s="1" t="s">
        <v>929</v>
      </c>
    </row>
    <row r="88" s="1" customFormat="1" spans="1:22">
      <c r="A88" s="3">
        <v>4.92694980778976e+18</v>
      </c>
      <c r="B88" s="1" t="s">
        <v>1108</v>
      </c>
      <c r="C88" s="1" t="s">
        <v>650</v>
      </c>
      <c r="D88" s="1" t="s">
        <v>649</v>
      </c>
      <c r="E88" s="1" t="s">
        <v>1109</v>
      </c>
      <c r="F88" s="1" t="s">
        <v>937</v>
      </c>
      <c r="G88" s="1" t="s">
        <v>900</v>
      </c>
      <c r="H88" s="1" t="s">
        <v>901</v>
      </c>
      <c r="I88" s="1" t="s">
        <v>655</v>
      </c>
      <c r="J88" s="1" t="s">
        <v>902</v>
      </c>
      <c r="K88" s="1" t="s">
        <v>655</v>
      </c>
      <c r="L88" s="1" t="s">
        <v>655</v>
      </c>
      <c r="M88" s="1" t="s">
        <v>903</v>
      </c>
      <c r="N88" s="1" t="s">
        <v>903</v>
      </c>
      <c r="O88" s="1" t="s">
        <v>15</v>
      </c>
      <c r="P88" s="1" t="s">
        <v>904</v>
      </c>
      <c r="Q88" s="1" t="s">
        <v>905</v>
      </c>
      <c r="R88" s="1" t="s">
        <v>1110</v>
      </c>
      <c r="S88" s="1" t="s">
        <v>907</v>
      </c>
      <c r="T88" s="1" t="s">
        <v>908</v>
      </c>
      <c r="U88" s="1" t="s">
        <v>916</v>
      </c>
      <c r="V88" s="1" t="s">
        <v>951</v>
      </c>
    </row>
    <row r="89" s="1" customFormat="1" spans="1:22">
      <c r="A89" s="3">
        <v>4.92694981323478e+18</v>
      </c>
      <c r="B89" s="1" t="s">
        <v>1091</v>
      </c>
      <c r="C89" s="1" t="s">
        <v>1111</v>
      </c>
      <c r="D89" s="1" t="s">
        <v>413</v>
      </c>
      <c r="E89" s="1" t="s">
        <v>1112</v>
      </c>
      <c r="F89" s="1" t="s">
        <v>1013</v>
      </c>
      <c r="G89" s="1" t="s">
        <v>897</v>
      </c>
      <c r="H89" s="1" t="s">
        <v>901</v>
      </c>
      <c r="I89" s="1" t="s">
        <v>419</v>
      </c>
      <c r="J89" s="1" t="s">
        <v>902</v>
      </c>
      <c r="K89" s="1" t="s">
        <v>419</v>
      </c>
      <c r="L89" s="1" t="s">
        <v>419</v>
      </c>
      <c r="M89" s="1" t="s">
        <v>903</v>
      </c>
      <c r="N89" s="1" t="s">
        <v>903</v>
      </c>
      <c r="O89" s="1" t="s">
        <v>15</v>
      </c>
      <c r="P89" s="1" t="s">
        <v>904</v>
      </c>
      <c r="Q89" s="1" t="s">
        <v>905</v>
      </c>
      <c r="R89" s="1" t="s">
        <v>1113</v>
      </c>
      <c r="S89" s="1" t="s">
        <v>907</v>
      </c>
      <c r="T89" s="1" t="s">
        <v>908</v>
      </c>
      <c r="U89" s="1" t="s">
        <v>909</v>
      </c>
      <c r="V89" s="1" t="s">
        <v>929</v>
      </c>
    </row>
    <row r="90" s="1" customFormat="1" spans="1:22">
      <c r="A90" s="3">
        <v>4.92694978938888e+18</v>
      </c>
      <c r="B90" s="1" t="s">
        <v>1114</v>
      </c>
      <c r="C90" s="1" t="s">
        <v>392</v>
      </c>
      <c r="D90" s="1" t="s">
        <v>391</v>
      </c>
      <c r="E90" s="1" t="s">
        <v>1115</v>
      </c>
      <c r="F90" s="1" t="s">
        <v>1013</v>
      </c>
      <c r="G90" s="1" t="s">
        <v>897</v>
      </c>
      <c r="H90" s="1" t="s">
        <v>901</v>
      </c>
      <c r="I90" s="1" t="s">
        <v>397</v>
      </c>
      <c r="J90" s="1" t="s">
        <v>902</v>
      </c>
      <c r="K90" s="1" t="s">
        <v>397</v>
      </c>
      <c r="L90" s="1" t="s">
        <v>397</v>
      </c>
      <c r="M90" s="1" t="s">
        <v>903</v>
      </c>
      <c r="N90" s="1" t="s">
        <v>903</v>
      </c>
      <c r="O90" s="1" t="s">
        <v>15</v>
      </c>
      <c r="P90" s="1" t="s">
        <v>904</v>
      </c>
      <c r="Q90" s="1" t="s">
        <v>905</v>
      </c>
      <c r="R90" s="1" t="s">
        <v>1116</v>
      </c>
      <c r="S90" s="1" t="s">
        <v>907</v>
      </c>
      <c r="T90" s="1" t="s">
        <v>908</v>
      </c>
      <c r="U90" s="1" t="s">
        <v>916</v>
      </c>
      <c r="V90" s="1" t="s">
        <v>929</v>
      </c>
    </row>
    <row r="91" s="1" customFormat="1" spans="1:22">
      <c r="A91" s="3">
        <v>4.92694978308315e+18</v>
      </c>
      <c r="B91" s="1" t="s">
        <v>1114</v>
      </c>
      <c r="C91" s="1" t="s">
        <v>386</v>
      </c>
      <c r="D91" s="1" t="s">
        <v>89</v>
      </c>
      <c r="E91" s="1" t="s">
        <v>1117</v>
      </c>
      <c r="F91" s="1" t="s">
        <v>937</v>
      </c>
      <c r="G91" s="1" t="s">
        <v>897</v>
      </c>
      <c r="H91" s="1" t="s">
        <v>901</v>
      </c>
      <c r="I91" s="1" t="s">
        <v>390</v>
      </c>
      <c r="J91" s="1" t="s">
        <v>902</v>
      </c>
      <c r="K91" s="1" t="s">
        <v>390</v>
      </c>
      <c r="L91" s="1" t="s">
        <v>390</v>
      </c>
      <c r="M91" s="1" t="s">
        <v>903</v>
      </c>
      <c r="N91" s="1" t="s">
        <v>903</v>
      </c>
      <c r="O91" s="1" t="s">
        <v>15</v>
      </c>
      <c r="P91" s="1" t="s">
        <v>904</v>
      </c>
      <c r="Q91" s="1" t="s">
        <v>905</v>
      </c>
      <c r="R91" s="1" t="s">
        <v>1118</v>
      </c>
      <c r="S91" s="1" t="s">
        <v>907</v>
      </c>
      <c r="T91" s="1" t="s">
        <v>908</v>
      </c>
      <c r="U91" s="1" t="s">
        <v>916</v>
      </c>
      <c r="V91" s="1" t="s">
        <v>910</v>
      </c>
    </row>
    <row r="92" s="1" customFormat="1" spans="1:22">
      <c r="A92" s="3">
        <v>4.926949784869e+18</v>
      </c>
      <c r="B92" s="1" t="s">
        <v>1114</v>
      </c>
      <c r="C92" s="1" t="s">
        <v>125</v>
      </c>
      <c r="D92" s="1" t="s">
        <v>124</v>
      </c>
      <c r="E92" s="1" t="s">
        <v>1119</v>
      </c>
      <c r="F92" s="1" t="s">
        <v>1013</v>
      </c>
      <c r="G92" s="1" t="s">
        <v>937</v>
      </c>
      <c r="H92" s="1" t="s">
        <v>901</v>
      </c>
      <c r="I92" s="1" t="s">
        <v>129</v>
      </c>
      <c r="J92" s="1" t="s">
        <v>902</v>
      </c>
      <c r="K92" s="1" t="s">
        <v>129</v>
      </c>
      <c r="L92" s="1" t="s">
        <v>129</v>
      </c>
      <c r="M92" s="1" t="s">
        <v>903</v>
      </c>
      <c r="N92" s="1" t="s">
        <v>903</v>
      </c>
      <c r="O92" s="1" t="s">
        <v>15</v>
      </c>
      <c r="P92" s="1" t="s">
        <v>904</v>
      </c>
      <c r="Q92" s="1" t="s">
        <v>905</v>
      </c>
      <c r="R92" s="1" t="s">
        <v>1120</v>
      </c>
      <c r="S92" s="1" t="s">
        <v>907</v>
      </c>
      <c r="T92" s="1" t="s">
        <v>908</v>
      </c>
      <c r="U92" s="1" t="s">
        <v>909</v>
      </c>
      <c r="V92" s="1" t="s">
        <v>910</v>
      </c>
    </row>
    <row r="93" s="1" customFormat="1" spans="1:22">
      <c r="A93" s="3">
        <v>4.92694978028171e+18</v>
      </c>
      <c r="B93" s="1" t="s">
        <v>1121</v>
      </c>
      <c r="C93" s="1" t="s">
        <v>640</v>
      </c>
      <c r="D93" s="1" t="s">
        <v>43</v>
      </c>
      <c r="E93" s="1" t="s">
        <v>1122</v>
      </c>
      <c r="F93" s="1" t="s">
        <v>937</v>
      </c>
      <c r="G93" s="1" t="s">
        <v>900</v>
      </c>
      <c r="H93" s="1" t="s">
        <v>901</v>
      </c>
      <c r="I93" s="1" t="s">
        <v>644</v>
      </c>
      <c r="J93" s="1" t="s">
        <v>902</v>
      </c>
      <c r="K93" s="1" t="s">
        <v>644</v>
      </c>
      <c r="L93" s="1" t="s">
        <v>644</v>
      </c>
      <c r="M93" s="1" t="s">
        <v>903</v>
      </c>
      <c r="N93" s="1" t="s">
        <v>903</v>
      </c>
      <c r="O93" s="1" t="s">
        <v>15</v>
      </c>
      <c r="P93" s="1" t="s">
        <v>904</v>
      </c>
      <c r="Q93" s="1" t="s">
        <v>905</v>
      </c>
      <c r="R93" s="1" t="s">
        <v>1123</v>
      </c>
      <c r="S93" s="1" t="s">
        <v>907</v>
      </c>
      <c r="T93" s="1" t="s">
        <v>908</v>
      </c>
      <c r="U93" s="1" t="s">
        <v>909</v>
      </c>
      <c r="V93" s="1" t="s">
        <v>910</v>
      </c>
    </row>
    <row r="94" s="1" customFormat="1" spans="1:22">
      <c r="A94" s="3">
        <v>4.92694978111894e+18</v>
      </c>
      <c r="B94" s="1" t="s">
        <v>1121</v>
      </c>
      <c r="C94" s="1" t="s">
        <v>645</v>
      </c>
      <c r="D94" s="1" t="s">
        <v>633</v>
      </c>
      <c r="E94" s="1" t="s">
        <v>1124</v>
      </c>
      <c r="F94" s="1" t="s">
        <v>897</v>
      </c>
      <c r="G94" s="1" t="s">
        <v>900</v>
      </c>
      <c r="H94" s="1" t="s">
        <v>901</v>
      </c>
      <c r="I94" s="1" t="s">
        <v>648</v>
      </c>
      <c r="J94" s="1" t="s">
        <v>902</v>
      </c>
      <c r="K94" s="1" t="s">
        <v>648</v>
      </c>
      <c r="L94" s="1" t="s">
        <v>648</v>
      </c>
      <c r="M94" s="1" t="s">
        <v>903</v>
      </c>
      <c r="N94" s="1" t="s">
        <v>903</v>
      </c>
      <c r="O94" s="1" t="s">
        <v>15</v>
      </c>
      <c r="P94" s="1" t="s">
        <v>904</v>
      </c>
      <c r="Q94" s="1" t="s">
        <v>905</v>
      </c>
      <c r="R94" s="1" t="s">
        <v>1125</v>
      </c>
      <c r="S94" s="1" t="s">
        <v>907</v>
      </c>
      <c r="T94" s="1" t="s">
        <v>908</v>
      </c>
      <c r="U94" s="1" t="s">
        <v>916</v>
      </c>
      <c r="V94" s="1" t="s">
        <v>910</v>
      </c>
    </row>
    <row r="95" s="1" customFormat="1" spans="1:22">
      <c r="A95" s="3">
        <v>4.92694977101129e+18</v>
      </c>
      <c r="B95" s="1" t="s">
        <v>1121</v>
      </c>
      <c r="C95" s="1" t="s">
        <v>118</v>
      </c>
      <c r="D95" s="1" t="s">
        <v>1126</v>
      </c>
      <c r="E95" s="1" t="s">
        <v>1127</v>
      </c>
      <c r="F95" s="1" t="s">
        <v>1013</v>
      </c>
      <c r="G95" s="1" t="s">
        <v>937</v>
      </c>
      <c r="H95" s="1" t="s">
        <v>901</v>
      </c>
      <c r="I95" s="1" t="s">
        <v>123</v>
      </c>
      <c r="J95" s="1" t="s">
        <v>902</v>
      </c>
      <c r="K95" s="1" t="s">
        <v>123</v>
      </c>
      <c r="L95" s="1" t="s">
        <v>123</v>
      </c>
      <c r="M95" s="1" t="s">
        <v>903</v>
      </c>
      <c r="N95" s="1" t="s">
        <v>903</v>
      </c>
      <c r="O95" s="1" t="s">
        <v>15</v>
      </c>
      <c r="P95" s="1" t="s">
        <v>904</v>
      </c>
      <c r="Q95" s="1" t="s">
        <v>905</v>
      </c>
      <c r="R95" s="1" t="s">
        <v>1128</v>
      </c>
      <c r="S95" s="1" t="s">
        <v>907</v>
      </c>
      <c r="T95" s="1" t="s">
        <v>908</v>
      </c>
      <c r="U95" s="1" t="s">
        <v>916</v>
      </c>
      <c r="V95" s="1" t="s">
        <v>929</v>
      </c>
    </row>
    <row r="96" s="1" customFormat="1" spans="1:22">
      <c r="A96" s="3">
        <v>4.926949761502e+18</v>
      </c>
      <c r="B96" s="1" t="s">
        <v>1129</v>
      </c>
      <c r="C96" s="1" t="s">
        <v>110</v>
      </c>
      <c r="D96" s="1" t="s">
        <v>108</v>
      </c>
      <c r="E96" s="1" t="s">
        <v>1130</v>
      </c>
      <c r="F96" s="1" t="s">
        <v>1086</v>
      </c>
      <c r="G96" s="1" t="s">
        <v>937</v>
      </c>
      <c r="H96" s="1" t="s">
        <v>901</v>
      </c>
      <c r="I96" s="1" t="s">
        <v>116</v>
      </c>
      <c r="J96" s="1" t="s">
        <v>902</v>
      </c>
      <c r="K96" s="1" t="s">
        <v>116</v>
      </c>
      <c r="L96" s="1" t="s">
        <v>116</v>
      </c>
      <c r="M96" s="1" t="s">
        <v>903</v>
      </c>
      <c r="N96" s="1" t="s">
        <v>903</v>
      </c>
      <c r="O96" s="1" t="s">
        <v>15</v>
      </c>
      <c r="P96" s="1" t="s">
        <v>904</v>
      </c>
      <c r="Q96" s="1" t="s">
        <v>905</v>
      </c>
      <c r="R96" s="1" t="s">
        <v>1131</v>
      </c>
      <c r="S96" s="1" t="s">
        <v>907</v>
      </c>
      <c r="T96" s="1" t="s">
        <v>908</v>
      </c>
      <c r="U96" s="1" t="s">
        <v>916</v>
      </c>
      <c r="V96" s="1" t="s">
        <v>929</v>
      </c>
    </row>
    <row r="97" s="1" customFormat="1" spans="1:22">
      <c r="A97" s="3">
        <v>4.92694975906076e+18</v>
      </c>
      <c r="B97" s="1" t="s">
        <v>1129</v>
      </c>
      <c r="C97" s="1" t="s">
        <v>1132</v>
      </c>
      <c r="D97" s="1" t="s">
        <v>1133</v>
      </c>
      <c r="E97" s="1" t="s">
        <v>1134</v>
      </c>
      <c r="F97" s="1" t="s">
        <v>1071</v>
      </c>
      <c r="G97" s="1" t="s">
        <v>937</v>
      </c>
      <c r="H97" s="1" t="s">
        <v>901</v>
      </c>
      <c r="I97" s="1" t="s">
        <v>107</v>
      </c>
      <c r="J97" s="1" t="s">
        <v>902</v>
      </c>
      <c r="K97" s="1" t="s">
        <v>107</v>
      </c>
      <c r="L97" s="1" t="s">
        <v>107</v>
      </c>
      <c r="M97" s="1" t="s">
        <v>903</v>
      </c>
      <c r="N97" s="1" t="s">
        <v>903</v>
      </c>
      <c r="O97" s="1" t="s">
        <v>15</v>
      </c>
      <c r="P97" s="1" t="s">
        <v>904</v>
      </c>
      <c r="Q97" s="1" t="s">
        <v>905</v>
      </c>
      <c r="R97" s="1" t="s">
        <v>1135</v>
      </c>
      <c r="S97" s="1" t="s">
        <v>907</v>
      </c>
      <c r="T97" s="1" t="s">
        <v>908</v>
      </c>
      <c r="U97" s="1" t="s">
        <v>909</v>
      </c>
      <c r="V97" s="1" t="s">
        <v>1032</v>
      </c>
    </row>
    <row r="98" s="1" customFormat="1" spans="1:22">
      <c r="A98" s="3">
        <v>4.92694973820845e+18</v>
      </c>
      <c r="B98" s="1" t="s">
        <v>1136</v>
      </c>
      <c r="C98" s="1" t="s">
        <v>634</v>
      </c>
      <c r="D98" s="1" t="s">
        <v>633</v>
      </c>
      <c r="E98" s="1" t="s">
        <v>1137</v>
      </c>
      <c r="F98" s="1" t="s">
        <v>897</v>
      </c>
      <c r="G98" s="1" t="s">
        <v>900</v>
      </c>
      <c r="H98" s="1" t="s">
        <v>901</v>
      </c>
      <c r="I98" s="1" t="s">
        <v>639</v>
      </c>
      <c r="J98" s="1" t="s">
        <v>902</v>
      </c>
      <c r="K98" s="1" t="s">
        <v>639</v>
      </c>
      <c r="L98" s="1" t="s">
        <v>639</v>
      </c>
      <c r="M98" s="1" t="s">
        <v>903</v>
      </c>
      <c r="N98" s="1" t="s">
        <v>903</v>
      </c>
      <c r="O98" s="1" t="s">
        <v>15</v>
      </c>
      <c r="P98" s="1" t="s">
        <v>904</v>
      </c>
      <c r="Q98" s="1" t="s">
        <v>905</v>
      </c>
      <c r="R98" s="1" t="s">
        <v>1138</v>
      </c>
      <c r="S98" s="1" t="s">
        <v>907</v>
      </c>
      <c r="T98" s="1" t="s">
        <v>908</v>
      </c>
      <c r="U98" s="1" t="s">
        <v>916</v>
      </c>
      <c r="V98" s="1" t="s">
        <v>910</v>
      </c>
    </row>
    <row r="99" s="1" customFormat="1" spans="1:22">
      <c r="A99" s="3">
        <v>4.92694973161498e+18</v>
      </c>
      <c r="B99" s="1" t="s">
        <v>1139</v>
      </c>
      <c r="C99" s="1" t="s">
        <v>95</v>
      </c>
      <c r="D99" s="1" t="s">
        <v>67</v>
      </c>
      <c r="E99" s="1" t="s">
        <v>1140</v>
      </c>
      <c r="F99" s="1" t="s">
        <v>1049</v>
      </c>
      <c r="G99" s="1" t="s">
        <v>937</v>
      </c>
      <c r="H99" s="1" t="s">
        <v>901</v>
      </c>
      <c r="I99" s="1" t="s">
        <v>99</v>
      </c>
      <c r="J99" s="1" t="s">
        <v>902</v>
      </c>
      <c r="K99" s="1" t="s">
        <v>99</v>
      </c>
      <c r="L99" s="1" t="s">
        <v>99</v>
      </c>
      <c r="M99" s="1" t="s">
        <v>903</v>
      </c>
      <c r="N99" s="1" t="s">
        <v>903</v>
      </c>
      <c r="O99" s="1" t="s">
        <v>15</v>
      </c>
      <c r="P99" s="1" t="s">
        <v>904</v>
      </c>
      <c r="Q99" s="1" t="s">
        <v>905</v>
      </c>
      <c r="R99" s="1" t="s">
        <v>1141</v>
      </c>
      <c r="S99" s="1" t="s">
        <v>907</v>
      </c>
      <c r="T99" s="1" t="s">
        <v>908</v>
      </c>
      <c r="U99" s="1" t="s">
        <v>909</v>
      </c>
      <c r="V99" s="1" t="s">
        <v>910</v>
      </c>
    </row>
    <row r="100" s="1" customFormat="1" spans="1:22">
      <c r="A100" s="3">
        <v>4.92694971654687e+18</v>
      </c>
      <c r="B100" s="1" t="s">
        <v>1139</v>
      </c>
      <c r="C100" s="1" t="s">
        <v>90</v>
      </c>
      <c r="D100" s="1" t="s">
        <v>89</v>
      </c>
      <c r="E100" s="1" t="s">
        <v>1142</v>
      </c>
      <c r="F100" s="1" t="s">
        <v>961</v>
      </c>
      <c r="G100" s="1" t="s">
        <v>937</v>
      </c>
      <c r="H100" s="1" t="s">
        <v>901</v>
      </c>
      <c r="I100" s="1" t="s">
        <v>94</v>
      </c>
      <c r="J100" s="1" t="s">
        <v>902</v>
      </c>
      <c r="K100" s="1" t="s">
        <v>94</v>
      </c>
      <c r="L100" s="1" t="s">
        <v>94</v>
      </c>
      <c r="M100" s="1" t="s">
        <v>903</v>
      </c>
      <c r="N100" s="1" t="s">
        <v>903</v>
      </c>
      <c r="O100" s="1" t="s">
        <v>15</v>
      </c>
      <c r="P100" s="1" t="s">
        <v>904</v>
      </c>
      <c r="Q100" s="1" t="s">
        <v>905</v>
      </c>
      <c r="R100" s="1" t="s">
        <v>1143</v>
      </c>
      <c r="S100" s="1" t="s">
        <v>907</v>
      </c>
      <c r="T100" s="1" t="s">
        <v>908</v>
      </c>
      <c r="U100" s="1" t="s">
        <v>916</v>
      </c>
      <c r="V100" s="1" t="s">
        <v>910</v>
      </c>
    </row>
    <row r="101" s="1" customFormat="1" spans="1:22">
      <c r="A101" s="3">
        <v>4.9269497099754e+18</v>
      </c>
      <c r="B101" s="1" t="s">
        <v>1139</v>
      </c>
      <c r="C101" s="1" t="s">
        <v>382</v>
      </c>
      <c r="D101" s="1" t="s">
        <v>316</v>
      </c>
      <c r="E101" s="1" t="s">
        <v>1144</v>
      </c>
      <c r="F101" s="1" t="s">
        <v>1071</v>
      </c>
      <c r="G101" s="1" t="s">
        <v>897</v>
      </c>
      <c r="H101" s="1" t="s">
        <v>901</v>
      </c>
      <c r="I101" s="1" t="s">
        <v>322</v>
      </c>
      <c r="J101" s="1" t="s">
        <v>902</v>
      </c>
      <c r="K101" s="1" t="s">
        <v>322</v>
      </c>
      <c r="L101" s="1" t="s">
        <v>322</v>
      </c>
      <c r="M101" s="1" t="s">
        <v>903</v>
      </c>
      <c r="N101" s="1" t="s">
        <v>903</v>
      </c>
      <c r="O101" s="1" t="s">
        <v>15</v>
      </c>
      <c r="P101" s="1" t="s">
        <v>904</v>
      </c>
      <c r="Q101" s="1" t="s">
        <v>905</v>
      </c>
      <c r="R101" s="1" t="s">
        <v>1145</v>
      </c>
      <c r="S101" s="1" t="s">
        <v>907</v>
      </c>
      <c r="T101" s="1" t="s">
        <v>908</v>
      </c>
      <c r="U101" s="1" t="s">
        <v>909</v>
      </c>
      <c r="V101" s="1" t="s">
        <v>910</v>
      </c>
    </row>
    <row r="102" s="1" customFormat="1" spans="1:22">
      <c r="A102" s="3">
        <v>4.92694971013669e+18</v>
      </c>
      <c r="B102" s="1" t="s">
        <v>1146</v>
      </c>
      <c r="C102" s="1" t="s">
        <v>82</v>
      </c>
      <c r="D102" s="1" t="s">
        <v>1147</v>
      </c>
      <c r="E102" s="1" t="s">
        <v>1148</v>
      </c>
      <c r="F102" s="1" t="s">
        <v>961</v>
      </c>
      <c r="G102" s="1" t="s">
        <v>937</v>
      </c>
      <c r="H102" s="1" t="s">
        <v>901</v>
      </c>
      <c r="I102" s="1" t="s">
        <v>88</v>
      </c>
      <c r="J102" s="1" t="s">
        <v>902</v>
      </c>
      <c r="K102" s="1" t="s">
        <v>88</v>
      </c>
      <c r="L102" s="1" t="s">
        <v>88</v>
      </c>
      <c r="M102" s="1" t="s">
        <v>903</v>
      </c>
      <c r="N102" s="1" t="s">
        <v>903</v>
      </c>
      <c r="O102" s="1" t="s">
        <v>15</v>
      </c>
      <c r="P102" s="1" t="s">
        <v>904</v>
      </c>
      <c r="Q102" s="1" t="s">
        <v>905</v>
      </c>
      <c r="R102" s="1" t="s">
        <v>1149</v>
      </c>
      <c r="S102" s="1" t="s">
        <v>907</v>
      </c>
      <c r="T102" s="1" t="s">
        <v>908</v>
      </c>
      <c r="U102" s="1" t="s">
        <v>916</v>
      </c>
      <c r="V102" s="1" t="s">
        <v>929</v>
      </c>
    </row>
    <row r="103" s="1" customFormat="1" spans="1:22">
      <c r="A103" s="3">
        <v>4.92694969321876e+18</v>
      </c>
      <c r="B103" s="1" t="s">
        <v>1150</v>
      </c>
      <c r="C103" s="1" t="s">
        <v>377</v>
      </c>
      <c r="D103" s="1" t="s">
        <v>67</v>
      </c>
      <c r="E103" s="1" t="s">
        <v>1151</v>
      </c>
      <c r="F103" s="1" t="s">
        <v>961</v>
      </c>
      <c r="G103" s="1" t="s">
        <v>897</v>
      </c>
      <c r="H103" s="1" t="s">
        <v>901</v>
      </c>
      <c r="I103" s="1" t="s">
        <v>381</v>
      </c>
      <c r="J103" s="1" t="s">
        <v>902</v>
      </c>
      <c r="K103" s="1" t="s">
        <v>381</v>
      </c>
      <c r="L103" s="1" t="s">
        <v>381</v>
      </c>
      <c r="M103" s="1" t="s">
        <v>903</v>
      </c>
      <c r="N103" s="1" t="s">
        <v>903</v>
      </c>
      <c r="O103" s="1" t="s">
        <v>15</v>
      </c>
      <c r="P103" s="1" t="s">
        <v>904</v>
      </c>
      <c r="Q103" s="1" t="s">
        <v>905</v>
      </c>
      <c r="R103" s="1" t="s">
        <v>1152</v>
      </c>
      <c r="S103" s="1" t="s">
        <v>907</v>
      </c>
      <c r="T103" s="1" t="s">
        <v>908</v>
      </c>
      <c r="U103" s="1" t="s">
        <v>909</v>
      </c>
      <c r="V103" s="1" t="s">
        <v>910</v>
      </c>
    </row>
    <row r="104" s="1" customFormat="1" spans="1:22">
      <c r="A104" s="3">
        <v>4.92694968895707e+18</v>
      </c>
      <c r="B104" s="1" t="s">
        <v>1150</v>
      </c>
      <c r="C104" s="1" t="s">
        <v>372</v>
      </c>
      <c r="D104" s="1" t="s">
        <v>371</v>
      </c>
      <c r="E104" s="1" t="s">
        <v>1153</v>
      </c>
      <c r="F104" s="1" t="s">
        <v>961</v>
      </c>
      <c r="G104" s="1" t="s">
        <v>897</v>
      </c>
      <c r="H104" s="1" t="s">
        <v>901</v>
      </c>
      <c r="I104" s="1" t="s">
        <v>376</v>
      </c>
      <c r="J104" s="1" t="s">
        <v>902</v>
      </c>
      <c r="K104" s="1" t="s">
        <v>376</v>
      </c>
      <c r="L104" s="1" t="s">
        <v>376</v>
      </c>
      <c r="M104" s="1" t="s">
        <v>903</v>
      </c>
      <c r="N104" s="1" t="s">
        <v>903</v>
      </c>
      <c r="O104" s="1" t="s">
        <v>15</v>
      </c>
      <c r="P104" s="1" t="s">
        <v>904</v>
      </c>
      <c r="Q104" s="1" t="s">
        <v>905</v>
      </c>
      <c r="R104" s="1" t="s">
        <v>1154</v>
      </c>
      <c r="S104" s="1" t="s">
        <v>907</v>
      </c>
      <c r="T104" s="1" t="s">
        <v>908</v>
      </c>
      <c r="U104" s="1" t="s">
        <v>916</v>
      </c>
      <c r="V104" s="1" t="s">
        <v>910</v>
      </c>
    </row>
    <row r="105" s="1" customFormat="1" spans="1:22">
      <c r="A105" s="3">
        <v>4.92694968524973e+18</v>
      </c>
      <c r="B105" s="1" t="s">
        <v>1150</v>
      </c>
      <c r="C105" s="1" t="s">
        <v>629</v>
      </c>
      <c r="D105" s="1" t="s">
        <v>35</v>
      </c>
      <c r="E105" s="1" t="s">
        <v>1155</v>
      </c>
      <c r="F105" s="1" t="s">
        <v>937</v>
      </c>
      <c r="G105" s="1" t="s">
        <v>900</v>
      </c>
      <c r="H105" s="1" t="s">
        <v>901</v>
      </c>
      <c r="I105" s="1" t="s">
        <v>434</v>
      </c>
      <c r="J105" s="1" t="s">
        <v>902</v>
      </c>
      <c r="K105" s="1" t="s">
        <v>434</v>
      </c>
      <c r="L105" s="1" t="s">
        <v>434</v>
      </c>
      <c r="M105" s="1" t="s">
        <v>903</v>
      </c>
      <c r="N105" s="1" t="s">
        <v>903</v>
      </c>
      <c r="O105" s="1" t="s">
        <v>15</v>
      </c>
      <c r="P105" s="1" t="s">
        <v>904</v>
      </c>
      <c r="Q105" s="1" t="s">
        <v>905</v>
      </c>
      <c r="R105" s="1" t="s">
        <v>1156</v>
      </c>
      <c r="S105" s="1" t="s">
        <v>907</v>
      </c>
      <c r="T105" s="1" t="s">
        <v>908</v>
      </c>
      <c r="U105" s="1" t="s">
        <v>909</v>
      </c>
      <c r="V105" s="1" t="s">
        <v>910</v>
      </c>
    </row>
    <row r="106" s="1" customFormat="1" spans="1:22">
      <c r="A106" s="3">
        <v>4.92694966508934e+18</v>
      </c>
      <c r="B106" s="1" t="s">
        <v>1157</v>
      </c>
      <c r="C106" s="1" t="s">
        <v>366</v>
      </c>
      <c r="D106" s="1" t="s">
        <v>365</v>
      </c>
      <c r="E106" s="1" t="s">
        <v>1158</v>
      </c>
      <c r="F106" s="1" t="s">
        <v>1071</v>
      </c>
      <c r="G106" s="1" t="s">
        <v>897</v>
      </c>
      <c r="H106" s="1" t="s">
        <v>901</v>
      </c>
      <c r="I106" s="1" t="s">
        <v>370</v>
      </c>
      <c r="J106" s="1" t="s">
        <v>902</v>
      </c>
      <c r="K106" s="1" t="s">
        <v>370</v>
      </c>
      <c r="L106" s="1" t="s">
        <v>370</v>
      </c>
      <c r="M106" s="1" t="s">
        <v>903</v>
      </c>
      <c r="N106" s="1" t="s">
        <v>903</v>
      </c>
      <c r="O106" s="1" t="s">
        <v>15</v>
      </c>
      <c r="P106" s="1" t="s">
        <v>904</v>
      </c>
      <c r="Q106" s="1" t="s">
        <v>905</v>
      </c>
      <c r="R106" s="1" t="s">
        <v>1159</v>
      </c>
      <c r="S106" s="1" t="s">
        <v>907</v>
      </c>
      <c r="T106" s="1" t="s">
        <v>908</v>
      </c>
      <c r="U106" s="1" t="s">
        <v>909</v>
      </c>
      <c r="V106" s="1" t="s">
        <v>910</v>
      </c>
    </row>
    <row r="107" s="1" customFormat="1" spans="1:22">
      <c r="A107" s="3">
        <v>4.92694966012233e+18</v>
      </c>
      <c r="B107" s="1" t="s">
        <v>1157</v>
      </c>
      <c r="C107" s="1" t="s">
        <v>360</v>
      </c>
      <c r="D107" s="1" t="s">
        <v>35</v>
      </c>
      <c r="E107" s="1" t="s">
        <v>1160</v>
      </c>
      <c r="F107" s="1" t="s">
        <v>961</v>
      </c>
      <c r="G107" s="1" t="s">
        <v>897</v>
      </c>
      <c r="H107" s="1" t="s">
        <v>901</v>
      </c>
      <c r="I107" s="1" t="s">
        <v>364</v>
      </c>
      <c r="J107" s="1" t="s">
        <v>902</v>
      </c>
      <c r="K107" s="1" t="s">
        <v>364</v>
      </c>
      <c r="L107" s="1" t="s">
        <v>364</v>
      </c>
      <c r="M107" s="1" t="s">
        <v>903</v>
      </c>
      <c r="N107" s="1" t="s">
        <v>903</v>
      </c>
      <c r="O107" s="1" t="s">
        <v>15</v>
      </c>
      <c r="P107" s="1" t="s">
        <v>904</v>
      </c>
      <c r="Q107" s="1" t="s">
        <v>905</v>
      </c>
      <c r="R107" s="1" t="s">
        <v>1161</v>
      </c>
      <c r="S107" s="1" t="s">
        <v>907</v>
      </c>
      <c r="T107" s="1" t="s">
        <v>908</v>
      </c>
      <c r="U107" s="1" t="s">
        <v>909</v>
      </c>
      <c r="V107" s="1" t="s">
        <v>910</v>
      </c>
    </row>
    <row r="108" s="1" customFormat="1" spans="1:22">
      <c r="A108" s="3">
        <v>4.92694965260686e+18</v>
      </c>
      <c r="B108" s="1" t="s">
        <v>1162</v>
      </c>
      <c r="C108" s="1" t="s">
        <v>353</v>
      </c>
      <c r="D108" s="1" t="s">
        <v>352</v>
      </c>
      <c r="E108" s="1" t="s">
        <v>1163</v>
      </c>
      <c r="F108" s="1" t="s">
        <v>937</v>
      </c>
      <c r="G108" s="1" t="s">
        <v>897</v>
      </c>
      <c r="H108" s="1" t="s">
        <v>901</v>
      </c>
      <c r="I108" s="1" t="s">
        <v>359</v>
      </c>
      <c r="J108" s="1" t="s">
        <v>902</v>
      </c>
      <c r="K108" s="1" t="s">
        <v>359</v>
      </c>
      <c r="L108" s="1" t="s">
        <v>359</v>
      </c>
      <c r="M108" s="1" t="s">
        <v>903</v>
      </c>
      <c r="N108" s="1" t="s">
        <v>903</v>
      </c>
      <c r="O108" s="1" t="s">
        <v>15</v>
      </c>
      <c r="P108" s="1" t="s">
        <v>904</v>
      </c>
      <c r="Q108" s="1" t="s">
        <v>905</v>
      </c>
      <c r="R108" s="1" t="s">
        <v>1164</v>
      </c>
      <c r="S108" s="1" t="s">
        <v>907</v>
      </c>
      <c r="T108" s="1" t="s">
        <v>908</v>
      </c>
      <c r="U108" s="1" t="s">
        <v>916</v>
      </c>
      <c r="V108" s="1" t="s">
        <v>910</v>
      </c>
    </row>
    <row r="109" s="1" customFormat="1" spans="1:22">
      <c r="A109" s="3">
        <v>4.92694963638269e+18</v>
      </c>
      <c r="B109" s="1" t="s">
        <v>1165</v>
      </c>
      <c r="C109" s="1" t="s">
        <v>75</v>
      </c>
      <c r="D109" s="1" t="s">
        <v>67</v>
      </c>
      <c r="E109" s="1" t="s">
        <v>1166</v>
      </c>
      <c r="F109" s="1" t="s">
        <v>1013</v>
      </c>
      <c r="G109" s="1" t="s">
        <v>937</v>
      </c>
      <c r="H109" s="1" t="s">
        <v>901</v>
      </c>
      <c r="I109" s="1" t="s">
        <v>79</v>
      </c>
      <c r="J109" s="1" t="s">
        <v>902</v>
      </c>
      <c r="K109" s="1" t="s">
        <v>79</v>
      </c>
      <c r="L109" s="1" t="s">
        <v>79</v>
      </c>
      <c r="M109" s="1" t="s">
        <v>903</v>
      </c>
      <c r="N109" s="1" t="s">
        <v>903</v>
      </c>
      <c r="O109" s="1" t="s">
        <v>15</v>
      </c>
      <c r="P109" s="1" t="s">
        <v>904</v>
      </c>
      <c r="Q109" s="1" t="s">
        <v>905</v>
      </c>
      <c r="R109" s="1" t="s">
        <v>1167</v>
      </c>
      <c r="S109" s="1" t="s">
        <v>907</v>
      </c>
      <c r="T109" s="1" t="s">
        <v>908</v>
      </c>
      <c r="U109" s="1" t="s">
        <v>909</v>
      </c>
      <c r="V109" s="1" t="s">
        <v>910</v>
      </c>
    </row>
    <row r="110" s="1" customFormat="1" spans="1:22">
      <c r="A110" s="3">
        <v>4.9269495925723e+18</v>
      </c>
      <c r="B110" s="1" t="s">
        <v>1168</v>
      </c>
      <c r="C110" s="1" t="s">
        <v>346</v>
      </c>
      <c r="D110" s="1" t="s">
        <v>35</v>
      </c>
      <c r="E110" s="1" t="s">
        <v>1169</v>
      </c>
      <c r="F110" s="1" t="s">
        <v>961</v>
      </c>
      <c r="G110" s="1" t="s">
        <v>897</v>
      </c>
      <c r="H110" s="1" t="s">
        <v>901</v>
      </c>
      <c r="I110" s="1" t="s">
        <v>351</v>
      </c>
      <c r="J110" s="1" t="s">
        <v>902</v>
      </c>
      <c r="K110" s="1" t="s">
        <v>351</v>
      </c>
      <c r="L110" s="1" t="s">
        <v>351</v>
      </c>
      <c r="M110" s="1" t="s">
        <v>903</v>
      </c>
      <c r="N110" s="1" t="s">
        <v>903</v>
      </c>
      <c r="O110" s="1" t="s">
        <v>15</v>
      </c>
      <c r="P110" s="1" t="s">
        <v>904</v>
      </c>
      <c r="Q110" s="1" t="s">
        <v>905</v>
      </c>
      <c r="R110" s="1" t="s">
        <v>1170</v>
      </c>
      <c r="S110" s="1" t="s">
        <v>907</v>
      </c>
      <c r="T110" s="1" t="s">
        <v>908</v>
      </c>
      <c r="U110" s="1" t="s">
        <v>909</v>
      </c>
      <c r="V110" s="1" t="s">
        <v>910</v>
      </c>
    </row>
    <row r="111" s="1" customFormat="1" spans="1:22">
      <c r="A111" s="3">
        <v>4.92694959247394e+18</v>
      </c>
      <c r="B111" s="1" t="s">
        <v>1171</v>
      </c>
      <c r="C111" s="1" t="s">
        <v>341</v>
      </c>
      <c r="D111" s="1" t="s">
        <v>67</v>
      </c>
      <c r="E111" s="1" t="s">
        <v>1172</v>
      </c>
      <c r="F111" s="1" t="s">
        <v>1049</v>
      </c>
      <c r="G111" s="1" t="s">
        <v>897</v>
      </c>
      <c r="H111" s="1" t="s">
        <v>901</v>
      </c>
      <c r="I111" s="1" t="s">
        <v>345</v>
      </c>
      <c r="J111" s="1" t="s">
        <v>902</v>
      </c>
      <c r="K111" s="1" t="s">
        <v>345</v>
      </c>
      <c r="L111" s="1" t="s">
        <v>345</v>
      </c>
      <c r="M111" s="1" t="s">
        <v>903</v>
      </c>
      <c r="N111" s="1" t="s">
        <v>903</v>
      </c>
      <c r="O111" s="1" t="s">
        <v>15</v>
      </c>
      <c r="P111" s="1" t="s">
        <v>904</v>
      </c>
      <c r="Q111" s="1" t="s">
        <v>905</v>
      </c>
      <c r="R111" s="1" t="s">
        <v>1173</v>
      </c>
      <c r="S111" s="1" t="s">
        <v>907</v>
      </c>
      <c r="T111" s="1" t="s">
        <v>908</v>
      </c>
      <c r="U111" s="1" t="s">
        <v>909</v>
      </c>
      <c r="V111" s="1" t="s">
        <v>910</v>
      </c>
    </row>
    <row r="112" s="1" customFormat="1" spans="1:22">
      <c r="A112" s="3">
        <v>4.92694959085844e+18</v>
      </c>
      <c r="B112" s="1" t="s">
        <v>1171</v>
      </c>
      <c r="C112" s="1" t="s">
        <v>68</v>
      </c>
      <c r="D112" s="1" t="s">
        <v>67</v>
      </c>
      <c r="E112" s="1" t="s">
        <v>1174</v>
      </c>
      <c r="F112" s="1" t="s">
        <v>1049</v>
      </c>
      <c r="G112" s="1" t="s">
        <v>937</v>
      </c>
      <c r="H112" s="1" t="s">
        <v>901</v>
      </c>
      <c r="I112" s="1" t="s">
        <v>74</v>
      </c>
      <c r="J112" s="1" t="s">
        <v>902</v>
      </c>
      <c r="K112" s="1" t="s">
        <v>74</v>
      </c>
      <c r="L112" s="1" t="s">
        <v>74</v>
      </c>
      <c r="M112" s="1" t="s">
        <v>903</v>
      </c>
      <c r="N112" s="1" t="s">
        <v>903</v>
      </c>
      <c r="O112" s="1" t="s">
        <v>15</v>
      </c>
      <c r="P112" s="1" t="s">
        <v>904</v>
      </c>
      <c r="Q112" s="1" t="s">
        <v>905</v>
      </c>
      <c r="R112" s="1" t="s">
        <v>1175</v>
      </c>
      <c r="S112" s="1" t="s">
        <v>907</v>
      </c>
      <c r="T112" s="1" t="s">
        <v>908</v>
      </c>
      <c r="U112" s="1" t="s">
        <v>909</v>
      </c>
      <c r="V112" s="1" t="s">
        <v>910</v>
      </c>
    </row>
    <row r="113" s="1" customFormat="1" spans="1:22">
      <c r="A113" s="3">
        <v>4.92694956773533e+18</v>
      </c>
      <c r="B113" s="1" t="s">
        <v>1176</v>
      </c>
      <c r="C113" s="1" t="s">
        <v>336</v>
      </c>
      <c r="D113" s="1" t="s">
        <v>67</v>
      </c>
      <c r="E113" s="1" t="s">
        <v>1177</v>
      </c>
      <c r="F113" s="1" t="s">
        <v>1013</v>
      </c>
      <c r="G113" s="1" t="s">
        <v>897</v>
      </c>
      <c r="H113" s="1" t="s">
        <v>901</v>
      </c>
      <c r="I113" s="1" t="s">
        <v>340</v>
      </c>
      <c r="J113" s="1" t="s">
        <v>902</v>
      </c>
      <c r="K113" s="1" t="s">
        <v>340</v>
      </c>
      <c r="L113" s="1" t="s">
        <v>340</v>
      </c>
      <c r="M113" s="1" t="s">
        <v>903</v>
      </c>
      <c r="N113" s="1" t="s">
        <v>903</v>
      </c>
      <c r="O113" s="1" t="s">
        <v>15</v>
      </c>
      <c r="P113" s="1" t="s">
        <v>904</v>
      </c>
      <c r="Q113" s="1" t="s">
        <v>905</v>
      </c>
      <c r="R113" s="1" t="s">
        <v>1178</v>
      </c>
      <c r="S113" s="1" t="s">
        <v>907</v>
      </c>
      <c r="T113" s="1" t="s">
        <v>908</v>
      </c>
      <c r="U113" s="1" t="s">
        <v>909</v>
      </c>
      <c r="V113" s="1" t="s">
        <v>910</v>
      </c>
    </row>
    <row r="114" s="1" customFormat="1" spans="1:22">
      <c r="A114" s="3">
        <v>4.92694954876236e+18</v>
      </c>
      <c r="B114" s="1" t="s">
        <v>1179</v>
      </c>
      <c r="C114" s="1" t="s">
        <v>620</v>
      </c>
      <c r="D114" s="1" t="s">
        <v>1180</v>
      </c>
      <c r="E114" s="1" t="s">
        <v>1181</v>
      </c>
      <c r="F114" s="1" t="s">
        <v>937</v>
      </c>
      <c r="G114" s="1" t="s">
        <v>900</v>
      </c>
      <c r="H114" s="1" t="s">
        <v>901</v>
      </c>
      <c r="I114" s="1" t="s">
        <v>624</v>
      </c>
      <c r="J114" s="1" t="s">
        <v>902</v>
      </c>
      <c r="K114" s="1" t="s">
        <v>624</v>
      </c>
      <c r="L114" s="1" t="s">
        <v>624</v>
      </c>
      <c r="M114" s="1" t="s">
        <v>903</v>
      </c>
      <c r="N114" s="1" t="s">
        <v>903</v>
      </c>
      <c r="O114" s="1" t="s">
        <v>15</v>
      </c>
      <c r="P114" s="1" t="s">
        <v>904</v>
      </c>
      <c r="Q114" s="1" t="s">
        <v>905</v>
      </c>
      <c r="R114" s="1" t="s">
        <v>1182</v>
      </c>
      <c r="S114" s="1" t="s">
        <v>907</v>
      </c>
      <c r="T114" s="1" t="s">
        <v>908</v>
      </c>
      <c r="U114" s="1" t="s">
        <v>916</v>
      </c>
      <c r="V114" s="1" t="s">
        <v>951</v>
      </c>
    </row>
    <row r="115" s="1" customFormat="1" spans="1:22">
      <c r="A115" s="3">
        <v>4.92694952402297e+18</v>
      </c>
      <c r="B115" s="1" t="s">
        <v>1183</v>
      </c>
      <c r="C115" s="1" t="s">
        <v>615</v>
      </c>
      <c r="D115" s="1" t="s">
        <v>608</v>
      </c>
      <c r="E115" s="1" t="s">
        <v>1184</v>
      </c>
      <c r="F115" s="1" t="s">
        <v>961</v>
      </c>
      <c r="G115" s="1" t="s">
        <v>900</v>
      </c>
      <c r="H115" s="1" t="s">
        <v>901</v>
      </c>
      <c r="I115" s="1" t="s">
        <v>614</v>
      </c>
      <c r="J115" s="1" t="s">
        <v>902</v>
      </c>
      <c r="K115" s="1" t="s">
        <v>614</v>
      </c>
      <c r="L115" s="1" t="s">
        <v>614</v>
      </c>
      <c r="M115" s="1" t="s">
        <v>903</v>
      </c>
      <c r="N115" s="1" t="s">
        <v>903</v>
      </c>
      <c r="O115" s="1" t="s">
        <v>15</v>
      </c>
      <c r="P115" s="1" t="s">
        <v>904</v>
      </c>
      <c r="Q115" s="1" t="s">
        <v>905</v>
      </c>
      <c r="R115" s="1" t="s">
        <v>1185</v>
      </c>
      <c r="S115" s="1" t="s">
        <v>907</v>
      </c>
      <c r="T115" s="1" t="s">
        <v>908</v>
      </c>
      <c r="U115" s="1" t="s">
        <v>916</v>
      </c>
      <c r="V115" s="1" t="s">
        <v>923</v>
      </c>
    </row>
    <row r="116" s="1" customFormat="1" spans="1:22">
      <c r="A116" s="3">
        <v>4.92694952392305e+18</v>
      </c>
      <c r="B116" s="1" t="s">
        <v>1183</v>
      </c>
      <c r="C116" s="1" t="s">
        <v>609</v>
      </c>
      <c r="D116" s="1" t="s">
        <v>608</v>
      </c>
      <c r="E116" s="1" t="s">
        <v>1186</v>
      </c>
      <c r="F116" s="1" t="s">
        <v>961</v>
      </c>
      <c r="G116" s="1" t="s">
        <v>900</v>
      </c>
      <c r="H116" s="1" t="s">
        <v>901</v>
      </c>
      <c r="I116" s="1" t="s">
        <v>614</v>
      </c>
      <c r="J116" s="1" t="s">
        <v>902</v>
      </c>
      <c r="K116" s="1" t="s">
        <v>614</v>
      </c>
      <c r="L116" s="1" t="s">
        <v>614</v>
      </c>
      <c r="M116" s="1" t="s">
        <v>903</v>
      </c>
      <c r="N116" s="1" t="s">
        <v>903</v>
      </c>
      <c r="O116" s="1" t="s">
        <v>15</v>
      </c>
      <c r="P116" s="1" t="s">
        <v>904</v>
      </c>
      <c r="Q116" s="1" t="s">
        <v>905</v>
      </c>
      <c r="R116" s="1" t="s">
        <v>1187</v>
      </c>
      <c r="S116" s="1" t="s">
        <v>907</v>
      </c>
      <c r="T116" s="1" t="s">
        <v>908</v>
      </c>
      <c r="U116" s="1" t="s">
        <v>916</v>
      </c>
      <c r="V116" s="1" t="s">
        <v>923</v>
      </c>
    </row>
    <row r="117" s="1" customFormat="1" spans="1:22">
      <c r="A117" s="3">
        <v>4.92694950150585e+18</v>
      </c>
      <c r="B117" s="1" t="s">
        <v>1188</v>
      </c>
      <c r="C117" s="1" t="s">
        <v>60</v>
      </c>
      <c r="D117" s="1" t="s">
        <v>59</v>
      </c>
      <c r="E117" s="1" t="s">
        <v>1189</v>
      </c>
      <c r="F117" s="1" t="s">
        <v>1071</v>
      </c>
      <c r="G117" s="1" t="s">
        <v>937</v>
      </c>
      <c r="H117" s="1" t="s">
        <v>901</v>
      </c>
      <c r="I117" s="1" t="s">
        <v>66</v>
      </c>
      <c r="J117" s="1" t="s">
        <v>902</v>
      </c>
      <c r="K117" s="1" t="s">
        <v>66</v>
      </c>
      <c r="L117" s="1" t="s">
        <v>66</v>
      </c>
      <c r="M117" s="1" t="s">
        <v>903</v>
      </c>
      <c r="N117" s="1" t="s">
        <v>903</v>
      </c>
      <c r="O117" s="1" t="s">
        <v>15</v>
      </c>
      <c r="P117" s="1" t="s">
        <v>904</v>
      </c>
      <c r="Q117" s="1" t="s">
        <v>905</v>
      </c>
      <c r="R117" s="1" t="s">
        <v>1190</v>
      </c>
      <c r="S117" s="1" t="s">
        <v>907</v>
      </c>
      <c r="T117" s="1" t="s">
        <v>908</v>
      </c>
      <c r="U117" s="1" t="s">
        <v>916</v>
      </c>
      <c r="V117" s="1" t="s">
        <v>910</v>
      </c>
    </row>
    <row r="118" s="1" customFormat="1" spans="1:22">
      <c r="A118" s="3">
        <v>4.92694944464757e+18</v>
      </c>
      <c r="B118" s="1" t="s">
        <v>1191</v>
      </c>
      <c r="C118" s="1" t="s">
        <v>602</v>
      </c>
      <c r="D118" s="1" t="s">
        <v>67</v>
      </c>
      <c r="E118" s="1" t="s">
        <v>1192</v>
      </c>
      <c r="F118" s="1" t="s">
        <v>1071</v>
      </c>
      <c r="G118" s="1" t="s">
        <v>900</v>
      </c>
      <c r="H118" s="1" t="s">
        <v>901</v>
      </c>
      <c r="I118" s="1" t="s">
        <v>607</v>
      </c>
      <c r="J118" s="1" t="s">
        <v>902</v>
      </c>
      <c r="K118" s="1" t="s">
        <v>607</v>
      </c>
      <c r="L118" s="1" t="s">
        <v>607</v>
      </c>
      <c r="M118" s="1" t="s">
        <v>903</v>
      </c>
      <c r="N118" s="1" t="s">
        <v>903</v>
      </c>
      <c r="O118" s="1" t="s">
        <v>15</v>
      </c>
      <c r="P118" s="1" t="s">
        <v>904</v>
      </c>
      <c r="Q118" s="1" t="s">
        <v>905</v>
      </c>
      <c r="R118" s="1" t="s">
        <v>1193</v>
      </c>
      <c r="S118" s="1" t="s">
        <v>907</v>
      </c>
      <c r="T118" s="1" t="s">
        <v>908</v>
      </c>
      <c r="U118" s="1" t="s">
        <v>909</v>
      </c>
      <c r="V118" s="1" t="s">
        <v>910</v>
      </c>
    </row>
    <row r="119" s="1" customFormat="1" spans="1:22">
      <c r="A119" s="3">
        <v>4.92694940717717e+18</v>
      </c>
      <c r="B119" s="1" t="s">
        <v>1194</v>
      </c>
      <c r="C119" s="1" t="s">
        <v>331</v>
      </c>
      <c r="D119" s="1" t="s">
        <v>1195</v>
      </c>
      <c r="E119" s="1" t="s">
        <v>1196</v>
      </c>
      <c r="F119" s="1" t="s">
        <v>1049</v>
      </c>
      <c r="G119" s="1" t="s">
        <v>897</v>
      </c>
      <c r="H119" s="1" t="s">
        <v>901</v>
      </c>
      <c r="I119" s="1" t="s">
        <v>74</v>
      </c>
      <c r="J119" s="1" t="s">
        <v>902</v>
      </c>
      <c r="K119" s="1" t="s">
        <v>74</v>
      </c>
      <c r="L119" s="1" t="s">
        <v>74</v>
      </c>
      <c r="M119" s="1" t="s">
        <v>903</v>
      </c>
      <c r="N119" s="1" t="s">
        <v>903</v>
      </c>
      <c r="O119" s="1" t="s">
        <v>15</v>
      </c>
      <c r="P119" s="1" t="s">
        <v>904</v>
      </c>
      <c r="Q119" s="1" t="s">
        <v>905</v>
      </c>
      <c r="R119" s="1" t="s">
        <v>1197</v>
      </c>
      <c r="S119" s="1" t="s">
        <v>907</v>
      </c>
      <c r="T119" s="1" t="s">
        <v>908</v>
      </c>
      <c r="U119" s="1" t="s">
        <v>916</v>
      </c>
      <c r="V119" s="1" t="s">
        <v>951</v>
      </c>
    </row>
    <row r="120" s="1" customFormat="1" spans="1:22">
      <c r="A120" s="3">
        <v>4.92694937029315e+18</v>
      </c>
      <c r="B120" s="1" t="s">
        <v>1198</v>
      </c>
      <c r="C120" s="1" t="s">
        <v>596</v>
      </c>
      <c r="D120" s="1" t="s">
        <v>527</v>
      </c>
      <c r="E120" s="1" t="s">
        <v>1199</v>
      </c>
      <c r="F120" s="1" t="s">
        <v>1013</v>
      </c>
      <c r="G120" s="1" t="s">
        <v>900</v>
      </c>
      <c r="H120" s="1" t="s">
        <v>901</v>
      </c>
      <c r="I120" s="1" t="s">
        <v>601</v>
      </c>
      <c r="J120" s="1" t="s">
        <v>902</v>
      </c>
      <c r="K120" s="1" t="s">
        <v>601</v>
      </c>
      <c r="L120" s="1" t="s">
        <v>601</v>
      </c>
      <c r="M120" s="1" t="s">
        <v>903</v>
      </c>
      <c r="N120" s="1" t="s">
        <v>903</v>
      </c>
      <c r="O120" s="1" t="s">
        <v>15</v>
      </c>
      <c r="P120" s="1" t="s">
        <v>904</v>
      </c>
      <c r="Q120" s="1" t="s">
        <v>905</v>
      </c>
      <c r="R120" s="1" t="s">
        <v>1200</v>
      </c>
      <c r="S120" s="1" t="s">
        <v>907</v>
      </c>
      <c r="T120" s="1" t="s">
        <v>908</v>
      </c>
      <c r="U120" s="1" t="s">
        <v>916</v>
      </c>
      <c r="V120" s="1" t="s">
        <v>923</v>
      </c>
    </row>
    <row r="121" s="1" customFormat="1" spans="1:22">
      <c r="A121" s="3">
        <v>4.92694934979819e+18</v>
      </c>
      <c r="B121" s="1" t="s">
        <v>1201</v>
      </c>
      <c r="C121" s="1" t="s">
        <v>323</v>
      </c>
      <c r="D121" s="1" t="s">
        <v>67</v>
      </c>
      <c r="E121" s="1" t="s">
        <v>1202</v>
      </c>
      <c r="F121" s="1" t="s">
        <v>1013</v>
      </c>
      <c r="G121" s="1" t="s">
        <v>897</v>
      </c>
      <c r="H121" s="1" t="s">
        <v>901</v>
      </c>
      <c r="I121" s="1" t="s">
        <v>328</v>
      </c>
      <c r="J121" s="1" t="s">
        <v>902</v>
      </c>
      <c r="K121" s="1" t="s">
        <v>328</v>
      </c>
      <c r="L121" s="1" t="s">
        <v>328</v>
      </c>
      <c r="M121" s="1" t="s">
        <v>903</v>
      </c>
      <c r="N121" s="1" t="s">
        <v>903</v>
      </c>
      <c r="O121" s="1" t="s">
        <v>15</v>
      </c>
      <c r="P121" s="1" t="s">
        <v>904</v>
      </c>
      <c r="Q121" s="1" t="s">
        <v>905</v>
      </c>
      <c r="R121" s="1" t="s">
        <v>1203</v>
      </c>
      <c r="S121" s="1" t="s">
        <v>907</v>
      </c>
      <c r="T121" s="1" t="s">
        <v>908</v>
      </c>
      <c r="U121" s="1" t="s">
        <v>909</v>
      </c>
      <c r="V121" s="1" t="s">
        <v>910</v>
      </c>
    </row>
    <row r="122" s="1" customFormat="1" spans="1:22">
      <c r="A122" s="3">
        <v>4.92694988231134e+18</v>
      </c>
      <c r="B122" s="1" t="s">
        <v>1049</v>
      </c>
      <c r="C122" s="1" t="s">
        <v>180</v>
      </c>
      <c r="D122" s="1" t="s">
        <v>178</v>
      </c>
      <c r="E122" s="1" t="s">
        <v>1204</v>
      </c>
      <c r="F122" s="1" t="s">
        <v>961</v>
      </c>
      <c r="G122" s="1" t="s">
        <v>937</v>
      </c>
      <c r="H122" s="1" t="s">
        <v>901</v>
      </c>
      <c r="I122" s="1" t="s">
        <v>184</v>
      </c>
      <c r="J122" s="1" t="s">
        <v>902</v>
      </c>
      <c r="K122" s="1" t="s">
        <v>184</v>
      </c>
      <c r="L122" s="1" t="s">
        <v>184</v>
      </c>
      <c r="M122" s="1" t="s">
        <v>903</v>
      </c>
      <c r="N122" s="1" t="s">
        <v>903</v>
      </c>
      <c r="O122" s="1" t="s">
        <v>15</v>
      </c>
      <c r="P122" s="1" t="s">
        <v>904</v>
      </c>
      <c r="Q122" s="1" t="s">
        <v>905</v>
      </c>
      <c r="R122" s="1" t="s">
        <v>1205</v>
      </c>
      <c r="S122" s="1" t="s">
        <v>907</v>
      </c>
      <c r="T122" s="1" t="s">
        <v>908</v>
      </c>
      <c r="U122" s="1" t="s">
        <v>916</v>
      </c>
      <c r="V122" s="1" t="s">
        <v>951</v>
      </c>
    </row>
    <row r="123" s="1" customFormat="1" spans="1:22">
      <c r="A123" s="3">
        <v>4.92694979754954e+18</v>
      </c>
      <c r="B123" s="1" t="s">
        <v>1114</v>
      </c>
      <c r="C123" s="1" t="s">
        <v>400</v>
      </c>
      <c r="D123" s="1" t="s">
        <v>1206</v>
      </c>
      <c r="E123" s="1" t="s">
        <v>1207</v>
      </c>
      <c r="F123" s="1" t="s">
        <v>1049</v>
      </c>
      <c r="G123" s="1" t="s">
        <v>897</v>
      </c>
      <c r="H123" s="1" t="s">
        <v>901</v>
      </c>
      <c r="I123" s="1" t="s">
        <v>405</v>
      </c>
      <c r="J123" s="1" t="s">
        <v>902</v>
      </c>
      <c r="K123" s="1" t="s">
        <v>405</v>
      </c>
      <c r="L123" s="1" t="s">
        <v>405</v>
      </c>
      <c r="M123" s="1" t="s">
        <v>903</v>
      </c>
      <c r="N123" s="1" t="s">
        <v>903</v>
      </c>
      <c r="O123" s="1" t="s">
        <v>15</v>
      </c>
      <c r="P123" s="1" t="s">
        <v>904</v>
      </c>
      <c r="Q123" s="1" t="s">
        <v>905</v>
      </c>
      <c r="R123" s="1" t="s">
        <v>1208</v>
      </c>
      <c r="S123" s="1" t="s">
        <v>907</v>
      </c>
      <c r="T123" s="1" t="s">
        <v>908</v>
      </c>
      <c r="U123" s="1" t="s">
        <v>916</v>
      </c>
      <c r="V123" s="1" t="s">
        <v>1209</v>
      </c>
    </row>
    <row r="124" s="1" customFormat="1" spans="1:22">
      <c r="A124" s="3">
        <v>4.92694980992977e+18</v>
      </c>
      <c r="B124" s="1" t="s">
        <v>1108</v>
      </c>
      <c r="C124" s="1" t="s">
        <v>1210</v>
      </c>
      <c r="D124" s="1" t="s">
        <v>130</v>
      </c>
      <c r="E124" s="1" t="s">
        <v>1211</v>
      </c>
      <c r="F124" s="1" t="s">
        <v>1086</v>
      </c>
      <c r="G124" s="1" t="s">
        <v>937</v>
      </c>
      <c r="H124" s="1" t="s">
        <v>901</v>
      </c>
      <c r="I124" s="1" t="s">
        <v>135</v>
      </c>
      <c r="J124" s="1" t="s">
        <v>902</v>
      </c>
      <c r="K124" s="1" t="s">
        <v>135</v>
      </c>
      <c r="L124" s="1" t="s">
        <v>135</v>
      </c>
      <c r="M124" s="1" t="s">
        <v>903</v>
      </c>
      <c r="N124" s="1" t="s">
        <v>903</v>
      </c>
      <c r="O124" s="1" t="s">
        <v>15</v>
      </c>
      <c r="P124" s="1" t="s">
        <v>904</v>
      </c>
      <c r="Q124" s="1" t="s">
        <v>905</v>
      </c>
      <c r="R124" s="1" t="s">
        <v>1212</v>
      </c>
      <c r="S124" s="1" t="s">
        <v>907</v>
      </c>
      <c r="T124" s="1" t="s">
        <v>908</v>
      </c>
      <c r="U124" s="1" t="s">
        <v>909</v>
      </c>
      <c r="V124" s="1" t="s">
        <v>929</v>
      </c>
    </row>
    <row r="125" s="1" customFormat="1" spans="1:22">
      <c r="A125" s="3">
        <v>4.9269492903572e+18</v>
      </c>
      <c r="B125" s="1" t="s">
        <v>1213</v>
      </c>
      <c r="C125" s="1" t="s">
        <v>54</v>
      </c>
      <c r="D125" s="1" t="s">
        <v>35</v>
      </c>
      <c r="E125" s="1" t="s">
        <v>1214</v>
      </c>
      <c r="F125" s="1" t="s">
        <v>1013</v>
      </c>
      <c r="G125" s="1" t="s">
        <v>937</v>
      </c>
      <c r="H125" s="1" t="s">
        <v>901</v>
      </c>
      <c r="I125" s="1" t="s">
        <v>58</v>
      </c>
      <c r="J125" s="1" t="s">
        <v>902</v>
      </c>
      <c r="K125" s="1" t="s">
        <v>58</v>
      </c>
      <c r="L125" s="1" t="s">
        <v>58</v>
      </c>
      <c r="M125" s="1" t="s">
        <v>903</v>
      </c>
      <c r="N125" s="1" t="s">
        <v>903</v>
      </c>
      <c r="O125" s="1" t="s">
        <v>15</v>
      </c>
      <c r="P125" s="1" t="s">
        <v>904</v>
      </c>
      <c r="Q125" s="1" t="s">
        <v>905</v>
      </c>
      <c r="R125" s="1" t="s">
        <v>1215</v>
      </c>
      <c r="S125" s="1" t="s">
        <v>907</v>
      </c>
      <c r="T125" s="1" t="s">
        <v>908</v>
      </c>
      <c r="U125" s="1" t="s">
        <v>909</v>
      </c>
      <c r="V125" s="1" t="s">
        <v>910</v>
      </c>
    </row>
    <row r="126" s="1" customFormat="1" spans="1:22">
      <c r="A126" s="3">
        <v>4.92694928722999e+18</v>
      </c>
      <c r="B126" s="1" t="s">
        <v>1216</v>
      </c>
      <c r="C126" s="1" t="s">
        <v>1217</v>
      </c>
      <c r="D126" s="1" t="s">
        <v>589</v>
      </c>
      <c r="E126" s="1" t="s">
        <v>1218</v>
      </c>
      <c r="F126" s="1" t="s">
        <v>961</v>
      </c>
      <c r="G126" s="1" t="s">
        <v>900</v>
      </c>
      <c r="H126" s="1" t="s">
        <v>901</v>
      </c>
      <c r="I126" s="1" t="s">
        <v>595</v>
      </c>
      <c r="J126" s="1" t="s">
        <v>902</v>
      </c>
      <c r="K126" s="1" t="s">
        <v>595</v>
      </c>
      <c r="L126" s="1" t="s">
        <v>595</v>
      </c>
      <c r="M126" s="1" t="s">
        <v>903</v>
      </c>
      <c r="N126" s="1" t="s">
        <v>903</v>
      </c>
      <c r="O126" s="1" t="s">
        <v>15</v>
      </c>
      <c r="P126" s="1" t="s">
        <v>904</v>
      </c>
      <c r="Q126" s="1" t="s">
        <v>905</v>
      </c>
      <c r="R126" s="1" t="s">
        <v>1219</v>
      </c>
      <c r="S126" s="1" t="s">
        <v>907</v>
      </c>
      <c r="T126" s="1" t="s">
        <v>908</v>
      </c>
      <c r="U126" s="1" t="s">
        <v>916</v>
      </c>
      <c r="V126" s="1" t="s">
        <v>1220</v>
      </c>
    </row>
    <row r="127" s="1" customFormat="1" spans="1:22">
      <c r="A127" s="3">
        <v>4.92694925223494e+18</v>
      </c>
      <c r="B127" s="1" t="s">
        <v>1221</v>
      </c>
      <c r="C127" s="1" t="s">
        <v>317</v>
      </c>
      <c r="D127" s="1" t="s">
        <v>316</v>
      </c>
      <c r="E127" s="1" t="s">
        <v>1222</v>
      </c>
      <c r="F127" s="1" t="s">
        <v>1071</v>
      </c>
      <c r="G127" s="1" t="s">
        <v>897</v>
      </c>
      <c r="H127" s="1" t="s">
        <v>901</v>
      </c>
      <c r="I127" s="1" t="s">
        <v>322</v>
      </c>
      <c r="J127" s="1" t="s">
        <v>902</v>
      </c>
      <c r="K127" s="1" t="s">
        <v>322</v>
      </c>
      <c r="L127" s="1" t="s">
        <v>322</v>
      </c>
      <c r="M127" s="1" t="s">
        <v>903</v>
      </c>
      <c r="N127" s="1" t="s">
        <v>903</v>
      </c>
      <c r="O127" s="1" t="s">
        <v>15</v>
      </c>
      <c r="P127" s="1" t="s">
        <v>904</v>
      </c>
      <c r="Q127" s="1" t="s">
        <v>905</v>
      </c>
      <c r="R127" s="1" t="s">
        <v>1223</v>
      </c>
      <c r="S127" s="1" t="s">
        <v>907</v>
      </c>
      <c r="T127" s="1" t="s">
        <v>908</v>
      </c>
      <c r="U127" s="1" t="s">
        <v>909</v>
      </c>
      <c r="V127" s="1" t="s">
        <v>910</v>
      </c>
    </row>
    <row r="128" s="1" customFormat="1" spans="1:22">
      <c r="A128" s="3">
        <v>4.92694924109093e+18</v>
      </c>
      <c r="B128" s="1" t="s">
        <v>1221</v>
      </c>
      <c r="C128" s="1" t="s">
        <v>50</v>
      </c>
      <c r="D128" s="1" t="s">
        <v>35</v>
      </c>
      <c r="E128" s="1" t="s">
        <v>1224</v>
      </c>
      <c r="F128" s="1" t="s">
        <v>1013</v>
      </c>
      <c r="G128" s="1" t="s">
        <v>937</v>
      </c>
      <c r="H128" s="1" t="s">
        <v>901</v>
      </c>
      <c r="I128" s="1" t="s">
        <v>42</v>
      </c>
      <c r="J128" s="1" t="s">
        <v>902</v>
      </c>
      <c r="K128" s="1" t="s">
        <v>42</v>
      </c>
      <c r="L128" s="1" t="s">
        <v>42</v>
      </c>
      <c r="M128" s="1" t="s">
        <v>903</v>
      </c>
      <c r="N128" s="1" t="s">
        <v>903</v>
      </c>
      <c r="O128" s="1" t="s">
        <v>15</v>
      </c>
      <c r="P128" s="1" t="s">
        <v>904</v>
      </c>
      <c r="Q128" s="1" t="s">
        <v>905</v>
      </c>
      <c r="R128" s="1" t="s">
        <v>1225</v>
      </c>
      <c r="S128" s="1" t="s">
        <v>907</v>
      </c>
      <c r="T128" s="1" t="s">
        <v>908</v>
      </c>
      <c r="U128" s="1" t="s">
        <v>909</v>
      </c>
      <c r="V128" s="1" t="s">
        <v>910</v>
      </c>
    </row>
    <row r="129" s="1" customFormat="1" spans="1:22">
      <c r="A129" s="3">
        <v>4.92694923106492e+18</v>
      </c>
      <c r="B129" s="1" t="s">
        <v>1226</v>
      </c>
      <c r="C129" s="1" t="s">
        <v>44</v>
      </c>
      <c r="D129" s="1" t="s">
        <v>43</v>
      </c>
      <c r="E129" s="1" t="s">
        <v>1227</v>
      </c>
      <c r="F129" s="1" t="s">
        <v>1013</v>
      </c>
      <c r="G129" s="1" t="s">
        <v>937</v>
      </c>
      <c r="H129" s="1" t="s">
        <v>901</v>
      </c>
      <c r="I129" s="1" t="s">
        <v>49</v>
      </c>
      <c r="J129" s="1" t="s">
        <v>902</v>
      </c>
      <c r="K129" s="1" t="s">
        <v>49</v>
      </c>
      <c r="L129" s="1" t="s">
        <v>49</v>
      </c>
      <c r="M129" s="1" t="s">
        <v>903</v>
      </c>
      <c r="N129" s="1" t="s">
        <v>903</v>
      </c>
      <c r="O129" s="1" t="s">
        <v>15</v>
      </c>
      <c r="P129" s="1" t="s">
        <v>904</v>
      </c>
      <c r="Q129" s="1" t="s">
        <v>905</v>
      </c>
      <c r="R129" s="1" t="s">
        <v>1228</v>
      </c>
      <c r="S129" s="1" t="s">
        <v>907</v>
      </c>
      <c r="T129" s="1" t="s">
        <v>908</v>
      </c>
      <c r="U129" s="1" t="s">
        <v>909</v>
      </c>
      <c r="V129" s="1" t="s">
        <v>910</v>
      </c>
    </row>
    <row r="130" s="1" customFormat="1" spans="1:22">
      <c r="A130" s="3">
        <v>4.9269492220816e+18</v>
      </c>
      <c r="B130" s="1" t="s">
        <v>1226</v>
      </c>
      <c r="C130" s="1" t="s">
        <v>583</v>
      </c>
      <c r="D130" s="1" t="s">
        <v>35</v>
      </c>
      <c r="E130" s="1" t="s">
        <v>1229</v>
      </c>
      <c r="F130" s="1" t="s">
        <v>937</v>
      </c>
      <c r="G130" s="1" t="s">
        <v>900</v>
      </c>
      <c r="H130" s="1" t="s">
        <v>901</v>
      </c>
      <c r="I130" s="1" t="s">
        <v>588</v>
      </c>
      <c r="J130" s="1" t="s">
        <v>902</v>
      </c>
      <c r="K130" s="1" t="s">
        <v>588</v>
      </c>
      <c r="L130" s="1" t="s">
        <v>588</v>
      </c>
      <c r="M130" s="1" t="s">
        <v>903</v>
      </c>
      <c r="N130" s="1" t="s">
        <v>903</v>
      </c>
      <c r="O130" s="1" t="s">
        <v>15</v>
      </c>
      <c r="P130" s="1" t="s">
        <v>904</v>
      </c>
      <c r="Q130" s="1" t="s">
        <v>905</v>
      </c>
      <c r="R130" s="1" t="s">
        <v>1230</v>
      </c>
      <c r="S130" s="1" t="s">
        <v>907</v>
      </c>
      <c r="T130" s="1" t="s">
        <v>908</v>
      </c>
      <c r="U130" s="1" t="s">
        <v>909</v>
      </c>
      <c r="V130" s="1" t="s">
        <v>910</v>
      </c>
    </row>
    <row r="131" s="1" customFormat="1" spans="1:22">
      <c r="A131" s="3">
        <v>4.9269491873599e+18</v>
      </c>
      <c r="B131" s="1" t="s">
        <v>1231</v>
      </c>
      <c r="C131" s="1" t="s">
        <v>577</v>
      </c>
      <c r="D131" s="1" t="s">
        <v>576</v>
      </c>
      <c r="E131" s="1" t="s">
        <v>1232</v>
      </c>
      <c r="F131" s="1" t="s">
        <v>1013</v>
      </c>
      <c r="G131" s="1" t="s">
        <v>900</v>
      </c>
      <c r="H131" s="1" t="s">
        <v>901</v>
      </c>
      <c r="I131" s="1" t="s">
        <v>582</v>
      </c>
      <c r="J131" s="1" t="s">
        <v>902</v>
      </c>
      <c r="K131" s="1" t="s">
        <v>582</v>
      </c>
      <c r="L131" s="1" t="s">
        <v>582</v>
      </c>
      <c r="M131" s="1" t="s">
        <v>903</v>
      </c>
      <c r="N131" s="1" t="s">
        <v>903</v>
      </c>
      <c r="O131" s="1" t="s">
        <v>15</v>
      </c>
      <c r="P131" s="1" t="s">
        <v>904</v>
      </c>
      <c r="Q131" s="1" t="s">
        <v>905</v>
      </c>
      <c r="R131" s="1" t="s">
        <v>1233</v>
      </c>
      <c r="S131" s="1" t="s">
        <v>907</v>
      </c>
      <c r="T131" s="1" t="s">
        <v>908</v>
      </c>
      <c r="U131" s="1" t="s">
        <v>916</v>
      </c>
      <c r="V131" s="1" t="s">
        <v>951</v>
      </c>
    </row>
    <row r="132" s="1" customFormat="1" spans="1:22">
      <c r="A132" s="3">
        <v>4.92694897576881e+18</v>
      </c>
      <c r="B132" s="1" t="s">
        <v>1234</v>
      </c>
      <c r="C132" s="1" t="s">
        <v>37</v>
      </c>
      <c r="D132" s="1" t="s">
        <v>35</v>
      </c>
      <c r="E132" s="1" t="s">
        <v>1235</v>
      </c>
      <c r="F132" s="1" t="s">
        <v>1013</v>
      </c>
      <c r="G132" s="1" t="s">
        <v>937</v>
      </c>
      <c r="H132" s="1" t="s">
        <v>901</v>
      </c>
      <c r="I132" s="1" t="s">
        <v>42</v>
      </c>
      <c r="J132" s="1" t="s">
        <v>902</v>
      </c>
      <c r="K132" s="1" t="s">
        <v>42</v>
      </c>
      <c r="L132" s="1" t="s">
        <v>42</v>
      </c>
      <c r="M132" s="1" t="s">
        <v>903</v>
      </c>
      <c r="N132" s="1" t="s">
        <v>903</v>
      </c>
      <c r="O132" s="1" t="s">
        <v>15</v>
      </c>
      <c r="P132" s="1" t="s">
        <v>904</v>
      </c>
      <c r="Q132" s="1" t="s">
        <v>905</v>
      </c>
      <c r="R132" s="1" t="s">
        <v>1236</v>
      </c>
      <c r="S132" s="1" t="s">
        <v>907</v>
      </c>
      <c r="T132" s="1" t="s">
        <v>908</v>
      </c>
      <c r="U132" s="1" t="s">
        <v>909</v>
      </c>
      <c r="V132" s="1" t="s">
        <v>910</v>
      </c>
    </row>
    <row r="133" s="1" customFormat="1" spans="1:22">
      <c r="A133" s="3">
        <v>4.92694887387552e+18</v>
      </c>
      <c r="B133" s="1" t="s">
        <v>1237</v>
      </c>
      <c r="C133" s="1" t="s">
        <v>28</v>
      </c>
      <c r="D133" s="1" t="s">
        <v>26</v>
      </c>
      <c r="E133" s="1" t="s">
        <v>1238</v>
      </c>
      <c r="F133" s="1" t="s">
        <v>1013</v>
      </c>
      <c r="G133" s="1" t="s">
        <v>937</v>
      </c>
      <c r="H133" s="1" t="s">
        <v>901</v>
      </c>
      <c r="I133" s="1" t="s">
        <v>34</v>
      </c>
      <c r="J133" s="1" t="s">
        <v>902</v>
      </c>
      <c r="K133" s="1" t="s">
        <v>34</v>
      </c>
      <c r="L133" s="1" t="s">
        <v>34</v>
      </c>
      <c r="M133" s="1" t="s">
        <v>903</v>
      </c>
      <c r="N133" s="1" t="s">
        <v>903</v>
      </c>
      <c r="O133" s="1" t="s">
        <v>15</v>
      </c>
      <c r="P133" s="1" t="s">
        <v>904</v>
      </c>
      <c r="Q133" s="1" t="s">
        <v>905</v>
      </c>
      <c r="R133" s="1" t="s">
        <v>1239</v>
      </c>
      <c r="S133" s="1" t="s">
        <v>907</v>
      </c>
      <c r="T133" s="1" t="s">
        <v>908</v>
      </c>
      <c r="U133" s="1" t="s">
        <v>916</v>
      </c>
      <c r="V133" s="1" t="s">
        <v>923</v>
      </c>
    </row>
    <row r="134" s="1" customFormat="1" spans="1:22">
      <c r="A134" s="3">
        <v>4.92694848709361e+18</v>
      </c>
      <c r="B134" s="1" t="s">
        <v>1240</v>
      </c>
      <c r="C134" s="1" t="s">
        <v>310</v>
      </c>
      <c r="D134" s="1" t="s">
        <v>1126</v>
      </c>
      <c r="E134" s="1" t="s">
        <v>1241</v>
      </c>
      <c r="F134" s="1" t="s">
        <v>1049</v>
      </c>
      <c r="G134" s="1" t="s">
        <v>897</v>
      </c>
      <c r="H134" s="1" t="s">
        <v>901</v>
      </c>
      <c r="I134" s="1" t="s">
        <v>315</v>
      </c>
      <c r="J134" s="1" t="s">
        <v>902</v>
      </c>
      <c r="K134" s="1" t="s">
        <v>315</v>
      </c>
      <c r="L134" s="1" t="s">
        <v>315</v>
      </c>
      <c r="M134" s="1" t="s">
        <v>903</v>
      </c>
      <c r="N134" s="1" t="s">
        <v>903</v>
      </c>
      <c r="O134" s="1" t="s">
        <v>15</v>
      </c>
      <c r="P134" s="1" t="s">
        <v>904</v>
      </c>
      <c r="Q134" s="1" t="s">
        <v>905</v>
      </c>
      <c r="R134" s="1" t="s">
        <v>1242</v>
      </c>
      <c r="S134" s="1" t="s">
        <v>907</v>
      </c>
      <c r="T134" s="1" t="s">
        <v>908</v>
      </c>
      <c r="U134" s="1" t="s">
        <v>916</v>
      </c>
      <c r="V134" s="1" t="s">
        <v>929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2023-09-25T07:44:00Z</dcterms:created>
  <dcterms:modified xsi:type="dcterms:W3CDTF">2023-09-25T09:45:13Z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2B36BF169DC94774BDCC25B7A812C8B9_13</vt:lpwstr>
  </property>
</Properties>
</file>