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<sst xmlns="http://schemas.openxmlformats.org/spreadsheetml/2006/main" count="8034" uniqueCount="2766">
  <si>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</si>
  <si>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</si>
  <si>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</si>
  <si>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</si>
  <si>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</si>
  <si>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</si>
  <si>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</si>
  <si>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</si>
  <si>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</si>
  <si>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</si>
  <si>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</si>
  <si>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</si>
  <si>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</si>
  <si>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</si>
  <si>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</si>
  <si>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</si>
  <si>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</si>
  <si>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</si>
  <si>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</si>
  <si>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</si>
  <si>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</si>
  <si>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</si>
  <si>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</si>
  <si>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</si>
  <si>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</si>
  <si>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999224192917571	</t>
  </si>
  <si>
    <t>Ctrip</t>
  </si>
  <si>
    <t>正常</t>
  </si>
  <si>
    <t>[萨尔瓦多]美琪尔萨尔瓦多皮图巴酒店(Mercure Salvador Pituba)(80332118)</t>
  </si>
  <si>
    <t>高级两张单人床房&lt;2人入住&gt;&lt;早餐&gt;</t>
  </si>
  <si>
    <t>HKD</t>
  </si>
  <si>
    <t>BELEI/RENATA APARECIDA</t>
  </si>
  <si>
    <t>CA13030230926HKD</t>
  </si>
  <si>
    <t>未提现</t>
  </si>
  <si>
    <t>携程开票</t>
  </si>
  <si>
    <t xml:space="preserve">3383788	</t>
  </si>
  <si>
    <t xml:space="preserve">	</t>
  </si>
  <si>
    <t>取消</t>
  </si>
  <si>
    <t xml:space="preserve">999225054785841	</t>
  </si>
  <si>
    <t>[普吉岛]普吉岛安纳塔拉迈考度假村(Anantara Vacation Club Mai Khao Phuket)(55799361)</t>
  </si>
  <si>
    <t>双卧室家庭套房&lt;4人入住&gt;&lt;不退款&gt;&lt;早餐&gt;</t>
  </si>
  <si>
    <t>Zhang/Yuxia,Yuan/Mingyan,Lan/Meng,Ben/Nengjian</t>
  </si>
  <si>
    <t xml:space="preserve">3575729	</t>
  </si>
  <si>
    <t xml:space="preserve">62071083	</t>
  </si>
  <si>
    <t xml:space="preserve">999225054809351	</t>
  </si>
  <si>
    <t>一卧室泳池别墅&lt;2人入住&gt;&lt;不退款&gt;</t>
  </si>
  <si>
    <t>Dai/Lingling,Dong/Wei</t>
  </si>
  <si>
    <t xml:space="preserve">3575752	</t>
  </si>
  <si>
    <t xml:space="preserve">62071062	</t>
  </si>
  <si>
    <t xml:space="preserve">999225255902037	</t>
  </si>
  <si>
    <t>[洛杉矶]比佛利山蒙特罗斯(Montrose at Beverly Hills)(70394668)</t>
  </si>
  <si>
    <t>豪华套房（特大床）&lt;2人入住&gt;</t>
  </si>
  <si>
    <t>JI/INTAE</t>
  </si>
  <si>
    <t xml:space="preserve">3620631	</t>
  </si>
  <si>
    <t xml:space="preserve">CI4GYR83	</t>
  </si>
  <si>
    <t xml:space="preserve">999225379839949	</t>
  </si>
  <si>
    <t>[洛杉矶]洛杉矶国际机场索内斯塔酒店(Sonesta Los Angeles Airport LAX)(55299106)</t>
  </si>
  <si>
    <t>豪华特大床房&lt;2人入住&gt;&lt;不退款&gt;</t>
  </si>
  <si>
    <t>Clark/Lael K</t>
  </si>
  <si>
    <t xml:space="preserve">3646000	</t>
  </si>
  <si>
    <t xml:space="preserve">31849SE425700	</t>
  </si>
  <si>
    <t xml:space="preserve">999225386047110	</t>
  </si>
  <si>
    <t>[曼谷]滨海宫殿(Praya Palazzo)(55733468)</t>
  </si>
  <si>
    <t>高级房, 1 张双人床&lt;2人入住&gt;&lt;早餐&gt;</t>
  </si>
  <si>
    <t>HOVICHITR/INTARAPOL</t>
  </si>
  <si>
    <t xml:space="preserve">3647575	</t>
  </si>
  <si>
    <t xml:space="preserve">321-6253231 confirmed	</t>
  </si>
  <si>
    <t xml:space="preserve">999225404707496	</t>
  </si>
  <si>
    <t>[甲米]甲米艾娃海洋度假村(Ava Sea Ao Nang Beach Resort-Sha Extra Plus)(55439278)</t>
  </si>
  <si>
    <t>至尊高级房&lt;2人入住&gt;&lt;不退款&gt;&lt;早餐&gt;</t>
  </si>
  <si>
    <t>YUNG/SZE JIE</t>
  </si>
  <si>
    <t xml:space="preserve">3651399	</t>
  </si>
  <si>
    <t xml:space="preserve">-50248154	</t>
  </si>
  <si>
    <t xml:space="preserve">999225457864779	</t>
  </si>
  <si>
    <t>[乔治市]槟城长荣桂冠酒店(Evergreen Laurel Hotel Penang)(55451685)</t>
  </si>
  <si>
    <t>海景豪华双床房&lt;2人入住&gt;&lt;不退款&gt;</t>
  </si>
  <si>
    <t>BEH/LI SWING</t>
  </si>
  <si>
    <t xml:space="preserve">3659788	</t>
  </si>
  <si>
    <t xml:space="preserve">23072012413	</t>
  </si>
  <si>
    <t xml:space="preserve">999225465023404	</t>
  </si>
  <si>
    <t>[吉隆坡]吉隆坡武吉免登瑞士花园 酒店(Swiss-Garden Hotel Bukit Bintang Kuala Lumpur)(94360879)</t>
  </si>
  <si>
    <t>豪华特大床房&lt;2人入住&gt;&lt;不退款&gt;&lt;早餐&gt;</t>
  </si>
  <si>
    <t>TAN/XIAOLAN,WANG/ANYI,CHEN/MIN,ZHENG/WEICHENG</t>
  </si>
  <si>
    <t xml:space="preserve">3661038	</t>
  </si>
  <si>
    <t xml:space="preserve">160316	</t>
  </si>
  <si>
    <t xml:space="preserve">999225465114980	</t>
  </si>
  <si>
    <t>豪华双床房&lt;2人入住&gt;&lt;不退款&gt;&lt;早餐&gt;</t>
  </si>
  <si>
    <t>HUANG/BIYING,LONG/LIMEI,CHEN/LINJIA,XIE/LIXIA</t>
  </si>
  <si>
    <t xml:space="preserve">3661053	</t>
  </si>
  <si>
    <t xml:space="preserve">160315	</t>
  </si>
  <si>
    <t xml:space="preserve">999225505715370	</t>
  </si>
  <si>
    <t>[曼谷]曼谷林布兰套房酒店(Rembrandt Hotel and Suites Bangkok)(55452251)</t>
  </si>
  <si>
    <t>高级房&lt;2人入住&gt;&lt;不退款&gt;</t>
  </si>
  <si>
    <t>Chang/Jung</t>
  </si>
  <si>
    <t xml:space="preserve">3669726	</t>
  </si>
  <si>
    <t xml:space="preserve">128395506 - 7	</t>
  </si>
  <si>
    <t xml:space="preserve">999225590543573	</t>
  </si>
  <si>
    <t>[伦敦]铂尔曼伦敦圣潘克拉斯酒店(Pullman London St Pancras)(55653296)</t>
  </si>
  <si>
    <t>经典双人房&lt;2人入住&gt;&lt;早餐&gt;</t>
  </si>
  <si>
    <t>LEUNG/YUN HING</t>
  </si>
  <si>
    <t xml:space="preserve">3686010	</t>
  </si>
  <si>
    <t xml:space="preserve">330772595	</t>
  </si>
  <si>
    <t xml:space="preserve">999225597407914	</t>
  </si>
  <si>
    <t>[中雅加达]世纪公园酒店(Century Park Hotel)(55414312)</t>
  </si>
  <si>
    <t>行政特大床房&lt;2人入住&gt;&lt;早餐&gt;</t>
  </si>
  <si>
    <t>LOH/SHI JIA</t>
  </si>
  <si>
    <t xml:space="preserve">3687464	</t>
  </si>
  <si>
    <t xml:space="preserve">IIMTDH	</t>
  </si>
  <si>
    <t xml:space="preserve">999225625350052	</t>
  </si>
  <si>
    <t>[巴厘岛]巴厘岛机场希尔顿花园酒店(Hilton Garden Inn Bali Ngurah Rai Airport)(55290459)</t>
  </si>
  <si>
    <t>DOUBLE KING GUEST&lt;2人入住&gt;</t>
  </si>
  <si>
    <t>ZHANG/WEIFANG</t>
  </si>
  <si>
    <t xml:space="preserve">3693379	</t>
  </si>
  <si>
    <t xml:space="preserve">HID-6P3Q754C+GC-E00	</t>
  </si>
  <si>
    <t xml:space="preserve">999225678947944	</t>
  </si>
  <si>
    <t>[巴黎]路意莎酒店(Louisa Hotel Paris)(60467520)</t>
  </si>
  <si>
    <t>双床间&lt;2人入住&gt;</t>
  </si>
  <si>
    <t>Doi/Nao,Doi/Nao</t>
  </si>
  <si>
    <t xml:space="preserve">3704786	</t>
  </si>
  <si>
    <t xml:space="preserve">13451	</t>
  </si>
  <si>
    <t xml:space="preserve">999225680800446	</t>
  </si>
  <si>
    <t>GHAZALI/KAMIL,CHAN/LILING SHARON</t>
  </si>
  <si>
    <t xml:space="preserve">3705116	</t>
  </si>
  <si>
    <t xml:space="preserve">999225690118934	</t>
  </si>
  <si>
    <t>[伦敦]克鲁斯海德公园酒店(Corus Hyde Park Hotel)(55439585)</t>
  </si>
  <si>
    <t>标准双人床房&lt;2人入住&gt;&lt;不退款&gt;</t>
  </si>
  <si>
    <t>Robson/Diane</t>
  </si>
  <si>
    <t xml:space="preserve">3706861	</t>
  </si>
  <si>
    <t xml:space="preserve">999225690617712	</t>
  </si>
  <si>
    <t>Collington/Jo</t>
  </si>
  <si>
    <t xml:space="preserve">3707021	</t>
  </si>
  <si>
    <t xml:space="preserve">999225691429752	</t>
  </si>
  <si>
    <t>[波士顿]波士顿奥尔斯顿到一室公寓酒店(Studio Allston Hotel Boston)(55269880)</t>
  </si>
  <si>
    <t>特大双人床房间&lt;2人入住&gt;</t>
  </si>
  <si>
    <t>CHEN/CUILIN</t>
  </si>
  <si>
    <t xml:space="preserve">3707080	</t>
  </si>
  <si>
    <t xml:space="preserve">999225692704619	</t>
  </si>
  <si>
    <t xml:space="preserve">3707358	</t>
  </si>
  <si>
    <t xml:space="preserve">999225747189928	</t>
  </si>
  <si>
    <t>[巴厘岛]普拉布金巴兰湾温泉度假村(Jimbaran Bay Beach Resort and Spa by Prabhu)(90362217)</t>
  </si>
  <si>
    <t>豪华双人房 (Trunajaya)&lt;2人入住&gt;&lt;不退款&gt;</t>
  </si>
  <si>
    <t>LUI/RACHEL</t>
  </si>
  <si>
    <t xml:space="preserve">3719681	</t>
  </si>
  <si>
    <t xml:space="preserve">68654	</t>
  </si>
  <si>
    <t xml:space="preserve">999225822114850	</t>
  </si>
  <si>
    <t>[罗马]安尼耶内酒店(Hotel Aniene)(109173463)</t>
  </si>
  <si>
    <t>三人房&lt;2人入住&gt;&lt;不退款&gt;&lt;早餐&gt;</t>
  </si>
  <si>
    <t>Masuy/Alexandre</t>
  </si>
  <si>
    <t xml:space="preserve">3734369	</t>
  </si>
  <si>
    <t xml:space="preserve">WB9528542	</t>
  </si>
  <si>
    <t xml:space="preserve">999225843393776	</t>
  </si>
  <si>
    <t>[曼谷]沙吞伊斯汀大酒店(Eastin Grand Hotel Sathorn)(68545414)</t>
  </si>
  <si>
    <t>高级房&lt;2人入住&gt;&lt;不退款&gt;&lt;早餐&gt;</t>
  </si>
  <si>
    <t>Lee/Szu Ming</t>
  </si>
  <si>
    <t xml:space="preserve">3738588	</t>
  </si>
  <si>
    <t xml:space="preserve">478414	</t>
  </si>
  <si>
    <t xml:space="preserve">999225859771535	</t>
  </si>
  <si>
    <t>[普吉岛]卡察画廊度假-卡察卡利姆湾(Marina Gallery Resort-Kacha-Kalim Bay)(70165358)</t>
  </si>
  <si>
    <t>池景豪华房 禁烟&lt;2人入住&gt;&lt;不退款&gt;&lt;早餐&gt;</t>
  </si>
  <si>
    <t>SONG/DANYANG,ZHEN/XI</t>
  </si>
  <si>
    <t xml:space="preserve">3741704	</t>
  </si>
  <si>
    <t xml:space="preserve">RR#2304707	</t>
  </si>
  <si>
    <t xml:space="preserve">999225866661166	</t>
  </si>
  <si>
    <t>[因佛内斯]皇家高地酒店(The Royal Highland Hotel)(55426510)</t>
  </si>
  <si>
    <t>标准房&lt;2人入住&gt;&lt;早餐&gt;</t>
  </si>
  <si>
    <t>KERR/RONALD KERR,KERR/MARGARET MARY</t>
  </si>
  <si>
    <t xml:space="preserve">3743449	</t>
  </si>
  <si>
    <t xml:space="preserve">999225869551245	</t>
  </si>
  <si>
    <t>[拉斯维加斯]康莱德拉斯维加斯度假村世界(Conrad Las Vegas at Resorts World)(109175668)</t>
  </si>
  <si>
    <t>甄选特大床房&lt;2人入住&gt;</t>
  </si>
  <si>
    <t>DAVID/DAN,KAPON/AMIT</t>
  </si>
  <si>
    <t xml:space="preserve">3744203	</t>
  </si>
  <si>
    <t xml:space="preserve">HUS-85864RMM+RQ-E00	</t>
  </si>
  <si>
    <t xml:space="preserve">999225940162711	</t>
  </si>
  <si>
    <t>[加的斯]维多利亚海滩酒店(Hotel Playa Victoria)(55337379)</t>
  </si>
  <si>
    <t>双人或双床间 - 享有侧面海景&lt;2人入住&gt;</t>
  </si>
  <si>
    <t>DOSHI/PURVI KETAN</t>
  </si>
  <si>
    <t xml:space="preserve">3759052	</t>
  </si>
  <si>
    <t xml:space="preserve">15277826	</t>
  </si>
  <si>
    <t xml:space="preserve">999226006708016	</t>
  </si>
  <si>
    <t>[巴革]曼谷冲击宜必思酒店(Ibis Bangkok Impact)(55841599)</t>
  </si>
  <si>
    <t>标准大号床房&lt;2人入住&gt;&lt;不退款&gt;</t>
  </si>
  <si>
    <t>Moungsuwan /Panita</t>
  </si>
  <si>
    <t xml:space="preserve">3772358	</t>
  </si>
  <si>
    <t xml:space="preserve">97311524	</t>
  </si>
  <si>
    <t xml:space="preserve">999226039286137	</t>
  </si>
  <si>
    <t>[普吉岛]R马尔温泉度假酒店(R-Mar Resort and Spa)(70165327)</t>
  </si>
  <si>
    <t>豪华房&lt;2人入住&gt;</t>
  </si>
  <si>
    <t>poor mohammadi/ali</t>
  </si>
  <si>
    <t xml:space="preserve">3780547	</t>
  </si>
  <si>
    <t xml:space="preserve">19180	</t>
  </si>
  <si>
    <t xml:space="preserve">999226039331861	</t>
  </si>
  <si>
    <t>saleem/sameer</t>
  </si>
  <si>
    <t xml:space="preserve">3780555	</t>
  </si>
  <si>
    <t xml:space="preserve">999226039365401	</t>
  </si>
  <si>
    <t>pour mohammadi/mohammad</t>
  </si>
  <si>
    <t xml:space="preserve">3780563	</t>
  </si>
  <si>
    <t xml:space="preserve">19179	</t>
  </si>
  <si>
    <t xml:space="preserve">999226067713917	</t>
  </si>
  <si>
    <t>[普吉岛]超越芭东酒店(Beyond Patong)(55254428)</t>
  </si>
  <si>
    <t>豪华房&lt;2人入住&gt;&lt;不退款&gt;</t>
  </si>
  <si>
    <t>MAN/CHI CHUNG</t>
  </si>
  <si>
    <t xml:space="preserve">3787803	</t>
  </si>
  <si>
    <t xml:space="preserve">300067/299050/285460	</t>
  </si>
  <si>
    <t xml:space="preserve">999226111757217	</t>
  </si>
  <si>
    <t>[仁川]仁川君悦大酒店(Grand Hyatt Incheon)(89918362)</t>
  </si>
  <si>
    <t>豪华特大床房&lt;2人入住&gt;</t>
  </si>
  <si>
    <t>FISH/DAVIDWAYNE</t>
  </si>
  <si>
    <t xml:space="preserve">3793656	</t>
  </si>
  <si>
    <t xml:space="preserve">HKR-8Q98CFQ4+XF-E00	</t>
  </si>
  <si>
    <t xml:space="preserve">999226147820505	</t>
  </si>
  <si>
    <t>[伦敦]塞特酒店(Hotel Saint London)(55465230)</t>
  </si>
  <si>
    <t>高级双人床房&lt;2人入住&gt;&lt;早餐&gt;</t>
  </si>
  <si>
    <t>ARYA/JITENDRA CHHAGANLAL,ARYA/JITENDRA CHHAGANLAL</t>
  </si>
  <si>
    <t xml:space="preserve">3807508	</t>
  </si>
  <si>
    <t xml:space="preserve">999226188610516	</t>
  </si>
  <si>
    <t>[巴厘岛]优布达玛雅假日温泉酒店(Maya Ubud Resort &amp; Spa)(55895721)</t>
  </si>
  <si>
    <t>惊叹森林双床套房&lt;2人入住&gt;&lt;不退款&gt;&lt;早餐&gt;</t>
  </si>
  <si>
    <t>PARK/SEONYOUNG</t>
  </si>
  <si>
    <t xml:space="preserve">3810299	</t>
  </si>
  <si>
    <t xml:space="preserve">12149	</t>
  </si>
  <si>
    <t xml:space="preserve">999226216514465	</t>
  </si>
  <si>
    <t>[曼谷]隆齐格兰德中心点酒店(Grande Centre Point Hotel Ploenchit)(55895720)</t>
  </si>
  <si>
    <t>高级阳台房&lt;2人入住&gt;&lt;不退款&gt;</t>
  </si>
  <si>
    <t>CHER/POH KHENG</t>
  </si>
  <si>
    <t xml:space="preserve">3816853	</t>
  </si>
  <si>
    <t xml:space="preserve">216394	</t>
  </si>
  <si>
    <t xml:space="preserve">999226217663570	</t>
  </si>
  <si>
    <t>[爱丁堡]爱丁堡中心南桥 - 皇家大道宜必思酒店(Ibis Edinburgh Centre South Bridge – Royal Mile)(70391188)</t>
  </si>
  <si>
    <t>双人房&lt;2人入住&gt;&lt;早餐&gt;</t>
  </si>
  <si>
    <t>LIVINGSTON/DAVID</t>
  </si>
  <si>
    <t xml:space="preserve">3817189	</t>
  </si>
  <si>
    <t xml:space="preserve">999226274373161	</t>
  </si>
  <si>
    <t>[普吉岛]皇家普吉城市酒店(Royal Phuket City Hotel)(55426586)</t>
  </si>
  <si>
    <t>Ahmed/Mashood,Wang/Fenyun</t>
  </si>
  <si>
    <t xml:space="preserve">3822329	</t>
  </si>
  <si>
    <t xml:space="preserve">10010629T56	</t>
  </si>
  <si>
    <t xml:space="preserve">999226276832767	</t>
  </si>
  <si>
    <t>[胡志明市]碧文漫步街汉兹梅拉奇酒店(Meraki Hotel)(91807585)</t>
  </si>
  <si>
    <t>标准房, 1 张双人床&lt;2人入住&gt;</t>
  </si>
  <si>
    <t>CHEN/WEI CHI</t>
  </si>
  <si>
    <t xml:space="preserve">3823109	</t>
  </si>
  <si>
    <t xml:space="preserve">73225495	</t>
  </si>
  <si>
    <t xml:space="preserve">999226319228589	</t>
  </si>
  <si>
    <t>[宿务]宿务水蓝城城市酒店(Waterfront Cebu City Hotel &amp; Casino)(55451740)</t>
  </si>
  <si>
    <t>高级特大床房&lt;2人入住&gt;&lt;早餐&gt;</t>
  </si>
  <si>
    <t>SUGIMOTO/YOSHITOMO,NAMBU/NORIYOSHI</t>
  </si>
  <si>
    <t xml:space="preserve">3824557	</t>
  </si>
  <si>
    <t xml:space="preserve">999226328098264	</t>
  </si>
  <si>
    <t>[吉隆坡]莱恩酒店(Sleeping Lion Suites)(111414278)</t>
  </si>
  <si>
    <t>高级房（1大床/2单人床）&lt;2人入住&gt;&lt;不退款&gt;</t>
  </si>
  <si>
    <t>OOI/CHRISTINA CHENG MIN,LEE/YAT SUEN</t>
  </si>
  <si>
    <t xml:space="preserve">3826695	</t>
  </si>
  <si>
    <t xml:space="preserve">118779	</t>
  </si>
  <si>
    <t xml:space="preserve">999226339374618	</t>
  </si>
  <si>
    <t>[胡志明市]融合原创西贡中心酒店(Fusion Original Saigon Centre)(110133551)</t>
  </si>
  <si>
    <t>原创双床房&lt;2人入住&gt;&lt;不退款&gt;&lt;早餐&gt;</t>
  </si>
  <si>
    <t>HUANG/JER</t>
  </si>
  <si>
    <t xml:space="preserve">3831134	</t>
  </si>
  <si>
    <t xml:space="preserve">311490452	</t>
  </si>
  <si>
    <t xml:space="preserve">999226341119502	</t>
  </si>
  <si>
    <t>[维罗纳]甘比亚多罗酒店(Hotel Gabbia d'Oro)(110035497)</t>
  </si>
  <si>
    <t>双人床房&lt;2人入住&gt;&lt;不退款&gt;&lt;早餐&gt;</t>
  </si>
  <si>
    <t>Michelle Yingsha Xiong/Nielsen,HU/FENGXIN</t>
  </si>
  <si>
    <t xml:space="preserve">3832107	</t>
  </si>
  <si>
    <t xml:space="preserve">302	</t>
  </si>
  <si>
    <t xml:space="preserve">999226341334620	</t>
  </si>
  <si>
    <t>[拉斯维加斯]皇宫度假村娱乐场酒店(The Palazzo at The Venetian®)(55426442)</t>
  </si>
  <si>
    <t>Luxury King Suite&lt;2人入住&gt;</t>
  </si>
  <si>
    <t>MILLER/LUIS</t>
  </si>
  <si>
    <t xml:space="preserve">3832315	</t>
  </si>
  <si>
    <t xml:space="preserve">451613668534	</t>
  </si>
  <si>
    <t xml:space="preserve">999226350763224	</t>
  </si>
  <si>
    <t>[卡普里]韦伯大使酒店(Hotel Weber Ambassador)(110131707)</t>
  </si>
  <si>
    <t>无景房&lt;2人入住&gt;&lt;早餐&gt;</t>
  </si>
  <si>
    <t>MOROZOVA/NATALIA,SKVORTSOVA/EVGENIIA</t>
  </si>
  <si>
    <t xml:space="preserve">3837247	</t>
  </si>
  <si>
    <t xml:space="preserve">OK_ERICSOFT	</t>
  </si>
  <si>
    <t xml:space="preserve">999226352314975	</t>
  </si>
  <si>
    <t>[马卡蒂]马卡提伊酒店(The E-Hotel Makati)(55439435)</t>
  </si>
  <si>
    <t>Lada/Thennil Grace</t>
  </si>
  <si>
    <t xml:space="preserve">3838081	</t>
  </si>
  <si>
    <t xml:space="preserve">40700	</t>
  </si>
  <si>
    <t xml:space="preserve">999226359014732	</t>
  </si>
  <si>
    <t>[马卡蒂]马卡蒂钻石公寓式酒店(Makati Diamond Residences)(56206432)</t>
  </si>
  <si>
    <t>一室房&lt;2人入住&gt;&lt;早餐&gt;</t>
  </si>
  <si>
    <t>CHEN/JUNGYOU,HUS/JUIPIN</t>
  </si>
  <si>
    <t xml:space="preserve">3841559	</t>
  </si>
  <si>
    <t xml:space="preserve">SH17417220	</t>
  </si>
  <si>
    <t xml:space="preserve">26364978182	</t>
  </si>
  <si>
    <t>[曼谷]艾里四分之一UHG酒店(The Quarter Ari by Uhg)(55586060)</t>
  </si>
  <si>
    <t>高级房间&lt;2人入住&gt;&lt;不退款&gt;</t>
  </si>
  <si>
    <t>LUO/YIDAN</t>
  </si>
  <si>
    <t xml:space="preserve">3845362	</t>
  </si>
  <si>
    <t xml:space="preserve">156674	</t>
  </si>
  <si>
    <t xml:space="preserve">999226478064694	</t>
  </si>
  <si>
    <t>[旧金山]斯坦亚公园酒店(Stanyan Park Hotel)(89919694)</t>
  </si>
  <si>
    <t>高级客房2张双床&lt;2人入住&gt;&lt;早餐&gt;</t>
  </si>
  <si>
    <t>Behrens/Scott</t>
  </si>
  <si>
    <t xml:space="preserve">3847659	</t>
  </si>
  <si>
    <t xml:space="preserve">8497816	</t>
  </si>
  <si>
    <t xml:space="preserve">999226487846763	</t>
  </si>
  <si>
    <t>[巴塞罗那]卡尔利特塞尔赫斯酒店(Hotel Serhs Carlit)(90352802)</t>
  </si>
  <si>
    <t>舒适双人间 - 带私人浴室&lt;2人入住&gt;&lt;不退款&gt;</t>
  </si>
  <si>
    <t>WANG/YUNHAN,ZHANG/YING</t>
  </si>
  <si>
    <t xml:space="preserve">EX-76289108-906112	</t>
  </si>
  <si>
    <t xml:space="preserve">999226488210634	</t>
  </si>
  <si>
    <t>[曼谷]曼谷江山酒店素坤逸24(Hope Land Hotel Sukhumvit 24)(55547226)</t>
  </si>
  <si>
    <t>标准房&lt;2人入住&gt;&lt;不退款&gt;&lt;早餐&gt;</t>
  </si>
  <si>
    <t>TAGUCHI/YUKI</t>
  </si>
  <si>
    <t xml:space="preserve">3850543	</t>
  </si>
  <si>
    <t xml:space="preserve">-76311935	</t>
  </si>
  <si>
    <t xml:space="preserve">999226490703286	</t>
  </si>
  <si>
    <t>[曼谷]察殿恩博利豪华酒店(Emporium Suites by Chatrium)(56163219)</t>
  </si>
  <si>
    <t>Williamson/Meredith</t>
  </si>
  <si>
    <t xml:space="preserve">3852349	</t>
  </si>
  <si>
    <t xml:space="preserve">312666687	</t>
  </si>
  <si>
    <t xml:space="preserve">999226492467968	</t>
  </si>
  <si>
    <t>[吉隆坡]吉隆坡市中心智选假日酒店(Holiday Inn Express Kuala Lumpur City Centre, an IHG Hotel)(55337198)</t>
  </si>
  <si>
    <t>标准房&lt;2人入住&gt;&lt;不退款&gt;</t>
  </si>
  <si>
    <t>LEE/IVY AMIRAH BALQIS</t>
  </si>
  <si>
    <t xml:space="preserve">3854075	</t>
  </si>
  <si>
    <t xml:space="preserve">392197	</t>
  </si>
  <si>
    <t xml:space="preserve">999226493732966	</t>
  </si>
  <si>
    <t>[曼谷]曼谷素坤逸奥克伍德华庭工作室酒店(Oakwood Studios Sukhumvit Bangkok)(103956658)</t>
  </si>
  <si>
    <t>GUAN/LANGPING,ZHANG/XIAOYU</t>
  </si>
  <si>
    <t xml:space="preserve">3855789	</t>
  </si>
  <si>
    <t xml:space="preserve"> 10093494	</t>
  </si>
  <si>
    <t xml:space="preserve">999226493904294	</t>
  </si>
  <si>
    <t>[洛格罗尼奥]洛格罗诺公园酒店(Hotel Logroño Parque)(56140394)</t>
  </si>
  <si>
    <t>标准双床房&lt;2人入住&gt;&lt;不退款&gt;</t>
  </si>
  <si>
    <t>Peeters/Hennes</t>
  </si>
  <si>
    <t xml:space="preserve">3856000	</t>
  </si>
  <si>
    <t xml:space="preserve">-77033115	</t>
  </si>
  <si>
    <t xml:space="preserve">999226493905943	</t>
  </si>
  <si>
    <t>[中雅加达]雅加达普罗福圖酒店(Hotel Borobudur Jakarta)(55281447)</t>
  </si>
  <si>
    <t>顶级豪华间&lt;1人入住&gt;&lt;不退款&gt;&lt;早餐&gt;</t>
  </si>
  <si>
    <t>IRIANTO/HENDRO</t>
  </si>
  <si>
    <t xml:space="preserve">3856002	</t>
  </si>
  <si>
    <t xml:space="preserve">71385100	</t>
  </si>
  <si>
    <t xml:space="preserve">999226499898421	</t>
  </si>
  <si>
    <t>[迪拜]宜必思亚利加酒店(Ibis Al Rigga)(55439196)</t>
  </si>
  <si>
    <t>标准房(Standard Room)&lt;2人入住&gt;</t>
  </si>
  <si>
    <t>Jain/Siddharth</t>
  </si>
  <si>
    <t xml:space="preserve">3863362	</t>
  </si>
  <si>
    <t xml:space="preserve">136271929	</t>
  </si>
  <si>
    <t xml:space="preserve">999226503861411	</t>
  </si>
  <si>
    <t>[曼谷]阿特里姆曼谷美居大酒店(Grand Mercure Bangkok Atrium)(55665998)</t>
  </si>
  <si>
    <t>高级特大床房&lt;2人入住&gt;&lt;不退款&gt;&lt;早餐&gt;</t>
  </si>
  <si>
    <t>See/Peng Seng</t>
  </si>
  <si>
    <t xml:space="preserve">3868164	</t>
  </si>
  <si>
    <t xml:space="preserve">104515178	</t>
  </si>
  <si>
    <t xml:space="preserve">999226503844946	</t>
  </si>
  <si>
    <t>高级双床房&lt;2人入住&gt;&lt;不退款&gt;&lt;早餐&gt;</t>
  </si>
  <si>
    <t>See/Jian Wei</t>
  </si>
  <si>
    <t xml:space="preserve">3868157	</t>
  </si>
  <si>
    <t xml:space="preserve">104635519	</t>
  </si>
  <si>
    <t xml:space="preserve">999226569902505	</t>
  </si>
  <si>
    <t>SFILIGOI/HEIDI ADELE</t>
  </si>
  <si>
    <t xml:space="preserve">3870509	</t>
  </si>
  <si>
    <t xml:space="preserve">999226576444897	</t>
  </si>
  <si>
    <t>[马卡蒂]太古广场服务公寓(One Pacific Place Serviced Residences - Multiple Use Hotel)(55851997)</t>
  </si>
  <si>
    <t>一室房&lt;2人入住&gt;</t>
  </si>
  <si>
    <t>lorraine milo/Ann,lorraine milo/Ann</t>
  </si>
  <si>
    <t xml:space="preserve">3872524	</t>
  </si>
  <si>
    <t xml:space="preserve">399900000011030	</t>
  </si>
  <si>
    <t xml:space="preserve">999226597975614	</t>
  </si>
  <si>
    <t>[格拉纳达]华盛顿欧文欧洲之星酒店(Áurea Washington Irving by Eurostars Hotel Company)(55280719)</t>
  </si>
  <si>
    <t>标准房间&lt;2人入住&gt;&lt;早餐&gt;</t>
  </si>
  <si>
    <t>YANG/ZONGLI</t>
  </si>
  <si>
    <t xml:space="preserve">3873528	</t>
  </si>
  <si>
    <t xml:space="preserve">114309	</t>
  </si>
  <si>
    <t xml:space="preserve">999226606132444	</t>
  </si>
  <si>
    <t>[曼谷]班纳立方酒店(Cubic Bangna)(96746685)</t>
  </si>
  <si>
    <t>高级双床房&lt;2人入住&gt;</t>
  </si>
  <si>
    <t>MOUNGTHONG/GUNCHAI</t>
  </si>
  <si>
    <t xml:space="preserve">3876713	</t>
  </si>
  <si>
    <t xml:space="preserve">1079669777	</t>
  </si>
  <si>
    <t xml:space="preserve">999226609014088	</t>
  </si>
  <si>
    <t>[芝加哥]科泽酒店(Kinzie Hotel)(70391836)</t>
  </si>
  <si>
    <t>豪华大床房(双床)&lt;2人入住&gt;&lt;早餐&gt;</t>
  </si>
  <si>
    <t>Korapati/Suresh</t>
  </si>
  <si>
    <t xml:space="preserve">3878558	</t>
  </si>
  <si>
    <t xml:space="preserve">9143733333823	</t>
  </si>
  <si>
    <t xml:space="preserve">999226615434446	</t>
  </si>
  <si>
    <t>DAWSON/ASHEDA</t>
  </si>
  <si>
    <t xml:space="preserve">3880123	</t>
  </si>
  <si>
    <t xml:space="preserve">999226615705303	</t>
  </si>
  <si>
    <t>[格林德瓦]格林德瓦阳光星辰酒店(Sunstar Hotel &amp; Spa Grindelwald)(55799392)</t>
  </si>
  <si>
    <t>双人房 (Standard Eiger)&lt;2人入住&gt;&lt;不退款&gt;</t>
  </si>
  <si>
    <t>JIANG/RUOJING</t>
  </si>
  <si>
    <t xml:space="preserve">3880185	</t>
  </si>
  <si>
    <t xml:space="preserve">_80328172	</t>
  </si>
  <si>
    <t xml:space="preserve">999226624809663	</t>
  </si>
  <si>
    <t>[曼谷]曼谷贵都酒店(S Ratchada Hotel Bangkok)(100679738)</t>
  </si>
  <si>
    <t>超级房（带浴缸）&lt;2人入住&gt;&lt;不退款&gt;</t>
  </si>
  <si>
    <t>Paleerat/Sureeyapath</t>
  </si>
  <si>
    <t xml:space="preserve">3883596	</t>
  </si>
  <si>
    <t xml:space="preserve">999226624992412	</t>
  </si>
  <si>
    <t>[芽庄]哈瓦那芽庄(Havana Nha Trang Hotel)(55439302)</t>
  </si>
  <si>
    <t>豪华海景大号床房&lt;1人入住&gt;&lt;不退款&gt;&lt;早餐&gt;</t>
  </si>
  <si>
    <t>WU/HONGYI</t>
  </si>
  <si>
    <t xml:space="preserve">3883670	</t>
  </si>
  <si>
    <t xml:space="preserve">999226625572317	</t>
  </si>
  <si>
    <t>[福斯－杜伊瓜苏]Nobile三马酒店(Sanma Hotel)(55585995)</t>
  </si>
  <si>
    <t>高级大号床间&lt;2人入住&gt;&lt;不退款&gt;&lt;早餐&gt;</t>
  </si>
  <si>
    <t>McLellan/Hilary</t>
  </si>
  <si>
    <t xml:space="preserve">3884195	</t>
  </si>
  <si>
    <t xml:space="preserve">34496774	</t>
  </si>
  <si>
    <t xml:space="preserve">999226633988756	</t>
  </si>
  <si>
    <t>[奎松市]奎松市提莫戈红色星球酒店(Red Planet Quezon City Timog)(98532045)</t>
  </si>
  <si>
    <t>双床房&lt;2人入住&gt;&lt;早餐&gt;</t>
  </si>
  <si>
    <t>HE/WENYA,TIAN/YING</t>
  </si>
  <si>
    <t xml:space="preserve">3886730	</t>
  </si>
  <si>
    <t xml:space="preserve">999226634268666	</t>
  </si>
  <si>
    <t>[中雅加达]哈尔莫尼耶鲁酒店(Yello Hotel Harmoni)(55841626)</t>
  </si>
  <si>
    <t>Yello Room&lt;2人入住&gt;&lt;不退款&gt;</t>
  </si>
  <si>
    <t>GU/XIWEI</t>
  </si>
  <si>
    <t xml:space="preserve">3886787	</t>
  </si>
  <si>
    <t xml:space="preserve">999226641460504	</t>
  </si>
  <si>
    <t>[利雅得]行政酒店 - 奥拉亚(Executives Hotel - Olaya)(55346049)</t>
  </si>
  <si>
    <t>标准房(特大床)&lt;2人入住&gt;</t>
  </si>
  <si>
    <t>SZE/CHING KWONG</t>
  </si>
  <si>
    <t xml:space="preserve">3889047	</t>
  </si>
  <si>
    <t xml:space="preserve">999226646497475	</t>
  </si>
  <si>
    <t>[普吉岛]卡塔SIS度假酒店(The Sis Kata, Resort)(69427769)</t>
  </si>
  <si>
    <t>DOUBLE SIS Jacuzzi Pool&lt;2人入住&gt;&lt;早餐&gt;</t>
  </si>
  <si>
    <t>SROYSUWAN/WARISSARA,LIU/WU CIAN</t>
  </si>
  <si>
    <t xml:space="preserve">3890816	</t>
  </si>
  <si>
    <t xml:space="preserve">999226647339610	</t>
  </si>
  <si>
    <t>[丹戎本雅]槟城美居酒店(Mercure Penang Beach)(60467243)</t>
  </si>
  <si>
    <t>高级山景特大床房&lt;2人入住&gt;&lt;不退款&gt;&lt;早餐&gt;</t>
  </si>
  <si>
    <t>AZRIN/EZRA</t>
  </si>
  <si>
    <t xml:space="preserve">3891078	</t>
  </si>
  <si>
    <t xml:space="preserve">522175	</t>
  </si>
  <si>
    <t xml:space="preserve">999226651014128	</t>
  </si>
  <si>
    <t>[卡萨布兰卡]佩斯塔纳卡萨布兰卡，海滨套房及公寓酒店(Pestana Casablanca, Seaside Suites &amp; Residences)(91810826)</t>
  </si>
  <si>
    <t>行政套房&lt;2人入住&gt;&lt;早餐&gt;</t>
  </si>
  <si>
    <t>GUO/YIFAN</t>
  </si>
  <si>
    <t xml:space="preserve">3891974	</t>
  </si>
  <si>
    <t xml:space="preserve">999226654619756	</t>
  </si>
  <si>
    <t>[新加坡]薰衣草 V 酒店(V Hotel Lavender)(55452010)</t>
  </si>
  <si>
    <t>高级双床房&lt;2人入住&gt;&lt;不退款&gt;</t>
  </si>
  <si>
    <t>SUN/CHUNLING</t>
  </si>
  <si>
    <t xml:space="preserve">3892341	</t>
  </si>
  <si>
    <t xml:space="preserve">315416502	</t>
  </si>
  <si>
    <t xml:space="preserve">999226655131845	</t>
  </si>
  <si>
    <t>[新加坡]新加坡威大酒店 - 明古连(V Hotel Bencoolen)(56196642)</t>
  </si>
  <si>
    <t>QIAN/ZHIRONG,JIN/ZHILIANG</t>
  </si>
  <si>
    <t xml:space="preserve">3892400	</t>
  </si>
  <si>
    <t xml:space="preserve">315391002	</t>
  </si>
  <si>
    <t xml:space="preserve">999226655226672	</t>
  </si>
  <si>
    <t>[库里提巴]宜必思库里提巴购物区酒店(Ibis Curitiba Shopping)(80332184)</t>
  </si>
  <si>
    <t>标准双床房&lt;2人入住&gt;&lt;早餐&gt;</t>
  </si>
  <si>
    <t>FACIMOTO/THAIS</t>
  </si>
  <si>
    <t xml:space="preserve">3892413	</t>
  </si>
  <si>
    <t xml:space="preserve">999226655743894	</t>
  </si>
  <si>
    <t>[首尔]格拉斯丽首尔酒店(Hotel Gracery Seoul)(55269841)</t>
  </si>
  <si>
    <t>标准大床房&lt;1人入住&gt;&lt;不退款&gt;</t>
  </si>
  <si>
    <t>SUZUKI/AYANO</t>
  </si>
  <si>
    <t xml:space="preserve">3892474	</t>
  </si>
  <si>
    <t xml:space="preserve">0234833225	</t>
  </si>
  <si>
    <t xml:space="preserve">999226660533848	</t>
  </si>
  <si>
    <t>[曼谷]纳拉酒店(Narra Hotel)(68545205)</t>
  </si>
  <si>
    <t>标准双人间&lt;2人入住&gt;&lt;不退款&gt;</t>
  </si>
  <si>
    <t>THEANTHAE/WATCHARAPHONG</t>
  </si>
  <si>
    <t xml:space="preserve">3893881	</t>
  </si>
  <si>
    <t xml:space="preserve">报客人姓名办理入住	</t>
  </si>
  <si>
    <t xml:space="preserve">999226661508400	</t>
  </si>
  <si>
    <t>[曼谷]彩虹套房酒店(Baiyoke Suite Hotel)(55653319)</t>
  </si>
  <si>
    <t>高级套房&lt;1人入住&gt;&lt;早餐&gt;</t>
  </si>
  <si>
    <t>WONG/JUAT BOEY</t>
  </si>
  <si>
    <t xml:space="preserve">3894206	</t>
  </si>
  <si>
    <t xml:space="preserve">77152	</t>
  </si>
  <si>
    <t xml:space="preserve">999226667880380	</t>
  </si>
  <si>
    <t>[艾克斯]加利斯贝斯特韦斯特酒店(Best Western le Galice Aix Centre-Ville)(70165215)</t>
  </si>
  <si>
    <t>标准房 2张单人床&lt;2人入住&gt;&lt;不退款&gt;</t>
  </si>
  <si>
    <t>SEUNG WOO/BACK</t>
  </si>
  <si>
    <t xml:space="preserve">3895933	</t>
  </si>
  <si>
    <t xml:space="preserve">453536735-1694074420047593	</t>
  </si>
  <si>
    <t xml:space="preserve">999226667921289	</t>
  </si>
  <si>
    <t>[新德里]皇家广场酒店(Hotel the Royal Plaza)(55680560)</t>
  </si>
  <si>
    <t>Karia/Gulammahmad yusuf</t>
  </si>
  <si>
    <t xml:space="preserve">3895947	</t>
  </si>
  <si>
    <t xml:space="preserve">325749	</t>
  </si>
  <si>
    <t xml:space="preserve">999226669329117	</t>
  </si>
  <si>
    <t>[达沃]蓝娜达沃去酒店(Go Hotels Lanang - Davao)(95687483)</t>
  </si>
  <si>
    <t>标准双人房&lt;2人入住&gt;&lt;不退款&gt;</t>
  </si>
  <si>
    <t>LIU/YONGGAN</t>
  </si>
  <si>
    <t xml:space="preserve">3896346	</t>
  </si>
  <si>
    <t xml:space="preserve">6041804	</t>
  </si>
  <si>
    <t xml:space="preserve">999226671991033	</t>
  </si>
  <si>
    <t>[华盛顿]杜邦环岛酒店(The Dupont Circle Leg)(55281029)</t>
  </si>
  <si>
    <t>经典特大床房&lt;2人入住&gt;</t>
  </si>
  <si>
    <t>Ringel/Steve</t>
  </si>
  <si>
    <t xml:space="preserve">3897625	</t>
  </si>
  <si>
    <t xml:space="preserve">29728975	</t>
  </si>
  <si>
    <t xml:space="preserve">999226672989039	</t>
  </si>
  <si>
    <t>[吉隆坡]吉隆坡帝国丽晶套房酒店(Imperial Regency Suites &amp; Hotel Kuala Lumpur)(56140508)</t>
  </si>
  <si>
    <t>JUGINDAR SINGH/GURPREET PAL SINGH</t>
  </si>
  <si>
    <t xml:space="preserve">3898006	</t>
  </si>
  <si>
    <t xml:space="preserve">1079824281	</t>
  </si>
  <si>
    <t xml:space="preserve">999226702003768	</t>
  </si>
  <si>
    <t>[弗罗茨瓦夫]欧罗普斯基酒店(Hotel Europejski Wrocław Centrum)(95690333)</t>
  </si>
  <si>
    <t>单人房&lt;1人入住&gt;&lt;不退款&gt;</t>
  </si>
  <si>
    <t>Maciejowski/Ryszard</t>
  </si>
  <si>
    <t xml:space="preserve">3898777	</t>
  </si>
  <si>
    <t xml:space="preserve">999226703173742	</t>
  </si>
  <si>
    <t>[曼彻斯特]曼彻斯特波特兰宜必思尚品酒店(Ibis Styles Manchester Portland)(55289891)</t>
  </si>
  <si>
    <t>二重奏房&lt;2人入住&gt;</t>
  </si>
  <si>
    <t>Clift/Nicholas,Moss/Keeley,Fenner/Thomas,Mitchell/Luke,Canavan/Martin</t>
  </si>
  <si>
    <t xml:space="preserve">3899091	</t>
  </si>
  <si>
    <t xml:space="preserve">A0H5XIL660;A0H5XIL658;A0H5XIL656	</t>
  </si>
  <si>
    <t xml:space="preserve">999226706346258	</t>
  </si>
  <si>
    <t>[首尔]明洞市厅彩鸿酒店(Travelodge Myeongdong City Hall)(100678486)</t>
  </si>
  <si>
    <t>家庭间&lt;2人入住&gt;&lt;不退款&gt;</t>
  </si>
  <si>
    <t>NAYAK/MANAS KUMAR</t>
  </si>
  <si>
    <t xml:space="preserve">3899885	</t>
  </si>
  <si>
    <t xml:space="preserve">9138899165178	</t>
  </si>
  <si>
    <t xml:space="preserve">999226714022524	</t>
  </si>
  <si>
    <t>[斯里巴加湾市]海尔酒店(Higher Hotel)(97261135)</t>
  </si>
  <si>
    <t>高级房&lt;2人入住&gt;&lt;早餐&gt;</t>
  </si>
  <si>
    <t>ONG/CHIN HOOI</t>
  </si>
  <si>
    <t xml:space="preserve">3902849	</t>
  </si>
  <si>
    <t xml:space="preserve">184301	</t>
  </si>
  <si>
    <t xml:space="preserve">999226714662090	</t>
  </si>
  <si>
    <t>[曼谷]康帕斯酒店集团曼谷素坤逸10巷格乐丽雅酒店(Galleria Sukhumvit 10 Bangkok by Compass Hospitality)(55799373)</t>
  </si>
  <si>
    <t>豪华闲逸双床房&lt;2人入住&gt;&lt;不退款&gt;</t>
  </si>
  <si>
    <t>KATSUKI/MIURA</t>
  </si>
  <si>
    <t xml:space="preserve">3903109	</t>
  </si>
  <si>
    <t xml:space="preserve">77163	</t>
  </si>
  <si>
    <t xml:space="preserve">999226714766285	</t>
  </si>
  <si>
    <t>[韦尔瓦]维尔瓦参议员酒店(Senator Huelva)(55299605)</t>
  </si>
  <si>
    <t>Eiroa Santiso/Marco Antonio,Boullosa Gonzalez/Maria Angeles</t>
  </si>
  <si>
    <t xml:space="preserve">3903147	</t>
  </si>
  <si>
    <t xml:space="preserve">izzi	</t>
  </si>
  <si>
    <t xml:space="preserve">999226714795781	</t>
  </si>
  <si>
    <t>KOBAYASHI/HYUUI,WATANUKI/SOGO</t>
  </si>
  <si>
    <t xml:space="preserve">3903181	</t>
  </si>
  <si>
    <t xml:space="preserve">77136	</t>
  </si>
  <si>
    <t xml:space="preserve">999226715041745	</t>
  </si>
  <si>
    <t>[莱斯特]莱斯特市中心温德姆华美达安可酒店(Ramada Encore by Wyndham Leicester City Centre)(55269954)</t>
  </si>
  <si>
    <t>双人床房（禁烟）&lt;2人入住&gt;&lt;不退款&gt;</t>
  </si>
  <si>
    <t>Attwell/Fiona</t>
  </si>
  <si>
    <t xml:space="preserve">3903374	</t>
  </si>
  <si>
    <t xml:space="preserve">999226715210511	</t>
  </si>
  <si>
    <t>[首尔]三井酒店(Hotel Samjung)(55337145)</t>
  </si>
  <si>
    <t>LEE/SUNGJU</t>
  </si>
  <si>
    <t xml:space="preserve">3903456	</t>
  </si>
  <si>
    <t xml:space="preserve">23058277	</t>
  </si>
  <si>
    <t xml:space="preserve">999226721055244	</t>
  </si>
  <si>
    <t>LUO/XIZI,XU/JIAWEN</t>
  </si>
  <si>
    <t xml:space="preserve">3904734	</t>
  </si>
  <si>
    <t xml:space="preserve">999226724707249	</t>
  </si>
  <si>
    <t>[班贾尔马辛]班贾尔马辛苏黎快捷酒店(Zuri Express Banjarmasin)(90199950)</t>
  </si>
  <si>
    <t>Express Twin Non-Smoking&lt;2人入住&gt;&lt;不退款&gt;</t>
  </si>
  <si>
    <t>Aqsyah/Muh Hairil,Aqsyah/Muh Hairil</t>
  </si>
  <si>
    <t xml:space="preserve">3905926	</t>
  </si>
  <si>
    <t xml:space="preserve">82026/82027	</t>
  </si>
  <si>
    <t xml:space="preserve">999226724960650	</t>
  </si>
  <si>
    <t>[吉隆坡]吉隆坡唐人街彩鸿酒店(Travelodge Chinatown Kuala Lumpur)(56163236)</t>
  </si>
  <si>
    <t>高级双床房, 2 张单人床&lt;2人入住&gt;&lt;不退款&gt;&lt;早餐&gt;</t>
  </si>
  <si>
    <t>ARULAPPAN/SUSAINATHAN,ARULAPPAN/SUSAINATHAN,ARULAPPAN/SUSAINATHAN,ARULAPPAN/SUSAINATHAN</t>
  </si>
  <si>
    <t xml:space="preserve">3905981	</t>
  </si>
  <si>
    <t xml:space="preserve">96398	</t>
  </si>
  <si>
    <t xml:space="preserve">999226725243676	</t>
  </si>
  <si>
    <t>[曼谷]曼谷华尔道夫酒店(Waldorf Astoria Bangkok)(55354835)</t>
  </si>
  <si>
    <t>King Deluxe Park View&lt;2人入住&gt;&lt;早餐&gt;</t>
  </si>
  <si>
    <t>KIM/TAEKYUN</t>
  </si>
  <si>
    <t xml:space="preserve">3906056	</t>
  </si>
  <si>
    <t xml:space="preserve">3431846794	</t>
  </si>
  <si>
    <t xml:space="preserve">999226728562527	</t>
  </si>
  <si>
    <t>[曼谷]曼谷奥尼克斯酒店(Onix Hotel Bangkok)(55299159)</t>
  </si>
  <si>
    <t>LIAO/QIUSHUANG,SHI/KUNNING</t>
  </si>
  <si>
    <t xml:space="preserve">3907268	</t>
  </si>
  <si>
    <t xml:space="preserve">9143942058024	</t>
  </si>
  <si>
    <t xml:space="preserve">999226732510677	</t>
  </si>
  <si>
    <t>[芭堤雅]芭堤雅U中天酒店(U Jomtien Pattaya)(55380518)</t>
  </si>
  <si>
    <t>海景豪华房&lt;2人入住&gt;&lt;早餐&gt;</t>
  </si>
  <si>
    <t>YOOTHONGDEE/YAJAI</t>
  </si>
  <si>
    <t xml:space="preserve">3909317	</t>
  </si>
  <si>
    <t xml:space="preserve">999226734352529	</t>
  </si>
  <si>
    <t>[洛杉矶]洛杉矶机场希尔顿酒店(Hilton Los Angeles Airport)(54503377)</t>
  </si>
  <si>
    <t>2 Double Beds&lt;2人入住&gt;</t>
  </si>
  <si>
    <t>LUO/CHANGKUN</t>
  </si>
  <si>
    <t xml:space="preserve">3910542	</t>
  </si>
  <si>
    <t xml:space="preserve">8710	</t>
  </si>
  <si>
    <t xml:space="preserve">999226735188942	</t>
  </si>
  <si>
    <t>DOUBLE KING GUEST&lt;2人入住&gt;&lt;早餐&gt;</t>
  </si>
  <si>
    <t>KIM/JIN YOUNG</t>
  </si>
  <si>
    <t xml:space="preserve">3911237	</t>
  </si>
  <si>
    <t xml:space="preserve">999226742455248	</t>
  </si>
  <si>
    <t>[巴塞罗那]巴塞罗那玛丽娜H10酒店(H10 Marina Barcelona)(55832129)</t>
  </si>
  <si>
    <t>豪华房&lt;1人入住&gt;&lt;早餐&gt;</t>
  </si>
  <si>
    <t>DING/YAN</t>
  </si>
  <si>
    <t xml:space="preserve">3913930	</t>
  </si>
  <si>
    <t xml:space="preserve">GTT-C8FVW0UM76	</t>
  </si>
  <si>
    <t xml:space="preserve">999226745400622	</t>
  </si>
  <si>
    <t>YOO/JIEUN</t>
  </si>
  <si>
    <t xml:space="preserve">3914650	</t>
  </si>
  <si>
    <t xml:space="preserve">483702	</t>
  </si>
  <si>
    <t xml:space="preserve">999226750253930	</t>
  </si>
  <si>
    <t>[吉隆坡]吉隆坡美利亚酒店(Meliá Kuala Lumpur)(55665890)</t>
  </si>
  <si>
    <t>美利亚房&lt;2人入住&gt;&lt;不退款&gt;</t>
  </si>
  <si>
    <t>KONG/JACKSON</t>
  </si>
  <si>
    <t xml:space="preserve">3915879	</t>
  </si>
  <si>
    <t xml:space="preserve">999226751654769	</t>
  </si>
  <si>
    <t>[普吉岛]普吉岛诺库酒店(Noku Phuket)(104886271)</t>
  </si>
  <si>
    <t>Tree Villa With Pool&lt;2人入住&gt;&lt;早餐&gt;</t>
  </si>
  <si>
    <t>LI/JUNCHEN</t>
  </si>
  <si>
    <t xml:space="preserve">3916527	</t>
  </si>
  <si>
    <t xml:space="preserve">999226756719221	</t>
  </si>
  <si>
    <t>[吉隆坡]吉隆坡斯特格酒店(STEG Kuala Lumpur)(110133561)</t>
  </si>
  <si>
    <t>时髦单人房&lt;1人入住&gt;&lt;不退款&gt;&lt;早餐&gt;</t>
  </si>
  <si>
    <t>TZENG/HAN HUI</t>
  </si>
  <si>
    <t xml:space="preserve">3918589	</t>
  </si>
  <si>
    <t xml:space="preserve">112049	</t>
  </si>
  <si>
    <t xml:space="preserve">999226758045736	</t>
  </si>
  <si>
    <t>[八打灵再也]阿万特酒店(Avante Hotel)(103763329)</t>
  </si>
  <si>
    <t>豪华特大床房&lt;1人入住&gt;&lt;不退款&gt;&lt;早餐&gt;</t>
  </si>
  <si>
    <t>LI/ZHENG</t>
  </si>
  <si>
    <t xml:space="preserve">3919482	</t>
  </si>
  <si>
    <t xml:space="preserve">179232	</t>
  </si>
  <si>
    <t xml:space="preserve">999226759848147	</t>
  </si>
  <si>
    <t>豪华双床房&lt;2人入住&gt;</t>
  </si>
  <si>
    <t>SAWAI/YOKO</t>
  </si>
  <si>
    <t xml:space="preserve">3920046	</t>
  </si>
  <si>
    <t xml:space="preserve">999226761240952	</t>
  </si>
  <si>
    <t>[普吉岛]普吉岛快递之旅奥克伍德酒店(Oakwood Hotel Journeyhub Phuket)(55304141)</t>
  </si>
  <si>
    <t>Deluxe Room&lt;2人入住&gt;</t>
  </si>
  <si>
    <t>Hazra/Debasish,Hazra/Debasish</t>
  </si>
  <si>
    <t xml:space="preserve">3920632	</t>
  </si>
  <si>
    <t xml:space="preserve">DEB230912170737416/43489	</t>
  </si>
  <si>
    <t xml:space="preserve">999226762929765	</t>
  </si>
  <si>
    <t>[新加坡]新加坡大中酒店(Hotel Grand Central Singapore)(56196197)</t>
  </si>
  <si>
    <t>QIAN/HAO,NI/JIALIN,ZHENG/YONGQIANG,CHEN/JING</t>
  </si>
  <si>
    <t xml:space="preserve">3921573	</t>
  </si>
  <si>
    <t xml:space="preserve">186350、186351、186352、186353	</t>
  </si>
  <si>
    <t xml:space="preserve">999226764108614	</t>
  </si>
  <si>
    <t>[米兰]阿里斯顿酒店(Hotel Ariston)(55812301)</t>
  </si>
  <si>
    <t>标准三人房&lt;2人入住&gt;&lt;早餐&gt;</t>
  </si>
  <si>
    <t>WANG/YAN,LI/XINYI,YANG/HAN</t>
  </si>
  <si>
    <t xml:space="preserve">3922296	</t>
  </si>
  <si>
    <t xml:space="preserve">SH17583296	</t>
  </si>
  <si>
    <t xml:space="preserve">999226767412384	</t>
  </si>
  <si>
    <t>[哥打京那巴鲁]哥打京那巴鲁皇宫酒店(The Palace Hotel Kota Kinabalu)(55328706)</t>
  </si>
  <si>
    <t>ZHANG/JING</t>
  </si>
  <si>
    <t xml:space="preserve">3924145	</t>
  </si>
  <si>
    <t xml:space="preserve">317191080	</t>
  </si>
  <si>
    <t xml:space="preserve">999226769382754	</t>
  </si>
  <si>
    <t>[雪邦]国际机场 KLIA-KLIA2途恩酒店(Tune Hotel KLIA-KLIA2)(60514018)</t>
  </si>
  <si>
    <t>双人床房&lt;2人入住&gt;&lt;不退款&gt;</t>
  </si>
  <si>
    <t>MD DIN/JAMILAH,MAT SHEH/ZAKARIA</t>
  </si>
  <si>
    <t xml:space="preserve">3925162	</t>
  </si>
  <si>
    <t xml:space="preserve">281119646	</t>
  </si>
  <si>
    <t xml:space="preserve">999226769749035	</t>
  </si>
  <si>
    <t>[雪邦]吉隆坡国际机场萨玛萨玛酒店(Sama-Sama Hotel Kuala Lumpur International Airport)(111650725)</t>
  </si>
  <si>
    <t>Premier Superior King Suite&lt;1人入住&gt;</t>
  </si>
  <si>
    <t>SHI/JINGYU,LI/JIAYI</t>
  </si>
  <si>
    <t xml:space="preserve">3925336	</t>
  </si>
  <si>
    <t xml:space="preserve">999226772568417	</t>
  </si>
  <si>
    <t>Kilic/Murat</t>
  </si>
  <si>
    <t xml:space="preserve">3926960	</t>
  </si>
  <si>
    <t xml:space="preserve">10231247	</t>
  </si>
  <si>
    <t xml:space="preserve">999226777388887	</t>
  </si>
  <si>
    <t>[德黑兰]埃斯皮纳斯国际酒店(Espinas International Hotel)(110132425)</t>
  </si>
  <si>
    <t>三人房&lt;3人入住&gt;&lt;不退款&gt;&lt;早餐&gt;</t>
  </si>
  <si>
    <t>Saidi/Mohamed</t>
  </si>
  <si>
    <t xml:space="preserve">3929572	</t>
  </si>
  <si>
    <t xml:space="preserve">456464745 - 7lDcvXrX0	</t>
  </si>
  <si>
    <t xml:space="preserve">999226779327279	</t>
  </si>
  <si>
    <t>[马尼拉]世纪公园酒店(Century Park Hotel)(55694378)</t>
  </si>
  <si>
    <t>高级双人床房&lt;1人入住&gt;&lt;不退款&gt;&lt;早餐&gt;</t>
  </si>
  <si>
    <t>KODIRJONOVA/NOZIMAKHON</t>
  </si>
  <si>
    <t xml:space="preserve">3930544	</t>
  </si>
  <si>
    <t xml:space="preserve">281640	</t>
  </si>
  <si>
    <t xml:space="preserve">999226781519977	</t>
  </si>
  <si>
    <t>[首尔]首尔南大门辉盛坊国际公寓(Fraser Place Namdaemun, Seoul)(109175575)</t>
  </si>
  <si>
    <t>尊贵双床房&lt;2人入住&gt;&lt;不退款&gt;</t>
  </si>
  <si>
    <t>ZHOU/JINGYI,SHEN/YINGJUN</t>
  </si>
  <si>
    <t xml:space="preserve">3931599	</t>
  </si>
  <si>
    <t xml:space="preserve">9144108118597	</t>
  </si>
  <si>
    <t xml:space="preserve">999226783586098	</t>
  </si>
  <si>
    <t>[里约热内卢]里约热内卢巴拉亚特兰帝卡国际酒店(Radisson Rio de Janeiro Barra)(77369273)</t>
  </si>
  <si>
    <t>高级大床房&lt;2人入住&gt;&lt;早餐&gt;</t>
  </si>
  <si>
    <t>PAES RETAMEIRO/LARISSA</t>
  </si>
  <si>
    <t xml:space="preserve">3932620	</t>
  </si>
  <si>
    <t xml:space="preserve">SH17608738	</t>
  </si>
  <si>
    <t xml:space="preserve">999226784625831	</t>
  </si>
  <si>
    <t>[旧金山]渔人码头RIU广场酒店(Riu Plaza Fisherman's Wharf)(56174559)</t>
  </si>
  <si>
    <t>豪华两张大床房&lt;1人入住&gt;&lt;早餐&gt;</t>
  </si>
  <si>
    <t>PAN/JIANFENG</t>
  </si>
  <si>
    <t xml:space="preserve">3933204	</t>
  </si>
  <si>
    <t xml:space="preserve">999226785194772	</t>
  </si>
  <si>
    <t>Dias dos Reis Lopes/Deysiane</t>
  </si>
  <si>
    <t xml:space="preserve">3933444	</t>
  </si>
  <si>
    <t xml:space="preserve">999226785818773	</t>
  </si>
  <si>
    <t>[弗洛里亚诺波利斯]宏伟宫殿酒店(Majestic Palace Hotel)(91907446)</t>
  </si>
  <si>
    <t>TWIN TWIN STANDARD&lt;2人入住&gt;&lt;不退款&gt;&lt;早餐&gt;</t>
  </si>
  <si>
    <t>REN/WEIDA</t>
  </si>
  <si>
    <t xml:space="preserve">3933801	</t>
  </si>
  <si>
    <t xml:space="preserve">374601	</t>
  </si>
  <si>
    <t xml:space="preserve">999226788270593	</t>
  </si>
  <si>
    <t xml:space="preserve">3935137	</t>
  </si>
  <si>
    <t xml:space="preserve">999226788363041	</t>
  </si>
  <si>
    <t>[洛杉矶]洛杉矶市中心洲际酒店(InterContinental - Los Angeles Downtown, an IHG Hotel)(55505371)</t>
  </si>
  <si>
    <t>经典房&lt;2人入住&gt;&lt;不退款&gt;</t>
  </si>
  <si>
    <t>HUH/DONGHYUK</t>
  </si>
  <si>
    <t xml:space="preserve">3935163	</t>
  </si>
  <si>
    <t xml:space="preserve">89109728	</t>
  </si>
  <si>
    <t xml:space="preserve">999226788419674	</t>
  </si>
  <si>
    <t>[巴厘岛]西塔丁斯贝拉瓦海滩巴厘岛(Citadines Berawa Beach Bali)(95084920)</t>
  </si>
  <si>
    <t>BEERKENS/MAX</t>
  </si>
  <si>
    <t xml:space="preserve">3935186	</t>
  </si>
  <si>
    <t xml:space="preserve">317772392	</t>
  </si>
  <si>
    <t xml:space="preserve">999226789063354	</t>
  </si>
  <si>
    <t>[曼谷]曼谷百伦佐酒店(Baron Zotel Bangkok)(55862163)</t>
  </si>
  <si>
    <t>高级间&lt;2人入住&gt;&lt;不退款&gt;</t>
  </si>
  <si>
    <t>DOUNGTHONG/ANURUT</t>
  </si>
  <si>
    <t xml:space="preserve">3935566	</t>
  </si>
  <si>
    <t xml:space="preserve">999226789741047	</t>
  </si>
  <si>
    <t>[利兹]韦瑟比温德姆戴斯酒店(Days Inn by Wyndham Wetherby)(70808094)</t>
  </si>
  <si>
    <t>双人床房&lt;2人入住&gt;&lt;早餐&gt;</t>
  </si>
  <si>
    <t>Roberts/kevin</t>
  </si>
  <si>
    <t xml:space="preserve">3935947	</t>
  </si>
  <si>
    <t xml:space="preserve">999226791656637	</t>
  </si>
  <si>
    <t>[莎阿南]莎阿南马尔地亚套房酒店(Mardhiyyah Hotel and Suites)(55329332)</t>
  </si>
  <si>
    <t>Bin Reslee/Muhammad Haris</t>
  </si>
  <si>
    <t xml:space="preserve">3936953	</t>
  </si>
  <si>
    <t xml:space="preserve">1084179/1084180	</t>
  </si>
  <si>
    <t xml:space="preserve">999226792992235	</t>
  </si>
  <si>
    <t>[圣加布里埃尔]洛杉矶圣加百利喜来登酒店(Sheraton Los Angeles San Gabriel)(55733532)</t>
  </si>
  <si>
    <t>两张大号床房&lt;1人入住&gt;&lt;不退款&gt;</t>
  </si>
  <si>
    <t>CAO/JIANHUA</t>
  </si>
  <si>
    <t xml:space="preserve">3937461	</t>
  </si>
  <si>
    <t xml:space="preserve">999226794120946	</t>
  </si>
  <si>
    <t>[尼莱]汝来温泉度假酒店(Nilai Springs Resort Hotel)(70391832)</t>
  </si>
  <si>
    <t>高级房间&lt;2人入住&gt;&lt;不退款&gt;&lt;早餐&gt;</t>
  </si>
  <si>
    <t>FU/YUHAO</t>
  </si>
  <si>
    <t xml:space="preserve">3938072	</t>
  </si>
  <si>
    <t xml:space="preserve">999226797194457	</t>
  </si>
  <si>
    <t>SORANONG/RATTIKAN</t>
  </si>
  <si>
    <t xml:space="preserve">3939732	</t>
  </si>
  <si>
    <t xml:space="preserve">999226797802718	</t>
  </si>
  <si>
    <t>[曼谷]UHG四分之一隆齐酒店(The Quarter Ploenchit by UHG)(90402440)</t>
  </si>
  <si>
    <t>豪华房(特大床)&lt;2人入住&gt;&lt;不退款&gt;</t>
  </si>
  <si>
    <t>YAO/YIHUA</t>
  </si>
  <si>
    <t xml:space="preserve">3940314	</t>
  </si>
  <si>
    <t xml:space="preserve">999226797832587	</t>
  </si>
  <si>
    <t>[梅尼尔阿梅罗]巴黎-鲁瓦西夏尔戴高乐机场吉欧帕酒店(Geographotel Paris-Roissy CDG Airport)(90357222)</t>
  </si>
  <si>
    <t>单人间&lt;1人入住&gt;</t>
  </si>
  <si>
    <t>WU/QIONG</t>
  </si>
  <si>
    <t xml:space="preserve">3940325	</t>
  </si>
  <si>
    <t xml:space="preserve">999226797832780	</t>
  </si>
  <si>
    <t>[阿灵顿]纳逊奈尔喜来登酒店(Sheraton Pentagon City)(55720103)</t>
  </si>
  <si>
    <t>特大床房&lt;2人入住&gt;</t>
  </si>
  <si>
    <t>WANG/RUI</t>
  </si>
  <si>
    <t xml:space="preserve">3940326	</t>
  </si>
  <si>
    <t xml:space="preserve">999226798976255	</t>
  </si>
  <si>
    <t>[新加坡]新加坡81酒店-迪生(Hotel 81 Dickson Singapore)(55439303)</t>
  </si>
  <si>
    <t>标准双床房&lt;2人入住&gt;</t>
  </si>
  <si>
    <t>ALI/MOHARRAM,TURAB/HAIDER SYED</t>
  </si>
  <si>
    <t xml:space="preserve">3941694	</t>
  </si>
  <si>
    <t xml:space="preserve">131455853	</t>
  </si>
  <si>
    <t xml:space="preserve">999226800016439	</t>
  </si>
  <si>
    <t>[新加坡]新加坡 Studio M 酒店(Studio M Hotel)(55799118)</t>
  </si>
  <si>
    <t>时尚阁楼&lt;1人入住&gt;&lt;不退款&gt;</t>
  </si>
  <si>
    <t>SUNARTO/ELVINA YUNITA</t>
  </si>
  <si>
    <t xml:space="preserve">3942769	</t>
  </si>
  <si>
    <t xml:space="preserve">999226828158149	</t>
  </si>
  <si>
    <t>[首尔]首尔海滨酒店(Seoul Riviera Hotel)(55439168)</t>
  </si>
  <si>
    <t>BAI/AIBO</t>
  </si>
  <si>
    <t xml:space="preserve">3944404	</t>
  </si>
  <si>
    <t xml:space="preserve">2309171562576567	</t>
  </si>
  <si>
    <t xml:space="preserve">999226828174729	</t>
  </si>
  <si>
    <t>JO/JIHOON</t>
  </si>
  <si>
    <t xml:space="preserve">3944408	</t>
  </si>
  <si>
    <t xml:space="preserve">999226828198577	</t>
  </si>
  <si>
    <t>kim/sanggyun</t>
  </si>
  <si>
    <t xml:space="preserve">3944411	</t>
  </si>
  <si>
    <t xml:space="preserve">999226828631265	</t>
  </si>
  <si>
    <t>[罗马]弗洛酒店(Raeli Hotel Floridia)(70391649)</t>
  </si>
  <si>
    <t>经济房&lt;2人入住&gt;&lt;不退款&gt;&lt;早餐&gt;</t>
  </si>
  <si>
    <t>SHEK/HOI CHING,KWAN/CHAO CHIN</t>
  </si>
  <si>
    <t xml:space="preserve">3944450	</t>
  </si>
  <si>
    <t xml:space="preserve">15329055	</t>
  </si>
  <si>
    <t xml:space="preserve">999226829757235	</t>
  </si>
  <si>
    <t>FAN/MENG,SHEN/MINGQIN,FAN/LULU</t>
  </si>
  <si>
    <t xml:space="preserve">3944672	</t>
  </si>
  <si>
    <t xml:space="preserve">999226831632986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</si>
  <si>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</si>
  <si>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</si>
  <si>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ABDULRAHIM/ABDUL RAHIM</t>
  </si>
  <si>
    <t xml:space="preserve">3945072	</t>
  </si>
  <si>
    <t xml:space="preserve">19503	</t>
  </si>
  <si>
    <t xml:space="preserve">999226832009345	</t>
  </si>
  <si>
    <t>[曼谷]曼谷艾拉酒店(Aira Hotel Bangkok Sukhumvit 11)(104397348)</t>
  </si>
  <si>
    <t>PALEE/SIREETON</t>
  </si>
  <si>
    <t xml:space="preserve">3945122	</t>
  </si>
  <si>
    <t xml:space="preserve">9139192720752	</t>
  </si>
  <si>
    <t xml:space="preserve">999226833435714	</t>
  </si>
  <si>
    <t>[哈德利]月出酒店(The Moonrise Hotel)(55280863)</t>
  </si>
  <si>
    <t>高级2张大床房&lt;2人入住&gt;&lt;不退款&gt;</t>
  </si>
  <si>
    <t>Wilke/Teresa</t>
  </si>
  <si>
    <t xml:space="preserve">3945544	</t>
  </si>
  <si>
    <t xml:space="preserve">999226834102863	</t>
  </si>
  <si>
    <t>[曼谷]曼谷香格里拉大酒店(Shangri-La Bangkok)(55944616)</t>
  </si>
  <si>
    <t>豪华阳台房&lt;2人入住&gt;&lt;不退款&gt;&lt;早餐&gt;</t>
  </si>
  <si>
    <t>Lam/Hoi Yen</t>
  </si>
  <si>
    <t xml:space="preserve">3945814	</t>
  </si>
  <si>
    <t xml:space="preserve">11598139	</t>
  </si>
  <si>
    <t xml:space="preserve">999226836790556	</t>
  </si>
  <si>
    <t>[奎松市]奎松市马勒卡斯菲尔萨酒店(Fersal Hotel Malakas)(110133068)</t>
  </si>
  <si>
    <t>尊贵豪华房&lt;2人入住&gt;&lt;不退款&gt;&lt;早餐&gt;</t>
  </si>
  <si>
    <t>Maguigad/Blesilda G.</t>
  </si>
  <si>
    <t xml:space="preserve">3946568	</t>
  </si>
  <si>
    <t xml:space="preserve">999226839034868	</t>
  </si>
  <si>
    <t>[Kontokali]泰勒希拉酒店(Telesilla Hotel)(110042541)</t>
  </si>
  <si>
    <t>双人间或双床间&lt;2人入住&gt;&lt;不退款&gt;&lt;早餐&gt;</t>
  </si>
  <si>
    <t>Math/Wolfgang</t>
  </si>
  <si>
    <t xml:space="preserve">3947525	</t>
  </si>
  <si>
    <t xml:space="preserve">999226839819139	</t>
  </si>
  <si>
    <t>[中雅加达]阿什利萨邦酒店(Ashley Sabang Jakarta)(92030314)</t>
  </si>
  <si>
    <t>LIU/JUNMING,CHEN/YANGQING</t>
  </si>
  <si>
    <t xml:space="preserve">3948005	</t>
  </si>
  <si>
    <t xml:space="preserve">999226840142185	</t>
  </si>
  <si>
    <t>[艾利滩]圣灵群岛艾利滩诗铂(The Sebel Whitsundays - formally Blue Horizon Resort Apartments)(55451611)</t>
  </si>
  <si>
    <t>1 Bedroom Ocean View Spa Suite&lt;2人入住&gt;&lt;不退款&gt;</t>
  </si>
  <si>
    <t>TIAN/XIPING,PAN/SHIYUN</t>
  </si>
  <si>
    <t xml:space="preserve">3948126	</t>
  </si>
  <si>
    <t xml:space="preserve">-88806067	</t>
  </si>
  <si>
    <t xml:space="preserve">999226843287581	</t>
  </si>
  <si>
    <t>[泗水]维尔伍德服务公寓及酒店(Verwood Hotel and Serviced Residence)(55289837)</t>
  </si>
  <si>
    <t>WANG/HONGYU</t>
  </si>
  <si>
    <t xml:space="preserve">3950383	</t>
  </si>
  <si>
    <t xml:space="preserve">11061911	</t>
  </si>
  <si>
    <t xml:space="preserve">999226844499353	</t>
  </si>
  <si>
    <t>标准大床房&lt;2人入住&gt;&lt;不退款&gt;&lt;早餐&gt;</t>
  </si>
  <si>
    <t>CHEN/RONGZHI,Liao/Hongkai</t>
  </si>
  <si>
    <t xml:space="preserve">3951411	</t>
  </si>
  <si>
    <t xml:space="preserve">396497	</t>
  </si>
  <si>
    <t xml:space="preserve">999226845926249	</t>
  </si>
  <si>
    <t>[纽约]纽约硬石酒店(Hard Rock Hotel New York)(103763308)</t>
  </si>
  <si>
    <t>经典客房, 1 张特大床&lt;2人入住&gt;&lt;不退款&gt;</t>
  </si>
  <si>
    <t>AMIR/ANDREW</t>
  </si>
  <si>
    <t xml:space="preserve">3953005	</t>
  </si>
  <si>
    <t xml:space="preserve">999226845933813	</t>
  </si>
  <si>
    <t>[纽伦堡]纽伦堡研习酒店(Seminaris Hotel Nürnberg)(55439715)</t>
  </si>
  <si>
    <t>高级优选房&lt;1人入住&gt;&lt;早餐&gt;</t>
  </si>
  <si>
    <t>zhong/shengliang,Xiao/Liyin</t>
  </si>
  <si>
    <t xml:space="preserve">3953022	</t>
  </si>
  <si>
    <t xml:space="preserve">999226845961396	</t>
  </si>
  <si>
    <t>[巴拿马城]巴拿马城广场悦宜湾酒店(Riu Plaza Panamá)(55733524)</t>
  </si>
  <si>
    <t>Rodriguez /Lukas</t>
  </si>
  <si>
    <t xml:space="preserve">3953073	</t>
  </si>
  <si>
    <t xml:space="preserve">HPA-67W2XFJH+8C-E00	</t>
  </si>
  <si>
    <t xml:space="preserve">999226846433233	</t>
  </si>
  <si>
    <t>[贝鲁特]乐可摩德酒店(Le Commodore Hotel)(55312391)</t>
  </si>
  <si>
    <t>高级单人房&lt;1人入住&gt;&lt;不退款&gt;&lt;早餐&gt;</t>
  </si>
  <si>
    <t>li/xibao</t>
  </si>
  <si>
    <t xml:space="preserve">3953538	</t>
  </si>
  <si>
    <t xml:space="preserve">314453	</t>
  </si>
  <si>
    <t xml:space="preserve">999226846459093	</t>
  </si>
  <si>
    <t>[亚特兰大]亚特兰大希尔顿酒店(Hilton Atlanta)(55280816)</t>
  </si>
  <si>
    <t>两张双人床房&lt;2人入住&gt;&lt;不退款&gt;</t>
  </si>
  <si>
    <t>CORDOVA/ANDREINA</t>
  </si>
  <si>
    <t xml:space="preserve">3953628	</t>
  </si>
  <si>
    <t xml:space="preserve">3429332099	</t>
  </si>
  <si>
    <t xml:space="preserve">26847774067	</t>
  </si>
  <si>
    <t>[马德里]马德里莱昂纳多精品酒店(Leonardo Boutique Hotel Madrid)(55329015)</t>
  </si>
  <si>
    <t>舒适三人房&lt;2人入住&gt;&lt;早餐&gt;</t>
  </si>
  <si>
    <t>ZHANG/JIARUI</t>
  </si>
  <si>
    <t xml:space="preserve">3954866	</t>
  </si>
  <si>
    <t xml:space="preserve">999226847971190	</t>
  </si>
  <si>
    <t>[普吉岛]普吉市宜必思尚品酒店(Ibis Styles Phuket City)(55426598)</t>
  </si>
  <si>
    <t>PRIYAKORNWATIN/SUPAKCHAYA</t>
  </si>
  <si>
    <t xml:space="preserve">3955105	</t>
  </si>
  <si>
    <t xml:space="preserve">478951	</t>
  </si>
  <si>
    <t xml:space="preserve">999226848516294	</t>
  </si>
  <si>
    <t>[曼谷]曼谷拉查丹利中心酒店(Grande Centre Point Hotel Ratchadamri Bangkok)(55380772)</t>
  </si>
  <si>
    <t>顶级四人套房&lt;4人入住&gt;&lt;不退款&gt;</t>
  </si>
  <si>
    <t>qi/xueke</t>
  </si>
  <si>
    <t xml:space="preserve">3956247	</t>
  </si>
  <si>
    <t xml:space="preserve">394422	</t>
  </si>
  <si>
    <t xml:space="preserve">999226848781919	</t>
  </si>
  <si>
    <t>[乌隆他尼]UD首府酒店(UD Capital Hotel)(96310282)</t>
  </si>
  <si>
    <t>豪华房（带阳台）&lt;2人入住&gt;&lt;不退款&gt;</t>
  </si>
  <si>
    <t>FRANCIS/THITINAN</t>
  </si>
  <si>
    <t xml:space="preserve">3956411	</t>
  </si>
  <si>
    <t xml:space="preserve">|89643344	</t>
  </si>
  <si>
    <t xml:space="preserve">26849475170	</t>
  </si>
  <si>
    <t>[巴厘岛]阿斯顿登巴萨酒店及会议中心(Aston Denpasar Hotel &amp; Convention)(55367715)</t>
  </si>
  <si>
    <t>豪华房&lt;2人入住&gt;&lt;不退款&gt;&lt;早餐&gt;</t>
  </si>
  <si>
    <t>ZHU/SHAOKANG</t>
  </si>
  <si>
    <t xml:space="preserve">3957030	</t>
  </si>
  <si>
    <t xml:space="preserve">30181684	</t>
  </si>
  <si>
    <t xml:space="preserve">26849720496	</t>
  </si>
  <si>
    <t>[金浦市]金浦汉江恩柯尔温德姆华美达酒店(Ramada Encore by Wyndham Gimpo HAN River Hotel)(102880445)</t>
  </si>
  <si>
    <t>双人床房-禁烟&lt;2人入住&gt;</t>
  </si>
  <si>
    <t>JIN/DONGHUA</t>
  </si>
  <si>
    <t xml:space="preserve">3957343	</t>
  </si>
  <si>
    <t xml:space="preserve">HKR-8Q98JQ2P+CC-E00	</t>
  </si>
  <si>
    <t xml:space="preserve">999226850237020	</t>
  </si>
  <si>
    <t>[第比利斯]第比利斯瑞迪尔斯酒店(Radius Hotel Tbilisi)(111415744)</t>
  </si>
  <si>
    <t>都市大床房&lt;1人入住&gt;&lt;不退款&gt;&lt;早餐&gt;</t>
  </si>
  <si>
    <t>LIN/QI,WEN/XIULI</t>
  </si>
  <si>
    <t xml:space="preserve">3957904	</t>
  </si>
  <si>
    <t xml:space="preserve">1843434	</t>
  </si>
  <si>
    <t xml:space="preserve">999226850744146	</t>
  </si>
  <si>
    <t>[芭堤雅]诚之Z酒店(Z by Zing)(55756978)</t>
  </si>
  <si>
    <t>高级双人间&lt;2人入住&gt;&lt;不退款&gt;</t>
  </si>
  <si>
    <t>PHONGTAECHAPISAL/WEEKHAWIN</t>
  </si>
  <si>
    <t xml:space="preserve">3958722	</t>
  </si>
  <si>
    <t xml:space="preserve">HTL-WBD-458831645	</t>
  </si>
  <si>
    <t xml:space="preserve">999226850751638	</t>
  </si>
  <si>
    <t>[巴黎]快乐文化塞万提斯酒店(Hotel Cervantes by Happyculture)(60480297)</t>
  </si>
  <si>
    <t>Twin Double Room&lt;2人入住&gt;&lt;不退款&gt;</t>
  </si>
  <si>
    <t>SUNNITILAWAN/NAWAT</t>
  </si>
  <si>
    <t xml:space="preserve">3958745	</t>
  </si>
  <si>
    <t xml:space="preserve">90015733	</t>
  </si>
  <si>
    <t xml:space="preserve">999226851116823	</t>
  </si>
  <si>
    <t>[罗穆勒斯]凯艺套房酒店-底特律梅特罗机场(Quality Inn &amp; Suites Detroit Metro Airport)(55872289)</t>
  </si>
  <si>
    <t>大号床房-禁烟&lt;2人入住&gt;&lt;不退款&gt;&lt;早餐&gt;</t>
  </si>
  <si>
    <t>BARRON/PATRICK</t>
  </si>
  <si>
    <t xml:space="preserve">3959155	</t>
  </si>
  <si>
    <t xml:space="preserve">999226851322500	</t>
  </si>
  <si>
    <t>[多伦多]多伦多市中心丽笙酒店(Radisson Blu Toronto Downtown)(55337460)</t>
  </si>
  <si>
    <t>特大床房&lt;2人入住&gt;&lt;不退款&gt;</t>
  </si>
  <si>
    <t>Pooley/David</t>
  </si>
  <si>
    <t xml:space="preserve">3959359	</t>
  </si>
  <si>
    <t xml:space="preserve">999226851391398	</t>
  </si>
  <si>
    <t>[兰卡威]HIG酒店(HIG Hotel)(55478305)</t>
  </si>
  <si>
    <t>海景豪华房&lt;2人入住&gt;&lt;不退款&gt;</t>
  </si>
  <si>
    <t>MUHAMAD/SITI FAIRUZ</t>
  </si>
  <si>
    <t xml:space="preserve">3959400	</t>
  </si>
  <si>
    <t xml:space="preserve">30190794	</t>
  </si>
  <si>
    <t xml:space="preserve">999226851594633	</t>
  </si>
  <si>
    <t>Gonzalez/Raquel</t>
  </si>
  <si>
    <t xml:space="preserve">3959617	</t>
  </si>
  <si>
    <t xml:space="preserve">31849SE454247	</t>
  </si>
  <si>
    <t xml:space="preserve">999226851651481	</t>
  </si>
  <si>
    <t>[万锦]多伦多东北舒适酒店(Comfort Inn - Toronto Northeast)(55270188)</t>
  </si>
  <si>
    <t>双人间 - 带2张双人床&lt;2人入住&gt;&lt;不退款&gt;&lt;早餐&gt;</t>
  </si>
  <si>
    <t>LAWAL/AHMED</t>
  </si>
  <si>
    <t xml:space="preserve">3959647	</t>
  </si>
  <si>
    <t xml:space="preserve">HCA-87M2RJWR+CP-E00	</t>
  </si>
  <si>
    <t xml:space="preserve">999226852171313	</t>
  </si>
  <si>
    <t>[曼谷]午睡酒店-曼谷(NAP Hotel Bangkok)(100678948)</t>
  </si>
  <si>
    <t>小憩高级房&lt;1人入住&gt;&lt;不退款&gt;</t>
  </si>
  <si>
    <t>SAMRACH/SITH</t>
  </si>
  <si>
    <t xml:space="preserve">3960213	</t>
  </si>
  <si>
    <t xml:space="preserve">9139288096335	</t>
  </si>
  <si>
    <t xml:space="preserve">999226852203628	</t>
  </si>
  <si>
    <t>[Braga]布拉加菲芙酒店(Favehotel Braga)(60514388)</t>
  </si>
  <si>
    <t>致爱房&lt;2人入住&gt;&lt;不退款&gt;</t>
  </si>
  <si>
    <t>JOO/YOUNGDAM</t>
  </si>
  <si>
    <t xml:space="preserve">3960234	</t>
  </si>
  <si>
    <t xml:space="preserve">30194498	</t>
  </si>
  <si>
    <t xml:space="preserve">999226852409195	</t>
  </si>
  <si>
    <t>[曼谷]摩德沙吞酒店(Mode Sathorn Hotel)(54503337)</t>
  </si>
  <si>
    <t>摩德豪华房&lt;2人入住&gt;&lt;不退款&gt;</t>
  </si>
  <si>
    <t>MAO/JIAHUA,LIN/NALIN</t>
  </si>
  <si>
    <t xml:space="preserve">3960490	</t>
  </si>
  <si>
    <t xml:space="preserve">-90237293|90237293	</t>
  </si>
  <si>
    <t xml:space="preserve">999226852640477	</t>
  </si>
  <si>
    <t>[曼谷]曼谷工匠酒店(Craftsman Bangkok)(55585817)</t>
  </si>
  <si>
    <t>S一室特大床房&lt;2人入住&gt;&lt;不退款&gt;</t>
  </si>
  <si>
    <t>PHUANGKASIN/PAKAN</t>
  </si>
  <si>
    <t xml:space="preserve">3960741	</t>
  </si>
  <si>
    <t xml:space="preserve">1080285277	</t>
  </si>
  <si>
    <t xml:space="preserve">999226852661982	</t>
  </si>
  <si>
    <t>[曼谷]素坤逸S31酒店(S31 Sukhumvit Hotel)(55862164)</t>
  </si>
  <si>
    <t>LEE/SUEMIN</t>
  </si>
  <si>
    <t xml:space="preserve">3960757	</t>
  </si>
  <si>
    <t xml:space="preserve">999226853221754	</t>
  </si>
  <si>
    <t>[韦切什]布达佩斯机场酒店(Airport Hotel Budapest)(70392173)</t>
  </si>
  <si>
    <t>豪华双人床房&lt;1人入住&gt;&lt;不退款&gt;&lt;早餐&gt;</t>
  </si>
  <si>
    <t>FLOR/KARSTEN</t>
  </si>
  <si>
    <t xml:space="preserve">3961321	</t>
  </si>
  <si>
    <t xml:space="preserve">3425452931	</t>
  </si>
  <si>
    <t xml:space="preserve">999226853269791	</t>
  </si>
  <si>
    <t>[曼谷]勒暹罗酒店(Le Siam Hotel)(55956324)</t>
  </si>
  <si>
    <t>行政双床房&lt;2人入住&gt;&lt;不退款&gt;&lt;早餐&gt;</t>
  </si>
  <si>
    <t>YANG/YONGQING,TRIEU/THANH TUNG</t>
  </si>
  <si>
    <t xml:space="preserve">3961341	</t>
  </si>
  <si>
    <t xml:space="preserve">999226853415447	</t>
  </si>
  <si>
    <t>[舍维伊拉吕]奥尔里赛利马尔凯国际民宿酒店(B&amp;B Hotel Orly Chevilly Marché International)(80332229)</t>
  </si>
  <si>
    <t>双人间&lt;1人入住&gt;&lt;不退款&gt;</t>
  </si>
  <si>
    <t>QIU/LINYING</t>
  </si>
  <si>
    <t xml:space="preserve">3961413	</t>
  </si>
  <si>
    <t xml:space="preserve">999226853772905	</t>
  </si>
  <si>
    <t>[北干巴鲁]北干巴鲁狐狸酒店(FOX Hotel Pekanbaru)(55329380)</t>
  </si>
  <si>
    <t>HU/QINGDONG</t>
  </si>
  <si>
    <t xml:space="preserve">3962041	</t>
  </si>
  <si>
    <t xml:space="preserve">999226853897364	</t>
  </si>
  <si>
    <t>[曼谷]超级 OYO 首都 O 564 自然精品酒店(Super OYO Capital O 564 Nature Boutique Hotel)(55956348)</t>
  </si>
  <si>
    <t>PHUTI/CHERDCHAI</t>
  </si>
  <si>
    <t xml:space="preserve">3962112	</t>
  </si>
  <si>
    <t xml:space="preserve">1080295331	</t>
  </si>
  <si>
    <t xml:space="preserve">999226854177297	</t>
  </si>
  <si>
    <t>TWIN SIS Jacuzzi Pool&lt;2人入住&gt;&lt;不退款&gt;&lt;早餐&gt;</t>
  </si>
  <si>
    <t>NG/YU CHUNG,WANG/YITING</t>
  </si>
  <si>
    <t xml:space="preserve">3962424	</t>
  </si>
  <si>
    <t xml:space="preserve">999226854235255	</t>
  </si>
  <si>
    <t>[爱妮岛]爱妮岛桃花心木海滩酒店(El Nido Mahogany Beach)(94361293)</t>
  </si>
  <si>
    <t>豪华客房, 花园景观&lt;2人入住&gt;&lt;不退款&gt;&lt;早餐&gt;</t>
  </si>
  <si>
    <t>DOSSANTOSOLIVEIRA/LUAN H,PEREIRADEANDRADE/LORENA</t>
  </si>
  <si>
    <t xml:space="preserve">3962462	</t>
  </si>
  <si>
    <t xml:space="preserve">999226854304224	</t>
  </si>
  <si>
    <t>[卡斯特·马焦雷]博洛尼亚住宿加早餐旅馆(B&amp;B Hotel Bologna)(95084561)</t>
  </si>
  <si>
    <t>双床房&lt;2人入住&gt;&lt;不退款&gt;</t>
  </si>
  <si>
    <t>Stemmler/Anton</t>
  </si>
  <si>
    <t xml:space="preserve">3962510	</t>
  </si>
  <si>
    <t xml:space="preserve">999226854500858	</t>
  </si>
  <si>
    <t>[曼谷]素万那普昌青年旅舍(Chang Hostel​ Suvarnabhumi)(110040290)</t>
  </si>
  <si>
    <t>Standard Double Room&lt;2人入住&gt;&lt;不退款&gt;</t>
  </si>
  <si>
    <t>WANG/JIAOJIAO</t>
  </si>
  <si>
    <t xml:space="preserve">3962784	</t>
  </si>
  <si>
    <t xml:space="preserve">20430000000001668	</t>
  </si>
  <si>
    <t xml:space="preserve">999226854621119	</t>
  </si>
  <si>
    <t>[Pajang]阿丽拉梭罗酒店(Alila Solo)(55329127)</t>
  </si>
  <si>
    <t>豪华双床房带浴缸&lt;2人入住&gt;&lt;不退款&gt;&lt;早餐&gt;</t>
  </si>
  <si>
    <t>SUWIGJO/NANY PUDJIANTI</t>
  </si>
  <si>
    <t xml:space="preserve">3962929	</t>
  </si>
  <si>
    <t xml:space="preserve">28982736|90411855	</t>
  </si>
  <si>
    <t xml:space="preserve">999226854837937	</t>
  </si>
  <si>
    <t>[马六甲]斯里哥斯达酒店(Seri Costa Hotel)(91545621)</t>
  </si>
  <si>
    <t>高级房 2张单人床&lt;2人入住&gt;&lt;不退款&gt;</t>
  </si>
  <si>
    <t>CHEN/PING</t>
  </si>
  <si>
    <t xml:space="preserve">3963056	</t>
  </si>
  <si>
    <t xml:space="preserve">1080302394	</t>
  </si>
  <si>
    <t xml:space="preserve">999226855068479	</t>
  </si>
  <si>
    <t>[明斯克]岳毕妮酒店(Hotel Yubileiny)(111415037)</t>
  </si>
  <si>
    <t>LI/RUIJIE,LUO/MINGJING</t>
  </si>
  <si>
    <t xml:space="preserve">3963213	</t>
  </si>
  <si>
    <t xml:space="preserve">999226855088831	</t>
  </si>
  <si>
    <t>[曼谷]曼谷萨通JC凯文酒店(JC Kevin Sathorn Bangkok Hotel)(55585955)</t>
  </si>
  <si>
    <t>Suite One Bedroom&lt;2人入住&gt;&lt;不退款&gt;&lt;早餐&gt;</t>
  </si>
  <si>
    <t>LI/YITIAN</t>
  </si>
  <si>
    <t xml:space="preserve">3963233	</t>
  </si>
  <si>
    <t xml:space="preserve">300319802.	</t>
  </si>
  <si>
    <t xml:space="preserve">999226855287369	</t>
  </si>
  <si>
    <t>[曼彻斯特]曼彻斯特市中心大不列颠酒店(Britannia Hotel City Centre Manchester)(55611699)</t>
  </si>
  <si>
    <t>双床房(无窗)&lt;2人入住&gt;&lt;不退款&gt;</t>
  </si>
  <si>
    <t>WUHONGSHAN/CHENGUANYU</t>
  </si>
  <si>
    <t xml:space="preserve">3963417	</t>
  </si>
  <si>
    <t xml:space="preserve">999226855440309	</t>
  </si>
  <si>
    <t>[佛罗伦萨]蒙特贝罗宫(Palazzo Montebello)(96443909)</t>
  </si>
  <si>
    <t>标准普通套房&lt;2人入住&gt;&lt;不退款&gt;</t>
  </si>
  <si>
    <t>LEE/JEONGHEE</t>
  </si>
  <si>
    <t xml:space="preserve">3963579	</t>
  </si>
  <si>
    <t xml:space="preserve">999226855512798	</t>
  </si>
  <si>
    <t>[南旧金山]旧金山机场北舒适套房酒店(Comfort Inn &amp; Suites San Francisco Airport North)(55478498)</t>
  </si>
  <si>
    <t>特大号床套房 - 庭院景观&lt;2人入住&gt;&lt;不退款&gt;</t>
  </si>
  <si>
    <t>LANDRY/PIERRE FRANCOIS</t>
  </si>
  <si>
    <t xml:space="preserve">3963707	</t>
  </si>
  <si>
    <t xml:space="preserve">999226855529841	</t>
  </si>
  <si>
    <t>[迪拜]格兰广场酒店(Grand Square Hotel)(95084787)</t>
  </si>
  <si>
    <t>单人间&lt;1人入住&gt;&lt;不退款&gt;</t>
  </si>
  <si>
    <t>SHANKAR/MAYANK</t>
  </si>
  <si>
    <t xml:space="preserve">3963739	</t>
  </si>
  <si>
    <t xml:space="preserve">999226855536020	</t>
  </si>
  <si>
    <t>[曼谷]曼谷都市酒店(Metropole Bangkok)(90373284)</t>
  </si>
  <si>
    <t>THIPWONG/PLOYPAILIN</t>
  </si>
  <si>
    <t xml:space="preserve">3963759	</t>
  </si>
  <si>
    <t xml:space="preserve">999226855540909	</t>
  </si>
  <si>
    <t>CHOI/SAI HONG,LO/TSOI YIN</t>
  </si>
  <si>
    <t xml:space="preserve">3963763	</t>
  </si>
  <si>
    <t xml:space="preserve">999226855626654	</t>
  </si>
  <si>
    <t>[帕赛市]帕赛卡巴雅酒店(Kabayan Hotel Pasay)(95687444)</t>
  </si>
  <si>
    <t>ESCALICAS/CECILE</t>
  </si>
  <si>
    <t xml:space="preserve">3963867	</t>
  </si>
  <si>
    <t xml:space="preserve">999226895603548	</t>
  </si>
  <si>
    <t>[普吉岛]普吉岛机场酒店(Phuket Airport Hotel)(55653200)</t>
  </si>
  <si>
    <t>Bao/Zhilan,Wu/Tan</t>
  </si>
  <si>
    <t xml:space="preserve">3964282	</t>
  </si>
  <si>
    <t xml:space="preserve">9139318980930	</t>
  </si>
  <si>
    <t xml:space="preserve">999226895852675	</t>
  </si>
  <si>
    <t>[贝鲁特]多尔酒店(Casa d'or Hotel)(95084266)</t>
  </si>
  <si>
    <t>优选房（双人床或双床）&lt;2人入住&gt;&lt;不退款&gt;&lt;早餐&gt;</t>
  </si>
  <si>
    <t>SLAVOVA/VIRINEIA EVGENEVNA</t>
  </si>
  <si>
    <t xml:space="preserve">3964298	</t>
  </si>
  <si>
    <t xml:space="preserve">1307650	</t>
  </si>
  <si>
    <t xml:space="preserve">999226896441036	</t>
  </si>
  <si>
    <t>[塔比拉兰]基尤酒店-塔比拉兰(Kew Hotel Tagbilaran)(92029508)</t>
  </si>
  <si>
    <t>豪华双人房&lt;2人入住&gt;&lt;不退款&gt;&lt;早餐&gt;</t>
  </si>
  <si>
    <t>Gersale/Joana</t>
  </si>
  <si>
    <t xml:space="preserve">3964354	</t>
  </si>
  <si>
    <t>|90815719</t>
  </si>
  <si>
    <t xml:space="preserve">90815720	</t>
  </si>
  <si>
    <t xml:space="preserve">999226896911696	</t>
  </si>
  <si>
    <t>WU/CHUN WING CARLOS</t>
  </si>
  <si>
    <t xml:space="preserve">3964486	</t>
  </si>
  <si>
    <t xml:space="preserve">50514	</t>
  </si>
  <si>
    <t xml:space="preserve">999226897320294	</t>
  </si>
  <si>
    <t>[首尔]卡拉克旅游酒店(Karak Tourist Hotel)(55800900)</t>
  </si>
  <si>
    <t>XIAN/ZHENYU</t>
  </si>
  <si>
    <t xml:space="preserve">3964540	</t>
  </si>
  <si>
    <t xml:space="preserve">2309211262982779	</t>
  </si>
  <si>
    <t xml:space="preserve">999226898240324	</t>
  </si>
  <si>
    <t>[清迈]睡在清迈塔佩门时尚生活酒店(Sleep Mai Thapae Chiang Mai Old City Lifestyle Hotel)(92030198)</t>
  </si>
  <si>
    <t>清迈双人床房带阳台&lt;2人入住&gt;&lt;不退款&gt;</t>
  </si>
  <si>
    <t>OH/TAEGWAN</t>
  </si>
  <si>
    <t xml:space="preserve">3964776	</t>
  </si>
  <si>
    <t xml:space="preserve">999226900336736	</t>
  </si>
  <si>
    <t>[三宝垄]潘达纳兰路易斯肯尼酒店(Louis Kienne Hotel Pandanaran)(90400620)</t>
  </si>
  <si>
    <t>SURYADI/FANDY</t>
  </si>
  <si>
    <t xml:space="preserve">3965427	</t>
  </si>
  <si>
    <t xml:space="preserve">30218889	</t>
  </si>
  <si>
    <t xml:space="preserve">999226900745320	</t>
  </si>
  <si>
    <t>[春武里]萨姆克度假村(Sammuk Resort)(91808436)</t>
  </si>
  <si>
    <t>海景一室房&lt;2人入住&gt;&lt;不退款&gt;</t>
  </si>
  <si>
    <t>RATCHANON/MA NAT</t>
  </si>
  <si>
    <t xml:space="preserve">3965625	</t>
  </si>
  <si>
    <t xml:space="preserve">9144329258803	</t>
  </si>
  <si>
    <t xml:space="preserve">999226902484122	</t>
  </si>
  <si>
    <t>ALAKHZAMI/NASSER</t>
  </si>
  <si>
    <t xml:space="preserve">3966209	</t>
  </si>
  <si>
    <t xml:space="preserve">999226905286218	</t>
  </si>
  <si>
    <t>[曼谷]蜂蜜 1 座酒店(Honey House1)(95388754)</t>
  </si>
  <si>
    <t>WANG/YIXU</t>
  </si>
  <si>
    <t xml:space="preserve">3966787	</t>
  </si>
  <si>
    <t xml:space="preserve">999226905806950	</t>
  </si>
  <si>
    <t>[迪沙鲁]莲花迪沙鲁海滩度假村及水疗中心(Lotus Desaru Beach Resort &amp; Spa)(109260872)</t>
  </si>
  <si>
    <t>两卧套房&lt;4人入住&gt;&lt;不退款&gt;&lt;早餐&gt;</t>
  </si>
  <si>
    <t>MAZLINA/MAZLINA MOHD YUNOS</t>
  </si>
  <si>
    <t xml:space="preserve">3966894	</t>
  </si>
  <si>
    <t xml:space="preserve">999226906136202	</t>
  </si>
  <si>
    <t>[河内]河内易思廷公寓式酒店(Eastin Hotel &amp; Residences Hanoi)(102881138)</t>
  </si>
  <si>
    <t>至尊豪华房&lt;2人入住&gt;&lt;不退款&gt;&lt;早餐&gt;</t>
  </si>
  <si>
    <t>TRAN/NGUYEN TRA MY</t>
  </si>
  <si>
    <t xml:space="preserve">3967150	</t>
  </si>
  <si>
    <t xml:space="preserve">1080336741	</t>
  </si>
  <si>
    <t xml:space="preserve">999226906196974	</t>
  </si>
  <si>
    <t>[巴厘岛]图班瑞士贝尔酒店(Swiss-Belhotel Tuban)(55841621)</t>
  </si>
  <si>
    <t>豪华房带阳台&lt;2人入住&gt;&lt;不退款&gt;&lt;早餐&gt;</t>
  </si>
  <si>
    <t>Li/Yang</t>
  </si>
  <si>
    <t xml:space="preserve">3967168	</t>
  </si>
  <si>
    <t xml:space="preserve">378735	</t>
  </si>
  <si>
    <t xml:space="preserve">999226906632689	</t>
  </si>
  <si>
    <t>[里约热内卢]温德姆里约热内卢巴拉酒店(Wyndham Rio Barra)(60480302)</t>
  </si>
  <si>
    <t>大床房 经典 大双人床&lt;3人入住&gt;&lt;不退款&gt;&lt;早餐&gt;</t>
  </si>
  <si>
    <t>APARECIDA DOS SANTOS PEREIRA/MARIANA,ROMANO DE FREITAS BASTOS/GIOVANNA</t>
  </si>
  <si>
    <t xml:space="preserve">3967434	</t>
  </si>
  <si>
    <t xml:space="preserve">999226907088446	</t>
  </si>
  <si>
    <t>[拉斯维加斯]拉斯维加斯特朗普国际酒店(Trump International Hotel Las Vegas)(55944686)</t>
  </si>
  <si>
    <t>高级双人房&lt;2人入住&gt;&lt;不退款&gt;</t>
  </si>
  <si>
    <t>SINGH/MANPREET</t>
  </si>
  <si>
    <t xml:space="preserve">3967716	</t>
  </si>
  <si>
    <t xml:space="preserve">999226907363448	</t>
  </si>
  <si>
    <t>[阿布扎比]索菲特阿布扎比可尼基酒店(Sofitel Abu Dhabi Corniche)(55906951)</t>
  </si>
  <si>
    <t>高级特大床客房&lt;2人入住&gt;&lt;不退款&gt;&lt;早餐&gt;</t>
  </si>
  <si>
    <t>IBRAIMOVA/AIPERI</t>
  </si>
  <si>
    <t xml:space="preserve">3967778	</t>
  </si>
  <si>
    <t xml:space="preserve">999226907701812	</t>
  </si>
  <si>
    <t>[济州市]济州宫殿酒店(Palace Hotel Jeju)(77372035)</t>
  </si>
  <si>
    <t>海景标准双床房 禁烟&lt;2人入住&gt;&lt;不退款&gt;&lt;早餐&gt;</t>
  </si>
  <si>
    <t>PIAO/XUEYING</t>
  </si>
  <si>
    <t xml:space="preserve">3967996	</t>
  </si>
  <si>
    <t xml:space="preserve">2309220063057918	</t>
  </si>
  <si>
    <t xml:space="preserve">999226908106509	</t>
  </si>
  <si>
    <t>VEERADECHOSIT/THITICHAYA</t>
  </si>
  <si>
    <t xml:space="preserve">3968135	</t>
  </si>
  <si>
    <t xml:space="preserve">26908323145	</t>
  </si>
  <si>
    <t>[毕晓普斯托福德]唐霍尔乡村之家酒店(Down Hall Hotel)(60480660)</t>
  </si>
  <si>
    <t>经典双人间&lt;2人入住&gt;&lt;不退款&gt;</t>
  </si>
  <si>
    <t>Cork/Samantha</t>
  </si>
  <si>
    <t xml:space="preserve">3968296	</t>
  </si>
  <si>
    <t xml:space="preserve">-91146793|91146793	</t>
  </si>
  <si>
    <t xml:space="preserve">999226908460092	</t>
  </si>
  <si>
    <t>[格雷梅]哥乐美皇家石屋酒店(Royal Stone Houses - Goreme)(55733538)</t>
  </si>
  <si>
    <t>Deluxe Stone Suite&lt;2人入住&gt;&lt;不退款&gt;&lt;早餐&gt;</t>
  </si>
  <si>
    <t>REN/XUZHENG</t>
  </si>
  <si>
    <t xml:space="preserve">3968359	</t>
  </si>
  <si>
    <t xml:space="preserve">4933646-1	</t>
  </si>
  <si>
    <t xml:space="preserve">999226908814477	</t>
  </si>
  <si>
    <t>[迪拜]约纳滨海酒店公寓(Jannah Marina Hotel Apartments)(55254268)</t>
  </si>
  <si>
    <t>豪华工作室客房&lt;1人入住&gt;&lt;不退款&gt;&lt;早餐&gt;</t>
  </si>
  <si>
    <t>YAN/YANPING</t>
  </si>
  <si>
    <t xml:space="preserve">3968580	</t>
  </si>
  <si>
    <t xml:space="preserve">999226908863212	</t>
  </si>
  <si>
    <t>Alphonse/Alain Roger</t>
  </si>
  <si>
    <t xml:space="preserve">3968615	</t>
  </si>
  <si>
    <t xml:space="preserve">999226909390016	</t>
  </si>
  <si>
    <t>[墨西哥城]贝斯特韦斯特大华酒店(Best Western Majestic)(55299727)</t>
  </si>
  <si>
    <t>Zhou/Linjiang</t>
  </si>
  <si>
    <t xml:space="preserve">3968899	</t>
  </si>
  <si>
    <t xml:space="preserve">999226909440413	</t>
  </si>
  <si>
    <t>[曼谷]曼谷千禧希尔顿酒店(Millennium Hilton Bangkok)(55269931)</t>
  </si>
  <si>
    <t>家庭套房&lt;2人入住&gt;&lt;不退款&gt;</t>
  </si>
  <si>
    <t>XIE/QINGCHUN</t>
  </si>
  <si>
    <t xml:space="preserve">3968909	</t>
  </si>
  <si>
    <t xml:space="preserve">HTH-7P52PGH6+C4-E00	</t>
  </si>
  <si>
    <t xml:space="preserve">999226909652377	</t>
  </si>
  <si>
    <t>Deluxe Closet&lt;2人入住&gt;&lt;不退款&gt;</t>
  </si>
  <si>
    <t>PISARNKORSAKUL/PUSIT</t>
  </si>
  <si>
    <t xml:space="preserve">3969001	</t>
  </si>
  <si>
    <t xml:space="preserve">999226909699513	</t>
  </si>
  <si>
    <t>[曼谷]素坤逸之星酒店(Star Sukhumvit Hotel)(94360645)</t>
  </si>
  <si>
    <t>Li/Lingyan</t>
  </si>
  <si>
    <t xml:space="preserve">3969016	</t>
  </si>
  <si>
    <t xml:space="preserve">|91431945	</t>
  </si>
  <si>
    <t xml:space="preserve">999226910054169	</t>
  </si>
  <si>
    <t>[曼谷]曼谷康莱德酒店(Conrad Bangkok)(55312447)</t>
  </si>
  <si>
    <t>豪华大床房&lt;2人入住&gt;&lt;不退款&gt;&lt;早餐&gt;</t>
  </si>
  <si>
    <t>WANG/PENG</t>
  </si>
  <si>
    <t xml:space="preserve">3969308	</t>
  </si>
  <si>
    <t xml:space="preserve">HTH-7P52PGQX+F9-E00	</t>
  </si>
  <si>
    <t xml:space="preserve">999226910111468	</t>
  </si>
  <si>
    <t>[芭堤雅]芭堤雅百思通酒店(Beston Pattaya)(55254058)</t>
  </si>
  <si>
    <t>高级池景房&lt;2人入住&gt;&lt;不退款&gt;</t>
  </si>
  <si>
    <t>CHIMJUI/VINAI</t>
  </si>
  <si>
    <t xml:space="preserve">3969350	</t>
  </si>
  <si>
    <t xml:space="preserve">DEB230922111710583	</t>
  </si>
  <si>
    <t xml:space="preserve">999226910129653	</t>
  </si>
  <si>
    <t>[Bang Chalong]曼谷伊斯汀坦那市高尔夫度假村(Eastin Thana City Golf Resort Bangkok)(68031168)</t>
  </si>
  <si>
    <t>高尔夫球场景观高级房&lt;2人入住&gt;&lt;不退款&gt;&lt;早餐&gt;</t>
  </si>
  <si>
    <t>ZHAI/DAHUI</t>
  </si>
  <si>
    <t xml:space="preserve">3969359	</t>
  </si>
  <si>
    <t xml:space="preserve">-91467674|91467674	</t>
  </si>
  <si>
    <t xml:space="preserve">999226910232698	</t>
  </si>
  <si>
    <t>[爱妮岛]塔利萨精品酒店(Talisay Boutique Hotel)(111586478)</t>
  </si>
  <si>
    <t>木瓜房&lt;2人入住&gt;&lt;不退款&gt;</t>
  </si>
  <si>
    <t>ROSAS/AARON</t>
  </si>
  <si>
    <t xml:space="preserve">3969408	</t>
  </si>
  <si>
    <t xml:space="preserve">91473032|91473032	</t>
  </si>
  <si>
    <t xml:space="preserve">999226910393386	</t>
  </si>
  <si>
    <t>SUI/ZHIXUN</t>
  </si>
  <si>
    <t xml:space="preserve">3969598	</t>
  </si>
  <si>
    <t xml:space="preserve">3430261205	</t>
  </si>
  <si>
    <t xml:space="preserve">999226910611083	</t>
  </si>
  <si>
    <t>[平托]伊波利公主塞科特尔酒店(Sercotel Princesa de Eboli)(55542849)</t>
  </si>
  <si>
    <t>双人房&lt;2人入住&gt;&lt;不退款&gt;</t>
  </si>
  <si>
    <t>Perez Martinez/Jose Alberto</t>
  </si>
  <si>
    <t xml:space="preserve">3969808	</t>
  </si>
  <si>
    <t xml:space="preserve">999226910629683	</t>
  </si>
  <si>
    <t>[加影]瑞克塞特亚尔睿智酒店(Smart Hotel Reko Sentral Kajang)(90369611)</t>
  </si>
  <si>
    <t>ZHOU/ZIQI</t>
  </si>
  <si>
    <t xml:space="preserve">3969821	</t>
  </si>
  <si>
    <t xml:space="preserve">|91504696	</t>
  </si>
  <si>
    <t xml:space="preserve">999226909392501	</t>
  </si>
  <si>
    <t>ZHANG/TAIXIN</t>
  </si>
  <si>
    <t xml:space="preserve">3969830	</t>
  </si>
  <si>
    <t xml:space="preserve">999226910936403	</t>
  </si>
  <si>
    <t>[贝鲁特]广场酒店(Plaza Hotel Beirut)(55290016)</t>
  </si>
  <si>
    <t>Standard Double Room&lt;1人入住&gt;&lt;不退款&gt;</t>
  </si>
  <si>
    <t>ZHOU/LEYOU</t>
  </si>
  <si>
    <t xml:space="preserve">3970087	</t>
  </si>
  <si>
    <t xml:space="preserve">26910934696	</t>
  </si>
  <si>
    <t>[曼谷]曼谷汉萨尔酒店(Hansar Bangkok)(55254046)</t>
  </si>
  <si>
    <t>vertigo套房&lt;2人入住&gt;&lt;不退款&gt;&lt;早餐&gt;</t>
  </si>
  <si>
    <t>Huang/Jia</t>
  </si>
  <si>
    <t xml:space="preserve">3970088	</t>
  </si>
  <si>
    <t xml:space="preserve">-91523680|91523680	</t>
  </si>
  <si>
    <t xml:space="preserve">999226910979735	</t>
  </si>
  <si>
    <t>直通泳池房&lt;2人入住&gt;&lt;不退款&gt;&lt;早餐&gt;</t>
  </si>
  <si>
    <t>HE/ZE DONG</t>
  </si>
  <si>
    <t xml:space="preserve">3970127	</t>
  </si>
  <si>
    <t xml:space="preserve">999226911115279	</t>
  </si>
  <si>
    <t>[佛统]日记套房酒店(Diary Suite)(90401916)</t>
  </si>
  <si>
    <t>YATAKOTE/PANAREE</t>
  </si>
  <si>
    <t xml:space="preserve">3970281	</t>
  </si>
  <si>
    <t xml:space="preserve">999226911190636	</t>
  </si>
  <si>
    <t>高级特大床房&lt;2人入住&gt;&lt;不退款&gt;</t>
  </si>
  <si>
    <t>WANG/FAN</t>
  </si>
  <si>
    <t xml:space="preserve">3970337	</t>
  </si>
  <si>
    <t xml:space="preserve">146381298	</t>
  </si>
  <si>
    <t xml:space="preserve">999226911390760	</t>
  </si>
  <si>
    <t>[华沙]希特酒店(Hit Hotel)(109175801)</t>
  </si>
  <si>
    <t>KROKHMALIUK/YEVHENII</t>
  </si>
  <si>
    <t xml:space="preserve">3970561	</t>
  </si>
  <si>
    <t xml:space="preserve">29420641	</t>
  </si>
  <si>
    <t xml:space="preserve">999226914584944	</t>
  </si>
  <si>
    <t>[曼谷]钻石酒店曼谷拉差达(Diamond Residence Ratchada)(55547433)</t>
  </si>
  <si>
    <t>豪华客房&lt;2人入住&gt;&lt;不退款&gt;</t>
  </si>
  <si>
    <t>CHAPAKDEE/SUNATTA</t>
  </si>
  <si>
    <t xml:space="preserve">3970961	</t>
  </si>
  <si>
    <t xml:space="preserve">999226915207948	</t>
  </si>
  <si>
    <t>[南邦]南邦SR酒店(The SR Residence Lampang)(92030856)</t>
  </si>
  <si>
    <t>高级双床房标准间&lt;2人入住&gt;&lt;不退款&gt;</t>
  </si>
  <si>
    <t>Elbadar/Kornrapee</t>
  </si>
  <si>
    <t xml:space="preserve">3971162	</t>
  </si>
  <si>
    <t xml:space="preserve">|91598404	</t>
  </si>
  <si>
    <t xml:space="preserve">999226915379163	</t>
  </si>
  <si>
    <t>[普塔坦]阿德尔酒店(Adel Hotel)(96746223)</t>
  </si>
  <si>
    <t>豪华双床房&lt;2人入住&gt;&lt;不退款&gt;</t>
  </si>
  <si>
    <t>PEROMAL/MANIMARAN</t>
  </si>
  <si>
    <t xml:space="preserve">3971175	</t>
  </si>
  <si>
    <t xml:space="preserve">999226915946548	</t>
  </si>
  <si>
    <t>[新山]赞堡薰衣草酒店(Lavender Inn Nusa Bestari)(55861965)</t>
  </si>
  <si>
    <t>豪华双人房带床&lt;2人入住&gt;&lt;不退款&gt;</t>
  </si>
  <si>
    <t>AKMY/IMM AKMY</t>
  </si>
  <si>
    <t xml:space="preserve">3971218	</t>
  </si>
  <si>
    <t xml:space="preserve">8653367|91605330	</t>
  </si>
  <si>
    <t xml:space="preserve">999226917667188	</t>
  </si>
  <si>
    <t>Deluxe King&lt;2人入住&gt;&lt;不退款&gt;</t>
  </si>
  <si>
    <t>ZHOU/ZHENGYANG</t>
  </si>
  <si>
    <t xml:space="preserve">3971812	</t>
  </si>
  <si>
    <t xml:space="preserve">999226918484267	</t>
  </si>
  <si>
    <t>HU/XUEFENG,MA/YONGQUAN</t>
  </si>
  <si>
    <t xml:space="preserve">3971898	</t>
  </si>
  <si>
    <t>-91659586|91659585</t>
  </si>
  <si>
    <t xml:space="preserve">91659586	</t>
  </si>
  <si>
    <t xml:space="preserve">999226918953401	</t>
  </si>
  <si>
    <t>[拉斯维加斯]銀七酒店和賭場(Silver Sevens Hotel &amp; Casino)(55354761)</t>
  </si>
  <si>
    <t>ZAHNOW/TYLER</t>
  </si>
  <si>
    <t xml:space="preserve">3972124	</t>
  </si>
  <si>
    <t xml:space="preserve">999226919039868	</t>
  </si>
  <si>
    <t>[芭堤雅]LK奇迹套房酒店(LK Miracle Suite)(55831873)</t>
  </si>
  <si>
    <t>MAKACHAT/TITIPORN</t>
  </si>
  <si>
    <t xml:space="preserve">3972131	</t>
  </si>
  <si>
    <t xml:space="preserve">999226919151397	</t>
  </si>
  <si>
    <t>[日惹]红多兹Plus酒店-近曼陀罗克里达体育场(RedDoorz Plus Near Stadion Mandala Krida)(90354917)</t>
  </si>
  <si>
    <t>双床间&lt;2人入住&gt;&lt;不退款&gt;</t>
  </si>
  <si>
    <t>WAHYUNI/MELI</t>
  </si>
  <si>
    <t xml:space="preserve">3972138	</t>
  </si>
  <si>
    <t xml:space="preserve">999226919220494	</t>
  </si>
  <si>
    <t>[Khu Khot]亚洲机场饭店(Asia Airport Hotel)(56206304)</t>
  </si>
  <si>
    <t>行政房&lt;2人入住&gt;&lt;不退款&gt;</t>
  </si>
  <si>
    <t>ZENG/ZHECAN</t>
  </si>
  <si>
    <t xml:space="preserve">3972149	</t>
  </si>
  <si>
    <t xml:space="preserve">999226919735361	</t>
  </si>
  <si>
    <t>[马卡蒂]马卡迪宫殿大酒店(Makati Palace Hotel)(55337166)</t>
  </si>
  <si>
    <t>OH/MYUNGGYUN</t>
  </si>
  <si>
    <t xml:space="preserve">3972214	</t>
  </si>
  <si>
    <t>，</t>
  </si>
  <si>
    <t>直采</t>
  </si>
  <si>
    <t>本期收回5976.72元</t>
  </si>
  <si>
    <t>432535.14 HKD</t>
  </si>
  <si>
    <t>A230926094620481</t>
  </si>
  <si>
    <t>A230926094747481</t>
  </si>
  <si>
    <t>总计：432535.14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</si>
  <si>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</si>
  <si>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</si>
  <si>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</si>
  <si>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</si>
  <si>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</si>
  <si>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</si>
  <si>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</si>
  <si>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</si>
  <si>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</si>
  <si>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</si>
  <si>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</si>
  <si>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</si>
  <si>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</si>
  <si>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</si>
  <si>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</si>
  <si>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</si>
  <si>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</si>
  <si>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</si>
  <si>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</si>
  <si>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2023-07-01</t>
  </si>
  <si>
    <t>3575752</t>
  </si>
  <si>
    <t>普吉岛安纳塔拉迈考度假村(SHA Extra Plus)</t>
  </si>
  <si>
    <t>Dai Lingling,Dong Wei</t>
  </si>
  <si>
    <t>2023-09-20</t>
  </si>
  <si>
    <t>2023-09-23</t>
  </si>
  <si>
    <t>退房日周结</t>
  </si>
  <si>
    <t>5244.01</t>
  </si>
  <si>
    <t>5650.26</t>
  </si>
  <si>
    <t>0</t>
  </si>
  <si>
    <t>0.00</t>
  </si>
  <si>
    <t>携程汇智国际直连</t>
  </si>
  <si>
    <t>925</t>
  </si>
  <si>
    <t>2023-07-03 17:50:58</t>
  </si>
  <si>
    <t>否</t>
  </si>
  <si>
    <t>汇智国际旅游发展有限公司</t>
  </si>
  <si>
    <t>泰国</t>
  </si>
  <si>
    <t>2023-07-11</t>
  </si>
  <si>
    <t>3620631</t>
  </si>
  <si>
    <t>比佛利山蒙特罗斯</t>
  </si>
  <si>
    <t>JI INTAE</t>
  </si>
  <si>
    <t>2023-09-18</t>
  </si>
  <si>
    <t>6767.70</t>
  </si>
  <si>
    <t>7313.27</t>
  </si>
  <si>
    <t>2023-07-11 14:46:48</t>
  </si>
  <si>
    <t>直连</t>
  </si>
  <si>
    <t>美国</t>
  </si>
  <si>
    <t>2023-07-17</t>
  </si>
  <si>
    <t>3647575</t>
  </si>
  <si>
    <t>滨海宫殿</t>
  </si>
  <si>
    <t>HOVICHITR INTARAPOL</t>
  </si>
  <si>
    <t>2023-09-22</t>
  </si>
  <si>
    <t>712.42</t>
  </si>
  <si>
    <t>777.67</t>
  </si>
  <si>
    <t>2023-07-17 15:53:41</t>
  </si>
  <si>
    <t>2023-07-18</t>
  </si>
  <si>
    <t>3651399</t>
  </si>
  <si>
    <t>阿瓦海度假酒店</t>
  </si>
  <si>
    <t>YUNG SZE JIE</t>
  </si>
  <si>
    <t>806.97</t>
  </si>
  <si>
    <t>877.24</t>
  </si>
  <si>
    <t>2023-07-18 13:11:46</t>
  </si>
  <si>
    <t>2023-07-20</t>
  </si>
  <si>
    <t>3659788</t>
  </si>
  <si>
    <t>槟城长荣桂冠酒店</t>
  </si>
  <si>
    <t>BEH LI SWING</t>
  </si>
  <si>
    <t>2023-09-21</t>
  </si>
  <si>
    <t>816.00</t>
  </si>
  <si>
    <t>879.88</t>
  </si>
  <si>
    <t>2023-07-20 12:25:47</t>
  </si>
  <si>
    <t>马来西亚</t>
  </si>
  <si>
    <t>3661038</t>
  </si>
  <si>
    <t>吉隆坡武吉免登瑞士花园 酒店</t>
  </si>
  <si>
    <t>TAN XIAOLAN,WANG ANYI,CHEN MIN,ZHENG WEICHENG</t>
  </si>
  <si>
    <t>2338.01</t>
  </si>
  <si>
    <t>2521.04</t>
  </si>
  <si>
    <t>2023-07-20 17:27:50</t>
  </si>
  <si>
    <t>3661053</t>
  </si>
  <si>
    <t>HUANG BIYING,LONG LIMEI,CHEN LINJIA,XIE LIXIA</t>
  </si>
  <si>
    <t>4595.97</t>
  </si>
  <si>
    <t>4955.76</t>
  </si>
  <si>
    <t>2023-07-20 17:23:41</t>
  </si>
  <si>
    <t>2023-07-22</t>
  </si>
  <si>
    <t>3669726</t>
  </si>
  <si>
    <t>曼谷瑞博朗得酒店</t>
  </si>
  <si>
    <t>Chang Jung</t>
  </si>
  <si>
    <t>3310.03</t>
  </si>
  <si>
    <t>3592.00</t>
  </si>
  <si>
    <t>2023-07-23 13:41:42</t>
  </si>
  <si>
    <t>2023-07-26</t>
  </si>
  <si>
    <t>3686010</t>
  </si>
  <si>
    <t>铂尔曼伦敦圣潘克拉斯酒店</t>
  </si>
  <si>
    <t>LEUNG YUN HING</t>
  </si>
  <si>
    <t>2023-09-17</t>
  </si>
  <si>
    <t>14833.57</t>
  </si>
  <si>
    <t>16202.70</t>
  </si>
  <si>
    <t>2023-07-26 08:08:02</t>
  </si>
  <si>
    <t>英国</t>
  </si>
  <si>
    <t>3687464</t>
  </si>
  <si>
    <t>世纪公园酒店</t>
  </si>
  <si>
    <t>LOH SHI JIA</t>
  </si>
  <si>
    <t>545.64</t>
  </si>
  <si>
    <t>596.00</t>
  </si>
  <si>
    <t>2023-07-26 14:27:32</t>
  </si>
  <si>
    <t>印度尼西亚</t>
  </si>
  <si>
    <t>2023-07-27</t>
  </si>
  <si>
    <t>3693379</t>
  </si>
  <si>
    <t>巴厘岛伍拉·赖国际机场希尔顿花园酒店</t>
  </si>
  <si>
    <t>ZHANG WEIFANG</t>
  </si>
  <si>
    <t>324.53</t>
  </si>
  <si>
    <t>353.21</t>
  </si>
  <si>
    <t>2023-07-27 18:51:39</t>
  </si>
  <si>
    <t>2023-07-29</t>
  </si>
  <si>
    <t>3704786</t>
  </si>
  <si>
    <t>路意莎酒店</t>
  </si>
  <si>
    <t>Doi Nao,Doi Nao</t>
  </si>
  <si>
    <t>2023-09-19</t>
  </si>
  <si>
    <t>5273.76</t>
  </si>
  <si>
    <t>5741.08</t>
  </si>
  <si>
    <t>2023-07-29 22:34:42</t>
  </si>
  <si>
    <t>法国</t>
  </si>
  <si>
    <t>2023-07-30</t>
  </si>
  <si>
    <t>3706861</t>
  </si>
  <si>
    <t>克鲁斯海德公园酒店</t>
  </si>
  <si>
    <t>Robson Diane</t>
  </si>
  <si>
    <t>1933.20</t>
  </si>
  <si>
    <t>2103.82</t>
  </si>
  <si>
    <t>2023-07-30 13:56:46</t>
  </si>
  <si>
    <t>3707021</t>
  </si>
  <si>
    <t>Collington Jo</t>
  </si>
  <si>
    <t>1131.62</t>
  </si>
  <si>
    <t>1231.49</t>
  </si>
  <si>
    <t>2023-07-30 14:11:53</t>
  </si>
  <si>
    <t>2023-08-01</t>
  </si>
  <si>
    <t>3719681</t>
  </si>
  <si>
    <t>普拉布金巴兰湾温泉度假村</t>
  </si>
  <si>
    <t>LUI RACHEL</t>
  </si>
  <si>
    <t>965.77</t>
  </si>
  <si>
    <t>1052.04</t>
  </si>
  <si>
    <t>2023-08-01 23:26:05</t>
  </si>
  <si>
    <t>2023-08-04</t>
  </si>
  <si>
    <t>3734369</t>
  </si>
  <si>
    <t>安尼耶内酒店</t>
  </si>
  <si>
    <t>Masuy Alexandre</t>
  </si>
  <si>
    <t>3068.82</t>
  </si>
  <si>
    <t>3334.95</t>
  </si>
  <si>
    <t>2023-08-04 22:35:06</t>
  </si>
  <si>
    <t>意大利</t>
  </si>
  <si>
    <t>2023-08-05</t>
  </si>
  <si>
    <t>3738588</t>
  </si>
  <si>
    <t>沙通易思婷大酒店</t>
  </si>
  <si>
    <t>Lee Szu Ming</t>
  </si>
  <si>
    <t>7059.96</t>
  </si>
  <si>
    <t>7672.20</t>
  </si>
  <si>
    <t>2023-08-06 16:24:34</t>
  </si>
  <si>
    <t>2023-08-06</t>
  </si>
  <si>
    <t>3741704</t>
  </si>
  <si>
    <t>卡察画廊度假-卡察卡利姆湾(SHA Plus+)</t>
  </si>
  <si>
    <t>SONG DANYANG,ZHEN XI</t>
  </si>
  <si>
    <t>1110.00</t>
  </si>
  <si>
    <t>1205.73</t>
  </si>
  <si>
    <t>2023-08-06 17:24:05</t>
  </si>
  <si>
    <t>3743449</t>
  </si>
  <si>
    <t>皇家高地酒店</t>
  </si>
  <si>
    <t>KERR RONALD KERR,KERR MARGARET MARY</t>
  </si>
  <si>
    <t>1061.40</t>
  </si>
  <si>
    <t>1152.94</t>
  </si>
  <si>
    <t>2023-08-06 22:08:22</t>
  </si>
  <si>
    <t>2023-08-07</t>
  </si>
  <si>
    <t>3744203</t>
  </si>
  <si>
    <t>Conrad Las Vegas at Resorts World</t>
  </si>
  <si>
    <t>DAVID DAN,KAPON AMIT</t>
  </si>
  <si>
    <t>4149.36</t>
  </si>
  <si>
    <t>4507.23</t>
  </si>
  <si>
    <t>2023-08-07 05:34:46</t>
  </si>
  <si>
    <t>2023-08-10</t>
  </si>
  <si>
    <t>3759052</t>
  </si>
  <si>
    <t>维多利亚海滩酒店</t>
  </si>
  <si>
    <t>DOSHI PURVI KETAN</t>
  </si>
  <si>
    <t>965.46</t>
  </si>
  <si>
    <t>1044.87</t>
  </si>
  <si>
    <t>2023-08-10 02:34:19</t>
  </si>
  <si>
    <t>西班牙</t>
  </si>
  <si>
    <t>2023-08-12</t>
  </si>
  <si>
    <t>3772358</t>
  </si>
  <si>
    <t>曼谷冲击宜必思酒店</t>
  </si>
  <si>
    <t>Moungsuwan Panita</t>
  </si>
  <si>
    <t>446.24</t>
  </si>
  <si>
    <t>480.76</t>
  </si>
  <si>
    <t>2023-08-12 20:58:05</t>
  </si>
  <si>
    <t>2023-08-14</t>
  </si>
  <si>
    <t>3780547</t>
  </si>
  <si>
    <t>R马尔温泉度假酒店</t>
  </si>
  <si>
    <t>poor mohammadi ali</t>
  </si>
  <si>
    <t>2023-09-13</t>
  </si>
  <si>
    <t>2640.00</t>
  </si>
  <si>
    <t>2843.60</t>
  </si>
  <si>
    <t>2023-08-15 09:35:11</t>
  </si>
  <si>
    <t>3780555</t>
  </si>
  <si>
    <t>saleem sameer</t>
  </si>
  <si>
    <t>2023-08-14 17:59:42</t>
  </si>
  <si>
    <t>3780563</t>
  </si>
  <si>
    <t>pour mohammadi mohammad</t>
  </si>
  <si>
    <t>2023-08-15 09:32:22</t>
  </si>
  <si>
    <t>2023-08-15</t>
  </si>
  <si>
    <t>3787803</t>
  </si>
  <si>
    <t>超越芭东酒店</t>
  </si>
  <si>
    <t>MAN CHI CHUNG</t>
  </si>
  <si>
    <t>1994.92</t>
  </si>
  <si>
    <t>2145.08</t>
  </si>
  <si>
    <t>2023-08-15 23:03:04</t>
  </si>
  <si>
    <t>2023-08-17</t>
  </si>
  <si>
    <t>3793656</t>
  </si>
  <si>
    <t>仁川君悦大酒店</t>
  </si>
  <si>
    <t>FISH DAVIDWAYNE</t>
  </si>
  <si>
    <t>1286.16</t>
  </si>
  <si>
    <t>1376.75</t>
  </si>
  <si>
    <t>2023-08-17 09:10:42</t>
  </si>
  <si>
    <t>韩国</t>
  </si>
  <si>
    <t>2023-08-20</t>
  </si>
  <si>
    <t>3810299</t>
  </si>
  <si>
    <t>优布达玛雅假日温泉酒店</t>
  </si>
  <si>
    <t>PARK SEONYOUNG</t>
  </si>
  <si>
    <t>3549.28</t>
  </si>
  <si>
    <t>3807.02</t>
  </si>
  <si>
    <t>2023-08-20 18:11:12</t>
  </si>
  <si>
    <t>2023-08-22</t>
  </si>
  <si>
    <t>3816853</t>
  </si>
  <si>
    <t>曼谷奔齐中心大酒店</t>
  </si>
  <si>
    <t>CHER POH KHENG</t>
  </si>
  <si>
    <t>2299.98</t>
  </si>
  <si>
    <t>2467.00</t>
  </si>
  <si>
    <t>2023-08-22 11:22:42</t>
  </si>
  <si>
    <t>3817189</t>
  </si>
  <si>
    <t>爱丁堡中心南桥 - 皇家大道宜必思酒店</t>
  </si>
  <si>
    <t>LIVINGSTON DAVID</t>
  </si>
  <si>
    <t>1578.55</t>
  </si>
  <si>
    <t>1695.00</t>
  </si>
  <si>
    <t>2023-08-22 05:08:00</t>
  </si>
  <si>
    <t>2023-08-23</t>
  </si>
  <si>
    <t>3822329</t>
  </si>
  <si>
    <t>皇家普吉城市酒店(SHA Plus+)</t>
  </si>
  <si>
    <t>Ahmed Mashood,Wang Fenyun</t>
  </si>
  <si>
    <t>909.27</t>
  </si>
  <si>
    <t>974.78</t>
  </si>
  <si>
    <t>2023-08-23 06:04:44</t>
  </si>
  <si>
    <t>3823109</t>
  </si>
  <si>
    <t>碧文漫步街汉兹梅拉奇酒店</t>
  </si>
  <si>
    <t>CHEN WEI CHI</t>
  </si>
  <si>
    <t>235.59</t>
  </si>
  <si>
    <t>252.56</t>
  </si>
  <si>
    <t>2023-08-23 11:20:48</t>
  </si>
  <si>
    <t>越南</t>
  </si>
  <si>
    <t>3824557</t>
  </si>
  <si>
    <t>宿务海滨赌场酒店</t>
  </si>
  <si>
    <t>SUGIMOTO YOSHITOMO,NAMBU NORIYOSHI</t>
  </si>
  <si>
    <t>2023-09-16</t>
  </si>
  <si>
    <t>7520.14</t>
  </si>
  <si>
    <t>8061.90</t>
  </si>
  <si>
    <t>2023-08-23 16:51:53</t>
  </si>
  <si>
    <t>菲律宾</t>
  </si>
  <si>
    <t>3826695</t>
  </si>
  <si>
    <t>莱恩酒店</t>
  </si>
  <si>
    <t>OOI CHRISTINA CHENG MIN,LEE YAT SUEN</t>
  </si>
  <si>
    <t>674.99</t>
  </si>
  <si>
    <t>723.62</t>
  </si>
  <si>
    <t>2023-08-24 11:22:25</t>
  </si>
  <si>
    <t>2023-08-24</t>
  </si>
  <si>
    <t>3831134</t>
  </si>
  <si>
    <t>融合原创西贡中心酒店</t>
  </si>
  <si>
    <t>HUANG JER</t>
  </si>
  <si>
    <t>1089.00</t>
  </si>
  <si>
    <t>1170.46</t>
  </si>
  <si>
    <t>2023-08-25 15:41:11</t>
  </si>
  <si>
    <t>2023-08-25</t>
  </si>
  <si>
    <t>3832107</t>
  </si>
  <si>
    <t>甘比亚多罗酒店</t>
  </si>
  <si>
    <t>Michelle Yingsha Xiong Nielsen,HU FENGXIN</t>
  </si>
  <si>
    <t>2616.07</t>
  </si>
  <si>
    <t>2811.47</t>
  </si>
  <si>
    <t>2023-08-25 02:18:45</t>
  </si>
  <si>
    <t>2023-08-26</t>
  </si>
  <si>
    <t>3837247</t>
  </si>
  <si>
    <t>韦伯大使酒店</t>
  </si>
  <si>
    <t>MOROZOVA NATALIA,SKVORTSOVA EVGENIIA</t>
  </si>
  <si>
    <t>2398.47</t>
  </si>
  <si>
    <t>2575.12</t>
  </si>
  <si>
    <t>2023-08-26 05:06:13</t>
  </si>
  <si>
    <t>3838081</t>
  </si>
  <si>
    <t>马卡提伊酒店</t>
  </si>
  <si>
    <t>Lada Thennil Grace</t>
  </si>
  <si>
    <t>533.13</t>
  </si>
  <si>
    <t>572.40</t>
  </si>
  <si>
    <t>2023-08-26 11:28:58</t>
  </si>
  <si>
    <t>2023-08-27</t>
  </si>
  <si>
    <t>3841559</t>
  </si>
  <si>
    <t>马尼拉马卡蒂钻石公寓式酒店</t>
  </si>
  <si>
    <t>CHEN JUNGYOU,HUS JUIPIN</t>
  </si>
  <si>
    <t>4076.10</t>
  </si>
  <si>
    <t>4376.32</t>
  </si>
  <si>
    <t>2023-08-27 00:17:28</t>
  </si>
  <si>
    <t>3845362</t>
  </si>
  <si>
    <t>艾里四分之一UHG酒店</t>
  </si>
  <si>
    <t>LUO YIDAN</t>
  </si>
  <si>
    <t>478.68</t>
  </si>
  <si>
    <t>514.10</t>
  </si>
  <si>
    <t>2023-08-27 20:21:14</t>
  </si>
  <si>
    <t>2023-08-28</t>
  </si>
  <si>
    <t>3847659</t>
  </si>
  <si>
    <t>斯坦亚公园酒店</t>
  </si>
  <si>
    <t>Behrens Scott</t>
  </si>
  <si>
    <t>5965.40</t>
  </si>
  <si>
    <t>6406.83</t>
  </si>
  <si>
    <t>2023-08-28 11:22:29</t>
  </si>
  <si>
    <t>3850321</t>
  </si>
  <si>
    <t>卡尔利特塞尔赫斯酒店</t>
  </si>
  <si>
    <t>WANG YUNHAN,ZHANG YING</t>
  </si>
  <si>
    <t>2785.37</t>
  </si>
  <si>
    <t>2991.48</t>
  </si>
  <si>
    <t>2023-08-28 21:53:49</t>
  </si>
  <si>
    <t>3850543</t>
  </si>
  <si>
    <t>曼谷江山酒店素坤逸24</t>
  </si>
  <si>
    <t>TAGUCHI YUKI</t>
  </si>
  <si>
    <t>1011.81</t>
  </si>
  <si>
    <t>1086.68</t>
  </si>
  <si>
    <t>2023-08-28 22:32:29</t>
  </si>
  <si>
    <t>2023-08-29</t>
  </si>
  <si>
    <t>3852349</t>
  </si>
  <si>
    <t>曼谷察殿恩博利豪华酒店</t>
  </si>
  <si>
    <t>Williamson Meredith</t>
  </si>
  <si>
    <t>4030.00</t>
  </si>
  <si>
    <t>4327.75</t>
  </si>
  <si>
    <t>2023-08-29 12:35:55</t>
  </si>
  <si>
    <t>3854075</t>
  </si>
  <si>
    <t>吉隆坡市中心智选假日酒店</t>
  </si>
  <si>
    <t>LEE IVY AMIRAH BALQIS</t>
  </si>
  <si>
    <t>779.99</t>
  </si>
  <si>
    <t>837.62</t>
  </si>
  <si>
    <t>2023-08-30 15:34:00</t>
  </si>
  <si>
    <t>3855789</t>
  </si>
  <si>
    <t>曼谷素坤逸奥克伍德华庭工作室酒店</t>
  </si>
  <si>
    <t>GUAN LANGPING,ZHANG XIAOYU</t>
  </si>
  <si>
    <t>1760.01</t>
  </si>
  <si>
    <t>1890.04</t>
  </si>
  <si>
    <t>2023-08-30 12:39:16</t>
  </si>
  <si>
    <t>3856000</t>
  </si>
  <si>
    <t>洛格罗诺公园酒店</t>
  </si>
  <si>
    <t>Peeters Hennes</t>
  </si>
  <si>
    <t>707.85</t>
  </si>
  <si>
    <t>760.15</t>
  </si>
  <si>
    <t>2023-08-29 23:37:14</t>
  </si>
  <si>
    <t>3856002</t>
  </si>
  <si>
    <t>雅加达婆罗浮屠酒店</t>
  </si>
  <si>
    <t>IRIANTO HENDRO</t>
  </si>
  <si>
    <t>1316.44</t>
  </si>
  <si>
    <t>1413.70</t>
  </si>
  <si>
    <t>2023-08-29 23:37:58</t>
  </si>
  <si>
    <t>2023-08-31</t>
  </si>
  <si>
    <t>3863362</t>
  </si>
  <si>
    <t>迪拜宜必思亚利加酒店</t>
  </si>
  <si>
    <t>Jain Siddharth</t>
  </si>
  <si>
    <t>798.95</t>
  </si>
  <si>
    <t>858.72</t>
  </si>
  <si>
    <t>2023-08-31 16:04:06</t>
  </si>
  <si>
    <t>阿拉伯联合酋长国</t>
  </si>
  <si>
    <t>2023-09-01</t>
  </si>
  <si>
    <t>3868157</t>
  </si>
  <si>
    <t>阿特里姆曼谷美居大酒店(SHA认证)</t>
  </si>
  <si>
    <t>See Jian Wei</t>
  </si>
  <si>
    <t>1302.47</t>
  </si>
  <si>
    <t>1403.67</t>
  </si>
  <si>
    <t>2023-09-01 14:58:05</t>
  </si>
  <si>
    <t>3868164</t>
  </si>
  <si>
    <t>See Peng Seng</t>
  </si>
  <si>
    <t>1317.00</t>
  </si>
  <si>
    <t>1419.33</t>
  </si>
  <si>
    <t>2023-09-02 12:48:53</t>
  </si>
  <si>
    <t>2023-09-02</t>
  </si>
  <si>
    <t>3870509</t>
  </si>
  <si>
    <t>洛杉矶国际机场索内斯塔酒店</t>
  </si>
  <si>
    <t>SFILIGOI HEIDI ADELE</t>
  </si>
  <si>
    <t>1003.81</t>
  </si>
  <si>
    <t>1081.81</t>
  </si>
  <si>
    <t>2023-09-02 00:02:39</t>
  </si>
  <si>
    <t>3872524</t>
  </si>
  <si>
    <t>太古广场服务公寓</t>
  </si>
  <si>
    <t>lorraine milo Ann,lorraine milo Ann</t>
  </si>
  <si>
    <t>333.96</t>
  </si>
  <si>
    <t>359.64</t>
  </si>
  <si>
    <t>2023-09-02 14:58:58</t>
  </si>
  <si>
    <t>3873528</t>
  </si>
  <si>
    <t>华盛顿欧文欧洲之星酒店</t>
  </si>
  <si>
    <t>YANG ZONGLI</t>
  </si>
  <si>
    <t>4772.21</t>
  </si>
  <si>
    <t>5139.15</t>
  </si>
  <si>
    <t>2023-09-02 18:12:52</t>
  </si>
  <si>
    <t>2023-09-03</t>
  </si>
  <si>
    <t>3876713</t>
  </si>
  <si>
    <t>库比克班纳酒店</t>
  </si>
  <si>
    <t>MOUNGTHONG GUNCHAI</t>
  </si>
  <si>
    <t>673.26</t>
  </si>
  <si>
    <t>725.10</t>
  </si>
  <si>
    <t>2023-09-03 14:37:14</t>
  </si>
  <si>
    <t>3878558</t>
  </si>
  <si>
    <t>科泽酒店</t>
  </si>
  <si>
    <t>Korapati Suresh</t>
  </si>
  <si>
    <t>4321.09</t>
  </si>
  <si>
    <t>4653.84</t>
  </si>
  <si>
    <t>2023-09-03 21:36:14</t>
  </si>
  <si>
    <t>2023-09-04</t>
  </si>
  <si>
    <t>3880123</t>
  </si>
  <si>
    <t>DAWSON ASHEDA</t>
  </si>
  <si>
    <t>2817.17</t>
  </si>
  <si>
    <t>3034.11</t>
  </si>
  <si>
    <t>2023-09-04 10:28:14</t>
  </si>
  <si>
    <t>3880185</t>
  </si>
  <si>
    <t>格林德瓦阳光星辰酒店</t>
  </si>
  <si>
    <t>JIANG RUOJING</t>
  </si>
  <si>
    <t>2921.50</t>
  </si>
  <si>
    <t>3146.47</t>
  </si>
  <si>
    <t>2023-09-04 10:48:33</t>
  </si>
  <si>
    <t>瑞士</t>
  </si>
  <si>
    <t>3883596</t>
  </si>
  <si>
    <t>曼谷贵都酒店</t>
  </si>
  <si>
    <t>Paleerat Sureeyapath</t>
  </si>
  <si>
    <t>426.52</t>
  </si>
  <si>
    <t>459.36</t>
  </si>
  <si>
    <t>2023-09-04 23:20:42</t>
  </si>
  <si>
    <t>3883670</t>
  </si>
  <si>
    <t>芽庄哈瓦那酒店</t>
  </si>
  <si>
    <t>WU HONGYI</t>
  </si>
  <si>
    <t>749.87</t>
  </si>
  <si>
    <t>807.61</t>
  </si>
  <si>
    <t>2023-09-04 23:50:11</t>
  </si>
  <si>
    <t>2023-09-05</t>
  </si>
  <si>
    <t>3884195</t>
  </si>
  <si>
    <t>Nobile三马酒店</t>
  </si>
  <si>
    <t>McLellan Hilary</t>
  </si>
  <si>
    <t>1195.34</t>
  </si>
  <si>
    <t>1284.62</t>
  </si>
  <si>
    <t>2023-09-05 04:18:23</t>
  </si>
  <si>
    <t>巴西</t>
  </si>
  <si>
    <t>3886787</t>
  </si>
  <si>
    <t>哈尔莫尼耶鲁酒店</t>
  </si>
  <si>
    <t>GU XIWEI</t>
  </si>
  <si>
    <t>1355.55</t>
  </si>
  <si>
    <t>1456.80</t>
  </si>
  <si>
    <t>2023-09-05 17:39:03</t>
  </si>
  <si>
    <t>2023-09-06</t>
  </si>
  <si>
    <t>3889047</t>
  </si>
  <si>
    <t>奥拉亚行政酒店</t>
  </si>
  <si>
    <t>SZE CHING KWONG</t>
  </si>
  <si>
    <t>2451.47</t>
  </si>
  <si>
    <t>2625.54</t>
  </si>
  <si>
    <t>2023-09-06 01:49:37</t>
  </si>
  <si>
    <t>沙特阿拉伯</t>
  </si>
  <si>
    <t>3891078</t>
  </si>
  <si>
    <t>槟城美居酒店 (槟城对抗新冠肺炎认证)</t>
  </si>
  <si>
    <t>AZRIN EZRA</t>
  </si>
  <si>
    <t>440.00</t>
  </si>
  <si>
    <t>471.24</t>
  </si>
  <si>
    <t>2023-09-06 16:04:21</t>
  </si>
  <si>
    <t>3892341</t>
  </si>
  <si>
    <t>新加坡威大酒店－劳明达</t>
  </si>
  <si>
    <t>SUN CHUNLING</t>
  </si>
  <si>
    <t>1538.01</t>
  </si>
  <si>
    <t>1647.22</t>
  </si>
  <si>
    <t>2023-09-09 07:54:31</t>
  </si>
  <si>
    <t>新加坡</t>
  </si>
  <si>
    <t>3892400</t>
  </si>
  <si>
    <t>新加坡威大酒店 - 明古连</t>
  </si>
  <si>
    <t>QIAN ZHIRONG,JIN ZHILIANG</t>
  </si>
  <si>
    <t>3564.01</t>
  </si>
  <si>
    <t>3817.08</t>
  </si>
  <si>
    <t>2023-09-07 17:07:24</t>
  </si>
  <si>
    <t>3892413</t>
  </si>
  <si>
    <t>库里提巴购物宜必思酒店</t>
  </si>
  <si>
    <t>FACIMOTO THAIS</t>
  </si>
  <si>
    <t>1261.73</t>
  </si>
  <si>
    <t>1351.32</t>
  </si>
  <si>
    <t>2023-09-06 20:45:10</t>
  </si>
  <si>
    <t>3892474</t>
  </si>
  <si>
    <t>格拉斯丽首尔酒店</t>
  </si>
  <si>
    <t>SUZUKI AYANO</t>
  </si>
  <si>
    <t>4539.90</t>
  </si>
  <si>
    <t>4862.27</t>
  </si>
  <si>
    <t>2023-09-06 21:01:36</t>
  </si>
  <si>
    <t>2023-09-07</t>
  </si>
  <si>
    <t>3893881</t>
  </si>
  <si>
    <t>纳拉酒店</t>
  </si>
  <si>
    <t>THEANTHAE WATCHARAPHONG</t>
  </si>
  <si>
    <t>353.63</t>
  </si>
  <si>
    <t>378.25</t>
  </si>
  <si>
    <t>2023-09-07 03:26:48</t>
  </si>
  <si>
    <t>3894206</t>
  </si>
  <si>
    <t>彩虹套房酒店</t>
  </si>
  <si>
    <t>WONG JUAT BOEY</t>
  </si>
  <si>
    <t>293.00</t>
  </si>
  <si>
    <t>313.40</t>
  </si>
  <si>
    <t>2023-09-07 12:25:37</t>
  </si>
  <si>
    <t>3895933</t>
  </si>
  <si>
    <t>贝斯特韦斯特加利西亚市中心酒店</t>
  </si>
  <si>
    <t>SEUNG WOO BACK</t>
  </si>
  <si>
    <t>2304.68</t>
  </si>
  <si>
    <t>2465.16</t>
  </si>
  <si>
    <t>2023-09-07 16:13:42</t>
  </si>
  <si>
    <t>3895947</t>
  </si>
  <si>
    <t>皇家广场酒店</t>
  </si>
  <si>
    <t>Karia Gulammahmad yusuf</t>
  </si>
  <si>
    <t>1322.53</t>
  </si>
  <si>
    <t>1414.62</t>
  </si>
  <si>
    <t>2023-09-07 16:18:26</t>
  </si>
  <si>
    <t>印度</t>
  </si>
  <si>
    <t>3896346</t>
  </si>
  <si>
    <t>蓝娜达沃去酒店</t>
  </si>
  <si>
    <t>LIU YONGGAN</t>
  </si>
  <si>
    <t>215.32</t>
  </si>
  <si>
    <t>230.31</t>
  </si>
  <si>
    <t>2023-09-07 18:00:15</t>
  </si>
  <si>
    <t>3897625</t>
  </si>
  <si>
    <t>杜邦环岛酒店</t>
  </si>
  <si>
    <t>Ringel Steve</t>
  </si>
  <si>
    <t>12628.82</t>
  </si>
  <si>
    <t>13508.20</t>
  </si>
  <si>
    <t>2023-09-07 21:14:56</t>
  </si>
  <si>
    <t>3898006</t>
  </si>
  <si>
    <t>吉隆坡贝奈克瑟丽晶公寓酒店</t>
  </si>
  <si>
    <t>JUGINDAR SINGH GURPREET PAL SINGH</t>
  </si>
  <si>
    <t>731.86</t>
  </si>
  <si>
    <t>782.82</t>
  </si>
  <si>
    <t>2023-09-07 22:27:42</t>
  </si>
  <si>
    <t>2023-09-08</t>
  </si>
  <si>
    <t>3898777</t>
  </si>
  <si>
    <t>欧罗比斯基罗瓦中心酒店</t>
  </si>
  <si>
    <t>Maciejowski Ryszard</t>
  </si>
  <si>
    <t>1248.40</t>
  </si>
  <si>
    <t>1331.91</t>
  </si>
  <si>
    <t>2023-09-08 03:24:00</t>
  </si>
  <si>
    <t>波兰</t>
  </si>
  <si>
    <t>3899091</t>
  </si>
  <si>
    <t>曼彻斯特波特兰宜必思尚品酒店</t>
  </si>
  <si>
    <t>Clift Nicholas,Moss Keeley,Fenner Thomas,Mitchell Luke,Canavan Martin</t>
  </si>
  <si>
    <t>2466.15</t>
  </si>
  <si>
    <t>2631.12</t>
  </si>
  <si>
    <t>2023-09-08 08:11:17</t>
  </si>
  <si>
    <t>3899885</t>
  </si>
  <si>
    <t>明洞市厅彩鸿酒店</t>
  </si>
  <si>
    <t>NAYAK MANAS KUMAR</t>
  </si>
  <si>
    <t>8385.74</t>
  </si>
  <si>
    <t>8946.70</t>
  </si>
  <si>
    <t>2023-09-08 12:39:57</t>
  </si>
  <si>
    <t>3902849</t>
  </si>
  <si>
    <t>高级酒店</t>
  </si>
  <si>
    <t>ONG CHIN HOOI</t>
  </si>
  <si>
    <t>394.02</t>
  </si>
  <si>
    <t>420.38</t>
  </si>
  <si>
    <t>2023-09-08 23:19:26</t>
  </si>
  <si>
    <t>文莱</t>
  </si>
  <si>
    <t>2023-09-09</t>
  </si>
  <si>
    <t>3903109</t>
  </si>
  <si>
    <t>曼谷格乐丽雅10酒店</t>
  </si>
  <si>
    <t>KATSUKI MIURA</t>
  </si>
  <si>
    <t>615.99</t>
  </si>
  <si>
    <t>657.20</t>
  </si>
  <si>
    <t>2023-09-09 17:06:03</t>
  </si>
  <si>
    <t>3903147</t>
  </si>
  <si>
    <t>维尔瓦理事酒店</t>
  </si>
  <si>
    <t>Eiroa Santiso Marco Antonio,Boullosa Gonzalez Maria Angeles</t>
  </si>
  <si>
    <t>1196.92</t>
  </si>
  <si>
    <t>1274.67</t>
  </si>
  <si>
    <t>2023-09-09 01:52:55</t>
  </si>
  <si>
    <t>3903181</t>
  </si>
  <si>
    <t>KOBAYASHI HYUUI,WATANUKI SOGO</t>
  </si>
  <si>
    <t>616.00</t>
  </si>
  <si>
    <t>656.02</t>
  </si>
  <si>
    <t>2023-09-13 18:34:57</t>
  </si>
  <si>
    <t>3903374</t>
  </si>
  <si>
    <t>莱斯特市中心安可华美达酒店</t>
  </si>
  <si>
    <t>Attwell Fiona</t>
  </si>
  <si>
    <t>652.39</t>
  </si>
  <si>
    <t>694.77</t>
  </si>
  <si>
    <t>2023-09-09 06:01:32</t>
  </si>
  <si>
    <t>3903456</t>
  </si>
  <si>
    <t>首尔三井酒店</t>
  </si>
  <si>
    <t>LEE SUNGJU</t>
  </si>
  <si>
    <t>743.12</t>
  </si>
  <si>
    <t>791.40</t>
  </si>
  <si>
    <t>2023-09-09 08:04:05</t>
  </si>
  <si>
    <t>3904734</t>
  </si>
  <si>
    <t>LUO XIZI,XU JIAWEN</t>
  </si>
  <si>
    <t>299.77</t>
  </si>
  <si>
    <t>319.24</t>
  </si>
  <si>
    <t>2023-09-09 13:30:32</t>
  </si>
  <si>
    <t>3905926</t>
  </si>
  <si>
    <t>班贾尔马辛苏黎快捷酒店</t>
  </si>
  <si>
    <t>Aqsyah Muh Hairil,Aqsyah Muh Hairil</t>
  </si>
  <si>
    <t>330.90</t>
  </si>
  <si>
    <t>352.40</t>
  </si>
  <si>
    <t>2023-09-09 17:31:07</t>
  </si>
  <si>
    <t>3905981</t>
  </si>
  <si>
    <t>吉隆坡唐人街旅客酒店</t>
  </si>
  <si>
    <t>ARULAPPAN SUSAINATHAN,ARULAPPAN SUSAINATHAN,ARULAPPAN SUSAINATHAN,ARULAPPAN SUSAINATHAN</t>
  </si>
  <si>
    <t>1945.98</t>
  </si>
  <si>
    <t>2072.40</t>
  </si>
  <si>
    <t>2023-09-10 12:07:13</t>
  </si>
  <si>
    <t>3906056</t>
  </si>
  <si>
    <t>曼谷华尔道夫酒店</t>
  </si>
  <si>
    <t>KIM TAEKYUN</t>
  </si>
  <si>
    <t>4806.50</t>
  </si>
  <si>
    <t>5118.74</t>
  </si>
  <si>
    <t>2023-09-09 18:14:12</t>
  </si>
  <si>
    <t>3907268</t>
  </si>
  <si>
    <t>曼谷玛瑙酒店</t>
  </si>
  <si>
    <t>LIAO QIUSHUANG,SHI KUNNING</t>
  </si>
  <si>
    <t>1113.11</t>
  </si>
  <si>
    <t>1185.42</t>
  </si>
  <si>
    <t>2023-09-09 22:35:24</t>
  </si>
  <si>
    <t>2023-09-10</t>
  </si>
  <si>
    <t>3909317</t>
  </si>
  <si>
    <t>芭堤雅U中天酒店</t>
  </si>
  <si>
    <t>YOOTHONGDEE YAJAI</t>
  </si>
  <si>
    <t>561.28</t>
  </si>
  <si>
    <t>597.74</t>
  </si>
  <si>
    <t>2023-09-10 13:52:41</t>
  </si>
  <si>
    <t>3910542</t>
  </si>
  <si>
    <t>洛杉矶机场希尔顿酒店</t>
  </si>
  <si>
    <t>LUO CHANGKUN</t>
  </si>
  <si>
    <t>2300.76</t>
  </si>
  <si>
    <t>2450.22</t>
  </si>
  <si>
    <t>2023-09-10 18:21:28</t>
  </si>
  <si>
    <t>3911237</t>
  </si>
  <si>
    <t>KIM JIN YOUNG</t>
  </si>
  <si>
    <t>376.84</t>
  </si>
  <si>
    <t>401.32</t>
  </si>
  <si>
    <t>2023-09-10 20:45:22</t>
  </si>
  <si>
    <t>2023-09-11</t>
  </si>
  <si>
    <t>3913930</t>
  </si>
  <si>
    <t>巴塞罗那玛丽娜H10酒店</t>
  </si>
  <si>
    <t>DING YAN</t>
  </si>
  <si>
    <t>1423.28</t>
  </si>
  <si>
    <t>1515.74</t>
  </si>
  <si>
    <t>2023-09-11 11:09:27</t>
  </si>
  <si>
    <t>3914650</t>
  </si>
  <si>
    <t>YOO JIEUN</t>
  </si>
  <si>
    <t>1469.00</t>
  </si>
  <si>
    <t>1564.43</t>
  </si>
  <si>
    <t>2023-09-11 19:24:26</t>
  </si>
  <si>
    <t>3915879</t>
  </si>
  <si>
    <t>吉隆坡美利亚酒店</t>
  </si>
  <si>
    <t>KONG JACKSON</t>
  </si>
  <si>
    <t>1772.01</t>
  </si>
  <si>
    <t>1887.12</t>
  </si>
  <si>
    <t>2023-09-12 14:17:18</t>
  </si>
  <si>
    <t>3916527</t>
  </si>
  <si>
    <t>普吉岛诺库酒店</t>
  </si>
  <si>
    <t>LI JUNCHEN</t>
  </si>
  <si>
    <t>3483.69</t>
  </si>
  <si>
    <t>3710.00</t>
  </si>
  <si>
    <t>2023-09-11 20:33:46</t>
  </si>
  <si>
    <t>2023-09-12</t>
  </si>
  <si>
    <t>3918589</t>
  </si>
  <si>
    <t>吉隆坡斯特格酒店</t>
  </si>
  <si>
    <t>TZENG HAN HUI</t>
  </si>
  <si>
    <t>203.00</t>
  </si>
  <si>
    <t>217.58</t>
  </si>
  <si>
    <t>2023-09-12 10:32:35</t>
  </si>
  <si>
    <t>3919482</t>
  </si>
  <si>
    <t>阿万特酒店</t>
  </si>
  <si>
    <t>LI ZHENG</t>
  </si>
  <si>
    <t>2074.99</t>
  </si>
  <si>
    <t>2224.00</t>
  </si>
  <si>
    <t>2023-09-12 14:02:18</t>
  </si>
  <si>
    <t>3920046</t>
  </si>
  <si>
    <t>SAWAI YOKO</t>
  </si>
  <si>
    <t>1296.98</t>
  </si>
  <si>
    <t>1390.12</t>
  </si>
  <si>
    <t>2023-09-12 15:21:02</t>
  </si>
  <si>
    <t>3920632</t>
  </si>
  <si>
    <t>普吉岛 Journeyhub 奥卓雅居酒店 (SHA Extra Plus)</t>
  </si>
  <si>
    <t>Hazra Debasish,Hazra Debasish</t>
  </si>
  <si>
    <t>133.25</t>
  </si>
  <si>
    <t>142.82</t>
  </si>
  <si>
    <t>2023-09-12 17:07:42</t>
  </si>
  <si>
    <t>3921573</t>
  </si>
  <si>
    <t>新加坡大中酒店</t>
  </si>
  <si>
    <t>QIAN HAO,NI JIALIN,ZHENG YONGQIANG,CHEN JING</t>
  </si>
  <si>
    <t>12361.50</t>
  </si>
  <si>
    <t>13249.20</t>
  </si>
  <si>
    <t>2023-09-12 20:09:48</t>
  </si>
  <si>
    <t>3922296</t>
  </si>
  <si>
    <t>阿里斯顿酒店</t>
  </si>
  <si>
    <t>WANG YAN,LI XINYI,YANG HAN</t>
  </si>
  <si>
    <t>20425.09</t>
  </si>
  <si>
    <t>21891.84</t>
  </si>
  <si>
    <t>2023-09-12 22:16:57</t>
  </si>
  <si>
    <t>3924145</t>
  </si>
  <si>
    <t>哥打京那巴鲁皇宫酒店</t>
  </si>
  <si>
    <t>ZHANG JING</t>
  </si>
  <si>
    <t>620.00</t>
  </si>
  <si>
    <t>663.53</t>
  </si>
  <si>
    <t>2023-09-13 12:33:39</t>
  </si>
  <si>
    <t>3925162</t>
  </si>
  <si>
    <t>国际机场 KLIA-KLIA2途恩酒店</t>
  </si>
  <si>
    <t>MD DIN JAMILAH,MAT SHEH ZAKARIA</t>
  </si>
  <si>
    <t>403.02</t>
  </si>
  <si>
    <t>431.31</t>
  </si>
  <si>
    <t>2023-09-13 16:01:36</t>
  </si>
  <si>
    <t>3926960</t>
  </si>
  <si>
    <t>Kilic Murat</t>
  </si>
  <si>
    <t>868.00</t>
  </si>
  <si>
    <t>928.94</t>
  </si>
  <si>
    <t>2023-09-14 12:32:25</t>
  </si>
  <si>
    <t>2023-09-14</t>
  </si>
  <si>
    <t>3929572</t>
  </si>
  <si>
    <t>埃斯皮纳斯国际酒店</t>
  </si>
  <si>
    <t>Saidi Mohamed</t>
  </si>
  <si>
    <t>1838.93</t>
  </si>
  <si>
    <t>1974.16</t>
  </si>
  <si>
    <t>2023-09-14 13:51:33</t>
  </si>
  <si>
    <t>伊朗</t>
  </si>
  <si>
    <t>3930544</t>
  </si>
  <si>
    <t>马尼拉世纪公园酒店</t>
  </si>
  <si>
    <t>KODIRJONOVA NOZIMAKHON</t>
  </si>
  <si>
    <t>475.63</t>
  </si>
  <si>
    <t>510.61</t>
  </si>
  <si>
    <t>2023-09-14 17:29:13</t>
  </si>
  <si>
    <t>3931599</t>
  </si>
  <si>
    <t>首尔南大门辉盛坊国际公寓</t>
  </si>
  <si>
    <t>ZHOU JINGYI,SHEN YINGJUN</t>
  </si>
  <si>
    <t>6417.69</t>
  </si>
  <si>
    <t>6889.63</t>
  </si>
  <si>
    <t>2023-09-14 21:14:37</t>
  </si>
  <si>
    <t>2023-09-15</t>
  </si>
  <si>
    <t>3932620</t>
  </si>
  <si>
    <t>里约热内卢巴拉亚特兰帝卡国际酒店</t>
  </si>
  <si>
    <t>PAES RETAMEIRO LARISSA</t>
  </si>
  <si>
    <t>989.97</t>
  </si>
  <si>
    <t>1061.74</t>
  </si>
  <si>
    <t>2023-09-15 02:00:51</t>
  </si>
  <si>
    <t>3933444</t>
  </si>
  <si>
    <t>Dias dos Reis Lopes Deysiane</t>
  </si>
  <si>
    <t>1938.61</t>
  </si>
  <si>
    <t>2079.16</t>
  </si>
  <si>
    <t>2023-09-15 11:00:57</t>
  </si>
  <si>
    <t>3933801</t>
  </si>
  <si>
    <t>宏伟宫殿酒店</t>
  </si>
  <si>
    <t>REN WEIDA</t>
  </si>
  <si>
    <t>4482.46</t>
  </si>
  <si>
    <t>4807.44</t>
  </si>
  <si>
    <t>2023-09-15 12:07:39</t>
  </si>
  <si>
    <t>3935163</t>
  </si>
  <si>
    <t>洛杉矶市中心洲际酒店</t>
  </si>
  <si>
    <t>HUH DONGHYUK</t>
  </si>
  <si>
    <t>3271.04</t>
  </si>
  <si>
    <t>3508.19</t>
  </si>
  <si>
    <t>2023-09-15 16:33:42</t>
  </si>
  <si>
    <t>3935186</t>
  </si>
  <si>
    <t>西塔丁斯贝拉瓦海滩巴厘岛</t>
  </si>
  <si>
    <t>BEERKENS MAX</t>
  </si>
  <si>
    <t>918.26</t>
  </si>
  <si>
    <t>984.84</t>
  </si>
  <si>
    <t>2023-09-15 16:39:15</t>
  </si>
  <si>
    <t>3935566</t>
  </si>
  <si>
    <t>曼谷百伦佐酒店</t>
  </si>
  <si>
    <t>DOUNGTHONG ANURUT</t>
  </si>
  <si>
    <t>97.52</t>
  </si>
  <si>
    <t>104.59</t>
  </si>
  <si>
    <t>2023-09-15 17:42:35</t>
  </si>
  <si>
    <t>3935947</t>
  </si>
  <si>
    <t>韦瑟比哈罗盖特戴斯酒店</t>
  </si>
  <si>
    <t>Roberts kevin</t>
  </si>
  <si>
    <t>532.86</t>
  </si>
  <si>
    <t>571.49</t>
  </si>
  <si>
    <t>2023-09-15 18:49:07</t>
  </si>
  <si>
    <t>3936953</t>
  </si>
  <si>
    <t>莎阿南马尔地亚套房酒店</t>
  </si>
  <si>
    <t>Bin Reslee Muhammad Haris</t>
  </si>
  <si>
    <t>672.00</t>
  </si>
  <si>
    <t>720.72</t>
  </si>
  <si>
    <t>2023-09-19 08:33:11</t>
  </si>
  <si>
    <t>3937461</t>
  </si>
  <si>
    <t>洛杉矶圣加百利喜来登酒店</t>
  </si>
  <si>
    <t>CAO JIANHUA</t>
  </si>
  <si>
    <t>2683.66</t>
  </si>
  <si>
    <t>2878.23</t>
  </si>
  <si>
    <t>2023-09-16 00:15:44</t>
  </si>
  <si>
    <t>3938072</t>
  </si>
  <si>
    <t>汝来温泉度假酒店</t>
  </si>
  <si>
    <t>FU YUHAO</t>
  </si>
  <si>
    <t>2416.74</t>
  </si>
  <si>
    <t>2593.63</t>
  </si>
  <si>
    <t>2023-09-16 08:40:30</t>
  </si>
  <si>
    <t>3939732</t>
  </si>
  <si>
    <t>SORANONG RATTIKAN</t>
  </si>
  <si>
    <t>187.18</t>
  </si>
  <si>
    <t>200.88</t>
  </si>
  <si>
    <t>2023-09-16 15:19:58</t>
  </si>
  <si>
    <t>3940314</t>
  </si>
  <si>
    <t>UHG四分之一隆齐酒店</t>
  </si>
  <si>
    <t>YAO YIHUA</t>
  </si>
  <si>
    <t>436.74</t>
  </si>
  <si>
    <t>468.71</t>
  </si>
  <si>
    <t>2023-09-16 17:34:12</t>
  </si>
  <si>
    <t>3940325</t>
  </si>
  <si>
    <t>巴黎戴高乐机场地理酒店</t>
  </si>
  <si>
    <t>WU QIONG</t>
  </si>
  <si>
    <t>397.52</t>
  </si>
  <si>
    <t>426.61</t>
  </si>
  <si>
    <t>2023-09-16 17:40:20</t>
  </si>
  <si>
    <t>3940326</t>
  </si>
  <si>
    <t>纳逊奈尔喜来登酒店</t>
  </si>
  <si>
    <t>WANG RUI</t>
  </si>
  <si>
    <t>880.69</t>
  </si>
  <si>
    <t>945.15</t>
  </si>
  <si>
    <t>2023-09-16 17:40:23</t>
  </si>
  <si>
    <t>3941694</t>
  </si>
  <si>
    <t>新加坡81酒店-迪生</t>
  </si>
  <si>
    <t>ALI MOHARRAM,TURAB HAIDER SYED</t>
  </si>
  <si>
    <t>501.12</t>
  </si>
  <si>
    <t>537.80</t>
  </si>
  <si>
    <t>2023-09-16 21:42:14</t>
  </si>
  <si>
    <t>3942769</t>
  </si>
  <si>
    <t>新加坡 Studio M 酒店</t>
  </si>
  <si>
    <t>SUNARTO ELVINA YUNITA</t>
  </si>
  <si>
    <t>2129.90</t>
  </si>
  <si>
    <t>2284.57</t>
  </si>
  <si>
    <t>2023-09-17 06:31:28</t>
  </si>
  <si>
    <t>3944404</t>
  </si>
  <si>
    <t>首尔里维埃拉酒店</t>
  </si>
  <si>
    <t>BAI AIBO</t>
  </si>
  <si>
    <t>820.84</t>
  </si>
  <si>
    <t>880.45</t>
  </si>
  <si>
    <t>2023-09-17 14:35:06</t>
  </si>
  <si>
    <t>3944450</t>
  </si>
  <si>
    <t>佛罗里达瑞丽酒店</t>
  </si>
  <si>
    <t>SHEK HOI CHING,KWAN CHAO CHIN</t>
  </si>
  <si>
    <t>1807.82</t>
  </si>
  <si>
    <t>1939.10</t>
  </si>
  <si>
    <t>2023-09-17 14:52:17</t>
  </si>
  <si>
    <t>3944672</t>
  </si>
  <si>
    <t>FAN MENG,SHEN MINGQIN,FAN LULU</t>
  </si>
  <si>
    <t>831.91</t>
  </si>
  <si>
    <t>892.32</t>
  </si>
  <si>
    <t>2023-09-17 15:40:35</t>
  </si>
  <si>
    <t>3945072</t>
  </si>
  <si>
    <t>特立尼达公主港套房酒店</t>
  </si>
  <si>
    <t>ABDULRAHIM ABDUL RAHIM</t>
  </si>
  <si>
    <t>317.00</t>
  </si>
  <si>
    <t>340.02</t>
  </si>
  <si>
    <t>2023-09-18 14:59:21</t>
  </si>
  <si>
    <t>3945122</t>
  </si>
  <si>
    <t>曼谷艾拉酒店</t>
  </si>
  <si>
    <t>PALEE SIREETON</t>
  </si>
  <si>
    <t>2042.27</t>
  </si>
  <si>
    <t>2190.57</t>
  </si>
  <si>
    <t>2023-09-17 17:59:54</t>
  </si>
  <si>
    <t>3945544</t>
  </si>
  <si>
    <t>月升酒店</t>
  </si>
  <si>
    <t>Wilke Teresa</t>
  </si>
  <si>
    <t>1648.40</t>
  </si>
  <si>
    <t>1768.10</t>
  </si>
  <si>
    <t>2023-09-17 19:26:37</t>
  </si>
  <si>
    <t>3945814</t>
  </si>
  <si>
    <t>曼谷香格里拉大酒店</t>
  </si>
  <si>
    <t>Lam Hoi Yen</t>
  </si>
  <si>
    <t>6419.56</t>
  </si>
  <si>
    <t>6885.72</t>
  </si>
  <si>
    <t>2023-09-17 20:06:40</t>
  </si>
  <si>
    <t>3946568</t>
  </si>
  <si>
    <t>弗萨尔酒店马拉卡斯</t>
  </si>
  <si>
    <t>Maguigad Blesilda G.</t>
  </si>
  <si>
    <t>1274.72</t>
  </si>
  <si>
    <t>1367.28</t>
  </si>
  <si>
    <t>2023-09-17 22:38:52</t>
  </si>
  <si>
    <t>3947525</t>
  </si>
  <si>
    <t>泰勒希拉酒店</t>
  </si>
  <si>
    <t>Math Wolfgang</t>
  </si>
  <si>
    <t>683.89</t>
  </si>
  <si>
    <t>733.55</t>
  </si>
  <si>
    <t>2023-09-18 06:54:59</t>
  </si>
  <si>
    <t>希腊</t>
  </si>
  <si>
    <t>3948005</t>
  </si>
  <si>
    <t>阿什利萨邦酒店</t>
  </si>
  <si>
    <t>LIU JUNMING,CHEN YANGQING</t>
  </si>
  <si>
    <t>3231.50</t>
  </si>
  <si>
    <t>3466.16</t>
  </si>
  <si>
    <t>2023-09-18 10:04:42</t>
  </si>
  <si>
    <t>3948126</t>
  </si>
  <si>
    <t>圣灵群岛赛贝尔酒店 - 即蓝色地平线度假公寓</t>
  </si>
  <si>
    <t>TIAN XIPING,PAN SHIYUN</t>
  </si>
  <si>
    <t>4382.59</t>
  </si>
  <si>
    <t>4700.84</t>
  </si>
  <si>
    <t>2023-09-18 10:46:29</t>
  </si>
  <si>
    <t>澳大利亚</t>
  </si>
  <si>
    <t>3950383</t>
  </si>
  <si>
    <t>维尔伍德服务公寓及酒店</t>
  </si>
  <si>
    <t>WANG HONGYU</t>
  </si>
  <si>
    <t>706.78</t>
  </si>
  <si>
    <t>758.10</t>
  </si>
  <si>
    <t>2023-09-18 19:23:33</t>
  </si>
  <si>
    <t>3951411</t>
  </si>
  <si>
    <t>CHEN RONGZHI,Liao Hongkai</t>
  </si>
  <si>
    <t>2832.03</t>
  </si>
  <si>
    <t>3037.68</t>
  </si>
  <si>
    <t>2023-09-19 10:17:50</t>
  </si>
  <si>
    <t>3953005</t>
  </si>
  <si>
    <t>纽约硬石酒店</t>
  </si>
  <si>
    <t>AMIR ANDREW</t>
  </si>
  <si>
    <t>2903.09</t>
  </si>
  <si>
    <t>3105.91</t>
  </si>
  <si>
    <t>2023-09-19 02:59:04</t>
  </si>
  <si>
    <t>3953022</t>
  </si>
  <si>
    <t>纽伦堡塞米纳瑞斯酒店</t>
  </si>
  <si>
    <t>zhong shengliang,Xiao Liyin</t>
  </si>
  <si>
    <t>1633.24</t>
  </si>
  <si>
    <t>1747.34</t>
  </si>
  <si>
    <t>2023-09-19 03:13:53</t>
  </si>
  <si>
    <t>德国</t>
  </si>
  <si>
    <t>3953073</t>
  </si>
  <si>
    <t>巴拿马城瑞广场酒店</t>
  </si>
  <si>
    <t>Rodriguez Lukas</t>
  </si>
  <si>
    <t>702.55</t>
  </si>
  <si>
    <t>751.63</t>
  </si>
  <si>
    <t>2023-09-19 04:27:01</t>
  </si>
  <si>
    <t>巴拿马</t>
  </si>
  <si>
    <t>3953538</t>
  </si>
  <si>
    <t>乐可摩德酒店</t>
  </si>
  <si>
    <t>li xibao</t>
  </si>
  <si>
    <t>1378.66</t>
  </si>
  <si>
    <t>1474.98</t>
  </si>
  <si>
    <t>2023-09-19 09:57:18</t>
  </si>
  <si>
    <t>黎巴嫩</t>
  </si>
  <si>
    <t>3953628</t>
  </si>
  <si>
    <t>亚特兰大希尔顿酒店</t>
  </si>
  <si>
    <t>CORDOVA ANDREINA</t>
  </si>
  <si>
    <t>1668.93</t>
  </si>
  <si>
    <t>1785.52</t>
  </si>
  <si>
    <t>2023-09-19 10:03:48</t>
  </si>
  <si>
    <t>3954866</t>
  </si>
  <si>
    <t>马德里莱昂纳多精品酒店</t>
  </si>
  <si>
    <t>ZHANG JIARUI</t>
  </si>
  <si>
    <t>3987.76</t>
  </si>
  <si>
    <t>4266.35</t>
  </si>
  <si>
    <t>2023-09-19 14:51:13</t>
  </si>
  <si>
    <t>3955105</t>
  </si>
  <si>
    <t>普吉市宜必思尚品酒店</t>
  </si>
  <si>
    <t>PRIYAKORNWATIN SUPAKCHAYA</t>
  </si>
  <si>
    <t>422.00</t>
  </si>
  <si>
    <t>451.48</t>
  </si>
  <si>
    <t>2023-09-19 16:02:00</t>
  </si>
  <si>
    <t>3956247</t>
  </si>
  <si>
    <t>曼谷拉查丹利中心酒店  (SHA Plus+)</t>
  </si>
  <si>
    <t>qi xueke</t>
  </si>
  <si>
    <t>4584.00</t>
  </si>
  <si>
    <t>4904.25</t>
  </si>
  <si>
    <t>2023-09-19 17:43:58</t>
  </si>
  <si>
    <t>3956411</t>
  </si>
  <si>
    <t>UD首府酒店</t>
  </si>
  <si>
    <t>FRANCIS THITINAN</t>
  </si>
  <si>
    <t>198.03</t>
  </si>
  <si>
    <t>211.87</t>
  </si>
  <si>
    <t>2023-09-19 18:26:09</t>
  </si>
  <si>
    <t>3957030</t>
  </si>
  <si>
    <t>阿斯顿登巴萨酒店及会议中心</t>
  </si>
  <si>
    <t>ZHU SHAOKANG</t>
  </si>
  <si>
    <t>264.90</t>
  </si>
  <si>
    <t>283.41</t>
  </si>
  <si>
    <t>2023-09-19 20:50:13</t>
  </si>
  <si>
    <t>3957343</t>
  </si>
  <si>
    <t>汉江华美达安可温德姆酒店金浦</t>
  </si>
  <si>
    <t>JIN DONGHUA</t>
  </si>
  <si>
    <t>611.24</t>
  </si>
  <si>
    <t>653.94</t>
  </si>
  <si>
    <t>2023-09-19 21:38:39</t>
  </si>
  <si>
    <t>3957904</t>
  </si>
  <si>
    <t>第比利斯瑞迪尔斯酒店</t>
  </si>
  <si>
    <t>LIN QI,WEN XIULI</t>
  </si>
  <si>
    <t>2348.38</t>
  </si>
  <si>
    <t>2512.44</t>
  </si>
  <si>
    <t>2023-09-19 23:21:24</t>
  </si>
  <si>
    <t>格鲁吉亚</t>
  </si>
  <si>
    <t>3958722</t>
  </si>
  <si>
    <t>诚之Z酒店</t>
  </si>
  <si>
    <t>PHONGTAECHAPISAL WEEKHAWIN</t>
  </si>
  <si>
    <t>195.65</t>
  </si>
  <si>
    <t>209.18</t>
  </si>
  <si>
    <t>2023-09-20 05:33:49</t>
  </si>
  <si>
    <t>3958745</t>
  </si>
  <si>
    <t>快乐文化塞万提斯酒店</t>
  </si>
  <si>
    <t>SUNNITILAWAN NAWAT</t>
  </si>
  <si>
    <t>4270.90</t>
  </si>
  <si>
    <t>4566.34</t>
  </si>
  <si>
    <t>2023-09-20 05:57:31</t>
  </si>
  <si>
    <t>3959155</t>
  </si>
  <si>
    <t>底特律都会机场品质酒店</t>
  </si>
  <si>
    <t>BARRON PATRICK</t>
  </si>
  <si>
    <t>424.37</t>
  </si>
  <si>
    <t>453.73</t>
  </si>
  <si>
    <t>2023-09-20 09:38:33</t>
  </si>
  <si>
    <t>3959359</t>
  </si>
  <si>
    <t>多伦多市中心丽笙蓝标酒店</t>
  </si>
  <si>
    <t>Pooley David</t>
  </si>
  <si>
    <t>3753.83</t>
  </si>
  <si>
    <t>4013.50</t>
  </si>
  <si>
    <t>2023-09-20 10:33:49</t>
  </si>
  <si>
    <t>加拿大</t>
  </si>
  <si>
    <t>3959400</t>
  </si>
  <si>
    <t>兰卡威希格酒店</t>
  </si>
  <si>
    <t>MUHAMAD SITI FAIRUZ</t>
  </si>
  <si>
    <t>629.61</t>
  </si>
  <si>
    <t>673.16</t>
  </si>
  <si>
    <t>2023-09-20 10:50:54</t>
  </si>
  <si>
    <t>3959617</t>
  </si>
  <si>
    <t>Gonzalez Raquel</t>
  </si>
  <si>
    <t>1900.75</t>
  </si>
  <si>
    <t>2032.24</t>
  </si>
  <si>
    <t>2023-09-20 11:36:03</t>
  </si>
  <si>
    <t>3959647</t>
  </si>
  <si>
    <t>舒适酒店 - 多伦多东北</t>
  </si>
  <si>
    <t>LAWAL AHMED</t>
  </si>
  <si>
    <t>805.28</t>
  </si>
  <si>
    <t>860.99</t>
  </si>
  <si>
    <t>2023-09-20 11:47:58</t>
  </si>
  <si>
    <t>3960213</t>
  </si>
  <si>
    <t>午睡酒店-曼谷</t>
  </si>
  <si>
    <t>SAMRACH SITH</t>
  </si>
  <si>
    <t>857.71</t>
  </si>
  <si>
    <t>917.04</t>
  </si>
  <si>
    <t>2023-09-20 13:36:49</t>
  </si>
  <si>
    <t>3960234</t>
  </si>
  <si>
    <t>布拉加法福酒店</t>
  </si>
  <si>
    <t>JOO YOUNGDAM</t>
  </si>
  <si>
    <t>544.71</t>
  </si>
  <si>
    <t>582.39</t>
  </si>
  <si>
    <t>2023-09-20 13:43:51</t>
  </si>
  <si>
    <t>3960490</t>
  </si>
  <si>
    <t>摩德沙吞酒店 (政府卫生认证)</t>
  </si>
  <si>
    <t>MAO JIAHUA,LIN NALIN</t>
  </si>
  <si>
    <t>1378.13</t>
  </si>
  <si>
    <t>1473.46</t>
  </si>
  <si>
    <t>2023-09-20 14:30:48</t>
  </si>
  <si>
    <t>3960741</t>
  </si>
  <si>
    <t>曼谷工匠酒店</t>
  </si>
  <si>
    <t>PHUANGKASIN PAKAN</t>
  </si>
  <si>
    <t>432.94</t>
  </si>
  <si>
    <t>462.89</t>
  </si>
  <si>
    <t>2023-09-20 15:24:22</t>
  </si>
  <si>
    <t>3961321</t>
  </si>
  <si>
    <t>布达佩斯机场酒店</t>
  </si>
  <si>
    <t>FLOR KARSTEN</t>
  </si>
  <si>
    <t>743.25</t>
  </si>
  <si>
    <t>794.67</t>
  </si>
  <si>
    <t>2023-09-20 17:18:38</t>
  </si>
  <si>
    <t>匈牙利</t>
  </si>
  <si>
    <t>3961341</t>
  </si>
  <si>
    <t>暹罗酒店 (SHA Plus+)</t>
  </si>
  <si>
    <t>YANG YONGQING,TRIEU THANH TUNG</t>
  </si>
  <si>
    <t>1072.17</t>
  </si>
  <si>
    <t>1146.34</t>
  </si>
  <si>
    <t>2023-09-20 17:29:10</t>
  </si>
  <si>
    <t>3961413</t>
  </si>
  <si>
    <t>奥利舍维利国际市场民宿</t>
  </si>
  <si>
    <t>QIU LINYING</t>
  </si>
  <si>
    <t>529.30</t>
  </si>
  <si>
    <t>565.92</t>
  </si>
  <si>
    <t>2023-09-20 17:57:13</t>
  </si>
  <si>
    <t>3962041</t>
  </si>
  <si>
    <t>北干巴鲁福克斯哈里斯酒店</t>
  </si>
  <si>
    <t>HU QINGDONG</t>
  </si>
  <si>
    <t>557.06</t>
  </si>
  <si>
    <t>595.59</t>
  </si>
  <si>
    <t>2023-09-20 19:10:34</t>
  </si>
  <si>
    <t>3962112</t>
  </si>
  <si>
    <t>Capital O 564 自然精品酒店</t>
  </si>
  <si>
    <t>PHUTI CHERDCHAI</t>
  </si>
  <si>
    <t>240.20</t>
  </si>
  <si>
    <t>256.82</t>
  </si>
  <si>
    <t>2023-09-20 19:36:44</t>
  </si>
  <si>
    <t>3962424</t>
  </si>
  <si>
    <t>普吉岛SIS卡塔度假村</t>
  </si>
  <si>
    <t>NG YU CHUNG,WANG YITING</t>
  </si>
  <si>
    <t>600.43</t>
  </si>
  <si>
    <t>641.97</t>
  </si>
  <si>
    <t>2023-09-20 20:34:09</t>
  </si>
  <si>
    <t>3962462</t>
  </si>
  <si>
    <t>爱妮岛桃花心木海滩酒店</t>
  </si>
  <si>
    <t>DOSSANTOSOLIVEIRA LUAN H,PEREIRADEANDRADE LORENA</t>
  </si>
  <si>
    <t>1641.25</t>
  </si>
  <si>
    <t>1754.78</t>
  </si>
  <si>
    <t>2023-09-20 20:46:47</t>
  </si>
  <si>
    <t>3962510</t>
  </si>
  <si>
    <t>内图诺博洛尼亚民宿</t>
  </si>
  <si>
    <t>Stemmler Anton</t>
  </si>
  <si>
    <t>491.17</t>
  </si>
  <si>
    <t>525.15</t>
  </si>
  <si>
    <t>2023-09-20 20:59:45</t>
  </si>
  <si>
    <t>3962784</t>
  </si>
  <si>
    <t>素万那普昌青年旅舍</t>
  </si>
  <si>
    <t>WANG JIAOJIAO</t>
  </si>
  <si>
    <t>79.67</t>
  </si>
  <si>
    <t>85.18</t>
  </si>
  <si>
    <t>2023-09-20 21:38:11</t>
  </si>
  <si>
    <t>3962929</t>
  </si>
  <si>
    <t>阿丽拉梭罗酒店</t>
  </si>
  <si>
    <t>SUWIGJO NANY PUDJIANTI</t>
  </si>
  <si>
    <t>2446.78</t>
  </si>
  <si>
    <t>2616.04</t>
  </si>
  <si>
    <t>2023-09-20 22:11:54</t>
  </si>
  <si>
    <t>3963056</t>
  </si>
  <si>
    <t>斯里哥斯达酒店</t>
  </si>
  <si>
    <t>CHEN PING</t>
  </si>
  <si>
    <t>143.16</t>
  </si>
  <si>
    <t>153.06</t>
  </si>
  <si>
    <t>2023-09-20 22:44:38</t>
  </si>
  <si>
    <t>3963233</t>
  </si>
  <si>
    <t>曼谷萨通JC凯文酒店</t>
  </si>
  <si>
    <t>LI YITIAN</t>
  </si>
  <si>
    <t>732.27</t>
  </si>
  <si>
    <t>782.92</t>
  </si>
  <si>
    <t>2023-09-20 23:40:52</t>
  </si>
  <si>
    <t>3963417</t>
  </si>
  <si>
    <t>曼彻斯特市中心大不列颠酒店</t>
  </si>
  <si>
    <t>WUHONGSHAN CHENGUANYU</t>
  </si>
  <si>
    <t>712.64</t>
  </si>
  <si>
    <t>761.94</t>
  </si>
  <si>
    <t>2023-09-21 00:42:35</t>
  </si>
  <si>
    <t>3963579</t>
  </si>
  <si>
    <t>佛罗伦萨蒙特贝罗豪华酒店</t>
  </si>
  <si>
    <t>LEE JEONGHEE</t>
  </si>
  <si>
    <t>6137.30</t>
  </si>
  <si>
    <t>6573.10</t>
  </si>
  <si>
    <t>2023-09-21 02:24:59</t>
  </si>
  <si>
    <t>3963707</t>
  </si>
  <si>
    <t>北旧金山机场舒适套房酒店</t>
  </si>
  <si>
    <t>LANDRY PIERRE FRANCOIS</t>
  </si>
  <si>
    <t>1823.53</t>
  </si>
  <si>
    <t>1953.02</t>
  </si>
  <si>
    <t>2023-09-21 04:50:01</t>
  </si>
  <si>
    <t>3963739</t>
  </si>
  <si>
    <t>大广场酒店</t>
  </si>
  <si>
    <t>SHANKAR MAYANK</t>
  </si>
  <si>
    <t>409.65</t>
  </si>
  <si>
    <t>438.74</t>
  </si>
  <si>
    <t>2023-09-21 05:51:13</t>
  </si>
  <si>
    <t>3963759</t>
  </si>
  <si>
    <t>曼谷都市酒店</t>
  </si>
  <si>
    <t>THIPWONG PLOYPAILIN</t>
  </si>
  <si>
    <t>712.46</t>
  </si>
  <si>
    <t>763.05</t>
  </si>
  <si>
    <t>2023-09-21 06:07:19</t>
  </si>
  <si>
    <t>3963763</t>
  </si>
  <si>
    <t>CHOI SAI HONG,LO TSOI YIN</t>
  </si>
  <si>
    <t>437.46</t>
  </si>
  <si>
    <t>468.52</t>
  </si>
  <si>
    <t>2023-09-21 06:16:25</t>
  </si>
  <si>
    <t>3964282</t>
  </si>
  <si>
    <t>普吉岛机场酒店</t>
  </si>
  <si>
    <t>Bao Zhilan,Wu Tan</t>
  </si>
  <si>
    <t>580.80</t>
  </si>
  <si>
    <t>622.04</t>
  </si>
  <si>
    <t>2023-09-21 10:12:46</t>
  </si>
  <si>
    <t>3964298</t>
  </si>
  <si>
    <t>多尔酒店</t>
  </si>
  <si>
    <t>SLAVOVA VIRINEIA EVGENEVNA</t>
  </si>
  <si>
    <t>1251.74</t>
  </si>
  <si>
    <t>1340.62</t>
  </si>
  <si>
    <t>2023-09-21 10:23:08</t>
  </si>
  <si>
    <t>3964354</t>
  </si>
  <si>
    <t>塔比拉兰邱园酒店</t>
  </si>
  <si>
    <t>Gersale Joana</t>
  </si>
  <si>
    <t>946.38</t>
  </si>
  <si>
    <t>1013.58</t>
  </si>
  <si>
    <t>2023-09-21 10:48:56</t>
  </si>
  <si>
    <t>3964486</t>
  </si>
  <si>
    <t>WU CHUN WING CARLOS</t>
  </si>
  <si>
    <t>708.59</t>
  </si>
  <si>
    <t>758.91</t>
  </si>
  <si>
    <t>2023-09-21 11:13:15</t>
  </si>
  <si>
    <t>3964540</t>
  </si>
  <si>
    <t>卡拉克旅游酒店</t>
  </si>
  <si>
    <t>XIAN ZHENYU</t>
  </si>
  <si>
    <t>649.68</t>
  </si>
  <si>
    <t>695.81</t>
  </si>
  <si>
    <t>2023-09-21 11:35:39</t>
  </si>
  <si>
    <t>3964776</t>
  </si>
  <si>
    <t>睡在清迈塔佩门时尚生活酒店 (Sha Extra Plus)</t>
  </si>
  <si>
    <t>OH TAEGWAN</t>
  </si>
  <si>
    <t>538.70</t>
  </si>
  <si>
    <t>576.95</t>
  </si>
  <si>
    <t>2023-09-21 12:29:57</t>
  </si>
  <si>
    <t>3965625</t>
  </si>
  <si>
    <t>桑姆克度假村</t>
  </si>
  <si>
    <t>RATCHANON MA NAT</t>
  </si>
  <si>
    <t>284.95</t>
  </si>
  <si>
    <t>305.18</t>
  </si>
  <si>
    <t>2023-09-21 15:28:28</t>
  </si>
  <si>
    <t>3966209</t>
  </si>
  <si>
    <t>ALAKHZAMI NASSER</t>
  </si>
  <si>
    <t>341.86</t>
  </si>
  <si>
    <t>366.14</t>
  </si>
  <si>
    <t>2023-09-21 17:34:29</t>
  </si>
  <si>
    <t>3966787</t>
  </si>
  <si>
    <t>蜂蜜 1 座酒店</t>
  </si>
  <si>
    <t>WANG YIXU</t>
  </si>
  <si>
    <t>128.37</t>
  </si>
  <si>
    <t>137.49</t>
  </si>
  <si>
    <t>2023-09-21 19:14:52</t>
  </si>
  <si>
    <t>3966894</t>
  </si>
  <si>
    <t>莲花迪沙鲁海滩度假村及水疗中心</t>
  </si>
  <si>
    <t>MAZLINA MAZLINA MOHD YUNOS</t>
  </si>
  <si>
    <t>739.53</t>
  </si>
  <si>
    <t>792.04</t>
  </si>
  <si>
    <t>2023-09-21 19:59:48</t>
  </si>
  <si>
    <t>3967150</t>
  </si>
  <si>
    <t>河内易思廷公寓式酒店</t>
  </si>
  <si>
    <t>TRAN NGUYEN TRA MY</t>
  </si>
  <si>
    <t>1248.45</t>
  </si>
  <si>
    <t>1337.10</t>
  </si>
  <si>
    <t>2023-09-21 20:34:06</t>
  </si>
  <si>
    <t>3967168</t>
  </si>
  <si>
    <t>图班瑞士贝尔酒店</t>
  </si>
  <si>
    <t>Li Yang</t>
  </si>
  <si>
    <t>281.53</t>
  </si>
  <si>
    <t>301.52</t>
  </si>
  <si>
    <t>2023-09-21 20:40:03</t>
  </si>
  <si>
    <t>3967434</t>
  </si>
  <si>
    <t>温德姆里约热内卢巴拉酒店</t>
  </si>
  <si>
    <t>APARECIDA DOS SANTOS PEREIRA MARIANA,ROMANO DE FREITAS BASTOS GIOVANNA</t>
  </si>
  <si>
    <t>826.75</t>
  </si>
  <si>
    <t>885.46</t>
  </si>
  <si>
    <t>2023-09-21 21:23:40</t>
  </si>
  <si>
    <t>3967716</t>
  </si>
  <si>
    <t>拉斯维加斯特朗普国际酒店</t>
  </si>
  <si>
    <t>SINGH MANPREET</t>
  </si>
  <si>
    <t>1480.86</t>
  </si>
  <si>
    <t>1586.01</t>
  </si>
  <si>
    <t>2023-09-21 22:08:05</t>
  </si>
  <si>
    <t>3967778</t>
  </si>
  <si>
    <t>索菲特阿布扎比可尼基酒店</t>
  </si>
  <si>
    <t>IBRAIMOVA AIPERI</t>
  </si>
  <si>
    <t>1490.99</t>
  </si>
  <si>
    <t>1596.86</t>
  </si>
  <si>
    <t>2023-09-21 22:34:22</t>
  </si>
  <si>
    <t>3967996</t>
  </si>
  <si>
    <t>济州宫殿酒店</t>
  </si>
  <si>
    <t>PIAO XUEYING</t>
  </si>
  <si>
    <t>445.72</t>
  </si>
  <si>
    <t>477.37</t>
  </si>
  <si>
    <t>2023-09-21 23:09:09</t>
  </si>
  <si>
    <t>3968135</t>
  </si>
  <si>
    <t>VEERADECHOSIT THITICHAYA</t>
  </si>
  <si>
    <t>228.36</t>
  </si>
  <si>
    <t>244.57</t>
  </si>
  <si>
    <t>2023-09-21 23:57:25</t>
  </si>
  <si>
    <t>3968296</t>
  </si>
  <si>
    <t>唐霍尔酒店</t>
  </si>
  <si>
    <t>Cork Samantha</t>
  </si>
  <si>
    <t>1589.01</t>
  </si>
  <si>
    <t>1701.84</t>
  </si>
  <si>
    <t>2023-09-22 00:31:31</t>
  </si>
  <si>
    <t>3968359</t>
  </si>
  <si>
    <t>皇家石屋 - 哥乐美</t>
  </si>
  <si>
    <t>REN XUZHENG</t>
  </si>
  <si>
    <t>638.01</t>
  </si>
  <si>
    <t>683.31</t>
  </si>
  <si>
    <t>2023-09-22 01:01:01</t>
  </si>
  <si>
    <t>土耳其</t>
  </si>
  <si>
    <t>3968580</t>
  </si>
  <si>
    <t>约纳滨海湾酒店公寓</t>
  </si>
  <si>
    <t>YAN YANPING</t>
  </si>
  <si>
    <t>687.00</t>
  </si>
  <si>
    <t>733.43</t>
  </si>
  <si>
    <t>2023-09-22 08:07:20</t>
  </si>
  <si>
    <t>3968615</t>
  </si>
  <si>
    <t>Alphonse Alain Roger</t>
  </si>
  <si>
    <t>704.29</t>
  </si>
  <si>
    <t>751.88</t>
  </si>
  <si>
    <t>2023-09-22 06:16:15</t>
  </si>
  <si>
    <t>3968899</t>
  </si>
  <si>
    <t>贝斯特韦斯特大华酒店</t>
  </si>
  <si>
    <t>Zhou Linjiang</t>
  </si>
  <si>
    <t>633.59</t>
  </si>
  <si>
    <t>676.41</t>
  </si>
  <si>
    <t>2023-09-22 09:11:42</t>
  </si>
  <si>
    <t>墨西哥</t>
  </si>
  <si>
    <t>3968909</t>
  </si>
  <si>
    <t>曼谷千禧希尔顿酒店</t>
  </si>
  <si>
    <t>XIE QINGCHUN</t>
  </si>
  <si>
    <t>1561.07</t>
  </si>
  <si>
    <t>1666.56</t>
  </si>
  <si>
    <t>2023-09-22 09:20:17</t>
  </si>
  <si>
    <t>3969001</t>
  </si>
  <si>
    <t>PISARNKORSAKUL PUSIT</t>
  </si>
  <si>
    <t>296.97</t>
  </si>
  <si>
    <t>317.04</t>
  </si>
  <si>
    <t>2023-09-22 09:56:29</t>
  </si>
  <si>
    <t>3969016</t>
  </si>
  <si>
    <t>素坤逸之星酒店</t>
  </si>
  <si>
    <t>Li Lingyan</t>
  </si>
  <si>
    <t>158.53</t>
  </si>
  <si>
    <t>169.24</t>
  </si>
  <si>
    <t>2023-09-22 10:10:58</t>
  </si>
  <si>
    <t>3969308</t>
  </si>
  <si>
    <t>曼谷康莱德酒店</t>
  </si>
  <si>
    <t>WANG PENG</t>
  </si>
  <si>
    <t>1179.77</t>
  </si>
  <si>
    <t>1259.50</t>
  </si>
  <si>
    <t>2023-09-22 11:03:45</t>
  </si>
  <si>
    <t>3969350</t>
  </si>
  <si>
    <t>芭堤雅百思通酒店  (SHA Extra Plus)</t>
  </si>
  <si>
    <t>CHIMJUI VINAI</t>
  </si>
  <si>
    <t>148.63</t>
  </si>
  <si>
    <t>158.67</t>
  </si>
  <si>
    <t>2023-09-22 11:17:15</t>
  </si>
  <si>
    <t>3969359</t>
  </si>
  <si>
    <t>曼谷伊斯汀塔娜城市高尔夫度假村</t>
  </si>
  <si>
    <t>ZHAI DAHUI</t>
  </si>
  <si>
    <t>409.11</t>
  </si>
  <si>
    <t>436.76</t>
  </si>
  <si>
    <t>2023-09-22 11:31:42</t>
  </si>
  <si>
    <t>3969408</t>
  </si>
  <si>
    <t>塔利萨精品酒店</t>
  </si>
  <si>
    <t>ROSAS AARON</t>
  </si>
  <si>
    <t>211.08</t>
  </si>
  <si>
    <t>225.34</t>
  </si>
  <si>
    <t>2023-09-22 11:45:10</t>
  </si>
  <si>
    <t>3969598</t>
  </si>
  <si>
    <t>SUI ZHIXUN</t>
  </si>
  <si>
    <t>282.39</t>
  </si>
  <si>
    <t>301.47</t>
  </si>
  <si>
    <t>2023-09-22 12:21:28</t>
  </si>
  <si>
    <t>3969808</t>
  </si>
  <si>
    <t>斯考特而恩波利公主酒店</t>
  </si>
  <si>
    <t>Perez Martinez Jose Alberto</t>
  </si>
  <si>
    <t>604.00</t>
  </si>
  <si>
    <t>644.82</t>
  </si>
  <si>
    <t>2023-09-22 13:08:18</t>
  </si>
  <si>
    <t>3969821</t>
  </si>
  <si>
    <t>雪州中心聪明酒店</t>
  </si>
  <si>
    <t>ZHOU ZIQI</t>
  </si>
  <si>
    <t>129.14</t>
  </si>
  <si>
    <t>137.87</t>
  </si>
  <si>
    <t>2023-09-22 13:22:25</t>
  </si>
  <si>
    <t>3970087</t>
  </si>
  <si>
    <t>贝鲁特广场酒店</t>
  </si>
  <si>
    <t>ZHOU LEYOU</t>
  </si>
  <si>
    <t>347.12</t>
  </si>
  <si>
    <t>370.58</t>
  </si>
  <si>
    <t>2023-09-22 14:23:12</t>
  </si>
  <si>
    <t>3970088</t>
  </si>
  <si>
    <t>曼谷汉萨尔酒店</t>
  </si>
  <si>
    <t>Huang Jia</t>
  </si>
  <si>
    <t>1363.13</t>
  </si>
  <si>
    <t>1455.25</t>
  </si>
  <si>
    <t>2023-09-22 14:33:22</t>
  </si>
  <si>
    <t>3970127</t>
  </si>
  <si>
    <t>HE ZE DONG</t>
  </si>
  <si>
    <t>530.63</t>
  </si>
  <si>
    <t>566.49</t>
  </si>
  <si>
    <t>2023-09-22 14:33:41</t>
  </si>
  <si>
    <t>3970281</t>
  </si>
  <si>
    <t>日记套房酒店</t>
  </si>
  <si>
    <t>YATAKOTE PANAREE</t>
  </si>
  <si>
    <t>178.49</t>
  </si>
  <si>
    <t>190.55</t>
  </si>
  <si>
    <t>2023-09-22 15:07:38</t>
  </si>
  <si>
    <t>3970337</t>
  </si>
  <si>
    <t>WANG FAN</t>
  </si>
  <si>
    <t>640.99</t>
  </si>
  <si>
    <t>684.31</t>
  </si>
  <si>
    <t>2023-09-22 15:24:56</t>
  </si>
  <si>
    <t>3970561</t>
  </si>
  <si>
    <t>喜特酒店</t>
  </si>
  <si>
    <t>KROKHMALIUK YEVHENII</t>
  </si>
  <si>
    <t>517.46</t>
  </si>
  <si>
    <t>552.43</t>
  </si>
  <si>
    <t>2023-09-22 16:12:07</t>
  </si>
  <si>
    <t>3970961</t>
  </si>
  <si>
    <t>拉差达钻石酒店</t>
  </si>
  <si>
    <t>CHAPAKDEE SUNATTA</t>
  </si>
  <si>
    <t>261.55</t>
  </si>
  <si>
    <t>279.23</t>
  </si>
  <si>
    <t>2023-09-22 17:52:32</t>
  </si>
  <si>
    <t>3971162</t>
  </si>
  <si>
    <t>南邦SR酒店</t>
  </si>
  <si>
    <t>Elbadar Kornrapee</t>
  </si>
  <si>
    <t>94.48</t>
  </si>
  <si>
    <t>100.86</t>
  </si>
  <si>
    <t>2023-09-22 18:26:38</t>
  </si>
  <si>
    <t>3971175</t>
  </si>
  <si>
    <t>阿德尔酒店</t>
  </si>
  <si>
    <t>PEROMAL MANIMARAN</t>
  </si>
  <si>
    <t>142.83</t>
  </si>
  <si>
    <t>152.48</t>
  </si>
  <si>
    <t>2023-09-22 18:25:10</t>
  </si>
  <si>
    <t>3971218</t>
  </si>
  <si>
    <t>赞堡薰衣草酒店</t>
  </si>
  <si>
    <t>AKMY IMM AKMY</t>
  </si>
  <si>
    <t>165.18</t>
  </si>
  <si>
    <t>176.34</t>
  </si>
  <si>
    <t>2023-09-22 18:47:32</t>
  </si>
  <si>
    <t>3971812</t>
  </si>
  <si>
    <t>ZHOU ZHENGYANG</t>
  </si>
  <si>
    <t>1038.66</t>
  </si>
  <si>
    <t>1108.85</t>
  </si>
  <si>
    <t>2023-09-22 20:17:22</t>
  </si>
  <si>
    <t>3971898</t>
  </si>
  <si>
    <t>HU XUEFENG,MA YONGQUAN</t>
  </si>
  <si>
    <t>669.33</t>
  </si>
  <si>
    <t>714.56</t>
  </si>
  <si>
    <t>2023-09-22 21:08:43</t>
  </si>
  <si>
    <t>3972131</t>
  </si>
  <si>
    <t>LK奇迹套房酒店</t>
  </si>
  <si>
    <t>MAKACHAT TITIPORN</t>
  </si>
  <si>
    <t>305.24</t>
  </si>
  <si>
    <t>325.87</t>
  </si>
  <si>
    <t>2023-09-22 21:26:08</t>
  </si>
  <si>
    <t>3972138</t>
  </si>
  <si>
    <t>曼达拉克里达站附近瑞德多兹普拉斯酒店</t>
  </si>
  <si>
    <t>WAHYUNI MELI</t>
  </si>
  <si>
    <t>258.89</t>
  </si>
  <si>
    <t>276.39</t>
  </si>
  <si>
    <t>2023-09-22 21:31:41</t>
  </si>
  <si>
    <t>3972149</t>
  </si>
  <si>
    <t>亚洲机场饭店</t>
  </si>
  <si>
    <t>ZENG ZHECAN</t>
  </si>
  <si>
    <t>215.23</t>
  </si>
  <si>
    <t>229.78</t>
  </si>
  <si>
    <t>2023-09-22 21:35:00</t>
  </si>
  <si>
    <t>3972214</t>
  </si>
  <si>
    <t>马尼拉马卡迪宫殿酒店</t>
  </si>
  <si>
    <t>OH MYUNGGYUN</t>
  </si>
  <si>
    <t>250.10</t>
  </si>
  <si>
    <t>267.00</t>
  </si>
  <si>
    <t>2023-09-22 22:00:02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</si>
</sst>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7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45187</v>
      </c>
      <c r="G2" s="6">
        <v>45192</v>
      </c>
      <c r="H2" s="4">
        <v>1</v>
      </c>
      <c r="I2" s="4">
        <v>5</v>
      </c>
      <c r="J2" s="4">
        <v>5</v>
      </c>
      <c r="K2" s="4" t="s">
        <v>30</v>
      </c>
      <c r="L2" s="4">
        <v>2930</v>
      </c>
      <c r="M2" s="4">
        <v>2930</v>
      </c>
      <c r="N2" s="4" t="s">
        <v>31</v>
      </c>
      <c r="O2" s="4" t="s">
        <v>32</v>
      </c>
      <c r="P2" s="4" t="s">
        <v>33</v>
      </c>
      <c r="Q2" s="4">
        <v>0</v>
      </c>
      <c r="R2" s="7">
        <v>45063</v>
      </c>
      <c r="S2" s="6">
        <v>45195</v>
      </c>
      <c r="T2" s="4" t="s">
        <v>34</v>
      </c>
      <c r="U2" s="4">
        <v>2930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45187</v>
      </c>
      <c r="G3" s="6">
        <v>45192</v>
      </c>
      <c r="H3" s="4">
        <v>1</v>
      </c>
      <c r="I3" s="4">
        <v>5</v>
      </c>
      <c r="J3" s="4">
        <v>5</v>
      </c>
      <c r="K3" s="4" t="s">
        <v>30</v>
      </c>
      <c r="L3" s="4">
        <v>-2930</v>
      </c>
      <c r="M3" s="4">
        <v>-2930</v>
      </c>
      <c r="N3" s="4" t="s">
        <v>31</v>
      </c>
      <c r="O3" s="4" t="s">
        <v>32</v>
      </c>
      <c r="P3" s="4" t="s">
        <v>33</v>
      </c>
      <c r="Q3" s="4">
        <v>0</v>
      </c>
      <c r="R3" s="7">
        <v>45063</v>
      </c>
      <c r="S3" s="6">
        <v>45195</v>
      </c>
      <c r="T3" s="4" t="s">
        <v>34</v>
      </c>
      <c r="U3" s="4">
        <v>-2930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45189</v>
      </c>
      <c r="G4" s="6">
        <v>45192</v>
      </c>
      <c r="H4" s="4">
        <v>1</v>
      </c>
      <c r="I4" s="4">
        <v>3</v>
      </c>
      <c r="J4" s="4">
        <v>3</v>
      </c>
      <c r="K4" s="4" t="s">
        <v>30</v>
      </c>
      <c r="L4" s="4">
        <v>5976.72</v>
      </c>
      <c r="M4" s="4">
        <v>5976.72</v>
      </c>
      <c r="N4" s="4" t="s">
        <v>41</v>
      </c>
      <c r="O4" s="4" t="s">
        <v>32</v>
      </c>
      <c r="P4" s="4" t="s">
        <v>33</v>
      </c>
      <c r="Q4" s="4">
        <v>0</v>
      </c>
      <c r="R4" s="7">
        <v>45108.0000115741</v>
      </c>
      <c r="S4" s="6">
        <v>45195</v>
      </c>
      <c r="T4" s="4" t="s">
        <v>34</v>
      </c>
      <c r="U4" s="4">
        <v>5976.72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45</v>
      </c>
      <c r="F5" s="6">
        <v>45189</v>
      </c>
      <c r="G5" s="6">
        <v>45192</v>
      </c>
      <c r="H5" s="4">
        <v>1</v>
      </c>
      <c r="I5" s="4">
        <v>3</v>
      </c>
      <c r="J5" s="4">
        <v>3</v>
      </c>
      <c r="K5" s="4" t="s">
        <v>30</v>
      </c>
      <c r="L5" s="4">
        <v>5650.26</v>
      </c>
      <c r="M5" s="4">
        <v>5650.26</v>
      </c>
      <c r="N5" s="4" t="s">
        <v>46</v>
      </c>
      <c r="O5" s="4" t="s">
        <v>32</v>
      </c>
      <c r="P5" s="4" t="s">
        <v>33</v>
      </c>
      <c r="Q5" s="4">
        <v>0</v>
      </c>
      <c r="R5" s="7">
        <v>45108</v>
      </c>
      <c r="S5" s="6">
        <v>45195</v>
      </c>
      <c r="T5" s="4" t="s">
        <v>34</v>
      </c>
      <c r="U5" s="4">
        <v>5650.26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45187</v>
      </c>
      <c r="G6" s="6">
        <v>45192</v>
      </c>
      <c r="H6" s="4">
        <v>1</v>
      </c>
      <c r="I6" s="4">
        <v>5</v>
      </c>
      <c r="J6" s="4">
        <v>5</v>
      </c>
      <c r="K6" s="4" t="s">
        <v>30</v>
      </c>
      <c r="L6" s="4">
        <v>7313.27</v>
      </c>
      <c r="M6" s="4">
        <v>7313.27</v>
      </c>
      <c r="N6" s="4" t="s">
        <v>52</v>
      </c>
      <c r="O6" s="4" t="s">
        <v>32</v>
      </c>
      <c r="P6" s="4" t="s">
        <v>33</v>
      </c>
      <c r="Q6" s="4">
        <v>0</v>
      </c>
      <c r="R6" s="7">
        <v>45118</v>
      </c>
      <c r="S6" s="6">
        <v>45195</v>
      </c>
      <c r="T6" s="4" t="s">
        <v>34</v>
      </c>
      <c r="U6" s="4">
        <v>7313.27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45188</v>
      </c>
      <c r="G7" s="6">
        <v>45192</v>
      </c>
      <c r="H7" s="4">
        <v>1</v>
      </c>
      <c r="I7" s="4">
        <v>4</v>
      </c>
      <c r="J7" s="4">
        <v>4</v>
      </c>
      <c r="K7" s="4" t="s">
        <v>30</v>
      </c>
      <c r="L7" s="4">
        <v>4225.93</v>
      </c>
      <c r="M7" s="4">
        <v>4225.93</v>
      </c>
      <c r="N7" s="4" t="s">
        <v>58</v>
      </c>
      <c r="O7" s="4" t="s">
        <v>32</v>
      </c>
      <c r="P7" s="4" t="s">
        <v>33</v>
      </c>
      <c r="Q7" s="4">
        <v>0</v>
      </c>
      <c r="R7" s="7">
        <v>45124</v>
      </c>
      <c r="S7" s="6">
        <v>45195</v>
      </c>
      <c r="T7" s="4" t="s">
        <v>34</v>
      </c>
      <c r="U7" s="4">
        <v>4225.93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45191</v>
      </c>
      <c r="G8" s="6">
        <v>45192</v>
      </c>
      <c r="H8" s="4">
        <v>1</v>
      </c>
      <c r="I8" s="4">
        <v>1</v>
      </c>
      <c r="J8" s="4">
        <v>1</v>
      </c>
      <c r="K8" s="4" t="s">
        <v>30</v>
      </c>
      <c r="L8" s="4">
        <v>777.67</v>
      </c>
      <c r="M8" s="4">
        <v>777.67</v>
      </c>
      <c r="N8" s="4" t="s">
        <v>64</v>
      </c>
      <c r="O8" s="4" t="s">
        <v>32</v>
      </c>
      <c r="P8" s="4" t="s">
        <v>33</v>
      </c>
      <c r="Q8" s="4">
        <v>0</v>
      </c>
      <c r="R8" s="7">
        <v>45124.0000115741</v>
      </c>
      <c r="S8" s="6">
        <v>45195</v>
      </c>
      <c r="T8" s="4" t="s">
        <v>34</v>
      </c>
      <c r="U8" s="4">
        <v>777.67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45189</v>
      </c>
      <c r="G9" s="6">
        <v>45192</v>
      </c>
      <c r="H9" s="4">
        <v>1</v>
      </c>
      <c r="I9" s="4">
        <v>3</v>
      </c>
      <c r="J9" s="4">
        <v>3</v>
      </c>
      <c r="K9" s="4" t="s">
        <v>30</v>
      </c>
      <c r="L9" s="4">
        <v>877.24</v>
      </c>
      <c r="M9" s="4">
        <v>877.24</v>
      </c>
      <c r="N9" s="4" t="s">
        <v>70</v>
      </c>
      <c r="O9" s="4" t="s">
        <v>32</v>
      </c>
      <c r="P9" s="4" t="s">
        <v>33</v>
      </c>
      <c r="Q9" s="4">
        <v>0</v>
      </c>
      <c r="R9" s="7">
        <v>45125.0000115741</v>
      </c>
      <c r="S9" s="6">
        <v>45195</v>
      </c>
      <c r="T9" s="4" t="s">
        <v>34</v>
      </c>
      <c r="U9" s="4">
        <v>877.24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45190</v>
      </c>
      <c r="G10" s="6">
        <v>45192</v>
      </c>
      <c r="H10" s="4">
        <v>1</v>
      </c>
      <c r="I10" s="4">
        <v>2</v>
      </c>
      <c r="J10" s="4">
        <v>2</v>
      </c>
      <c r="K10" s="4" t="s">
        <v>30</v>
      </c>
      <c r="L10" s="4">
        <v>879.88</v>
      </c>
      <c r="M10" s="4">
        <v>879.88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45127</v>
      </c>
      <c r="S10" s="6">
        <v>45195</v>
      </c>
      <c r="T10" s="4" t="s">
        <v>34</v>
      </c>
      <c r="U10" s="4">
        <v>879.88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45189</v>
      </c>
      <c r="G11" s="6">
        <v>45192</v>
      </c>
      <c r="H11" s="4">
        <v>2</v>
      </c>
      <c r="I11" s="4">
        <v>3</v>
      </c>
      <c r="J11" s="4">
        <v>6</v>
      </c>
      <c r="K11" s="4" t="s">
        <v>30</v>
      </c>
      <c r="L11" s="4">
        <v>2521.04</v>
      </c>
      <c r="M11" s="4">
        <v>2521.04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45127</v>
      </c>
      <c r="S11" s="6">
        <v>45195</v>
      </c>
      <c r="T11" s="4" t="s">
        <v>34</v>
      </c>
      <c r="U11" s="4">
        <v>2521.04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80</v>
      </c>
      <c r="E12" s="4" t="s">
        <v>86</v>
      </c>
      <c r="F12" s="6">
        <v>45189</v>
      </c>
      <c r="G12" s="6">
        <v>45192</v>
      </c>
      <c r="H12" s="4">
        <v>4</v>
      </c>
      <c r="I12" s="4">
        <v>3</v>
      </c>
      <c r="J12" s="4">
        <v>12</v>
      </c>
      <c r="K12" s="4" t="s">
        <v>30</v>
      </c>
      <c r="L12" s="4">
        <v>4955.76</v>
      </c>
      <c r="M12" s="4">
        <v>4955.76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45127.0000115741</v>
      </c>
      <c r="S12" s="6">
        <v>45195</v>
      </c>
      <c r="T12" s="4" t="s">
        <v>34</v>
      </c>
      <c r="U12" s="4">
        <v>4955.76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45187</v>
      </c>
      <c r="G13" s="6">
        <v>45192</v>
      </c>
      <c r="H13" s="4">
        <v>2</v>
      </c>
      <c r="I13" s="4">
        <v>5</v>
      </c>
      <c r="J13" s="4">
        <v>10</v>
      </c>
      <c r="K13" s="4" t="s">
        <v>30</v>
      </c>
      <c r="L13" s="4">
        <v>3592</v>
      </c>
      <c r="M13" s="4">
        <v>3592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45129.0000115741</v>
      </c>
      <c r="S13" s="6">
        <v>45195</v>
      </c>
      <c r="T13" s="4" t="s">
        <v>34</v>
      </c>
      <c r="U13" s="4">
        <v>3592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45186</v>
      </c>
      <c r="G14" s="6">
        <v>45192</v>
      </c>
      <c r="H14" s="4">
        <v>1</v>
      </c>
      <c r="I14" s="4">
        <v>6</v>
      </c>
      <c r="J14" s="4">
        <v>6</v>
      </c>
      <c r="K14" s="4" t="s">
        <v>30</v>
      </c>
      <c r="L14" s="4">
        <v>16202.7</v>
      </c>
      <c r="M14" s="4">
        <v>16202.7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45133.0000115741</v>
      </c>
      <c r="S14" s="6">
        <v>45195</v>
      </c>
      <c r="T14" s="4" t="s">
        <v>34</v>
      </c>
      <c r="U14" s="4">
        <v>16202.7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45191</v>
      </c>
      <c r="G15" s="6">
        <v>45192</v>
      </c>
      <c r="H15" s="4">
        <v>1</v>
      </c>
      <c r="I15" s="4">
        <v>1</v>
      </c>
      <c r="J15" s="4">
        <v>1</v>
      </c>
      <c r="K15" s="4" t="s">
        <v>30</v>
      </c>
      <c r="L15" s="4">
        <v>596</v>
      </c>
      <c r="M15" s="4">
        <v>596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45133</v>
      </c>
      <c r="S15" s="6">
        <v>45195</v>
      </c>
      <c r="T15" s="4" t="s">
        <v>34</v>
      </c>
      <c r="U15" s="4">
        <v>596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45191</v>
      </c>
      <c r="G16" s="6">
        <v>45192</v>
      </c>
      <c r="H16" s="4">
        <v>1</v>
      </c>
      <c r="I16" s="4">
        <v>1</v>
      </c>
      <c r="J16" s="4">
        <v>1</v>
      </c>
      <c r="K16" s="4" t="s">
        <v>30</v>
      </c>
      <c r="L16" s="4">
        <v>353.21</v>
      </c>
      <c r="M16" s="4">
        <v>353.21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45134.0000115741</v>
      </c>
      <c r="S16" s="6">
        <v>45195</v>
      </c>
      <c r="T16" s="4" t="s">
        <v>34</v>
      </c>
      <c r="U16" s="4">
        <v>353.21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45188</v>
      </c>
      <c r="G17" s="6">
        <v>45192</v>
      </c>
      <c r="H17" s="4">
        <v>1</v>
      </c>
      <c r="I17" s="4">
        <v>4</v>
      </c>
      <c r="J17" s="4">
        <v>4</v>
      </c>
      <c r="K17" s="4" t="s">
        <v>30</v>
      </c>
      <c r="L17" s="4">
        <v>5741.08</v>
      </c>
      <c r="M17" s="4">
        <v>5741.08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45136</v>
      </c>
      <c r="S17" s="6">
        <v>45195</v>
      </c>
      <c r="T17" s="4" t="s">
        <v>34</v>
      </c>
      <c r="U17" s="4">
        <v>5741.08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45191</v>
      </c>
      <c r="G18" s="6">
        <v>45192</v>
      </c>
      <c r="H18" s="4">
        <v>1</v>
      </c>
      <c r="I18" s="4">
        <v>1</v>
      </c>
      <c r="J18" s="4">
        <v>1</v>
      </c>
      <c r="K18" s="4" t="s">
        <v>30</v>
      </c>
      <c r="L18" s="4">
        <v>347.74</v>
      </c>
      <c r="M18" s="4">
        <v>347.74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45137</v>
      </c>
      <c r="S18" s="6">
        <v>45195</v>
      </c>
      <c r="T18" s="4" t="s">
        <v>34</v>
      </c>
      <c r="U18" s="4">
        <v>347.74</v>
      </c>
      <c r="V18" s="4">
        <v>0</v>
      </c>
      <c r="W18" s="4">
        <v>0</v>
      </c>
      <c r="X18" s="4" t="s">
        <v>122</v>
      </c>
      <c r="Y18" s="4" t="s">
        <v>36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45190</v>
      </c>
      <c r="G19" s="6">
        <v>45192</v>
      </c>
      <c r="H19" s="4">
        <v>1</v>
      </c>
      <c r="I19" s="4">
        <v>2</v>
      </c>
      <c r="J19" s="4">
        <v>2</v>
      </c>
      <c r="K19" s="4" t="s">
        <v>30</v>
      </c>
      <c r="L19" s="4">
        <v>2103.82</v>
      </c>
      <c r="M19" s="4">
        <v>2103.82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45137.0000115741</v>
      </c>
      <c r="S19" s="6">
        <v>45195</v>
      </c>
      <c r="T19" s="4" t="s">
        <v>34</v>
      </c>
      <c r="U19" s="4">
        <v>2103.82</v>
      </c>
      <c r="V19" s="4">
        <v>0</v>
      </c>
      <c r="W19" s="4">
        <v>0</v>
      </c>
      <c r="X19" s="4" t="s">
        <v>127</v>
      </c>
      <c r="Y19" s="4" t="s">
        <v>36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45191</v>
      </c>
      <c r="G20" s="6">
        <v>45192</v>
      </c>
      <c r="H20" s="4">
        <v>1</v>
      </c>
      <c r="I20" s="4">
        <v>1</v>
      </c>
      <c r="J20" s="4">
        <v>1</v>
      </c>
      <c r="K20" s="4" t="s">
        <v>30</v>
      </c>
      <c r="L20" s="4">
        <v>1231.49</v>
      </c>
      <c r="M20" s="4">
        <v>1231.49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45137</v>
      </c>
      <c r="S20" s="6">
        <v>45195</v>
      </c>
      <c r="T20" s="4" t="s">
        <v>34</v>
      </c>
      <c r="U20" s="4">
        <v>1231.49</v>
      </c>
      <c r="V20" s="4">
        <v>0</v>
      </c>
      <c r="W20" s="4">
        <v>0</v>
      </c>
      <c r="X20" s="4" t="s">
        <v>130</v>
      </c>
      <c r="Y20" s="4" t="s">
        <v>36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45189</v>
      </c>
      <c r="G21" s="6">
        <v>45192</v>
      </c>
      <c r="H21" s="4">
        <v>1</v>
      </c>
      <c r="I21" s="4">
        <v>3</v>
      </c>
      <c r="J21" s="4">
        <v>3</v>
      </c>
      <c r="K21" s="4" t="s">
        <v>30</v>
      </c>
      <c r="L21" s="4">
        <v>6015.39</v>
      </c>
      <c r="M21" s="4">
        <v>6015.39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45137.0000115741</v>
      </c>
      <c r="S21" s="6">
        <v>45195</v>
      </c>
      <c r="T21" s="4" t="s">
        <v>34</v>
      </c>
      <c r="U21" s="4">
        <v>6015.39</v>
      </c>
      <c r="V21" s="4">
        <v>0</v>
      </c>
      <c r="W21" s="4">
        <v>0</v>
      </c>
      <c r="X21" s="4" t="s">
        <v>135</v>
      </c>
      <c r="Y21" s="4" t="s">
        <v>36</v>
      </c>
    </row>
    <row r="22" s="4" customFormat="1" spans="1:25">
      <c r="A22" s="4" t="s">
        <v>131</v>
      </c>
      <c r="B22" s="4" t="s">
        <v>26</v>
      </c>
      <c r="C22" s="4" t="s">
        <v>37</v>
      </c>
      <c r="D22" s="4" t="s">
        <v>132</v>
      </c>
      <c r="E22" s="4" t="s">
        <v>133</v>
      </c>
      <c r="F22" s="6">
        <v>45189</v>
      </c>
      <c r="G22" s="6">
        <v>45192</v>
      </c>
      <c r="H22" s="4">
        <v>1</v>
      </c>
      <c r="I22" s="4">
        <v>3</v>
      </c>
      <c r="J22" s="4">
        <v>3</v>
      </c>
      <c r="K22" s="4" t="s">
        <v>30</v>
      </c>
      <c r="L22" s="4">
        <v>-6015.39</v>
      </c>
      <c r="M22" s="4">
        <v>-6015.39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45137.0000115741</v>
      </c>
      <c r="S22" s="6">
        <v>45195</v>
      </c>
      <c r="T22" s="4" t="s">
        <v>34</v>
      </c>
      <c r="U22" s="4">
        <v>-6015.39</v>
      </c>
      <c r="V22" s="4">
        <v>0</v>
      </c>
      <c r="W22" s="4">
        <v>0</v>
      </c>
      <c r="X22" s="4" t="s">
        <v>135</v>
      </c>
      <c r="Y22" s="4" t="s">
        <v>36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45189</v>
      </c>
      <c r="G23" s="6">
        <v>45192</v>
      </c>
      <c r="H23" s="4">
        <v>1</v>
      </c>
      <c r="I23" s="4">
        <v>3</v>
      </c>
      <c r="J23" s="4">
        <v>3</v>
      </c>
      <c r="K23" s="4" t="s">
        <v>30</v>
      </c>
      <c r="L23" s="4">
        <v>6015.39</v>
      </c>
      <c r="M23" s="4">
        <v>6015.39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45137</v>
      </c>
      <c r="S23" s="6">
        <v>45195</v>
      </c>
      <c r="T23" s="4" t="s">
        <v>34</v>
      </c>
      <c r="U23" s="4">
        <v>6015.39</v>
      </c>
      <c r="V23" s="4">
        <v>0</v>
      </c>
      <c r="W23" s="4">
        <v>0</v>
      </c>
      <c r="X23" s="4" t="s">
        <v>137</v>
      </c>
      <c r="Y23" s="4" t="s">
        <v>36</v>
      </c>
    </row>
    <row r="24" s="4" customFormat="1" spans="1:25">
      <c r="A24" s="4" t="s">
        <v>136</v>
      </c>
      <c r="B24" s="4" t="s">
        <v>26</v>
      </c>
      <c r="C24" s="4" t="s">
        <v>37</v>
      </c>
      <c r="D24" s="4" t="s">
        <v>132</v>
      </c>
      <c r="E24" s="4" t="s">
        <v>133</v>
      </c>
      <c r="F24" s="6">
        <v>45189</v>
      </c>
      <c r="G24" s="6">
        <v>45192</v>
      </c>
      <c r="H24" s="4">
        <v>1</v>
      </c>
      <c r="I24" s="4">
        <v>3</v>
      </c>
      <c r="J24" s="4">
        <v>3</v>
      </c>
      <c r="K24" s="4" t="s">
        <v>30</v>
      </c>
      <c r="L24" s="4">
        <v>-6015.39</v>
      </c>
      <c r="M24" s="4">
        <v>-6015.39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45137</v>
      </c>
      <c r="S24" s="6">
        <v>45195</v>
      </c>
      <c r="T24" s="4" t="s">
        <v>34</v>
      </c>
      <c r="U24" s="4">
        <v>-6015.39</v>
      </c>
      <c r="V24" s="4">
        <v>0</v>
      </c>
      <c r="W24" s="4">
        <v>0</v>
      </c>
      <c r="X24" s="4" t="s">
        <v>137</v>
      </c>
      <c r="Y24" s="4" t="s">
        <v>36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45189</v>
      </c>
      <c r="G25" s="6">
        <v>45192</v>
      </c>
      <c r="H25" s="4">
        <v>1</v>
      </c>
      <c r="I25" s="4">
        <v>3</v>
      </c>
      <c r="J25" s="4">
        <v>3</v>
      </c>
      <c r="K25" s="4" t="s">
        <v>30</v>
      </c>
      <c r="L25" s="4">
        <v>1052.04</v>
      </c>
      <c r="M25" s="4">
        <v>1052.04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45139.0000115741</v>
      </c>
      <c r="S25" s="6">
        <v>45195</v>
      </c>
      <c r="T25" s="4" t="s">
        <v>34</v>
      </c>
      <c r="U25" s="4">
        <v>1052.04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45189</v>
      </c>
      <c r="G26" s="6">
        <v>45192</v>
      </c>
      <c r="H26" s="4">
        <v>1</v>
      </c>
      <c r="I26" s="4">
        <v>3</v>
      </c>
      <c r="J26" s="4">
        <v>3</v>
      </c>
      <c r="K26" s="4" t="s">
        <v>30</v>
      </c>
      <c r="L26" s="4">
        <v>3334.95</v>
      </c>
      <c r="M26" s="4">
        <v>3334.95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45142</v>
      </c>
      <c r="S26" s="6">
        <v>45195</v>
      </c>
      <c r="T26" s="4" t="s">
        <v>34</v>
      </c>
      <c r="U26" s="4">
        <v>3334.95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45187</v>
      </c>
      <c r="G27" s="6">
        <v>45192</v>
      </c>
      <c r="H27" s="4">
        <v>2</v>
      </c>
      <c r="I27" s="4">
        <v>5</v>
      </c>
      <c r="J27" s="4">
        <v>10</v>
      </c>
      <c r="K27" s="4" t="s">
        <v>30</v>
      </c>
      <c r="L27" s="4">
        <v>7672.2</v>
      </c>
      <c r="M27" s="4">
        <v>7672.2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45143.0000115741</v>
      </c>
      <c r="S27" s="6">
        <v>45195</v>
      </c>
      <c r="T27" s="4" t="s">
        <v>34</v>
      </c>
      <c r="U27" s="4">
        <v>7672.2</v>
      </c>
      <c r="V27" s="4">
        <v>0</v>
      </c>
      <c r="W27" s="4">
        <v>0</v>
      </c>
      <c r="X27" s="4" t="s">
        <v>154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45189</v>
      </c>
      <c r="G28" s="6">
        <v>45192</v>
      </c>
      <c r="H28" s="4">
        <v>1</v>
      </c>
      <c r="I28" s="4">
        <v>3</v>
      </c>
      <c r="J28" s="4">
        <v>3</v>
      </c>
      <c r="K28" s="4" t="s">
        <v>30</v>
      </c>
      <c r="L28" s="4">
        <v>1205.73</v>
      </c>
      <c r="M28" s="4">
        <v>1205.73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45144</v>
      </c>
      <c r="S28" s="6">
        <v>45195</v>
      </c>
      <c r="T28" s="4" t="s">
        <v>34</v>
      </c>
      <c r="U28" s="4">
        <v>1205.73</v>
      </c>
      <c r="V28" s="4">
        <v>0</v>
      </c>
      <c r="W28" s="4">
        <v>0</v>
      </c>
      <c r="X28" s="4" t="s">
        <v>160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45191</v>
      </c>
      <c r="G29" s="6">
        <v>45192</v>
      </c>
      <c r="H29" s="4">
        <v>1</v>
      </c>
      <c r="I29" s="4">
        <v>1</v>
      </c>
      <c r="J29" s="4">
        <v>1</v>
      </c>
      <c r="K29" s="4" t="s">
        <v>30</v>
      </c>
      <c r="L29" s="4">
        <v>1152.94</v>
      </c>
      <c r="M29" s="4">
        <v>1152.94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45144.0000115741</v>
      </c>
      <c r="S29" s="6">
        <v>45195</v>
      </c>
      <c r="T29" s="4" t="s">
        <v>34</v>
      </c>
      <c r="U29" s="4">
        <v>1152.94</v>
      </c>
      <c r="V29" s="4">
        <v>0</v>
      </c>
      <c r="W29" s="4">
        <v>0</v>
      </c>
      <c r="X29" s="4" t="s">
        <v>166</v>
      </c>
      <c r="Y29" s="4" t="s">
        <v>36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45189</v>
      </c>
      <c r="G30" s="6">
        <v>45192</v>
      </c>
      <c r="H30" s="4">
        <v>1</v>
      </c>
      <c r="I30" s="4">
        <v>3</v>
      </c>
      <c r="J30" s="4">
        <v>3</v>
      </c>
      <c r="K30" s="4" t="s">
        <v>30</v>
      </c>
      <c r="L30" s="4">
        <v>4507.23</v>
      </c>
      <c r="M30" s="4">
        <v>4507.23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45145</v>
      </c>
      <c r="S30" s="6">
        <v>45195</v>
      </c>
      <c r="T30" s="4" t="s">
        <v>34</v>
      </c>
      <c r="U30" s="4">
        <v>4507.23</v>
      </c>
      <c r="V30" s="4">
        <v>0</v>
      </c>
      <c r="W30" s="4">
        <v>0</v>
      </c>
      <c r="X30" s="4" t="s">
        <v>171</v>
      </c>
      <c r="Y30" s="4" t="s">
        <v>172</v>
      </c>
    </row>
    <row r="31" s="4" customFormat="1" spans="1:25">
      <c r="A31" s="4" t="s">
        <v>120</v>
      </c>
      <c r="B31" s="4" t="s">
        <v>26</v>
      </c>
      <c r="C31" s="4" t="s">
        <v>37</v>
      </c>
      <c r="D31" s="4" t="s">
        <v>109</v>
      </c>
      <c r="E31" s="4" t="s">
        <v>110</v>
      </c>
      <c r="F31" s="6">
        <v>45191</v>
      </c>
      <c r="G31" s="6">
        <v>45192</v>
      </c>
      <c r="H31" s="4">
        <v>1</v>
      </c>
      <c r="I31" s="4">
        <v>1</v>
      </c>
      <c r="J31" s="4">
        <v>1</v>
      </c>
      <c r="K31" s="4" t="s">
        <v>30</v>
      </c>
      <c r="L31" s="4">
        <v>-347.74</v>
      </c>
      <c r="M31" s="4">
        <v>-347.74</v>
      </c>
      <c r="N31" s="4" t="s">
        <v>121</v>
      </c>
      <c r="O31" s="4" t="s">
        <v>32</v>
      </c>
      <c r="P31" s="4" t="s">
        <v>33</v>
      </c>
      <c r="Q31" s="4">
        <v>0</v>
      </c>
      <c r="R31" s="7">
        <v>45137</v>
      </c>
      <c r="S31" s="6">
        <v>45195</v>
      </c>
      <c r="T31" s="4" t="s">
        <v>34</v>
      </c>
      <c r="U31" s="4">
        <v>-347.74</v>
      </c>
      <c r="V31" s="4">
        <v>0</v>
      </c>
      <c r="W31" s="4">
        <v>0</v>
      </c>
      <c r="X31" s="4" t="s">
        <v>122</v>
      </c>
      <c r="Y31" s="4" t="s">
        <v>36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45191</v>
      </c>
      <c r="G32" s="6">
        <v>45192</v>
      </c>
      <c r="H32" s="4">
        <v>1</v>
      </c>
      <c r="I32" s="4">
        <v>1</v>
      </c>
      <c r="J32" s="4">
        <v>1</v>
      </c>
      <c r="K32" s="4" t="s">
        <v>30</v>
      </c>
      <c r="L32" s="4">
        <v>1044.87</v>
      </c>
      <c r="M32" s="4">
        <v>1044.87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45148</v>
      </c>
      <c r="S32" s="6">
        <v>45195</v>
      </c>
      <c r="T32" s="4" t="s">
        <v>34</v>
      </c>
      <c r="U32" s="4">
        <v>1044.87</v>
      </c>
      <c r="V32" s="4">
        <v>0</v>
      </c>
      <c r="W32" s="4">
        <v>0</v>
      </c>
      <c r="X32" s="4" t="s">
        <v>177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45191</v>
      </c>
      <c r="G33" s="6">
        <v>45192</v>
      </c>
      <c r="H33" s="4">
        <v>1</v>
      </c>
      <c r="I33" s="4">
        <v>1</v>
      </c>
      <c r="J33" s="4">
        <v>1</v>
      </c>
      <c r="K33" s="4" t="s">
        <v>30</v>
      </c>
      <c r="L33" s="4">
        <v>480.76</v>
      </c>
      <c r="M33" s="4">
        <v>480.76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45150</v>
      </c>
      <c r="S33" s="6">
        <v>45195</v>
      </c>
      <c r="T33" s="4" t="s">
        <v>34</v>
      </c>
      <c r="U33" s="4">
        <v>480.76</v>
      </c>
      <c r="V33" s="4">
        <v>0</v>
      </c>
      <c r="W33" s="4">
        <v>0</v>
      </c>
      <c r="X33" s="4" t="s">
        <v>183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45182</v>
      </c>
      <c r="G34" s="6">
        <v>45192</v>
      </c>
      <c r="H34" s="4">
        <v>1</v>
      </c>
      <c r="I34" s="4">
        <v>10</v>
      </c>
      <c r="J34" s="4">
        <v>10</v>
      </c>
      <c r="K34" s="4" t="s">
        <v>30</v>
      </c>
      <c r="L34" s="4">
        <v>2843.6</v>
      </c>
      <c r="M34" s="4">
        <v>2843.6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45152.0000115741</v>
      </c>
      <c r="S34" s="6">
        <v>45195</v>
      </c>
      <c r="T34" s="4" t="s">
        <v>34</v>
      </c>
      <c r="U34" s="4">
        <v>2843.6</v>
      </c>
      <c r="V34" s="4">
        <v>0</v>
      </c>
      <c r="W34" s="4">
        <v>0</v>
      </c>
      <c r="X34" s="4" t="s">
        <v>189</v>
      </c>
      <c r="Y34" s="4" t="s">
        <v>190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45182</v>
      </c>
      <c r="G35" s="6">
        <v>45192</v>
      </c>
      <c r="H35" s="4">
        <v>1</v>
      </c>
      <c r="I35" s="4">
        <v>10</v>
      </c>
      <c r="J35" s="4">
        <v>10</v>
      </c>
      <c r="K35" s="4" t="s">
        <v>30</v>
      </c>
      <c r="L35" s="4">
        <v>2843.6</v>
      </c>
      <c r="M35" s="4">
        <v>2843.6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45152</v>
      </c>
      <c r="S35" s="6">
        <v>45195</v>
      </c>
      <c r="T35" s="4" t="s">
        <v>34</v>
      </c>
      <c r="U35" s="4">
        <v>2843.6</v>
      </c>
      <c r="V35" s="4">
        <v>0</v>
      </c>
      <c r="W35" s="4">
        <v>0</v>
      </c>
      <c r="X35" s="4" t="s">
        <v>193</v>
      </c>
      <c r="Y35" s="4" t="s">
        <v>36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45182</v>
      </c>
      <c r="G36" s="6">
        <v>45192</v>
      </c>
      <c r="H36" s="4">
        <v>1</v>
      </c>
      <c r="I36" s="4">
        <v>10</v>
      </c>
      <c r="J36" s="4">
        <v>10</v>
      </c>
      <c r="K36" s="4" t="s">
        <v>30</v>
      </c>
      <c r="L36" s="4">
        <v>2843.6</v>
      </c>
      <c r="M36" s="4">
        <v>2843.6</v>
      </c>
      <c r="N36" s="4" t="s">
        <v>195</v>
      </c>
      <c r="O36" s="4" t="s">
        <v>32</v>
      </c>
      <c r="P36" s="4" t="s">
        <v>33</v>
      </c>
      <c r="Q36" s="4">
        <v>0</v>
      </c>
      <c r="R36" s="7">
        <v>45152.0000115741</v>
      </c>
      <c r="S36" s="6">
        <v>45195</v>
      </c>
      <c r="T36" s="4" t="s">
        <v>34</v>
      </c>
      <c r="U36" s="4">
        <v>2843.6</v>
      </c>
      <c r="V36" s="4">
        <v>0</v>
      </c>
      <c r="W36" s="4">
        <v>0</v>
      </c>
      <c r="X36" s="4" t="s">
        <v>196</v>
      </c>
      <c r="Y36" s="4" t="s">
        <v>197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45187</v>
      </c>
      <c r="G37" s="6">
        <v>45192</v>
      </c>
      <c r="H37" s="4">
        <v>1</v>
      </c>
      <c r="I37" s="4">
        <v>5</v>
      </c>
      <c r="J37" s="4">
        <v>5</v>
      </c>
      <c r="K37" s="4" t="s">
        <v>30</v>
      </c>
      <c r="L37" s="4">
        <v>2145.08</v>
      </c>
      <c r="M37" s="4">
        <v>2145.08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45153.0000115741</v>
      </c>
      <c r="S37" s="6">
        <v>45195</v>
      </c>
      <c r="T37" s="4" t="s">
        <v>34</v>
      </c>
      <c r="U37" s="4">
        <v>2145.08</v>
      </c>
      <c r="V37" s="4">
        <v>0</v>
      </c>
      <c r="W37" s="4">
        <v>0</v>
      </c>
      <c r="X37" s="4" t="s">
        <v>202</v>
      </c>
      <c r="Y37" s="4" t="s">
        <v>203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45191</v>
      </c>
      <c r="G38" s="6">
        <v>45192</v>
      </c>
      <c r="H38" s="4">
        <v>1</v>
      </c>
      <c r="I38" s="4">
        <v>1</v>
      </c>
      <c r="J38" s="4">
        <v>1</v>
      </c>
      <c r="K38" s="4" t="s">
        <v>30</v>
      </c>
      <c r="L38" s="4">
        <v>1376.75</v>
      </c>
      <c r="M38" s="4">
        <v>1376.75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45155.0000115741</v>
      </c>
      <c r="S38" s="6">
        <v>45195</v>
      </c>
      <c r="T38" s="4" t="s">
        <v>34</v>
      </c>
      <c r="U38" s="4">
        <v>1376.75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45190</v>
      </c>
      <c r="G39" s="6">
        <v>45192</v>
      </c>
      <c r="H39" s="4">
        <v>1</v>
      </c>
      <c r="I39" s="4">
        <v>2</v>
      </c>
      <c r="J39" s="4">
        <v>2</v>
      </c>
      <c r="K39" s="4" t="s">
        <v>30</v>
      </c>
      <c r="L39" s="4">
        <v>4041.3</v>
      </c>
      <c r="M39" s="4">
        <v>4041.3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45158.0000115741</v>
      </c>
      <c r="S39" s="6">
        <v>45195</v>
      </c>
      <c r="T39" s="4" t="s">
        <v>34</v>
      </c>
      <c r="U39" s="4">
        <v>4041.3</v>
      </c>
      <c r="V39" s="4">
        <v>0</v>
      </c>
      <c r="W39" s="4">
        <v>0</v>
      </c>
      <c r="X39" s="4" t="s">
        <v>214</v>
      </c>
      <c r="Y39" s="4" t="s">
        <v>36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45190</v>
      </c>
      <c r="G40" s="6">
        <v>45192</v>
      </c>
      <c r="H40" s="4">
        <v>1</v>
      </c>
      <c r="I40" s="4">
        <v>2</v>
      </c>
      <c r="J40" s="4">
        <v>2</v>
      </c>
      <c r="K40" s="4" t="s">
        <v>30</v>
      </c>
      <c r="L40" s="4">
        <v>3807.02</v>
      </c>
      <c r="M40" s="4">
        <v>3807.02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45158</v>
      </c>
      <c r="S40" s="6">
        <v>45195</v>
      </c>
      <c r="T40" s="4" t="s">
        <v>34</v>
      </c>
      <c r="U40" s="4">
        <v>3807.02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210</v>
      </c>
      <c r="B41" s="4" t="s">
        <v>26</v>
      </c>
      <c r="C41" s="4" t="s">
        <v>37</v>
      </c>
      <c r="D41" s="4" t="s">
        <v>211</v>
      </c>
      <c r="E41" s="4" t="s">
        <v>212</v>
      </c>
      <c r="F41" s="6">
        <v>45190</v>
      </c>
      <c r="G41" s="6">
        <v>45192</v>
      </c>
      <c r="H41" s="4">
        <v>1</v>
      </c>
      <c r="I41" s="4">
        <v>2</v>
      </c>
      <c r="J41" s="4">
        <v>2</v>
      </c>
      <c r="K41" s="4" t="s">
        <v>30</v>
      </c>
      <c r="L41" s="4">
        <v>-4041.3</v>
      </c>
      <c r="M41" s="4">
        <v>-4041.3</v>
      </c>
      <c r="N41" s="4" t="s">
        <v>213</v>
      </c>
      <c r="O41" s="4" t="s">
        <v>32</v>
      </c>
      <c r="P41" s="4" t="s">
        <v>33</v>
      </c>
      <c r="Q41" s="4">
        <v>0</v>
      </c>
      <c r="R41" s="7">
        <v>45158.0000115741</v>
      </c>
      <c r="S41" s="6">
        <v>45195</v>
      </c>
      <c r="T41" s="4" t="s">
        <v>34</v>
      </c>
      <c r="U41" s="4">
        <v>-4041.3</v>
      </c>
      <c r="V41" s="4">
        <v>0</v>
      </c>
      <c r="W41" s="4">
        <v>0</v>
      </c>
      <c r="X41" s="4" t="s">
        <v>214</v>
      </c>
      <c r="Y41" s="4" t="s">
        <v>36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45188</v>
      </c>
      <c r="G42" s="6">
        <v>45192</v>
      </c>
      <c r="H42" s="4">
        <v>1</v>
      </c>
      <c r="I42" s="4">
        <v>4</v>
      </c>
      <c r="J42" s="4">
        <v>4</v>
      </c>
      <c r="K42" s="4" t="s">
        <v>30</v>
      </c>
      <c r="L42" s="4">
        <v>2467</v>
      </c>
      <c r="M42" s="4">
        <v>2467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45160.0000115741</v>
      </c>
      <c r="S42" s="6">
        <v>45195</v>
      </c>
      <c r="T42" s="4" t="s">
        <v>34</v>
      </c>
      <c r="U42" s="4">
        <v>2467</v>
      </c>
      <c r="V42" s="4">
        <v>0</v>
      </c>
      <c r="W42" s="4">
        <v>0</v>
      </c>
      <c r="X42" s="4" t="s">
        <v>225</v>
      </c>
      <c r="Y42" s="4" t="s">
        <v>226</v>
      </c>
    </row>
    <row r="43" s="4" customFormat="1" spans="1:25">
      <c r="A43" s="4" t="s">
        <v>227</v>
      </c>
      <c r="B43" s="4" t="s">
        <v>26</v>
      </c>
      <c r="C43" s="4" t="s">
        <v>27</v>
      </c>
      <c r="D43" s="4" t="s">
        <v>228</v>
      </c>
      <c r="E43" s="4" t="s">
        <v>229</v>
      </c>
      <c r="F43" s="6">
        <v>45191</v>
      </c>
      <c r="G43" s="6">
        <v>45192</v>
      </c>
      <c r="H43" s="4">
        <v>1</v>
      </c>
      <c r="I43" s="4">
        <v>1</v>
      </c>
      <c r="J43" s="4">
        <v>1</v>
      </c>
      <c r="K43" s="4" t="s">
        <v>30</v>
      </c>
      <c r="L43" s="4">
        <v>1695</v>
      </c>
      <c r="M43" s="4">
        <v>1695</v>
      </c>
      <c r="N43" s="4" t="s">
        <v>230</v>
      </c>
      <c r="O43" s="4" t="s">
        <v>32</v>
      </c>
      <c r="P43" s="4" t="s">
        <v>33</v>
      </c>
      <c r="Q43" s="4">
        <v>0</v>
      </c>
      <c r="R43" s="7">
        <v>45160.0000115741</v>
      </c>
      <c r="S43" s="6">
        <v>45195</v>
      </c>
      <c r="T43" s="4" t="s">
        <v>34</v>
      </c>
      <c r="U43" s="4">
        <v>1695</v>
      </c>
      <c r="V43" s="4">
        <v>0</v>
      </c>
      <c r="W43" s="4">
        <v>0</v>
      </c>
      <c r="X43" s="4" t="s">
        <v>231</v>
      </c>
      <c r="Y43" s="4" t="s">
        <v>36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92</v>
      </c>
      <c r="F44" s="6">
        <v>45189</v>
      </c>
      <c r="G44" s="6">
        <v>45192</v>
      </c>
      <c r="H44" s="4">
        <v>1</v>
      </c>
      <c r="I44" s="4">
        <v>3</v>
      </c>
      <c r="J44" s="4">
        <v>3</v>
      </c>
      <c r="K44" s="4" t="s">
        <v>30</v>
      </c>
      <c r="L44" s="4">
        <v>974.78</v>
      </c>
      <c r="M44" s="4">
        <v>974.78</v>
      </c>
      <c r="N44" s="4" t="s">
        <v>234</v>
      </c>
      <c r="O44" s="4" t="s">
        <v>32</v>
      </c>
      <c r="P44" s="4" t="s">
        <v>33</v>
      </c>
      <c r="Q44" s="4">
        <v>0</v>
      </c>
      <c r="R44" s="7">
        <v>45161</v>
      </c>
      <c r="S44" s="6">
        <v>45195</v>
      </c>
      <c r="T44" s="4" t="s">
        <v>34</v>
      </c>
      <c r="U44" s="4">
        <v>974.78</v>
      </c>
      <c r="V44" s="4">
        <v>0</v>
      </c>
      <c r="W44" s="4">
        <v>0</v>
      </c>
      <c r="X44" s="4" t="s">
        <v>235</v>
      </c>
      <c r="Y44" s="4" t="s">
        <v>236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45190</v>
      </c>
      <c r="G45" s="6">
        <v>45192</v>
      </c>
      <c r="H45" s="4">
        <v>1</v>
      </c>
      <c r="I45" s="4">
        <v>2</v>
      </c>
      <c r="J45" s="4">
        <v>2</v>
      </c>
      <c r="K45" s="4" t="s">
        <v>30</v>
      </c>
      <c r="L45" s="4">
        <v>252.56</v>
      </c>
      <c r="M45" s="4">
        <v>252.56</v>
      </c>
      <c r="N45" s="4" t="s">
        <v>240</v>
      </c>
      <c r="O45" s="4" t="s">
        <v>32</v>
      </c>
      <c r="P45" s="4" t="s">
        <v>33</v>
      </c>
      <c r="Q45" s="4">
        <v>0</v>
      </c>
      <c r="R45" s="7">
        <v>45161</v>
      </c>
      <c r="S45" s="6">
        <v>45195</v>
      </c>
      <c r="T45" s="4" t="s">
        <v>34</v>
      </c>
      <c r="U45" s="4">
        <v>252.56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45185</v>
      </c>
      <c r="G46" s="6">
        <v>45192</v>
      </c>
      <c r="H46" s="4">
        <v>2</v>
      </c>
      <c r="I46" s="4">
        <v>7</v>
      </c>
      <c r="J46" s="4">
        <v>14</v>
      </c>
      <c r="K46" s="4" t="s">
        <v>30</v>
      </c>
      <c r="L46" s="4">
        <v>8061.9</v>
      </c>
      <c r="M46" s="4">
        <v>8061.9</v>
      </c>
      <c r="N46" s="4" t="s">
        <v>246</v>
      </c>
      <c r="O46" s="4" t="s">
        <v>32</v>
      </c>
      <c r="P46" s="4" t="s">
        <v>33</v>
      </c>
      <c r="Q46" s="4">
        <v>0</v>
      </c>
      <c r="R46" s="7">
        <v>45161.0000115741</v>
      </c>
      <c r="S46" s="6">
        <v>45195</v>
      </c>
      <c r="T46" s="4" t="s">
        <v>34</v>
      </c>
      <c r="U46" s="4">
        <v>8061.9</v>
      </c>
      <c r="V46" s="4">
        <v>0</v>
      </c>
      <c r="W46" s="4">
        <v>0</v>
      </c>
      <c r="X46" s="4" t="s">
        <v>247</v>
      </c>
      <c r="Y46" s="4" t="s">
        <v>36</v>
      </c>
    </row>
    <row r="47" s="4" customFormat="1" spans="1:25">
      <c r="A47" s="4" t="s">
        <v>248</v>
      </c>
      <c r="B47" s="4" t="s">
        <v>26</v>
      </c>
      <c r="C47" s="4" t="s">
        <v>27</v>
      </c>
      <c r="D47" s="4" t="s">
        <v>249</v>
      </c>
      <c r="E47" s="4" t="s">
        <v>250</v>
      </c>
      <c r="F47" s="6">
        <v>45190</v>
      </c>
      <c r="G47" s="6">
        <v>45192</v>
      </c>
      <c r="H47" s="4">
        <v>1</v>
      </c>
      <c r="I47" s="4">
        <v>2</v>
      </c>
      <c r="J47" s="4">
        <v>2</v>
      </c>
      <c r="K47" s="4" t="s">
        <v>30</v>
      </c>
      <c r="L47" s="4">
        <v>723.62</v>
      </c>
      <c r="M47" s="4">
        <v>723.62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45161.0000115741</v>
      </c>
      <c r="S47" s="6">
        <v>45195</v>
      </c>
      <c r="T47" s="4" t="s">
        <v>34</v>
      </c>
      <c r="U47" s="4">
        <v>723.62</v>
      </c>
      <c r="V47" s="4">
        <v>0</v>
      </c>
      <c r="W47" s="4">
        <v>0</v>
      </c>
      <c r="X47" s="4" t="s">
        <v>252</v>
      </c>
      <c r="Y47" s="4" t="s">
        <v>253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45191</v>
      </c>
      <c r="G48" s="6">
        <v>45192</v>
      </c>
      <c r="H48" s="4">
        <v>1</v>
      </c>
      <c r="I48" s="4">
        <v>1</v>
      </c>
      <c r="J48" s="4">
        <v>1</v>
      </c>
      <c r="K48" s="4" t="s">
        <v>30</v>
      </c>
      <c r="L48" s="4">
        <v>1170.46</v>
      </c>
      <c r="M48" s="4">
        <v>1170.46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45162.0000115741</v>
      </c>
      <c r="S48" s="6">
        <v>45195</v>
      </c>
      <c r="T48" s="4" t="s">
        <v>34</v>
      </c>
      <c r="U48" s="4">
        <v>1170.46</v>
      </c>
      <c r="V48" s="4">
        <v>0</v>
      </c>
      <c r="W48" s="4">
        <v>0</v>
      </c>
      <c r="X48" s="4" t="s">
        <v>258</v>
      </c>
      <c r="Y48" s="4" t="s">
        <v>259</v>
      </c>
    </row>
    <row r="49" s="4" customFormat="1" spans="1:25">
      <c r="A49" s="4" t="s">
        <v>260</v>
      </c>
      <c r="B49" s="4" t="s">
        <v>26</v>
      </c>
      <c r="C49" s="4" t="s">
        <v>27</v>
      </c>
      <c r="D49" s="4" t="s">
        <v>261</v>
      </c>
      <c r="E49" s="4" t="s">
        <v>262</v>
      </c>
      <c r="F49" s="6">
        <v>45191</v>
      </c>
      <c r="G49" s="6">
        <v>45192</v>
      </c>
      <c r="H49" s="4">
        <v>1</v>
      </c>
      <c r="I49" s="4">
        <v>1</v>
      </c>
      <c r="J49" s="4">
        <v>1</v>
      </c>
      <c r="K49" s="4" t="s">
        <v>30</v>
      </c>
      <c r="L49" s="4">
        <v>2811.47</v>
      </c>
      <c r="M49" s="4">
        <v>2811.47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45163.0000115741</v>
      </c>
      <c r="S49" s="6">
        <v>45195</v>
      </c>
      <c r="T49" s="4" t="s">
        <v>34</v>
      </c>
      <c r="U49" s="4">
        <v>2811.47</v>
      </c>
      <c r="V49" s="4">
        <v>0</v>
      </c>
      <c r="W49" s="4">
        <v>0</v>
      </c>
      <c r="X49" s="4" t="s">
        <v>264</v>
      </c>
      <c r="Y49" s="4" t="s">
        <v>265</v>
      </c>
    </row>
    <row r="50" s="4" customFormat="1" spans="1:25">
      <c r="A50" s="4" t="s">
        <v>266</v>
      </c>
      <c r="B50" s="4" t="s">
        <v>26</v>
      </c>
      <c r="C50" s="4" t="s">
        <v>27</v>
      </c>
      <c r="D50" s="4" t="s">
        <v>267</v>
      </c>
      <c r="E50" s="4" t="s">
        <v>268</v>
      </c>
      <c r="F50" s="6">
        <v>45190</v>
      </c>
      <c r="G50" s="6">
        <v>45192</v>
      </c>
      <c r="H50" s="4">
        <v>1</v>
      </c>
      <c r="I50" s="4">
        <v>2</v>
      </c>
      <c r="J50" s="4">
        <v>2</v>
      </c>
      <c r="K50" s="4" t="s">
        <v>30</v>
      </c>
      <c r="L50" s="4">
        <v>3637.52</v>
      </c>
      <c r="M50" s="4">
        <v>3637.52</v>
      </c>
      <c r="N50" s="4" t="s">
        <v>269</v>
      </c>
      <c r="O50" s="4" t="s">
        <v>32</v>
      </c>
      <c r="P50" s="4" t="s">
        <v>33</v>
      </c>
      <c r="Q50" s="4">
        <v>0</v>
      </c>
      <c r="R50" s="7">
        <v>45163.0000115741</v>
      </c>
      <c r="S50" s="6">
        <v>45195</v>
      </c>
      <c r="T50" s="4" t="s">
        <v>34</v>
      </c>
      <c r="U50" s="4">
        <v>3637.52</v>
      </c>
      <c r="V50" s="4">
        <v>0</v>
      </c>
      <c r="W50" s="4">
        <v>0</v>
      </c>
      <c r="X50" s="4" t="s">
        <v>270</v>
      </c>
      <c r="Y50" s="4" t="s">
        <v>271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45191</v>
      </c>
      <c r="G51" s="6">
        <v>45192</v>
      </c>
      <c r="H51" s="4">
        <v>1</v>
      </c>
      <c r="I51" s="4">
        <v>1</v>
      </c>
      <c r="J51" s="4">
        <v>1</v>
      </c>
      <c r="K51" s="4" t="s">
        <v>30</v>
      </c>
      <c r="L51" s="4">
        <v>2575.12</v>
      </c>
      <c r="M51" s="4">
        <v>2575.12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45164</v>
      </c>
      <c r="S51" s="6">
        <v>45195</v>
      </c>
      <c r="T51" s="4" t="s">
        <v>34</v>
      </c>
      <c r="U51" s="4">
        <v>2575.12</v>
      </c>
      <c r="V51" s="4">
        <v>0</v>
      </c>
      <c r="W51" s="4">
        <v>0</v>
      </c>
      <c r="X51" s="4" t="s">
        <v>276</v>
      </c>
      <c r="Y51" s="4" t="s">
        <v>277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279</v>
      </c>
      <c r="E52" s="4" t="s">
        <v>92</v>
      </c>
      <c r="F52" s="6">
        <v>45190</v>
      </c>
      <c r="G52" s="6">
        <v>45192</v>
      </c>
      <c r="H52" s="4">
        <v>1</v>
      </c>
      <c r="I52" s="4">
        <v>2</v>
      </c>
      <c r="J52" s="4">
        <v>2</v>
      </c>
      <c r="K52" s="4" t="s">
        <v>30</v>
      </c>
      <c r="L52" s="4">
        <v>572.4</v>
      </c>
      <c r="M52" s="4">
        <v>572.4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45164</v>
      </c>
      <c r="S52" s="6">
        <v>45195</v>
      </c>
      <c r="T52" s="4" t="s">
        <v>34</v>
      </c>
      <c r="U52" s="4">
        <v>572.4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45188</v>
      </c>
      <c r="G53" s="6">
        <v>45192</v>
      </c>
      <c r="H53" s="4">
        <v>1</v>
      </c>
      <c r="I53" s="4">
        <v>4</v>
      </c>
      <c r="J53" s="4">
        <v>4</v>
      </c>
      <c r="K53" s="4" t="s">
        <v>30</v>
      </c>
      <c r="L53" s="4">
        <v>4376.32</v>
      </c>
      <c r="M53" s="4">
        <v>4376.32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45165</v>
      </c>
      <c r="S53" s="6">
        <v>45195</v>
      </c>
      <c r="T53" s="4" t="s">
        <v>34</v>
      </c>
      <c r="U53" s="4">
        <v>4376.32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290</v>
      </c>
      <c r="E54" s="4" t="s">
        <v>291</v>
      </c>
      <c r="F54" s="6">
        <v>45191</v>
      </c>
      <c r="G54" s="6">
        <v>45192</v>
      </c>
      <c r="H54" s="4">
        <v>1</v>
      </c>
      <c r="I54" s="4">
        <v>1</v>
      </c>
      <c r="J54" s="4">
        <v>1</v>
      </c>
      <c r="K54" s="4" t="s">
        <v>30</v>
      </c>
      <c r="L54" s="4">
        <v>514.1</v>
      </c>
      <c r="M54" s="4">
        <v>514.1</v>
      </c>
      <c r="N54" s="4" t="s">
        <v>292</v>
      </c>
      <c r="O54" s="4" t="s">
        <v>32</v>
      </c>
      <c r="P54" s="4" t="s">
        <v>33</v>
      </c>
      <c r="Q54" s="4">
        <v>0</v>
      </c>
      <c r="R54" s="7">
        <v>45165.0000115741</v>
      </c>
      <c r="S54" s="6">
        <v>45195</v>
      </c>
      <c r="T54" s="4" t="s">
        <v>34</v>
      </c>
      <c r="U54" s="4">
        <v>514.1</v>
      </c>
      <c r="V54" s="4">
        <v>0</v>
      </c>
      <c r="W54" s="4">
        <v>0</v>
      </c>
      <c r="X54" s="4" t="s">
        <v>293</v>
      </c>
      <c r="Y54" s="4" t="s">
        <v>294</v>
      </c>
    </row>
    <row r="55" s="4" customFormat="1" spans="1:25">
      <c r="A55" s="4" t="s">
        <v>295</v>
      </c>
      <c r="B55" s="4" t="s">
        <v>26</v>
      </c>
      <c r="C55" s="4" t="s">
        <v>27</v>
      </c>
      <c r="D55" s="4" t="s">
        <v>296</v>
      </c>
      <c r="E55" s="4" t="s">
        <v>297</v>
      </c>
      <c r="F55" s="6">
        <v>45189</v>
      </c>
      <c r="G55" s="6">
        <v>45192</v>
      </c>
      <c r="H55" s="4">
        <v>1</v>
      </c>
      <c r="I55" s="4">
        <v>3</v>
      </c>
      <c r="J55" s="4">
        <v>3</v>
      </c>
      <c r="K55" s="4" t="s">
        <v>30</v>
      </c>
      <c r="L55" s="4">
        <v>6406.83</v>
      </c>
      <c r="M55" s="4">
        <v>6406.83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45166</v>
      </c>
      <c r="S55" s="6">
        <v>45195</v>
      </c>
      <c r="T55" s="4" t="s">
        <v>34</v>
      </c>
      <c r="U55" s="4">
        <v>6406.83</v>
      </c>
      <c r="V55" s="4">
        <v>0</v>
      </c>
      <c r="W55" s="4">
        <v>0</v>
      </c>
      <c r="X55" s="4" t="s">
        <v>299</v>
      </c>
      <c r="Y55" s="4" t="s">
        <v>300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45190</v>
      </c>
      <c r="G56" s="6">
        <v>45192</v>
      </c>
      <c r="H56" s="4">
        <v>1</v>
      </c>
      <c r="I56" s="4">
        <v>2</v>
      </c>
      <c r="J56" s="4">
        <v>2</v>
      </c>
      <c r="K56" s="4" t="s">
        <v>30</v>
      </c>
      <c r="L56" s="4">
        <v>2991.48</v>
      </c>
      <c r="M56" s="4">
        <v>2991.48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45166.0000115741</v>
      </c>
      <c r="S56" s="6">
        <v>45195</v>
      </c>
      <c r="T56" s="4" t="s">
        <v>34</v>
      </c>
      <c r="U56" s="4">
        <v>2991.48</v>
      </c>
      <c r="V56" s="4">
        <v>0</v>
      </c>
      <c r="W56" s="4">
        <v>0</v>
      </c>
      <c r="X56" s="4" t="s">
        <v>36</v>
      </c>
      <c r="Y56" s="4" t="s">
        <v>305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308</v>
      </c>
      <c r="F57" s="6">
        <v>45188</v>
      </c>
      <c r="G57" s="6">
        <v>45192</v>
      </c>
      <c r="H57" s="4">
        <v>1</v>
      </c>
      <c r="I57" s="4">
        <v>4</v>
      </c>
      <c r="J57" s="4">
        <v>4</v>
      </c>
      <c r="K57" s="4" t="s">
        <v>30</v>
      </c>
      <c r="L57" s="4">
        <v>1086.68</v>
      </c>
      <c r="M57" s="4">
        <v>1086.68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45166</v>
      </c>
      <c r="S57" s="6">
        <v>45195</v>
      </c>
      <c r="T57" s="4" t="s">
        <v>34</v>
      </c>
      <c r="U57" s="4">
        <v>1086.68</v>
      </c>
      <c r="V57" s="4">
        <v>0</v>
      </c>
      <c r="W57" s="4">
        <v>0</v>
      </c>
      <c r="X57" s="4" t="s">
        <v>310</v>
      </c>
      <c r="Y57" s="4" t="s">
        <v>311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81</v>
      </c>
      <c r="F58" s="6">
        <v>45187</v>
      </c>
      <c r="G58" s="6">
        <v>45192</v>
      </c>
      <c r="H58" s="4">
        <v>1</v>
      </c>
      <c r="I58" s="4">
        <v>5</v>
      </c>
      <c r="J58" s="4">
        <v>5</v>
      </c>
      <c r="K58" s="4" t="s">
        <v>30</v>
      </c>
      <c r="L58" s="4">
        <v>4327.75</v>
      </c>
      <c r="M58" s="4">
        <v>4327.75</v>
      </c>
      <c r="N58" s="4" t="s">
        <v>314</v>
      </c>
      <c r="O58" s="4" t="s">
        <v>32</v>
      </c>
      <c r="P58" s="4" t="s">
        <v>33</v>
      </c>
      <c r="Q58" s="4">
        <v>0</v>
      </c>
      <c r="R58" s="7">
        <v>45167</v>
      </c>
      <c r="S58" s="6">
        <v>45195</v>
      </c>
      <c r="T58" s="4" t="s">
        <v>34</v>
      </c>
      <c r="U58" s="4">
        <v>4327.75</v>
      </c>
      <c r="V58" s="4">
        <v>0</v>
      </c>
      <c r="W58" s="4">
        <v>0</v>
      </c>
      <c r="X58" s="4" t="s">
        <v>315</v>
      </c>
      <c r="Y58" s="4" t="s">
        <v>316</v>
      </c>
    </row>
    <row r="59" s="4" customFormat="1" spans="1:26">
      <c r="A59" s="4" t="s">
        <v>317</v>
      </c>
      <c r="B59" s="4" t="s">
        <v>26</v>
      </c>
      <c r="C59" s="4" t="s">
        <v>27</v>
      </c>
      <c r="D59" s="4" t="s">
        <v>318</v>
      </c>
      <c r="E59" s="4" t="s">
        <v>319</v>
      </c>
      <c r="F59" s="6">
        <v>45191</v>
      </c>
      <c r="G59" s="6">
        <v>45192</v>
      </c>
      <c r="H59" s="4">
        <v>2</v>
      </c>
      <c r="I59" s="4">
        <v>1</v>
      </c>
      <c r="J59" s="4">
        <v>2</v>
      </c>
      <c r="K59" s="4" t="s">
        <v>30</v>
      </c>
      <c r="L59" s="4">
        <v>837.62</v>
      </c>
      <c r="M59" s="4">
        <v>837.62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45167.0000115741</v>
      </c>
      <c r="S59" s="6">
        <v>45195</v>
      </c>
      <c r="T59" s="4" t="s">
        <v>34</v>
      </c>
      <c r="U59" s="4">
        <v>837.62</v>
      </c>
      <c r="V59" s="4">
        <v>0</v>
      </c>
      <c r="W59" s="4">
        <v>0</v>
      </c>
      <c r="X59" s="4" t="s">
        <v>321</v>
      </c>
      <c r="Y59" s="4">
        <v>392196</v>
      </c>
      <c r="Z59" s="4" t="s">
        <v>322</v>
      </c>
    </row>
    <row r="60" s="4" customFormat="1" spans="1:26">
      <c r="A60" s="4" t="s">
        <v>323</v>
      </c>
      <c r="B60" s="4" t="s">
        <v>26</v>
      </c>
      <c r="C60" s="4" t="s">
        <v>27</v>
      </c>
      <c r="D60" s="4" t="s">
        <v>324</v>
      </c>
      <c r="E60" s="4" t="s">
        <v>245</v>
      </c>
      <c r="F60" s="6">
        <v>45190</v>
      </c>
      <c r="G60" s="6">
        <v>45192</v>
      </c>
      <c r="H60" s="4">
        <v>2</v>
      </c>
      <c r="I60" s="4">
        <v>2</v>
      </c>
      <c r="J60" s="4">
        <v>4</v>
      </c>
      <c r="K60" s="4" t="s">
        <v>30</v>
      </c>
      <c r="L60" s="4">
        <v>1890.04</v>
      </c>
      <c r="M60" s="4">
        <v>1890.04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45167.0000115741</v>
      </c>
      <c r="S60" s="6">
        <v>45195</v>
      </c>
      <c r="T60" s="4" t="s">
        <v>34</v>
      </c>
      <c r="U60" s="4">
        <v>1890.04</v>
      </c>
      <c r="V60" s="4">
        <v>0</v>
      </c>
      <c r="W60" s="4">
        <v>0</v>
      </c>
      <c r="X60" s="4" t="s">
        <v>326</v>
      </c>
      <c r="Y60" s="4">
        <v>10093493</v>
      </c>
      <c r="Z60" s="4" t="s">
        <v>327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329</v>
      </c>
      <c r="E61" s="4" t="s">
        <v>330</v>
      </c>
      <c r="F61" s="6">
        <v>45191</v>
      </c>
      <c r="G61" s="6">
        <v>45192</v>
      </c>
      <c r="H61" s="4">
        <v>1</v>
      </c>
      <c r="I61" s="4">
        <v>1</v>
      </c>
      <c r="J61" s="4">
        <v>1</v>
      </c>
      <c r="K61" s="4" t="s">
        <v>30</v>
      </c>
      <c r="L61" s="4">
        <v>760.15</v>
      </c>
      <c r="M61" s="4">
        <v>760.15</v>
      </c>
      <c r="N61" s="4" t="s">
        <v>331</v>
      </c>
      <c r="O61" s="4" t="s">
        <v>32</v>
      </c>
      <c r="P61" s="4" t="s">
        <v>33</v>
      </c>
      <c r="Q61" s="4">
        <v>0</v>
      </c>
      <c r="R61" s="7">
        <v>45167</v>
      </c>
      <c r="S61" s="6">
        <v>45195</v>
      </c>
      <c r="T61" s="4" t="s">
        <v>34</v>
      </c>
      <c r="U61" s="4">
        <v>760.15</v>
      </c>
      <c r="V61" s="4">
        <v>0</v>
      </c>
      <c r="W61" s="4">
        <v>0</v>
      </c>
      <c r="X61" s="4" t="s">
        <v>332</v>
      </c>
      <c r="Y61" s="4" t="s">
        <v>333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335</v>
      </c>
      <c r="E62" s="4" t="s">
        <v>336</v>
      </c>
      <c r="F62" s="6">
        <v>45190</v>
      </c>
      <c r="G62" s="6">
        <v>45192</v>
      </c>
      <c r="H62" s="4">
        <v>1</v>
      </c>
      <c r="I62" s="4">
        <v>2</v>
      </c>
      <c r="J62" s="4">
        <v>2</v>
      </c>
      <c r="K62" s="4" t="s">
        <v>30</v>
      </c>
      <c r="L62" s="4">
        <v>1410.96</v>
      </c>
      <c r="M62" s="4">
        <v>1410.96</v>
      </c>
      <c r="N62" s="4" t="s">
        <v>337</v>
      </c>
      <c r="O62" s="4" t="s">
        <v>32</v>
      </c>
      <c r="P62" s="4" t="s">
        <v>33</v>
      </c>
      <c r="Q62" s="4">
        <v>0</v>
      </c>
      <c r="R62" s="7">
        <v>45167.0000115741</v>
      </c>
      <c r="S62" s="6">
        <v>45195</v>
      </c>
      <c r="T62" s="4" t="s">
        <v>34</v>
      </c>
      <c r="U62" s="4">
        <v>1410.96</v>
      </c>
      <c r="V62" s="4">
        <v>0</v>
      </c>
      <c r="W62" s="4">
        <v>0</v>
      </c>
      <c r="X62" s="4" t="s">
        <v>338</v>
      </c>
      <c r="Y62" s="4" t="s">
        <v>339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341</v>
      </c>
      <c r="E63" s="4" t="s">
        <v>342</v>
      </c>
      <c r="F63" s="6">
        <v>45189</v>
      </c>
      <c r="G63" s="6">
        <v>45192</v>
      </c>
      <c r="H63" s="4">
        <v>1</v>
      </c>
      <c r="I63" s="4">
        <v>3</v>
      </c>
      <c r="J63" s="4">
        <v>3</v>
      </c>
      <c r="K63" s="4" t="s">
        <v>30</v>
      </c>
      <c r="L63" s="4">
        <v>858.72</v>
      </c>
      <c r="M63" s="4">
        <v>858.72</v>
      </c>
      <c r="N63" s="4" t="s">
        <v>343</v>
      </c>
      <c r="O63" s="4" t="s">
        <v>32</v>
      </c>
      <c r="P63" s="4" t="s">
        <v>33</v>
      </c>
      <c r="Q63" s="4">
        <v>0</v>
      </c>
      <c r="R63" s="7">
        <v>45169.0000115741</v>
      </c>
      <c r="S63" s="6">
        <v>45195</v>
      </c>
      <c r="T63" s="4" t="s">
        <v>34</v>
      </c>
      <c r="U63" s="4">
        <v>858.72</v>
      </c>
      <c r="V63" s="4">
        <v>0</v>
      </c>
      <c r="W63" s="4">
        <v>0</v>
      </c>
      <c r="X63" s="4" t="s">
        <v>344</v>
      </c>
      <c r="Y63" s="4" t="s">
        <v>345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347</v>
      </c>
      <c r="E64" s="4" t="s">
        <v>348</v>
      </c>
      <c r="F64" s="6">
        <v>45189</v>
      </c>
      <c r="G64" s="6">
        <v>45192</v>
      </c>
      <c r="H64" s="4">
        <v>1</v>
      </c>
      <c r="I64" s="4">
        <v>3</v>
      </c>
      <c r="J64" s="4">
        <v>3</v>
      </c>
      <c r="K64" s="4" t="s">
        <v>30</v>
      </c>
      <c r="L64" s="4">
        <v>1419.33</v>
      </c>
      <c r="M64" s="4">
        <v>1419.33</v>
      </c>
      <c r="N64" s="4" t="s">
        <v>349</v>
      </c>
      <c r="O64" s="4" t="s">
        <v>32</v>
      </c>
      <c r="P64" s="4" t="s">
        <v>33</v>
      </c>
      <c r="Q64" s="4">
        <v>0</v>
      </c>
      <c r="R64" s="7">
        <v>45170</v>
      </c>
      <c r="S64" s="6">
        <v>45195</v>
      </c>
      <c r="T64" s="4" t="s">
        <v>34</v>
      </c>
      <c r="U64" s="4">
        <v>1419.33</v>
      </c>
      <c r="V64" s="4">
        <v>0</v>
      </c>
      <c r="W64" s="4">
        <v>0</v>
      </c>
      <c r="X64" s="4" t="s">
        <v>350</v>
      </c>
      <c r="Y64" s="4" t="s">
        <v>351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347</v>
      </c>
      <c r="E65" s="4" t="s">
        <v>353</v>
      </c>
      <c r="F65" s="6">
        <v>45189</v>
      </c>
      <c r="G65" s="6">
        <v>45192</v>
      </c>
      <c r="H65" s="4">
        <v>1</v>
      </c>
      <c r="I65" s="4">
        <v>3</v>
      </c>
      <c r="J65" s="4">
        <v>3</v>
      </c>
      <c r="K65" s="4" t="s">
        <v>30</v>
      </c>
      <c r="L65" s="4">
        <v>1403.67</v>
      </c>
      <c r="M65" s="4">
        <v>1403.67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45170</v>
      </c>
      <c r="S65" s="6">
        <v>45195</v>
      </c>
      <c r="T65" s="4" t="s">
        <v>34</v>
      </c>
      <c r="U65" s="4">
        <v>1403.67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56</v>
      </c>
      <c r="E66" s="4" t="s">
        <v>57</v>
      </c>
      <c r="F66" s="6">
        <v>45191</v>
      </c>
      <c r="G66" s="6">
        <v>45192</v>
      </c>
      <c r="H66" s="4">
        <v>1</v>
      </c>
      <c r="I66" s="4">
        <v>1</v>
      </c>
      <c r="J66" s="4">
        <v>1</v>
      </c>
      <c r="K66" s="4" t="s">
        <v>30</v>
      </c>
      <c r="L66" s="4">
        <v>1081.81</v>
      </c>
      <c r="M66" s="4">
        <v>1081.81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45171.0000115741</v>
      </c>
      <c r="S66" s="6">
        <v>45195</v>
      </c>
      <c r="T66" s="4" t="s">
        <v>34</v>
      </c>
      <c r="U66" s="4">
        <v>1081.81</v>
      </c>
      <c r="V66" s="4">
        <v>0</v>
      </c>
      <c r="W66" s="4">
        <v>0</v>
      </c>
      <c r="X66" s="4" t="s">
        <v>359</v>
      </c>
      <c r="Y66" s="4" t="s">
        <v>36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361</v>
      </c>
      <c r="E67" s="4" t="s">
        <v>362</v>
      </c>
      <c r="F67" s="6">
        <v>45191</v>
      </c>
      <c r="G67" s="6">
        <v>45192</v>
      </c>
      <c r="H67" s="4">
        <v>1</v>
      </c>
      <c r="I67" s="4">
        <v>1</v>
      </c>
      <c r="J67" s="4">
        <v>1</v>
      </c>
      <c r="K67" s="4" t="s">
        <v>30</v>
      </c>
      <c r="L67" s="4">
        <v>359.64</v>
      </c>
      <c r="M67" s="4">
        <v>359.64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45171.0000115741</v>
      </c>
      <c r="S67" s="6">
        <v>45195</v>
      </c>
      <c r="T67" s="4" t="s">
        <v>34</v>
      </c>
      <c r="U67" s="4">
        <v>359.64</v>
      </c>
      <c r="V67" s="4">
        <v>0</v>
      </c>
      <c r="W67" s="4">
        <v>0</v>
      </c>
      <c r="X67" s="4" t="s">
        <v>364</v>
      </c>
      <c r="Y67" s="4" t="s">
        <v>365</v>
      </c>
    </row>
    <row r="68" s="4" customFormat="1" spans="1:25">
      <c r="A68" s="4" t="s">
        <v>366</v>
      </c>
      <c r="B68" s="4" t="s">
        <v>26</v>
      </c>
      <c r="C68" s="4" t="s">
        <v>27</v>
      </c>
      <c r="D68" s="4" t="s">
        <v>367</v>
      </c>
      <c r="E68" s="4" t="s">
        <v>368</v>
      </c>
      <c r="F68" s="6">
        <v>45189</v>
      </c>
      <c r="G68" s="6">
        <v>45192</v>
      </c>
      <c r="H68" s="4">
        <v>1</v>
      </c>
      <c r="I68" s="4">
        <v>3</v>
      </c>
      <c r="J68" s="4">
        <v>3</v>
      </c>
      <c r="K68" s="4" t="s">
        <v>30</v>
      </c>
      <c r="L68" s="4">
        <v>5139.15</v>
      </c>
      <c r="M68" s="4">
        <v>5139.15</v>
      </c>
      <c r="N68" s="4" t="s">
        <v>369</v>
      </c>
      <c r="O68" s="4" t="s">
        <v>32</v>
      </c>
      <c r="P68" s="4" t="s">
        <v>33</v>
      </c>
      <c r="Q68" s="4">
        <v>0</v>
      </c>
      <c r="R68" s="7">
        <v>45171.0000115741</v>
      </c>
      <c r="S68" s="6">
        <v>45195</v>
      </c>
      <c r="T68" s="4" t="s">
        <v>34</v>
      </c>
      <c r="U68" s="4">
        <v>5139.15</v>
      </c>
      <c r="V68" s="4">
        <v>0</v>
      </c>
      <c r="W68" s="4">
        <v>0</v>
      </c>
      <c r="X68" s="4" t="s">
        <v>370</v>
      </c>
      <c r="Y68" s="4" t="s">
        <v>371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373</v>
      </c>
      <c r="E69" s="4" t="s">
        <v>374</v>
      </c>
      <c r="F69" s="6">
        <v>45191</v>
      </c>
      <c r="G69" s="6">
        <v>45192</v>
      </c>
      <c r="H69" s="4">
        <v>2</v>
      </c>
      <c r="I69" s="4">
        <v>1</v>
      </c>
      <c r="J69" s="4">
        <v>2</v>
      </c>
      <c r="K69" s="4" t="s">
        <v>30</v>
      </c>
      <c r="L69" s="4">
        <v>724.96</v>
      </c>
      <c r="M69" s="4">
        <v>724.96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45172</v>
      </c>
      <c r="S69" s="6">
        <v>45195</v>
      </c>
      <c r="T69" s="4" t="s">
        <v>34</v>
      </c>
      <c r="U69" s="4">
        <v>724.96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6">
        <v>45189</v>
      </c>
      <c r="G70" s="6">
        <v>45192</v>
      </c>
      <c r="H70" s="4">
        <v>1</v>
      </c>
      <c r="I70" s="4">
        <v>3</v>
      </c>
      <c r="J70" s="4">
        <v>3</v>
      </c>
      <c r="K70" s="4" t="s">
        <v>30</v>
      </c>
      <c r="L70" s="4">
        <v>4653.84</v>
      </c>
      <c r="M70" s="4">
        <v>4653.84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45172</v>
      </c>
      <c r="S70" s="6">
        <v>45195</v>
      </c>
      <c r="T70" s="4" t="s">
        <v>34</v>
      </c>
      <c r="U70" s="4">
        <v>4653.84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56</v>
      </c>
      <c r="E71" s="4" t="s">
        <v>57</v>
      </c>
      <c r="F71" s="6">
        <v>45189</v>
      </c>
      <c r="G71" s="6">
        <v>45192</v>
      </c>
      <c r="H71" s="4">
        <v>1</v>
      </c>
      <c r="I71" s="4">
        <v>3</v>
      </c>
      <c r="J71" s="4">
        <v>3</v>
      </c>
      <c r="K71" s="4" t="s">
        <v>30</v>
      </c>
      <c r="L71" s="4">
        <v>3034.11</v>
      </c>
      <c r="M71" s="4">
        <v>3034.11</v>
      </c>
      <c r="N71" s="4" t="s">
        <v>385</v>
      </c>
      <c r="O71" s="4" t="s">
        <v>32</v>
      </c>
      <c r="P71" s="4" t="s">
        <v>33</v>
      </c>
      <c r="Q71" s="4">
        <v>0</v>
      </c>
      <c r="R71" s="7">
        <v>45173</v>
      </c>
      <c r="S71" s="6">
        <v>45195</v>
      </c>
      <c r="T71" s="4" t="s">
        <v>34</v>
      </c>
      <c r="U71" s="4">
        <v>3034.11</v>
      </c>
      <c r="V71" s="4">
        <v>0</v>
      </c>
      <c r="W71" s="4">
        <v>0</v>
      </c>
      <c r="X71" s="4" t="s">
        <v>386</v>
      </c>
      <c r="Y71" s="4" t="s">
        <v>36</v>
      </c>
    </row>
    <row r="72" s="4" customFormat="1" spans="1:25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389</v>
      </c>
      <c r="F72" s="6">
        <v>45191</v>
      </c>
      <c r="G72" s="6">
        <v>45192</v>
      </c>
      <c r="H72" s="4">
        <v>1</v>
      </c>
      <c r="I72" s="4">
        <v>1</v>
      </c>
      <c r="J72" s="4">
        <v>1</v>
      </c>
      <c r="K72" s="4" t="s">
        <v>30</v>
      </c>
      <c r="L72" s="4">
        <v>3146.47</v>
      </c>
      <c r="M72" s="4">
        <v>3146.47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45173.0000115741</v>
      </c>
      <c r="S72" s="6">
        <v>45195</v>
      </c>
      <c r="T72" s="4" t="s">
        <v>34</v>
      </c>
      <c r="U72" s="4">
        <v>3146.47</v>
      </c>
      <c r="V72" s="4">
        <v>0</v>
      </c>
      <c r="W72" s="4">
        <v>0</v>
      </c>
      <c r="X72" s="4" t="s">
        <v>391</v>
      </c>
      <c r="Y72" s="4" t="s">
        <v>392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394</v>
      </c>
      <c r="E73" s="4" t="s">
        <v>395</v>
      </c>
      <c r="F73" s="6">
        <v>45190</v>
      </c>
      <c r="G73" s="6">
        <v>45192</v>
      </c>
      <c r="H73" s="4">
        <v>1</v>
      </c>
      <c r="I73" s="4">
        <v>2</v>
      </c>
      <c r="J73" s="4">
        <v>2</v>
      </c>
      <c r="K73" s="4" t="s">
        <v>30</v>
      </c>
      <c r="L73" s="4">
        <v>459.36</v>
      </c>
      <c r="M73" s="4">
        <v>459.36</v>
      </c>
      <c r="N73" s="4" t="s">
        <v>396</v>
      </c>
      <c r="O73" s="4" t="s">
        <v>32</v>
      </c>
      <c r="P73" s="4" t="s">
        <v>33</v>
      </c>
      <c r="Q73" s="4">
        <v>0</v>
      </c>
      <c r="R73" s="7">
        <v>45173</v>
      </c>
      <c r="S73" s="6">
        <v>45195</v>
      </c>
      <c r="T73" s="4" t="s">
        <v>34</v>
      </c>
      <c r="U73" s="4">
        <v>459.36</v>
      </c>
      <c r="V73" s="4">
        <v>0</v>
      </c>
      <c r="W73" s="4">
        <v>0</v>
      </c>
      <c r="X73" s="4" t="s">
        <v>397</v>
      </c>
      <c r="Y73" s="4" t="s">
        <v>36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399</v>
      </c>
      <c r="E74" s="4" t="s">
        <v>400</v>
      </c>
      <c r="F74" s="6">
        <v>45190</v>
      </c>
      <c r="G74" s="6">
        <v>45192</v>
      </c>
      <c r="H74" s="4">
        <v>1</v>
      </c>
      <c r="I74" s="4">
        <v>2</v>
      </c>
      <c r="J74" s="4">
        <v>2</v>
      </c>
      <c r="K74" s="4" t="s">
        <v>30</v>
      </c>
      <c r="L74" s="4">
        <v>807.26</v>
      </c>
      <c r="M74" s="4">
        <v>807.26</v>
      </c>
      <c r="N74" s="4" t="s">
        <v>401</v>
      </c>
      <c r="O74" s="4" t="s">
        <v>32</v>
      </c>
      <c r="P74" s="4" t="s">
        <v>33</v>
      </c>
      <c r="Q74" s="4">
        <v>0</v>
      </c>
      <c r="R74" s="7">
        <v>45173.0000115741</v>
      </c>
      <c r="S74" s="6">
        <v>45195</v>
      </c>
      <c r="T74" s="4" t="s">
        <v>34</v>
      </c>
      <c r="U74" s="4">
        <v>807.26</v>
      </c>
      <c r="V74" s="4">
        <v>0</v>
      </c>
      <c r="W74" s="4">
        <v>0</v>
      </c>
      <c r="X74" s="4" t="s">
        <v>402</v>
      </c>
      <c r="Y74" s="4" t="s">
        <v>36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404</v>
      </c>
      <c r="E75" s="4" t="s">
        <v>405</v>
      </c>
      <c r="F75" s="6">
        <v>45191</v>
      </c>
      <c r="G75" s="6">
        <v>45192</v>
      </c>
      <c r="H75" s="4">
        <v>1</v>
      </c>
      <c r="I75" s="4">
        <v>1</v>
      </c>
      <c r="J75" s="4">
        <v>1</v>
      </c>
      <c r="K75" s="4" t="s">
        <v>30</v>
      </c>
      <c r="L75" s="4">
        <v>1284.62</v>
      </c>
      <c r="M75" s="4">
        <v>1284.62</v>
      </c>
      <c r="N75" s="4" t="s">
        <v>406</v>
      </c>
      <c r="O75" s="4" t="s">
        <v>32</v>
      </c>
      <c r="P75" s="4" t="s">
        <v>33</v>
      </c>
      <c r="Q75" s="4">
        <v>0</v>
      </c>
      <c r="R75" s="7">
        <v>45174</v>
      </c>
      <c r="S75" s="6">
        <v>45195</v>
      </c>
      <c r="T75" s="4" t="s">
        <v>34</v>
      </c>
      <c r="U75" s="4">
        <v>1284.62</v>
      </c>
      <c r="V75" s="4">
        <v>0</v>
      </c>
      <c r="W75" s="4">
        <v>0</v>
      </c>
      <c r="X75" s="4" t="s">
        <v>407</v>
      </c>
      <c r="Y75" s="4" t="s">
        <v>408</v>
      </c>
    </row>
    <row r="76" s="4" customFormat="1" spans="1:25">
      <c r="A76" s="4" t="s">
        <v>409</v>
      </c>
      <c r="B76" s="4" t="s">
        <v>26</v>
      </c>
      <c r="C76" s="4" t="s">
        <v>27</v>
      </c>
      <c r="D76" s="4" t="s">
        <v>410</v>
      </c>
      <c r="E76" s="4" t="s">
        <v>411</v>
      </c>
      <c r="F76" s="6">
        <v>45187</v>
      </c>
      <c r="G76" s="6">
        <v>45192</v>
      </c>
      <c r="H76" s="4">
        <v>1</v>
      </c>
      <c r="I76" s="4">
        <v>5</v>
      </c>
      <c r="J76" s="4">
        <v>5</v>
      </c>
      <c r="K76" s="4" t="s">
        <v>30</v>
      </c>
      <c r="L76" s="4">
        <v>1384.16</v>
      </c>
      <c r="M76" s="4">
        <v>1384.16</v>
      </c>
      <c r="N76" s="4" t="s">
        <v>412</v>
      </c>
      <c r="O76" s="4" t="s">
        <v>32</v>
      </c>
      <c r="P76" s="4" t="s">
        <v>33</v>
      </c>
      <c r="Q76" s="4">
        <v>0</v>
      </c>
      <c r="R76" s="7">
        <v>45174</v>
      </c>
      <c r="S76" s="6">
        <v>45195</v>
      </c>
      <c r="T76" s="4" t="s">
        <v>34</v>
      </c>
      <c r="U76" s="4">
        <v>1384.16</v>
      </c>
      <c r="V76" s="4">
        <v>0</v>
      </c>
      <c r="W76" s="4">
        <v>0</v>
      </c>
      <c r="X76" s="4" t="s">
        <v>413</v>
      </c>
      <c r="Y76" s="4" t="s">
        <v>36</v>
      </c>
    </row>
    <row r="77" s="4" customFormat="1" spans="1:25">
      <c r="A77" s="4" t="s">
        <v>414</v>
      </c>
      <c r="B77" s="4" t="s">
        <v>26</v>
      </c>
      <c r="C77" s="4" t="s">
        <v>27</v>
      </c>
      <c r="D77" s="4" t="s">
        <v>415</v>
      </c>
      <c r="E77" s="4" t="s">
        <v>416</v>
      </c>
      <c r="F77" s="6">
        <v>45186</v>
      </c>
      <c r="G77" s="6">
        <v>45192</v>
      </c>
      <c r="H77" s="4">
        <v>1</v>
      </c>
      <c r="I77" s="4">
        <v>6</v>
      </c>
      <c r="J77" s="4">
        <v>6</v>
      </c>
      <c r="K77" s="4" t="s">
        <v>30</v>
      </c>
      <c r="L77" s="4">
        <v>1456.8</v>
      </c>
      <c r="M77" s="4">
        <v>1456.8</v>
      </c>
      <c r="N77" s="4" t="s">
        <v>417</v>
      </c>
      <c r="O77" s="4" t="s">
        <v>32</v>
      </c>
      <c r="P77" s="4" t="s">
        <v>33</v>
      </c>
      <c r="Q77" s="4">
        <v>0</v>
      </c>
      <c r="R77" s="7">
        <v>45174.0000115741</v>
      </c>
      <c r="S77" s="6">
        <v>45195</v>
      </c>
      <c r="T77" s="4" t="s">
        <v>34</v>
      </c>
      <c r="U77" s="4">
        <v>1456.8</v>
      </c>
      <c r="V77" s="4">
        <v>0</v>
      </c>
      <c r="W77" s="4">
        <v>0</v>
      </c>
      <c r="X77" s="4" t="s">
        <v>418</v>
      </c>
      <c r="Y77" s="4" t="s">
        <v>36</v>
      </c>
    </row>
    <row r="78" s="4" customFormat="1" spans="1:25">
      <c r="A78" s="4" t="s">
        <v>409</v>
      </c>
      <c r="B78" s="4" t="s">
        <v>26</v>
      </c>
      <c r="C78" s="4" t="s">
        <v>37</v>
      </c>
      <c r="D78" s="4" t="s">
        <v>410</v>
      </c>
      <c r="E78" s="4" t="s">
        <v>411</v>
      </c>
      <c r="F78" s="6">
        <v>45187</v>
      </c>
      <c r="G78" s="6">
        <v>45192</v>
      </c>
      <c r="H78" s="4">
        <v>1</v>
      </c>
      <c r="I78" s="4">
        <v>5</v>
      </c>
      <c r="J78" s="4">
        <v>5</v>
      </c>
      <c r="K78" s="4" t="s">
        <v>30</v>
      </c>
      <c r="L78" s="4">
        <v>-1384.16</v>
      </c>
      <c r="M78" s="4">
        <v>-1384.16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45174</v>
      </c>
      <c r="S78" s="6">
        <v>45195</v>
      </c>
      <c r="T78" s="4" t="s">
        <v>34</v>
      </c>
      <c r="U78" s="4">
        <v>-1384.16</v>
      </c>
      <c r="V78" s="4">
        <v>0</v>
      </c>
      <c r="W78" s="4">
        <v>0</v>
      </c>
      <c r="X78" s="4" t="s">
        <v>413</v>
      </c>
      <c r="Y78" s="4" t="s">
        <v>36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420</v>
      </c>
      <c r="E79" s="4" t="s">
        <v>421</v>
      </c>
      <c r="F79" s="6">
        <v>45189</v>
      </c>
      <c r="G79" s="6">
        <v>45192</v>
      </c>
      <c r="H79" s="4">
        <v>1</v>
      </c>
      <c r="I79" s="4">
        <v>3</v>
      </c>
      <c r="J79" s="4">
        <v>3</v>
      </c>
      <c r="K79" s="4" t="s">
        <v>30</v>
      </c>
      <c r="L79" s="4">
        <v>2625.54</v>
      </c>
      <c r="M79" s="4">
        <v>2625.54</v>
      </c>
      <c r="N79" s="4" t="s">
        <v>422</v>
      </c>
      <c r="O79" s="4" t="s">
        <v>32</v>
      </c>
      <c r="P79" s="4" t="s">
        <v>33</v>
      </c>
      <c r="Q79" s="4">
        <v>0</v>
      </c>
      <c r="R79" s="7">
        <v>45175.0000115741</v>
      </c>
      <c r="S79" s="6">
        <v>45195</v>
      </c>
      <c r="T79" s="4" t="s">
        <v>34</v>
      </c>
      <c r="U79" s="4">
        <v>2625.54</v>
      </c>
      <c r="V79" s="4">
        <v>0</v>
      </c>
      <c r="W79" s="4">
        <v>0</v>
      </c>
      <c r="X79" s="4" t="s">
        <v>423</v>
      </c>
      <c r="Y79" s="4" t="s">
        <v>36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426</v>
      </c>
      <c r="F80" s="6">
        <v>45191</v>
      </c>
      <c r="G80" s="6">
        <v>45192</v>
      </c>
      <c r="H80" s="4">
        <v>1</v>
      </c>
      <c r="I80" s="4">
        <v>1</v>
      </c>
      <c r="J80" s="4">
        <v>1</v>
      </c>
      <c r="K80" s="4" t="s">
        <v>30</v>
      </c>
      <c r="L80" s="4">
        <v>653.78</v>
      </c>
      <c r="M80" s="4">
        <v>653.78</v>
      </c>
      <c r="N80" s="4" t="s">
        <v>427</v>
      </c>
      <c r="O80" s="4" t="s">
        <v>32</v>
      </c>
      <c r="P80" s="4" t="s">
        <v>33</v>
      </c>
      <c r="Q80" s="4">
        <v>0</v>
      </c>
      <c r="R80" s="7">
        <v>45175.0000115741</v>
      </c>
      <c r="S80" s="6">
        <v>45195</v>
      </c>
      <c r="T80" s="4" t="s">
        <v>34</v>
      </c>
      <c r="U80" s="4">
        <v>653.78</v>
      </c>
      <c r="V80" s="4">
        <v>0</v>
      </c>
      <c r="W80" s="4">
        <v>0</v>
      </c>
      <c r="X80" s="4" t="s">
        <v>428</v>
      </c>
      <c r="Y80" s="4" t="s">
        <v>36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45191</v>
      </c>
      <c r="G81" s="6">
        <v>45192</v>
      </c>
      <c r="H81" s="4">
        <v>1</v>
      </c>
      <c r="I81" s="4">
        <v>1</v>
      </c>
      <c r="J81" s="4">
        <v>1</v>
      </c>
      <c r="K81" s="4" t="s">
        <v>30</v>
      </c>
      <c r="L81" s="4">
        <v>471.24</v>
      </c>
      <c r="M81" s="4">
        <v>471.24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45175</v>
      </c>
      <c r="S81" s="6">
        <v>45195</v>
      </c>
      <c r="T81" s="4" t="s">
        <v>34</v>
      </c>
      <c r="U81" s="4">
        <v>471.24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436</v>
      </c>
      <c r="E82" s="4" t="s">
        <v>437</v>
      </c>
      <c r="F82" s="6">
        <v>45189</v>
      </c>
      <c r="G82" s="6">
        <v>45192</v>
      </c>
      <c r="H82" s="4">
        <v>1</v>
      </c>
      <c r="I82" s="4">
        <v>3</v>
      </c>
      <c r="J82" s="4">
        <v>3</v>
      </c>
      <c r="K82" s="4" t="s">
        <v>30</v>
      </c>
      <c r="L82" s="4">
        <v>4051.08</v>
      </c>
      <c r="M82" s="4">
        <v>4051.08</v>
      </c>
      <c r="N82" s="4" t="s">
        <v>438</v>
      </c>
      <c r="O82" s="4" t="s">
        <v>32</v>
      </c>
      <c r="P82" s="4" t="s">
        <v>33</v>
      </c>
      <c r="Q82" s="4">
        <v>0</v>
      </c>
      <c r="R82" s="7">
        <v>45175.0000115741</v>
      </c>
      <c r="S82" s="6">
        <v>45195</v>
      </c>
      <c r="T82" s="4" t="s">
        <v>34</v>
      </c>
      <c r="U82" s="4">
        <v>4051.08</v>
      </c>
      <c r="V82" s="4">
        <v>0</v>
      </c>
      <c r="W82" s="4">
        <v>0</v>
      </c>
      <c r="X82" s="4" t="s">
        <v>439</v>
      </c>
      <c r="Y82" s="4" t="s">
        <v>36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442</v>
      </c>
      <c r="F83" s="6">
        <v>45190</v>
      </c>
      <c r="G83" s="6">
        <v>45192</v>
      </c>
      <c r="H83" s="4">
        <v>1</v>
      </c>
      <c r="I83" s="4">
        <v>2</v>
      </c>
      <c r="J83" s="4">
        <v>2</v>
      </c>
      <c r="K83" s="4" t="s">
        <v>30</v>
      </c>
      <c r="L83" s="4">
        <v>1647.22</v>
      </c>
      <c r="M83" s="4">
        <v>1647.22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45175</v>
      </c>
      <c r="S83" s="6">
        <v>45195</v>
      </c>
      <c r="T83" s="4" t="s">
        <v>34</v>
      </c>
      <c r="U83" s="4">
        <v>1647.22</v>
      </c>
      <c r="V83" s="4">
        <v>0</v>
      </c>
      <c r="W83" s="4">
        <v>0</v>
      </c>
      <c r="X83" s="4" t="s">
        <v>444</v>
      </c>
      <c r="Y83" s="4" t="s">
        <v>445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353</v>
      </c>
      <c r="F84" s="6">
        <v>45188</v>
      </c>
      <c r="G84" s="6">
        <v>45192</v>
      </c>
      <c r="H84" s="4">
        <v>1</v>
      </c>
      <c r="I84" s="4">
        <v>4</v>
      </c>
      <c r="J84" s="4">
        <v>4</v>
      </c>
      <c r="K84" s="4" t="s">
        <v>30</v>
      </c>
      <c r="L84" s="4">
        <v>3817.08</v>
      </c>
      <c r="M84" s="4">
        <v>3817.08</v>
      </c>
      <c r="N84" s="4" t="s">
        <v>448</v>
      </c>
      <c r="O84" s="4" t="s">
        <v>32</v>
      </c>
      <c r="P84" s="4" t="s">
        <v>33</v>
      </c>
      <c r="Q84" s="4">
        <v>0</v>
      </c>
      <c r="R84" s="7">
        <v>45175</v>
      </c>
      <c r="S84" s="6">
        <v>45195</v>
      </c>
      <c r="T84" s="4" t="s">
        <v>34</v>
      </c>
      <c r="U84" s="4">
        <v>3817.08</v>
      </c>
      <c r="V84" s="4">
        <v>0</v>
      </c>
      <c r="W84" s="4">
        <v>0</v>
      </c>
      <c r="X84" s="4" t="s">
        <v>449</v>
      </c>
      <c r="Y84" s="4" t="s">
        <v>450</v>
      </c>
    </row>
    <row r="85" s="4" customFormat="1" spans="1:25">
      <c r="A85" s="4" t="s">
        <v>451</v>
      </c>
      <c r="B85" s="4" t="s">
        <v>26</v>
      </c>
      <c r="C85" s="4" t="s">
        <v>27</v>
      </c>
      <c r="D85" s="4" t="s">
        <v>452</v>
      </c>
      <c r="E85" s="4" t="s">
        <v>453</v>
      </c>
      <c r="F85" s="6">
        <v>45189</v>
      </c>
      <c r="G85" s="6">
        <v>45192</v>
      </c>
      <c r="H85" s="4">
        <v>1</v>
      </c>
      <c r="I85" s="4">
        <v>3</v>
      </c>
      <c r="J85" s="4">
        <v>3</v>
      </c>
      <c r="K85" s="4" t="s">
        <v>30</v>
      </c>
      <c r="L85" s="4">
        <v>1351.32</v>
      </c>
      <c r="M85" s="4">
        <v>1351.32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45175.0000115741</v>
      </c>
      <c r="S85" s="6">
        <v>45195</v>
      </c>
      <c r="T85" s="4" t="s">
        <v>34</v>
      </c>
      <c r="U85" s="4">
        <v>1351.32</v>
      </c>
      <c r="V85" s="4">
        <v>0</v>
      </c>
      <c r="W85" s="4">
        <v>0</v>
      </c>
      <c r="X85" s="4" t="s">
        <v>455</v>
      </c>
      <c r="Y85" s="4" t="s">
        <v>36</v>
      </c>
    </row>
    <row r="86" s="4" customFormat="1" spans="1:25">
      <c r="A86" s="4" t="s">
        <v>456</v>
      </c>
      <c r="B86" s="4" t="s">
        <v>26</v>
      </c>
      <c r="C86" s="4" t="s">
        <v>27</v>
      </c>
      <c r="D86" s="4" t="s">
        <v>457</v>
      </c>
      <c r="E86" s="4" t="s">
        <v>458</v>
      </c>
      <c r="F86" s="6">
        <v>45189</v>
      </c>
      <c r="G86" s="6">
        <v>45192</v>
      </c>
      <c r="H86" s="4">
        <v>1</v>
      </c>
      <c r="I86" s="4">
        <v>3</v>
      </c>
      <c r="J86" s="4">
        <v>3</v>
      </c>
      <c r="K86" s="4" t="s">
        <v>30</v>
      </c>
      <c r="L86" s="4">
        <v>4862.27</v>
      </c>
      <c r="M86" s="4">
        <v>4862.27</v>
      </c>
      <c r="N86" s="4" t="s">
        <v>459</v>
      </c>
      <c r="O86" s="4" t="s">
        <v>32</v>
      </c>
      <c r="P86" s="4" t="s">
        <v>33</v>
      </c>
      <c r="Q86" s="4">
        <v>0</v>
      </c>
      <c r="R86" s="7">
        <v>45175.0000115741</v>
      </c>
      <c r="S86" s="6">
        <v>45195</v>
      </c>
      <c r="T86" s="4" t="s">
        <v>34</v>
      </c>
      <c r="U86" s="4">
        <v>4862.27</v>
      </c>
      <c r="V86" s="4">
        <v>0</v>
      </c>
      <c r="W86" s="4">
        <v>0</v>
      </c>
      <c r="X86" s="4" t="s">
        <v>460</v>
      </c>
      <c r="Y86" s="4" t="s">
        <v>461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463</v>
      </c>
      <c r="E87" s="4" t="s">
        <v>464</v>
      </c>
      <c r="F87" s="6">
        <v>45190</v>
      </c>
      <c r="G87" s="6">
        <v>45192</v>
      </c>
      <c r="H87" s="4">
        <v>1</v>
      </c>
      <c r="I87" s="4">
        <v>2</v>
      </c>
      <c r="J87" s="4">
        <v>2</v>
      </c>
      <c r="K87" s="4" t="s">
        <v>30</v>
      </c>
      <c r="L87" s="4">
        <v>378.25</v>
      </c>
      <c r="M87" s="4">
        <v>378.25</v>
      </c>
      <c r="N87" s="4" t="s">
        <v>465</v>
      </c>
      <c r="O87" s="4" t="s">
        <v>32</v>
      </c>
      <c r="P87" s="4" t="s">
        <v>33</v>
      </c>
      <c r="Q87" s="4">
        <v>0</v>
      </c>
      <c r="R87" s="7">
        <v>45176</v>
      </c>
      <c r="S87" s="6">
        <v>45195</v>
      </c>
      <c r="T87" s="4" t="s">
        <v>34</v>
      </c>
      <c r="U87" s="4">
        <v>378.25</v>
      </c>
      <c r="V87" s="4">
        <v>0</v>
      </c>
      <c r="W87" s="4">
        <v>0</v>
      </c>
      <c r="X87" s="4" t="s">
        <v>466</v>
      </c>
      <c r="Y87" s="4" t="s">
        <v>467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469</v>
      </c>
      <c r="E88" s="4" t="s">
        <v>470</v>
      </c>
      <c r="F88" s="6">
        <v>45191</v>
      </c>
      <c r="G88" s="6">
        <v>45192</v>
      </c>
      <c r="H88" s="4">
        <v>1</v>
      </c>
      <c r="I88" s="4">
        <v>1</v>
      </c>
      <c r="J88" s="4">
        <v>1</v>
      </c>
      <c r="K88" s="4" t="s">
        <v>30</v>
      </c>
      <c r="L88" s="4">
        <v>313.4</v>
      </c>
      <c r="M88" s="4">
        <v>313.4</v>
      </c>
      <c r="N88" s="4" t="s">
        <v>471</v>
      </c>
      <c r="O88" s="4" t="s">
        <v>32</v>
      </c>
      <c r="P88" s="4" t="s">
        <v>33</v>
      </c>
      <c r="Q88" s="4">
        <v>0</v>
      </c>
      <c r="R88" s="7">
        <v>45176</v>
      </c>
      <c r="S88" s="6">
        <v>45195</v>
      </c>
      <c r="T88" s="4" t="s">
        <v>34</v>
      </c>
      <c r="U88" s="4">
        <v>313.4</v>
      </c>
      <c r="V88" s="4">
        <v>0</v>
      </c>
      <c r="W88" s="4">
        <v>0</v>
      </c>
      <c r="X88" s="4" t="s">
        <v>472</v>
      </c>
      <c r="Y88" s="4" t="s">
        <v>473</v>
      </c>
    </row>
    <row r="89" s="4" customFormat="1" spans="1:25">
      <c r="A89" s="4" t="s">
        <v>474</v>
      </c>
      <c r="B89" s="4" t="s">
        <v>26</v>
      </c>
      <c r="C89" s="4" t="s">
        <v>27</v>
      </c>
      <c r="D89" s="4" t="s">
        <v>475</v>
      </c>
      <c r="E89" s="4" t="s">
        <v>476</v>
      </c>
      <c r="F89" s="6">
        <v>45190</v>
      </c>
      <c r="G89" s="6">
        <v>45192</v>
      </c>
      <c r="H89" s="4">
        <v>1</v>
      </c>
      <c r="I89" s="4">
        <v>2</v>
      </c>
      <c r="J89" s="4">
        <v>2</v>
      </c>
      <c r="K89" s="4" t="s">
        <v>30</v>
      </c>
      <c r="L89" s="4">
        <v>2465.16</v>
      </c>
      <c r="M89" s="4">
        <v>2465.16</v>
      </c>
      <c r="N89" s="4" t="s">
        <v>477</v>
      </c>
      <c r="O89" s="4" t="s">
        <v>32</v>
      </c>
      <c r="P89" s="4" t="s">
        <v>33</v>
      </c>
      <c r="Q89" s="4">
        <v>0</v>
      </c>
      <c r="R89" s="7">
        <v>45176</v>
      </c>
      <c r="S89" s="6">
        <v>45195</v>
      </c>
      <c r="T89" s="4" t="s">
        <v>34</v>
      </c>
      <c r="U89" s="4">
        <v>2465.16</v>
      </c>
      <c r="V89" s="4">
        <v>0</v>
      </c>
      <c r="W89" s="4">
        <v>0</v>
      </c>
      <c r="X89" s="4" t="s">
        <v>478</v>
      </c>
      <c r="Y89" s="4" t="s">
        <v>479</v>
      </c>
    </row>
    <row r="90" s="4" customFormat="1" spans="1:25">
      <c r="A90" s="4" t="s">
        <v>480</v>
      </c>
      <c r="B90" s="4" t="s">
        <v>26</v>
      </c>
      <c r="C90" s="4" t="s">
        <v>27</v>
      </c>
      <c r="D90" s="4" t="s">
        <v>481</v>
      </c>
      <c r="E90" s="4" t="s">
        <v>164</v>
      </c>
      <c r="F90" s="6">
        <v>45190</v>
      </c>
      <c r="G90" s="6">
        <v>45192</v>
      </c>
      <c r="H90" s="4">
        <v>1</v>
      </c>
      <c r="I90" s="4">
        <v>2</v>
      </c>
      <c r="J90" s="4">
        <v>2</v>
      </c>
      <c r="K90" s="4" t="s">
        <v>30</v>
      </c>
      <c r="L90" s="4">
        <v>1414.62</v>
      </c>
      <c r="M90" s="4">
        <v>1414.62</v>
      </c>
      <c r="N90" s="4" t="s">
        <v>482</v>
      </c>
      <c r="O90" s="4" t="s">
        <v>32</v>
      </c>
      <c r="P90" s="4" t="s">
        <v>33</v>
      </c>
      <c r="Q90" s="4">
        <v>0</v>
      </c>
      <c r="R90" s="7">
        <v>45176.0000115741</v>
      </c>
      <c r="S90" s="6">
        <v>45195</v>
      </c>
      <c r="T90" s="4" t="s">
        <v>34</v>
      </c>
      <c r="U90" s="4">
        <v>1414.62</v>
      </c>
      <c r="V90" s="4">
        <v>0</v>
      </c>
      <c r="W90" s="4">
        <v>0</v>
      </c>
      <c r="X90" s="4" t="s">
        <v>483</v>
      </c>
      <c r="Y90" s="4" t="s">
        <v>484</v>
      </c>
    </row>
    <row r="91" s="4" customFormat="1" spans="1:25">
      <c r="A91" s="4" t="s">
        <v>485</v>
      </c>
      <c r="B91" s="4" t="s">
        <v>26</v>
      </c>
      <c r="C91" s="4" t="s">
        <v>27</v>
      </c>
      <c r="D91" s="4" t="s">
        <v>486</v>
      </c>
      <c r="E91" s="4" t="s">
        <v>487</v>
      </c>
      <c r="F91" s="6">
        <v>45191</v>
      </c>
      <c r="G91" s="6">
        <v>45192</v>
      </c>
      <c r="H91" s="4">
        <v>1</v>
      </c>
      <c r="I91" s="4">
        <v>1</v>
      </c>
      <c r="J91" s="4">
        <v>1</v>
      </c>
      <c r="K91" s="4" t="s">
        <v>30</v>
      </c>
      <c r="L91" s="4">
        <v>230.31</v>
      </c>
      <c r="M91" s="4">
        <v>230.31</v>
      </c>
      <c r="N91" s="4" t="s">
        <v>488</v>
      </c>
      <c r="O91" s="4" t="s">
        <v>32</v>
      </c>
      <c r="P91" s="4" t="s">
        <v>33</v>
      </c>
      <c r="Q91" s="4">
        <v>0</v>
      </c>
      <c r="R91" s="7">
        <v>45176.0000115741</v>
      </c>
      <c r="S91" s="6">
        <v>45195</v>
      </c>
      <c r="T91" s="4" t="s">
        <v>34</v>
      </c>
      <c r="U91" s="4">
        <v>230.31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6">
        <v>45187</v>
      </c>
      <c r="G92" s="6">
        <v>45192</v>
      </c>
      <c r="H92" s="4">
        <v>1</v>
      </c>
      <c r="I92" s="4">
        <v>5</v>
      </c>
      <c r="J92" s="4">
        <v>5</v>
      </c>
      <c r="K92" s="4" t="s">
        <v>30</v>
      </c>
      <c r="L92" s="4">
        <v>13508.2</v>
      </c>
      <c r="M92" s="4">
        <v>13508.2</v>
      </c>
      <c r="N92" s="4" t="s">
        <v>494</v>
      </c>
      <c r="O92" s="4" t="s">
        <v>32</v>
      </c>
      <c r="P92" s="4" t="s">
        <v>33</v>
      </c>
      <c r="Q92" s="4">
        <v>0</v>
      </c>
      <c r="R92" s="7">
        <v>45176</v>
      </c>
      <c r="S92" s="6">
        <v>45195</v>
      </c>
      <c r="T92" s="4" t="s">
        <v>34</v>
      </c>
      <c r="U92" s="4">
        <v>13508.2</v>
      </c>
      <c r="V92" s="4">
        <v>0</v>
      </c>
      <c r="W92" s="4">
        <v>0</v>
      </c>
      <c r="X92" s="4" t="s">
        <v>495</v>
      </c>
      <c r="Y92" s="4" t="s">
        <v>496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498</v>
      </c>
      <c r="E93" s="4" t="s">
        <v>57</v>
      </c>
      <c r="F93" s="6">
        <v>45189</v>
      </c>
      <c r="G93" s="6">
        <v>45192</v>
      </c>
      <c r="H93" s="4">
        <v>1</v>
      </c>
      <c r="I93" s="4">
        <v>3</v>
      </c>
      <c r="J93" s="4">
        <v>3</v>
      </c>
      <c r="K93" s="4" t="s">
        <v>30</v>
      </c>
      <c r="L93" s="4">
        <v>782.82</v>
      </c>
      <c r="M93" s="4">
        <v>782.82</v>
      </c>
      <c r="N93" s="4" t="s">
        <v>499</v>
      </c>
      <c r="O93" s="4" t="s">
        <v>32</v>
      </c>
      <c r="P93" s="4" t="s">
        <v>33</v>
      </c>
      <c r="Q93" s="4">
        <v>0</v>
      </c>
      <c r="R93" s="7">
        <v>45176</v>
      </c>
      <c r="S93" s="6">
        <v>45195</v>
      </c>
      <c r="T93" s="4" t="s">
        <v>34</v>
      </c>
      <c r="U93" s="4">
        <v>782.82</v>
      </c>
      <c r="V93" s="4">
        <v>0</v>
      </c>
      <c r="W93" s="4">
        <v>0</v>
      </c>
      <c r="X93" s="4" t="s">
        <v>500</v>
      </c>
      <c r="Y93" s="4" t="s">
        <v>501</v>
      </c>
    </row>
    <row r="94" s="4" customFormat="1" spans="1:25">
      <c r="A94" s="4" t="s">
        <v>502</v>
      </c>
      <c r="B94" s="4" t="s">
        <v>26</v>
      </c>
      <c r="C94" s="4" t="s">
        <v>27</v>
      </c>
      <c r="D94" s="4" t="s">
        <v>503</v>
      </c>
      <c r="E94" s="4" t="s">
        <v>504</v>
      </c>
      <c r="F94" s="6">
        <v>45189</v>
      </c>
      <c r="G94" s="6">
        <v>45192</v>
      </c>
      <c r="H94" s="4">
        <v>1</v>
      </c>
      <c r="I94" s="4">
        <v>3</v>
      </c>
      <c r="J94" s="4">
        <v>3</v>
      </c>
      <c r="K94" s="4" t="s">
        <v>30</v>
      </c>
      <c r="L94" s="4">
        <v>1331.91</v>
      </c>
      <c r="M94" s="4">
        <v>1331.91</v>
      </c>
      <c r="N94" s="4" t="s">
        <v>505</v>
      </c>
      <c r="O94" s="4" t="s">
        <v>32</v>
      </c>
      <c r="P94" s="4" t="s">
        <v>33</v>
      </c>
      <c r="Q94" s="4">
        <v>0</v>
      </c>
      <c r="R94" s="7">
        <v>45177</v>
      </c>
      <c r="S94" s="6">
        <v>45195</v>
      </c>
      <c r="T94" s="4" t="s">
        <v>34</v>
      </c>
      <c r="U94" s="4">
        <v>1331.91</v>
      </c>
      <c r="V94" s="4">
        <v>0</v>
      </c>
      <c r="W94" s="4">
        <v>0</v>
      </c>
      <c r="X94" s="4" t="s">
        <v>506</v>
      </c>
      <c r="Y94" s="4" t="s">
        <v>36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508</v>
      </c>
      <c r="E95" s="4" t="s">
        <v>509</v>
      </c>
      <c r="F95" s="6">
        <v>45191</v>
      </c>
      <c r="G95" s="6">
        <v>45192</v>
      </c>
      <c r="H95" s="4">
        <v>3</v>
      </c>
      <c r="I95" s="4">
        <v>1</v>
      </c>
      <c r="J95" s="4">
        <v>3</v>
      </c>
      <c r="K95" s="4" t="s">
        <v>30</v>
      </c>
      <c r="L95" s="4">
        <v>2631.12</v>
      </c>
      <c r="M95" s="4">
        <v>2631.12</v>
      </c>
      <c r="N95" s="4" t="s">
        <v>510</v>
      </c>
      <c r="O95" s="4" t="s">
        <v>32</v>
      </c>
      <c r="P95" s="4" t="s">
        <v>33</v>
      </c>
      <c r="Q95" s="4">
        <v>0</v>
      </c>
      <c r="R95" s="7">
        <v>45177</v>
      </c>
      <c r="S95" s="6">
        <v>45195</v>
      </c>
      <c r="T95" s="4" t="s">
        <v>34</v>
      </c>
      <c r="U95" s="4">
        <v>2631.12</v>
      </c>
      <c r="V95" s="4">
        <v>0</v>
      </c>
      <c r="W95" s="4">
        <v>0</v>
      </c>
      <c r="X95" s="4" t="s">
        <v>511</v>
      </c>
      <c r="Y95" s="4" t="s">
        <v>512</v>
      </c>
    </row>
    <row r="96" s="4" customFormat="1" spans="1:25">
      <c r="A96" s="4" t="s">
        <v>513</v>
      </c>
      <c r="B96" s="4" t="s">
        <v>26</v>
      </c>
      <c r="C96" s="4" t="s">
        <v>27</v>
      </c>
      <c r="D96" s="4" t="s">
        <v>514</v>
      </c>
      <c r="E96" s="4" t="s">
        <v>515</v>
      </c>
      <c r="F96" s="6">
        <v>45185</v>
      </c>
      <c r="G96" s="6">
        <v>45192</v>
      </c>
      <c r="H96" s="4">
        <v>1</v>
      </c>
      <c r="I96" s="4">
        <v>7</v>
      </c>
      <c r="J96" s="4">
        <v>7</v>
      </c>
      <c r="K96" s="4" t="s">
        <v>30</v>
      </c>
      <c r="L96" s="4">
        <v>8946.7</v>
      </c>
      <c r="M96" s="4">
        <v>8946.7</v>
      </c>
      <c r="N96" s="4" t="s">
        <v>516</v>
      </c>
      <c r="O96" s="4" t="s">
        <v>32</v>
      </c>
      <c r="P96" s="4" t="s">
        <v>33</v>
      </c>
      <c r="Q96" s="4">
        <v>0</v>
      </c>
      <c r="R96" s="7">
        <v>45177</v>
      </c>
      <c r="S96" s="6">
        <v>45195</v>
      </c>
      <c r="T96" s="4" t="s">
        <v>34</v>
      </c>
      <c r="U96" s="4">
        <v>8946.7</v>
      </c>
      <c r="V96" s="4">
        <v>0</v>
      </c>
      <c r="W96" s="4">
        <v>0</v>
      </c>
      <c r="X96" s="4" t="s">
        <v>517</v>
      </c>
      <c r="Y96" s="4" t="s">
        <v>518</v>
      </c>
    </row>
    <row r="97" s="4" customFormat="1" spans="1:25">
      <c r="A97" s="4" t="s">
        <v>519</v>
      </c>
      <c r="B97" s="4" t="s">
        <v>26</v>
      </c>
      <c r="C97" s="4" t="s">
        <v>27</v>
      </c>
      <c r="D97" s="4" t="s">
        <v>520</v>
      </c>
      <c r="E97" s="4" t="s">
        <v>521</v>
      </c>
      <c r="F97" s="6">
        <v>45191</v>
      </c>
      <c r="G97" s="6">
        <v>45192</v>
      </c>
      <c r="H97" s="4">
        <v>1</v>
      </c>
      <c r="I97" s="4">
        <v>1</v>
      </c>
      <c r="J97" s="4">
        <v>1</v>
      </c>
      <c r="K97" s="4" t="s">
        <v>30</v>
      </c>
      <c r="L97" s="4">
        <v>420.38</v>
      </c>
      <c r="M97" s="4">
        <v>420.38</v>
      </c>
      <c r="N97" s="4" t="s">
        <v>522</v>
      </c>
      <c r="O97" s="4" t="s">
        <v>32</v>
      </c>
      <c r="P97" s="4" t="s">
        <v>33</v>
      </c>
      <c r="Q97" s="4">
        <v>0</v>
      </c>
      <c r="R97" s="7">
        <v>45177.0000115741</v>
      </c>
      <c r="S97" s="6">
        <v>45195</v>
      </c>
      <c r="T97" s="4" t="s">
        <v>34</v>
      </c>
      <c r="U97" s="4">
        <v>420.38</v>
      </c>
      <c r="V97" s="4">
        <v>0</v>
      </c>
      <c r="W97" s="4">
        <v>0</v>
      </c>
      <c r="X97" s="4" t="s">
        <v>523</v>
      </c>
      <c r="Y97" s="4" t="s">
        <v>524</v>
      </c>
    </row>
    <row r="98" s="4" customFormat="1" spans="1:25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6">
        <v>45190</v>
      </c>
      <c r="G98" s="6">
        <v>45192</v>
      </c>
      <c r="H98" s="4">
        <v>1</v>
      </c>
      <c r="I98" s="4">
        <v>2</v>
      </c>
      <c r="J98" s="4">
        <v>2</v>
      </c>
      <c r="K98" s="4" t="s">
        <v>30</v>
      </c>
      <c r="L98" s="4">
        <v>657.2</v>
      </c>
      <c r="M98" s="4">
        <v>657.2</v>
      </c>
      <c r="N98" s="4" t="s">
        <v>528</v>
      </c>
      <c r="O98" s="4" t="s">
        <v>32</v>
      </c>
      <c r="P98" s="4" t="s">
        <v>33</v>
      </c>
      <c r="Q98" s="4">
        <v>0</v>
      </c>
      <c r="R98" s="7">
        <v>45178</v>
      </c>
      <c r="S98" s="6">
        <v>45195</v>
      </c>
      <c r="T98" s="4" t="s">
        <v>34</v>
      </c>
      <c r="U98" s="4">
        <v>657.2</v>
      </c>
      <c r="V98" s="4">
        <v>0</v>
      </c>
      <c r="W98" s="4">
        <v>0</v>
      </c>
      <c r="X98" s="4" t="s">
        <v>529</v>
      </c>
      <c r="Y98" s="4" t="s">
        <v>530</v>
      </c>
    </row>
    <row r="99" s="4" customFormat="1" spans="1:25">
      <c r="A99" s="4" t="s">
        <v>531</v>
      </c>
      <c r="B99" s="4" t="s">
        <v>26</v>
      </c>
      <c r="C99" s="4" t="s">
        <v>27</v>
      </c>
      <c r="D99" s="4" t="s">
        <v>532</v>
      </c>
      <c r="E99" s="4" t="s">
        <v>125</v>
      </c>
      <c r="F99" s="6">
        <v>45189</v>
      </c>
      <c r="G99" s="6">
        <v>45192</v>
      </c>
      <c r="H99" s="4">
        <v>1</v>
      </c>
      <c r="I99" s="4">
        <v>3</v>
      </c>
      <c r="J99" s="4">
        <v>3</v>
      </c>
      <c r="K99" s="4" t="s">
        <v>30</v>
      </c>
      <c r="L99" s="4">
        <v>1274.67</v>
      </c>
      <c r="M99" s="4">
        <v>1274.67</v>
      </c>
      <c r="N99" s="4" t="s">
        <v>533</v>
      </c>
      <c r="O99" s="4" t="s">
        <v>32</v>
      </c>
      <c r="P99" s="4" t="s">
        <v>33</v>
      </c>
      <c r="Q99" s="4">
        <v>0</v>
      </c>
      <c r="R99" s="7">
        <v>45178</v>
      </c>
      <c r="S99" s="6">
        <v>45195</v>
      </c>
      <c r="T99" s="4" t="s">
        <v>34</v>
      </c>
      <c r="U99" s="4">
        <v>1274.67</v>
      </c>
      <c r="V99" s="4">
        <v>0</v>
      </c>
      <c r="W99" s="4">
        <v>0</v>
      </c>
      <c r="X99" s="4" t="s">
        <v>534</v>
      </c>
      <c r="Y99" s="4" t="s">
        <v>535</v>
      </c>
    </row>
    <row r="100" s="4" customFormat="1" spans="1:25">
      <c r="A100" s="4" t="s">
        <v>536</v>
      </c>
      <c r="B100" s="4" t="s">
        <v>26</v>
      </c>
      <c r="C100" s="4" t="s">
        <v>27</v>
      </c>
      <c r="D100" s="4" t="s">
        <v>526</v>
      </c>
      <c r="E100" s="4" t="s">
        <v>527</v>
      </c>
      <c r="F100" s="6">
        <v>45190</v>
      </c>
      <c r="G100" s="6">
        <v>45192</v>
      </c>
      <c r="H100" s="4">
        <v>1</v>
      </c>
      <c r="I100" s="4">
        <v>2</v>
      </c>
      <c r="J100" s="4">
        <v>2</v>
      </c>
      <c r="K100" s="4" t="s">
        <v>30</v>
      </c>
      <c r="L100" s="4">
        <v>656.02</v>
      </c>
      <c r="M100" s="4">
        <v>656.02</v>
      </c>
      <c r="N100" s="4" t="s">
        <v>537</v>
      </c>
      <c r="O100" s="4" t="s">
        <v>32</v>
      </c>
      <c r="P100" s="4" t="s">
        <v>33</v>
      </c>
      <c r="Q100" s="4">
        <v>0</v>
      </c>
      <c r="R100" s="7">
        <v>45178</v>
      </c>
      <c r="S100" s="6">
        <v>45195</v>
      </c>
      <c r="T100" s="4" t="s">
        <v>34</v>
      </c>
      <c r="U100" s="4">
        <v>656.02</v>
      </c>
      <c r="V100" s="4">
        <v>0</v>
      </c>
      <c r="W100" s="4">
        <v>0</v>
      </c>
      <c r="X100" s="4" t="s">
        <v>538</v>
      </c>
      <c r="Y100" s="4" t="s">
        <v>539</v>
      </c>
    </row>
    <row r="101" s="4" customFormat="1" spans="1:25">
      <c r="A101" s="4" t="s">
        <v>540</v>
      </c>
      <c r="B101" s="4" t="s">
        <v>26</v>
      </c>
      <c r="C101" s="4" t="s">
        <v>27</v>
      </c>
      <c r="D101" s="4" t="s">
        <v>541</v>
      </c>
      <c r="E101" s="4" t="s">
        <v>542</v>
      </c>
      <c r="F101" s="6">
        <v>45191</v>
      </c>
      <c r="G101" s="6">
        <v>45192</v>
      </c>
      <c r="H101" s="4">
        <v>1</v>
      </c>
      <c r="I101" s="4">
        <v>1</v>
      </c>
      <c r="J101" s="4">
        <v>1</v>
      </c>
      <c r="K101" s="4" t="s">
        <v>30</v>
      </c>
      <c r="L101" s="4">
        <v>694.77</v>
      </c>
      <c r="M101" s="4">
        <v>694.77</v>
      </c>
      <c r="N101" s="4" t="s">
        <v>543</v>
      </c>
      <c r="O101" s="4" t="s">
        <v>32</v>
      </c>
      <c r="P101" s="4" t="s">
        <v>33</v>
      </c>
      <c r="Q101" s="4">
        <v>0</v>
      </c>
      <c r="R101" s="7">
        <v>45178.0000115741</v>
      </c>
      <c r="S101" s="6">
        <v>45195</v>
      </c>
      <c r="T101" s="4" t="s">
        <v>34</v>
      </c>
      <c r="U101" s="4">
        <v>694.77</v>
      </c>
      <c r="V101" s="4">
        <v>0</v>
      </c>
      <c r="W101" s="4">
        <v>0</v>
      </c>
      <c r="X101" s="4" t="s">
        <v>544</v>
      </c>
      <c r="Y101" s="4" t="s">
        <v>36</v>
      </c>
    </row>
    <row r="102" s="4" customFormat="1" spans="1:25">
      <c r="A102" s="4" t="s">
        <v>545</v>
      </c>
      <c r="B102" s="4" t="s">
        <v>26</v>
      </c>
      <c r="C102" s="4" t="s">
        <v>27</v>
      </c>
      <c r="D102" s="4" t="s">
        <v>546</v>
      </c>
      <c r="E102" s="4" t="s">
        <v>330</v>
      </c>
      <c r="F102" s="6">
        <v>45191</v>
      </c>
      <c r="G102" s="6">
        <v>45192</v>
      </c>
      <c r="H102" s="4">
        <v>1</v>
      </c>
      <c r="I102" s="4">
        <v>1</v>
      </c>
      <c r="J102" s="4">
        <v>1</v>
      </c>
      <c r="K102" s="4" t="s">
        <v>30</v>
      </c>
      <c r="L102" s="4">
        <v>791.4</v>
      </c>
      <c r="M102" s="4">
        <v>791.4</v>
      </c>
      <c r="N102" s="4" t="s">
        <v>547</v>
      </c>
      <c r="O102" s="4" t="s">
        <v>32</v>
      </c>
      <c r="P102" s="4" t="s">
        <v>33</v>
      </c>
      <c r="Q102" s="4">
        <v>0</v>
      </c>
      <c r="R102" s="7">
        <v>45178.0000115741</v>
      </c>
      <c r="S102" s="6">
        <v>45195</v>
      </c>
      <c r="T102" s="4" t="s">
        <v>34</v>
      </c>
      <c r="U102" s="4">
        <v>791.4</v>
      </c>
      <c r="V102" s="4">
        <v>0</v>
      </c>
      <c r="W102" s="4">
        <v>0</v>
      </c>
      <c r="X102" s="4" t="s">
        <v>548</v>
      </c>
      <c r="Y102" s="4" t="s">
        <v>549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109</v>
      </c>
      <c r="E103" s="4" t="s">
        <v>110</v>
      </c>
      <c r="F103" s="6">
        <v>45191</v>
      </c>
      <c r="G103" s="6">
        <v>45192</v>
      </c>
      <c r="H103" s="4">
        <v>1</v>
      </c>
      <c r="I103" s="4">
        <v>1</v>
      </c>
      <c r="J103" s="4">
        <v>1</v>
      </c>
      <c r="K103" s="4" t="s">
        <v>30</v>
      </c>
      <c r="L103" s="4">
        <v>319.24</v>
      </c>
      <c r="M103" s="4">
        <v>319.24</v>
      </c>
      <c r="N103" s="4" t="s">
        <v>551</v>
      </c>
      <c r="O103" s="4" t="s">
        <v>32</v>
      </c>
      <c r="P103" s="4" t="s">
        <v>33</v>
      </c>
      <c r="Q103" s="4">
        <v>0</v>
      </c>
      <c r="R103" s="7">
        <v>45178</v>
      </c>
      <c r="S103" s="6">
        <v>45195</v>
      </c>
      <c r="T103" s="4" t="s">
        <v>34</v>
      </c>
      <c r="U103" s="4">
        <v>319.24</v>
      </c>
      <c r="V103" s="4">
        <v>0</v>
      </c>
      <c r="W103" s="4">
        <v>0</v>
      </c>
      <c r="X103" s="4" t="s">
        <v>552</v>
      </c>
      <c r="Y103" s="4" t="s">
        <v>113</v>
      </c>
    </row>
    <row r="104" s="4" customFormat="1" spans="1:25">
      <c r="A104" s="4" t="s">
        <v>553</v>
      </c>
      <c r="B104" s="4" t="s">
        <v>26</v>
      </c>
      <c r="C104" s="4" t="s">
        <v>27</v>
      </c>
      <c r="D104" s="4" t="s">
        <v>554</v>
      </c>
      <c r="E104" s="4" t="s">
        <v>555</v>
      </c>
      <c r="F104" s="6">
        <v>45191</v>
      </c>
      <c r="G104" s="6">
        <v>45192</v>
      </c>
      <c r="H104" s="4">
        <v>2</v>
      </c>
      <c r="I104" s="4">
        <v>1</v>
      </c>
      <c r="J104" s="4">
        <v>2</v>
      </c>
      <c r="K104" s="4" t="s">
        <v>30</v>
      </c>
      <c r="L104" s="4">
        <v>352.4</v>
      </c>
      <c r="M104" s="4">
        <v>352.4</v>
      </c>
      <c r="N104" s="4" t="s">
        <v>556</v>
      </c>
      <c r="O104" s="4" t="s">
        <v>32</v>
      </c>
      <c r="P104" s="4" t="s">
        <v>33</v>
      </c>
      <c r="Q104" s="4">
        <v>0</v>
      </c>
      <c r="R104" s="7">
        <v>45178</v>
      </c>
      <c r="S104" s="6">
        <v>45195</v>
      </c>
      <c r="T104" s="4" t="s">
        <v>34</v>
      </c>
      <c r="U104" s="4">
        <v>352.4</v>
      </c>
      <c r="V104" s="4">
        <v>0</v>
      </c>
      <c r="W104" s="4">
        <v>0</v>
      </c>
      <c r="X104" s="4" t="s">
        <v>557</v>
      </c>
      <c r="Y104" s="4" t="s">
        <v>558</v>
      </c>
    </row>
    <row r="105" s="4" customFormat="1" spans="1:25">
      <c r="A105" s="4" t="s">
        <v>559</v>
      </c>
      <c r="B105" s="4" t="s">
        <v>26</v>
      </c>
      <c r="C105" s="4" t="s">
        <v>27</v>
      </c>
      <c r="D105" s="4" t="s">
        <v>560</v>
      </c>
      <c r="E105" s="4" t="s">
        <v>561</v>
      </c>
      <c r="F105" s="6">
        <v>45187</v>
      </c>
      <c r="G105" s="6">
        <v>45192</v>
      </c>
      <c r="H105" s="4">
        <v>2</v>
      </c>
      <c r="I105" s="4">
        <v>5</v>
      </c>
      <c r="J105" s="4">
        <v>10</v>
      </c>
      <c r="K105" s="4" t="s">
        <v>30</v>
      </c>
      <c r="L105" s="4">
        <v>2072.4</v>
      </c>
      <c r="M105" s="4">
        <v>2072.4</v>
      </c>
      <c r="N105" s="4" t="s">
        <v>562</v>
      </c>
      <c r="O105" s="4" t="s">
        <v>32</v>
      </c>
      <c r="P105" s="4" t="s">
        <v>33</v>
      </c>
      <c r="Q105" s="4">
        <v>0</v>
      </c>
      <c r="R105" s="7">
        <v>45178</v>
      </c>
      <c r="S105" s="6">
        <v>45195</v>
      </c>
      <c r="T105" s="4" t="s">
        <v>34</v>
      </c>
      <c r="U105" s="4">
        <v>2072.4</v>
      </c>
      <c r="V105" s="4">
        <v>0</v>
      </c>
      <c r="W105" s="4">
        <v>0</v>
      </c>
      <c r="X105" s="4" t="s">
        <v>563</v>
      </c>
      <c r="Y105" s="4" t="s">
        <v>564</v>
      </c>
    </row>
    <row r="106" s="4" customFormat="1" spans="1:25">
      <c r="A106" s="4" t="s">
        <v>565</v>
      </c>
      <c r="B106" s="4" t="s">
        <v>26</v>
      </c>
      <c r="C106" s="4" t="s">
        <v>27</v>
      </c>
      <c r="D106" s="4" t="s">
        <v>566</v>
      </c>
      <c r="E106" s="4" t="s">
        <v>567</v>
      </c>
      <c r="F106" s="6">
        <v>45190</v>
      </c>
      <c r="G106" s="6">
        <v>45192</v>
      </c>
      <c r="H106" s="4">
        <v>1</v>
      </c>
      <c r="I106" s="4">
        <v>2</v>
      </c>
      <c r="J106" s="4">
        <v>2</v>
      </c>
      <c r="K106" s="4" t="s">
        <v>30</v>
      </c>
      <c r="L106" s="4">
        <v>5118.74</v>
      </c>
      <c r="M106" s="4">
        <v>5118.74</v>
      </c>
      <c r="N106" s="4" t="s">
        <v>568</v>
      </c>
      <c r="O106" s="4" t="s">
        <v>32</v>
      </c>
      <c r="P106" s="4" t="s">
        <v>33</v>
      </c>
      <c r="Q106" s="4">
        <v>0</v>
      </c>
      <c r="R106" s="7">
        <v>45178</v>
      </c>
      <c r="S106" s="6">
        <v>45195</v>
      </c>
      <c r="T106" s="4" t="s">
        <v>34</v>
      </c>
      <c r="U106" s="4">
        <v>5118.74</v>
      </c>
      <c r="V106" s="4">
        <v>0</v>
      </c>
      <c r="W106" s="4">
        <v>0</v>
      </c>
      <c r="X106" s="4" t="s">
        <v>569</v>
      </c>
      <c r="Y106" s="4" t="s">
        <v>570</v>
      </c>
    </row>
    <row r="107" s="4" customFormat="1" spans="1:25">
      <c r="A107" s="4" t="s">
        <v>571</v>
      </c>
      <c r="B107" s="4" t="s">
        <v>26</v>
      </c>
      <c r="C107" s="4" t="s">
        <v>27</v>
      </c>
      <c r="D107" s="4" t="s">
        <v>572</v>
      </c>
      <c r="E107" s="4" t="s">
        <v>92</v>
      </c>
      <c r="F107" s="6">
        <v>45186</v>
      </c>
      <c r="G107" s="6">
        <v>45192</v>
      </c>
      <c r="H107" s="4">
        <v>1</v>
      </c>
      <c r="I107" s="4">
        <v>6</v>
      </c>
      <c r="J107" s="4">
        <v>6</v>
      </c>
      <c r="K107" s="4" t="s">
        <v>30</v>
      </c>
      <c r="L107" s="4">
        <v>1185.42</v>
      </c>
      <c r="M107" s="4">
        <v>1185.42</v>
      </c>
      <c r="N107" s="4" t="s">
        <v>573</v>
      </c>
      <c r="O107" s="4" t="s">
        <v>32</v>
      </c>
      <c r="P107" s="4" t="s">
        <v>33</v>
      </c>
      <c r="Q107" s="4">
        <v>0</v>
      </c>
      <c r="R107" s="7">
        <v>45178.0000115741</v>
      </c>
      <c r="S107" s="6">
        <v>45195</v>
      </c>
      <c r="T107" s="4" t="s">
        <v>34</v>
      </c>
      <c r="U107" s="4">
        <v>1185.42</v>
      </c>
      <c r="V107" s="4">
        <v>0</v>
      </c>
      <c r="W107" s="4">
        <v>0</v>
      </c>
      <c r="X107" s="4" t="s">
        <v>574</v>
      </c>
      <c r="Y107" s="4" t="s">
        <v>575</v>
      </c>
    </row>
    <row r="108" s="4" customFormat="1" spans="1:25">
      <c r="A108" s="4" t="s">
        <v>576</v>
      </c>
      <c r="B108" s="4" t="s">
        <v>26</v>
      </c>
      <c r="C108" s="4" t="s">
        <v>27</v>
      </c>
      <c r="D108" s="4" t="s">
        <v>577</v>
      </c>
      <c r="E108" s="4" t="s">
        <v>578</v>
      </c>
      <c r="F108" s="6">
        <v>45191</v>
      </c>
      <c r="G108" s="6">
        <v>45192</v>
      </c>
      <c r="H108" s="4">
        <v>1</v>
      </c>
      <c r="I108" s="4">
        <v>1</v>
      </c>
      <c r="J108" s="4">
        <v>1</v>
      </c>
      <c r="K108" s="4" t="s">
        <v>30</v>
      </c>
      <c r="L108" s="4">
        <v>597.74</v>
      </c>
      <c r="M108" s="4">
        <v>597.74</v>
      </c>
      <c r="N108" s="4" t="s">
        <v>579</v>
      </c>
      <c r="O108" s="4" t="s">
        <v>32</v>
      </c>
      <c r="P108" s="4" t="s">
        <v>33</v>
      </c>
      <c r="Q108" s="4">
        <v>0</v>
      </c>
      <c r="R108" s="7">
        <v>45179.0000115741</v>
      </c>
      <c r="S108" s="6">
        <v>45195</v>
      </c>
      <c r="T108" s="4" t="s">
        <v>34</v>
      </c>
      <c r="U108" s="4">
        <v>597.74</v>
      </c>
      <c r="V108" s="4">
        <v>0</v>
      </c>
      <c r="W108" s="4">
        <v>0</v>
      </c>
      <c r="X108" s="4" t="s">
        <v>580</v>
      </c>
      <c r="Y108" s="4" t="s">
        <v>36</v>
      </c>
    </row>
    <row r="109" s="4" customFormat="1" spans="1:25">
      <c r="A109" s="4" t="s">
        <v>581</v>
      </c>
      <c r="B109" s="4" t="s">
        <v>26</v>
      </c>
      <c r="C109" s="4" t="s">
        <v>27</v>
      </c>
      <c r="D109" s="4" t="s">
        <v>582</v>
      </c>
      <c r="E109" s="4" t="s">
        <v>583</v>
      </c>
      <c r="F109" s="6">
        <v>45190</v>
      </c>
      <c r="G109" s="6">
        <v>45192</v>
      </c>
      <c r="H109" s="4">
        <v>1</v>
      </c>
      <c r="I109" s="4">
        <v>2</v>
      </c>
      <c r="J109" s="4">
        <v>2</v>
      </c>
      <c r="K109" s="4" t="s">
        <v>30</v>
      </c>
      <c r="L109" s="4">
        <v>2450.22</v>
      </c>
      <c r="M109" s="4">
        <v>2450.22</v>
      </c>
      <c r="N109" s="4" t="s">
        <v>584</v>
      </c>
      <c r="O109" s="4" t="s">
        <v>32</v>
      </c>
      <c r="P109" s="4" t="s">
        <v>33</v>
      </c>
      <c r="Q109" s="4">
        <v>0</v>
      </c>
      <c r="R109" s="7">
        <v>45179</v>
      </c>
      <c r="S109" s="6">
        <v>45195</v>
      </c>
      <c r="T109" s="4" t="s">
        <v>34</v>
      </c>
      <c r="U109" s="4">
        <v>2450.22</v>
      </c>
      <c r="V109" s="4">
        <v>0</v>
      </c>
      <c r="W109" s="4">
        <v>0</v>
      </c>
      <c r="X109" s="4" t="s">
        <v>585</v>
      </c>
      <c r="Y109" s="4" t="s">
        <v>586</v>
      </c>
    </row>
    <row r="110" s="4" customFormat="1" spans="1:25">
      <c r="A110" s="4" t="s">
        <v>587</v>
      </c>
      <c r="B110" s="4" t="s">
        <v>26</v>
      </c>
      <c r="C110" s="4" t="s">
        <v>27</v>
      </c>
      <c r="D110" s="4" t="s">
        <v>109</v>
      </c>
      <c r="E110" s="4" t="s">
        <v>588</v>
      </c>
      <c r="F110" s="6">
        <v>45191</v>
      </c>
      <c r="G110" s="6">
        <v>45192</v>
      </c>
      <c r="H110" s="4">
        <v>1</v>
      </c>
      <c r="I110" s="4">
        <v>1</v>
      </c>
      <c r="J110" s="4">
        <v>1</v>
      </c>
      <c r="K110" s="4" t="s">
        <v>30</v>
      </c>
      <c r="L110" s="4">
        <v>401.32</v>
      </c>
      <c r="M110" s="4">
        <v>401.32</v>
      </c>
      <c r="N110" s="4" t="s">
        <v>589</v>
      </c>
      <c r="O110" s="4" t="s">
        <v>32</v>
      </c>
      <c r="P110" s="4" t="s">
        <v>33</v>
      </c>
      <c r="Q110" s="4">
        <v>0</v>
      </c>
      <c r="R110" s="7">
        <v>45179.0000115741</v>
      </c>
      <c r="S110" s="6">
        <v>45195</v>
      </c>
      <c r="T110" s="4" t="s">
        <v>34</v>
      </c>
      <c r="U110" s="4">
        <v>401.32</v>
      </c>
      <c r="V110" s="4">
        <v>0</v>
      </c>
      <c r="W110" s="4">
        <v>0</v>
      </c>
      <c r="X110" s="4" t="s">
        <v>590</v>
      </c>
      <c r="Y110" s="4" t="s">
        <v>113</v>
      </c>
    </row>
    <row r="111" s="4" customFormat="1" spans="1:25">
      <c r="A111" s="4" t="s">
        <v>591</v>
      </c>
      <c r="B111" s="4" t="s">
        <v>26</v>
      </c>
      <c r="C111" s="4" t="s">
        <v>27</v>
      </c>
      <c r="D111" s="4" t="s">
        <v>592</v>
      </c>
      <c r="E111" s="4" t="s">
        <v>593</v>
      </c>
      <c r="F111" s="6">
        <v>45191</v>
      </c>
      <c r="G111" s="6">
        <v>45192</v>
      </c>
      <c r="H111" s="4">
        <v>1</v>
      </c>
      <c r="I111" s="4">
        <v>1</v>
      </c>
      <c r="J111" s="4">
        <v>1</v>
      </c>
      <c r="K111" s="4" t="s">
        <v>30</v>
      </c>
      <c r="L111" s="4">
        <v>1515.17</v>
      </c>
      <c r="M111" s="4">
        <v>1515.17</v>
      </c>
      <c r="N111" s="4" t="s">
        <v>594</v>
      </c>
      <c r="O111" s="4" t="s">
        <v>32</v>
      </c>
      <c r="P111" s="4" t="s">
        <v>33</v>
      </c>
      <c r="Q111" s="4">
        <v>0</v>
      </c>
      <c r="R111" s="7">
        <v>45180</v>
      </c>
      <c r="S111" s="6">
        <v>45195</v>
      </c>
      <c r="T111" s="4" t="s">
        <v>34</v>
      </c>
      <c r="U111" s="4">
        <v>1515.17</v>
      </c>
      <c r="V111" s="4">
        <v>0</v>
      </c>
      <c r="W111" s="4">
        <v>0</v>
      </c>
      <c r="X111" s="4" t="s">
        <v>595</v>
      </c>
      <c r="Y111" s="4" t="s">
        <v>596</v>
      </c>
    </row>
    <row r="112" s="4" customFormat="1" spans="1:25">
      <c r="A112" s="4" t="s">
        <v>597</v>
      </c>
      <c r="B112" s="4" t="s">
        <v>26</v>
      </c>
      <c r="C112" s="4" t="s">
        <v>27</v>
      </c>
      <c r="D112" s="4" t="s">
        <v>151</v>
      </c>
      <c r="E112" s="4" t="s">
        <v>152</v>
      </c>
      <c r="F112" s="6">
        <v>45190</v>
      </c>
      <c r="G112" s="6">
        <v>45192</v>
      </c>
      <c r="H112" s="4">
        <v>1</v>
      </c>
      <c r="I112" s="4">
        <v>2</v>
      </c>
      <c r="J112" s="4">
        <v>2</v>
      </c>
      <c r="K112" s="4" t="s">
        <v>30</v>
      </c>
      <c r="L112" s="4">
        <v>1564.43</v>
      </c>
      <c r="M112" s="4">
        <v>1564.43</v>
      </c>
      <c r="N112" s="4" t="s">
        <v>598</v>
      </c>
      <c r="O112" s="4" t="s">
        <v>32</v>
      </c>
      <c r="P112" s="4" t="s">
        <v>33</v>
      </c>
      <c r="Q112" s="4">
        <v>0</v>
      </c>
      <c r="R112" s="7">
        <v>45180.0000115741</v>
      </c>
      <c r="S112" s="6">
        <v>45195</v>
      </c>
      <c r="T112" s="4" t="s">
        <v>34</v>
      </c>
      <c r="U112" s="4">
        <v>1564.43</v>
      </c>
      <c r="V112" s="4">
        <v>0</v>
      </c>
      <c r="W112" s="4">
        <v>0</v>
      </c>
      <c r="X112" s="4" t="s">
        <v>599</v>
      </c>
      <c r="Y112" s="4" t="s">
        <v>600</v>
      </c>
    </row>
    <row r="113" s="4" customFormat="1" spans="1:25">
      <c r="A113" s="4" t="s">
        <v>424</v>
      </c>
      <c r="B113" s="4" t="s">
        <v>26</v>
      </c>
      <c r="C113" s="4" t="s">
        <v>37</v>
      </c>
      <c r="D113" s="4" t="s">
        <v>425</v>
      </c>
      <c r="E113" s="4" t="s">
        <v>426</v>
      </c>
      <c r="F113" s="6">
        <v>45191</v>
      </c>
      <c r="G113" s="6">
        <v>45192</v>
      </c>
      <c r="H113" s="4">
        <v>1</v>
      </c>
      <c r="I113" s="4">
        <v>1</v>
      </c>
      <c r="J113" s="4">
        <v>1</v>
      </c>
      <c r="K113" s="4" t="s">
        <v>30</v>
      </c>
      <c r="L113" s="4">
        <v>-653.78</v>
      </c>
      <c r="M113" s="4">
        <v>-653.78</v>
      </c>
      <c r="N113" s="4" t="s">
        <v>427</v>
      </c>
      <c r="O113" s="4" t="s">
        <v>32</v>
      </c>
      <c r="P113" s="4" t="s">
        <v>33</v>
      </c>
      <c r="Q113" s="4">
        <v>0</v>
      </c>
      <c r="R113" s="7">
        <v>45175.0000115741</v>
      </c>
      <c r="S113" s="6">
        <v>45195</v>
      </c>
      <c r="T113" s="4" t="s">
        <v>34</v>
      </c>
      <c r="U113" s="4">
        <v>-653.78</v>
      </c>
      <c r="V113" s="4">
        <v>0</v>
      </c>
      <c r="W113" s="4">
        <v>0</v>
      </c>
      <c r="X113" s="4" t="s">
        <v>428</v>
      </c>
      <c r="Y113" s="4" t="s">
        <v>36</v>
      </c>
    </row>
    <row r="114" s="4" customFormat="1" spans="1:25">
      <c r="A114" s="4" t="s">
        <v>601</v>
      </c>
      <c r="B114" s="4" t="s">
        <v>26</v>
      </c>
      <c r="C114" s="4" t="s">
        <v>27</v>
      </c>
      <c r="D114" s="4" t="s">
        <v>602</v>
      </c>
      <c r="E114" s="4" t="s">
        <v>603</v>
      </c>
      <c r="F114" s="6">
        <v>45190</v>
      </c>
      <c r="G114" s="6">
        <v>45192</v>
      </c>
      <c r="H114" s="4">
        <v>2</v>
      </c>
      <c r="I114" s="4">
        <v>2</v>
      </c>
      <c r="J114" s="4">
        <v>4</v>
      </c>
      <c r="K114" s="4" t="s">
        <v>30</v>
      </c>
      <c r="L114" s="4">
        <v>1887.12</v>
      </c>
      <c r="M114" s="4">
        <v>1887.12</v>
      </c>
      <c r="N114" s="4" t="s">
        <v>604</v>
      </c>
      <c r="O114" s="4" t="s">
        <v>32</v>
      </c>
      <c r="P114" s="4" t="s">
        <v>33</v>
      </c>
      <c r="Q114" s="4">
        <v>0</v>
      </c>
      <c r="R114" s="7">
        <v>45180</v>
      </c>
      <c r="S114" s="6">
        <v>45195</v>
      </c>
      <c r="T114" s="4" t="s">
        <v>34</v>
      </c>
      <c r="U114" s="4">
        <v>1887.12</v>
      </c>
      <c r="V114" s="4">
        <v>0</v>
      </c>
      <c r="W114" s="4">
        <v>0</v>
      </c>
      <c r="X114" s="4" t="s">
        <v>605</v>
      </c>
      <c r="Y114" s="4" t="s">
        <v>36</v>
      </c>
    </row>
    <row r="115" s="4" customFormat="1" spans="1:25">
      <c r="A115" s="4" t="s">
        <v>606</v>
      </c>
      <c r="B115" s="4" t="s">
        <v>26</v>
      </c>
      <c r="C115" s="4" t="s">
        <v>27</v>
      </c>
      <c r="D115" s="4" t="s">
        <v>607</v>
      </c>
      <c r="E115" s="4" t="s">
        <v>608</v>
      </c>
      <c r="F115" s="6">
        <v>45190</v>
      </c>
      <c r="G115" s="6">
        <v>45192</v>
      </c>
      <c r="H115" s="4">
        <v>1</v>
      </c>
      <c r="I115" s="4">
        <v>2</v>
      </c>
      <c r="J115" s="4">
        <v>2</v>
      </c>
      <c r="K115" s="4" t="s">
        <v>30</v>
      </c>
      <c r="L115" s="4">
        <v>3710</v>
      </c>
      <c r="M115" s="4">
        <v>3710</v>
      </c>
      <c r="N115" s="4" t="s">
        <v>609</v>
      </c>
      <c r="O115" s="4" t="s">
        <v>32</v>
      </c>
      <c r="P115" s="4" t="s">
        <v>33</v>
      </c>
      <c r="Q115" s="4">
        <v>0</v>
      </c>
      <c r="R115" s="7">
        <v>45180.0000115741</v>
      </c>
      <c r="S115" s="6">
        <v>45195</v>
      </c>
      <c r="T115" s="4" t="s">
        <v>34</v>
      </c>
      <c r="U115" s="4">
        <v>3710</v>
      </c>
      <c r="V115" s="4">
        <v>0</v>
      </c>
      <c r="W115" s="4">
        <v>0</v>
      </c>
      <c r="X115" s="4" t="s">
        <v>610</v>
      </c>
      <c r="Y115" s="4" t="s">
        <v>36</v>
      </c>
    </row>
    <row r="116" s="4" customFormat="1" spans="1:25">
      <c r="A116" s="4" t="s">
        <v>435</v>
      </c>
      <c r="B116" s="4" t="s">
        <v>26</v>
      </c>
      <c r="C116" s="4" t="s">
        <v>37</v>
      </c>
      <c r="D116" s="4" t="s">
        <v>436</v>
      </c>
      <c r="E116" s="4" t="s">
        <v>437</v>
      </c>
      <c r="F116" s="6">
        <v>45189</v>
      </c>
      <c r="G116" s="6">
        <v>45192</v>
      </c>
      <c r="H116" s="4">
        <v>1</v>
      </c>
      <c r="I116" s="4">
        <v>3</v>
      </c>
      <c r="J116" s="4">
        <v>3</v>
      </c>
      <c r="K116" s="4" t="s">
        <v>30</v>
      </c>
      <c r="L116" s="4">
        <v>-4051.08</v>
      </c>
      <c r="M116" s="4">
        <v>-4051.08</v>
      </c>
      <c r="N116" s="4" t="s">
        <v>438</v>
      </c>
      <c r="O116" s="4" t="s">
        <v>32</v>
      </c>
      <c r="P116" s="4" t="s">
        <v>33</v>
      </c>
      <c r="Q116" s="4">
        <v>0</v>
      </c>
      <c r="R116" s="7">
        <v>45175.0000115741</v>
      </c>
      <c r="S116" s="6">
        <v>45195</v>
      </c>
      <c r="T116" s="4" t="s">
        <v>34</v>
      </c>
      <c r="U116" s="4">
        <v>-4051.08</v>
      </c>
      <c r="V116" s="4">
        <v>0</v>
      </c>
      <c r="W116" s="4">
        <v>0</v>
      </c>
      <c r="X116" s="4" t="s">
        <v>439</v>
      </c>
      <c r="Y116" s="4" t="s">
        <v>36</v>
      </c>
    </row>
    <row r="117" s="4" customFormat="1" spans="1:25">
      <c r="A117" s="4" t="s">
        <v>611</v>
      </c>
      <c r="B117" s="4" t="s">
        <v>26</v>
      </c>
      <c r="C117" s="4" t="s">
        <v>27</v>
      </c>
      <c r="D117" s="4" t="s">
        <v>612</v>
      </c>
      <c r="E117" s="4" t="s">
        <v>613</v>
      </c>
      <c r="F117" s="6">
        <v>45191</v>
      </c>
      <c r="G117" s="6">
        <v>45192</v>
      </c>
      <c r="H117" s="4">
        <v>1</v>
      </c>
      <c r="I117" s="4">
        <v>1</v>
      </c>
      <c r="J117" s="4">
        <v>1</v>
      </c>
      <c r="K117" s="4" t="s">
        <v>30</v>
      </c>
      <c r="L117" s="4">
        <v>217.58</v>
      </c>
      <c r="M117" s="4">
        <v>217.58</v>
      </c>
      <c r="N117" s="4" t="s">
        <v>614</v>
      </c>
      <c r="O117" s="4" t="s">
        <v>32</v>
      </c>
      <c r="P117" s="4" t="s">
        <v>33</v>
      </c>
      <c r="Q117" s="4">
        <v>0</v>
      </c>
      <c r="R117" s="7">
        <v>45181.0000115741</v>
      </c>
      <c r="S117" s="6">
        <v>45195</v>
      </c>
      <c r="T117" s="4" t="s">
        <v>34</v>
      </c>
      <c r="U117" s="4">
        <v>217.58</v>
      </c>
      <c r="V117" s="4">
        <v>0</v>
      </c>
      <c r="W117" s="4">
        <v>0</v>
      </c>
      <c r="X117" s="4" t="s">
        <v>615</v>
      </c>
      <c r="Y117" s="4" t="s">
        <v>616</v>
      </c>
    </row>
    <row r="118" s="4" customFormat="1" spans="1:25">
      <c r="A118" s="4" t="s">
        <v>617</v>
      </c>
      <c r="B118" s="4" t="s">
        <v>26</v>
      </c>
      <c r="C118" s="4" t="s">
        <v>27</v>
      </c>
      <c r="D118" s="4" t="s">
        <v>618</v>
      </c>
      <c r="E118" s="4" t="s">
        <v>619</v>
      </c>
      <c r="F118" s="6">
        <v>45188</v>
      </c>
      <c r="G118" s="6">
        <v>45192</v>
      </c>
      <c r="H118" s="4">
        <v>1</v>
      </c>
      <c r="I118" s="4">
        <v>4</v>
      </c>
      <c r="J118" s="4">
        <v>4</v>
      </c>
      <c r="K118" s="4" t="s">
        <v>30</v>
      </c>
      <c r="L118" s="4">
        <v>2224</v>
      </c>
      <c r="M118" s="4">
        <v>2224</v>
      </c>
      <c r="N118" s="4" t="s">
        <v>620</v>
      </c>
      <c r="O118" s="4" t="s">
        <v>32</v>
      </c>
      <c r="P118" s="4" t="s">
        <v>33</v>
      </c>
      <c r="Q118" s="4">
        <v>0</v>
      </c>
      <c r="R118" s="7">
        <v>45181</v>
      </c>
      <c r="S118" s="6">
        <v>45195</v>
      </c>
      <c r="T118" s="4" t="s">
        <v>34</v>
      </c>
      <c r="U118" s="4">
        <v>2224</v>
      </c>
      <c r="V118" s="4">
        <v>0</v>
      </c>
      <c r="W118" s="4">
        <v>0</v>
      </c>
      <c r="X118" s="4" t="s">
        <v>621</v>
      </c>
      <c r="Y118" s="4" t="s">
        <v>622</v>
      </c>
    </row>
    <row r="119" s="4" customFormat="1" spans="1:25">
      <c r="A119" s="4" t="s">
        <v>623</v>
      </c>
      <c r="B119" s="4" t="s">
        <v>26</v>
      </c>
      <c r="C119" s="4" t="s">
        <v>27</v>
      </c>
      <c r="D119" s="4" t="s">
        <v>205</v>
      </c>
      <c r="E119" s="4" t="s">
        <v>624</v>
      </c>
      <c r="F119" s="6">
        <v>45191</v>
      </c>
      <c r="G119" s="6">
        <v>45192</v>
      </c>
      <c r="H119" s="4">
        <v>1</v>
      </c>
      <c r="I119" s="4">
        <v>1</v>
      </c>
      <c r="J119" s="4">
        <v>1</v>
      </c>
      <c r="K119" s="4" t="s">
        <v>30</v>
      </c>
      <c r="L119" s="4">
        <v>1390.12</v>
      </c>
      <c r="M119" s="4">
        <v>1390.12</v>
      </c>
      <c r="N119" s="4" t="s">
        <v>625</v>
      </c>
      <c r="O119" s="4" t="s">
        <v>32</v>
      </c>
      <c r="P119" s="4" t="s">
        <v>33</v>
      </c>
      <c r="Q119" s="4">
        <v>0</v>
      </c>
      <c r="R119" s="7">
        <v>45181</v>
      </c>
      <c r="S119" s="6">
        <v>45195</v>
      </c>
      <c r="T119" s="4" t="s">
        <v>34</v>
      </c>
      <c r="U119" s="4">
        <v>1390.12</v>
      </c>
      <c r="V119" s="4">
        <v>0</v>
      </c>
      <c r="W119" s="4">
        <v>0</v>
      </c>
      <c r="X119" s="4" t="s">
        <v>626</v>
      </c>
      <c r="Y119" s="4" t="s">
        <v>209</v>
      </c>
    </row>
    <row r="120" s="4" customFormat="1" spans="1:25">
      <c r="A120" s="4" t="s">
        <v>627</v>
      </c>
      <c r="B120" s="4" t="s">
        <v>26</v>
      </c>
      <c r="C120" s="4" t="s">
        <v>27</v>
      </c>
      <c r="D120" s="4" t="s">
        <v>628</v>
      </c>
      <c r="E120" s="4" t="s">
        <v>629</v>
      </c>
      <c r="F120" s="6">
        <v>45191</v>
      </c>
      <c r="G120" s="6">
        <v>45192</v>
      </c>
      <c r="H120" s="4">
        <v>1</v>
      </c>
      <c r="I120" s="4">
        <v>1</v>
      </c>
      <c r="J120" s="4">
        <v>1</v>
      </c>
      <c r="K120" s="4" t="s">
        <v>30</v>
      </c>
      <c r="L120" s="4">
        <v>142.82</v>
      </c>
      <c r="M120" s="4">
        <v>142.82</v>
      </c>
      <c r="N120" s="4" t="s">
        <v>630</v>
      </c>
      <c r="O120" s="4" t="s">
        <v>32</v>
      </c>
      <c r="P120" s="4" t="s">
        <v>33</v>
      </c>
      <c r="Q120" s="4">
        <v>0</v>
      </c>
      <c r="R120" s="7">
        <v>45181.0000115741</v>
      </c>
      <c r="S120" s="6">
        <v>45195</v>
      </c>
      <c r="T120" s="4" t="s">
        <v>34</v>
      </c>
      <c r="U120" s="4">
        <v>142.82</v>
      </c>
      <c r="V120" s="4">
        <v>0</v>
      </c>
      <c r="W120" s="4">
        <v>0</v>
      </c>
      <c r="X120" s="4" t="s">
        <v>631</v>
      </c>
      <c r="Y120" s="4" t="s">
        <v>632</v>
      </c>
    </row>
    <row r="121" s="4" customFormat="1" spans="1:25">
      <c r="A121" s="4" t="s">
        <v>633</v>
      </c>
      <c r="B121" s="4" t="s">
        <v>26</v>
      </c>
      <c r="C121" s="4" t="s">
        <v>27</v>
      </c>
      <c r="D121" s="4" t="s">
        <v>634</v>
      </c>
      <c r="E121" s="4" t="s">
        <v>200</v>
      </c>
      <c r="F121" s="6">
        <v>45189</v>
      </c>
      <c r="G121" s="6">
        <v>45192</v>
      </c>
      <c r="H121" s="4">
        <v>4</v>
      </c>
      <c r="I121" s="4">
        <v>3</v>
      </c>
      <c r="J121" s="4">
        <v>12</v>
      </c>
      <c r="K121" s="4" t="s">
        <v>30</v>
      </c>
      <c r="L121" s="4">
        <v>13249.2</v>
      </c>
      <c r="M121" s="4">
        <v>13249.2</v>
      </c>
      <c r="N121" s="4" t="s">
        <v>635</v>
      </c>
      <c r="O121" s="4" t="s">
        <v>32</v>
      </c>
      <c r="P121" s="4" t="s">
        <v>33</v>
      </c>
      <c r="Q121" s="4">
        <v>0</v>
      </c>
      <c r="R121" s="7">
        <v>45181</v>
      </c>
      <c r="S121" s="6">
        <v>45195</v>
      </c>
      <c r="T121" s="4" t="s">
        <v>34</v>
      </c>
      <c r="U121" s="4">
        <v>13249.2</v>
      </c>
      <c r="V121" s="4">
        <v>0</v>
      </c>
      <c r="W121" s="4">
        <v>0</v>
      </c>
      <c r="X121" s="4" t="s">
        <v>636</v>
      </c>
      <c r="Y121" s="4" t="s">
        <v>637</v>
      </c>
    </row>
    <row r="122" s="4" customFormat="1" spans="1:25">
      <c r="A122" s="4" t="s">
        <v>638</v>
      </c>
      <c r="B122" s="4" t="s">
        <v>26</v>
      </c>
      <c r="C122" s="4" t="s">
        <v>27</v>
      </c>
      <c r="D122" s="4" t="s">
        <v>639</v>
      </c>
      <c r="E122" s="4" t="s">
        <v>640</v>
      </c>
      <c r="F122" s="6">
        <v>45189</v>
      </c>
      <c r="G122" s="6">
        <v>45192</v>
      </c>
      <c r="H122" s="4">
        <v>2</v>
      </c>
      <c r="I122" s="4">
        <v>3</v>
      </c>
      <c r="J122" s="4">
        <v>6</v>
      </c>
      <c r="K122" s="4" t="s">
        <v>30</v>
      </c>
      <c r="L122" s="4">
        <v>21891.78</v>
      </c>
      <c r="M122" s="4">
        <v>21891.78</v>
      </c>
      <c r="N122" s="4" t="s">
        <v>641</v>
      </c>
      <c r="O122" s="4" t="s">
        <v>32</v>
      </c>
      <c r="P122" s="4" t="s">
        <v>33</v>
      </c>
      <c r="Q122" s="4">
        <v>0</v>
      </c>
      <c r="R122" s="7">
        <v>45181.0000115741</v>
      </c>
      <c r="S122" s="6">
        <v>45195</v>
      </c>
      <c r="T122" s="4" t="s">
        <v>34</v>
      </c>
      <c r="U122" s="4">
        <v>21891.78</v>
      </c>
      <c r="V122" s="4">
        <v>0</v>
      </c>
      <c r="W122" s="4">
        <v>0</v>
      </c>
      <c r="X122" s="4" t="s">
        <v>642</v>
      </c>
      <c r="Y122" s="4" t="s">
        <v>643</v>
      </c>
    </row>
    <row r="123" s="4" customFormat="1" spans="1:25">
      <c r="A123" s="4" t="s">
        <v>644</v>
      </c>
      <c r="B123" s="4" t="s">
        <v>26</v>
      </c>
      <c r="C123" s="4" t="s">
        <v>27</v>
      </c>
      <c r="D123" s="4" t="s">
        <v>645</v>
      </c>
      <c r="E123" s="4" t="s">
        <v>81</v>
      </c>
      <c r="F123" s="6">
        <v>45190</v>
      </c>
      <c r="G123" s="6">
        <v>45192</v>
      </c>
      <c r="H123" s="4">
        <v>1</v>
      </c>
      <c r="I123" s="4">
        <v>2</v>
      </c>
      <c r="J123" s="4">
        <v>2</v>
      </c>
      <c r="K123" s="4" t="s">
        <v>30</v>
      </c>
      <c r="L123" s="4">
        <v>663.53</v>
      </c>
      <c r="M123" s="4">
        <v>663.53</v>
      </c>
      <c r="N123" s="4" t="s">
        <v>646</v>
      </c>
      <c r="O123" s="4" t="s">
        <v>32</v>
      </c>
      <c r="P123" s="4" t="s">
        <v>33</v>
      </c>
      <c r="Q123" s="4">
        <v>0</v>
      </c>
      <c r="R123" s="7">
        <v>45182</v>
      </c>
      <c r="S123" s="6">
        <v>45195</v>
      </c>
      <c r="T123" s="4" t="s">
        <v>34</v>
      </c>
      <c r="U123" s="4">
        <v>663.53</v>
      </c>
      <c r="V123" s="4">
        <v>0</v>
      </c>
      <c r="W123" s="4">
        <v>0</v>
      </c>
      <c r="X123" s="4" t="s">
        <v>647</v>
      </c>
      <c r="Y123" s="4" t="s">
        <v>648</v>
      </c>
    </row>
    <row r="124" s="4" customFormat="1" spans="1:25">
      <c r="A124" s="4" t="s">
        <v>649</v>
      </c>
      <c r="B124" s="4" t="s">
        <v>26</v>
      </c>
      <c r="C124" s="4" t="s">
        <v>27</v>
      </c>
      <c r="D124" s="4" t="s">
        <v>650</v>
      </c>
      <c r="E124" s="4" t="s">
        <v>651</v>
      </c>
      <c r="F124" s="6">
        <v>45191</v>
      </c>
      <c r="G124" s="6">
        <v>45192</v>
      </c>
      <c r="H124" s="4">
        <v>1</v>
      </c>
      <c r="I124" s="4">
        <v>1</v>
      </c>
      <c r="J124" s="4">
        <v>1</v>
      </c>
      <c r="K124" s="4" t="s">
        <v>30</v>
      </c>
      <c r="L124" s="4">
        <v>431.31</v>
      </c>
      <c r="M124" s="4">
        <v>431.31</v>
      </c>
      <c r="N124" s="4" t="s">
        <v>652</v>
      </c>
      <c r="O124" s="4" t="s">
        <v>32</v>
      </c>
      <c r="P124" s="4" t="s">
        <v>33</v>
      </c>
      <c r="Q124" s="4">
        <v>0</v>
      </c>
      <c r="R124" s="7">
        <v>45182.0000115741</v>
      </c>
      <c r="S124" s="6">
        <v>45195</v>
      </c>
      <c r="T124" s="4" t="s">
        <v>34</v>
      </c>
      <c r="U124" s="4">
        <v>431.31</v>
      </c>
      <c r="V124" s="4">
        <v>0</v>
      </c>
      <c r="W124" s="4">
        <v>0</v>
      </c>
      <c r="X124" s="4" t="s">
        <v>653</v>
      </c>
      <c r="Y124" s="4" t="s">
        <v>654</v>
      </c>
    </row>
    <row r="125" s="4" customFormat="1" spans="1:25">
      <c r="A125" s="4" t="s">
        <v>655</v>
      </c>
      <c r="B125" s="4" t="s">
        <v>26</v>
      </c>
      <c r="C125" s="4" t="s">
        <v>27</v>
      </c>
      <c r="D125" s="4" t="s">
        <v>656</v>
      </c>
      <c r="E125" s="4" t="s">
        <v>657</v>
      </c>
      <c r="F125" s="6">
        <v>45191</v>
      </c>
      <c r="G125" s="6">
        <v>45192</v>
      </c>
      <c r="H125" s="4">
        <v>2</v>
      </c>
      <c r="I125" s="4">
        <v>1</v>
      </c>
      <c r="J125" s="4">
        <v>2</v>
      </c>
      <c r="K125" s="4" t="s">
        <v>30</v>
      </c>
      <c r="L125" s="4">
        <v>3173.86</v>
      </c>
      <c r="M125" s="4">
        <v>3173.86</v>
      </c>
      <c r="N125" s="4" t="s">
        <v>658</v>
      </c>
      <c r="O125" s="4" t="s">
        <v>32</v>
      </c>
      <c r="P125" s="4" t="s">
        <v>33</v>
      </c>
      <c r="Q125" s="4">
        <v>0</v>
      </c>
      <c r="R125" s="7">
        <v>45182.0000115741</v>
      </c>
      <c r="S125" s="6">
        <v>45195</v>
      </c>
      <c r="T125" s="4" t="s">
        <v>34</v>
      </c>
      <c r="U125" s="4">
        <v>3173.86</v>
      </c>
      <c r="V125" s="4">
        <v>0</v>
      </c>
      <c r="W125" s="4">
        <v>0</v>
      </c>
      <c r="X125" s="4" t="s">
        <v>659</v>
      </c>
      <c r="Y125" s="4" t="s">
        <v>36</v>
      </c>
    </row>
    <row r="126" s="4" customFormat="1" spans="1:25">
      <c r="A126" s="4" t="s">
        <v>660</v>
      </c>
      <c r="B126" s="4" t="s">
        <v>26</v>
      </c>
      <c r="C126" s="4" t="s">
        <v>27</v>
      </c>
      <c r="D126" s="4" t="s">
        <v>324</v>
      </c>
      <c r="E126" s="4" t="s">
        <v>348</v>
      </c>
      <c r="F126" s="6">
        <v>45190</v>
      </c>
      <c r="G126" s="6">
        <v>45192</v>
      </c>
      <c r="H126" s="4">
        <v>1</v>
      </c>
      <c r="I126" s="4">
        <v>2</v>
      </c>
      <c r="J126" s="4">
        <v>2</v>
      </c>
      <c r="K126" s="4" t="s">
        <v>30</v>
      </c>
      <c r="L126" s="4">
        <v>928.94</v>
      </c>
      <c r="M126" s="4">
        <v>928.94</v>
      </c>
      <c r="N126" s="4" t="s">
        <v>661</v>
      </c>
      <c r="O126" s="4" t="s">
        <v>32</v>
      </c>
      <c r="P126" s="4" t="s">
        <v>33</v>
      </c>
      <c r="Q126" s="4">
        <v>0</v>
      </c>
      <c r="R126" s="7">
        <v>45182.0000115741</v>
      </c>
      <c r="S126" s="6">
        <v>45195</v>
      </c>
      <c r="T126" s="4" t="s">
        <v>34</v>
      </c>
      <c r="U126" s="4">
        <v>928.94</v>
      </c>
      <c r="V126" s="4">
        <v>0</v>
      </c>
      <c r="W126" s="4">
        <v>0</v>
      </c>
      <c r="X126" s="4" t="s">
        <v>662</v>
      </c>
      <c r="Y126" s="4" t="s">
        <v>663</v>
      </c>
    </row>
    <row r="127" s="4" customFormat="1" spans="1:25">
      <c r="A127" s="4" t="s">
        <v>266</v>
      </c>
      <c r="B127" s="4" t="s">
        <v>26</v>
      </c>
      <c r="C127" s="4" t="s">
        <v>37</v>
      </c>
      <c r="D127" s="4" t="s">
        <v>267</v>
      </c>
      <c r="E127" s="4" t="s">
        <v>268</v>
      </c>
      <c r="F127" s="6">
        <v>45190</v>
      </c>
      <c r="G127" s="6">
        <v>45192</v>
      </c>
      <c r="H127" s="4">
        <v>1</v>
      </c>
      <c r="I127" s="4">
        <v>2</v>
      </c>
      <c r="J127" s="4">
        <v>2</v>
      </c>
      <c r="K127" s="4" t="s">
        <v>30</v>
      </c>
      <c r="L127" s="4">
        <v>-3637.52</v>
      </c>
      <c r="M127" s="4">
        <v>-3637.52</v>
      </c>
      <c r="N127" s="4" t="s">
        <v>269</v>
      </c>
      <c r="O127" s="4" t="s">
        <v>32</v>
      </c>
      <c r="P127" s="4" t="s">
        <v>33</v>
      </c>
      <c r="Q127" s="4">
        <v>0</v>
      </c>
      <c r="R127" s="7">
        <v>45163.0000115741</v>
      </c>
      <c r="S127" s="6">
        <v>45195</v>
      </c>
      <c r="T127" s="4" t="s">
        <v>34</v>
      </c>
      <c r="U127" s="4">
        <v>-3637.52</v>
      </c>
      <c r="V127" s="4">
        <v>0</v>
      </c>
      <c r="W127" s="4">
        <v>0</v>
      </c>
      <c r="X127" s="4" t="s">
        <v>270</v>
      </c>
      <c r="Y127" s="4" t="s">
        <v>271</v>
      </c>
    </row>
    <row r="128" s="4" customFormat="1" spans="1:25">
      <c r="A128" s="4" t="s">
        <v>664</v>
      </c>
      <c r="B128" s="4" t="s">
        <v>26</v>
      </c>
      <c r="C128" s="4" t="s">
        <v>27</v>
      </c>
      <c r="D128" s="4" t="s">
        <v>665</v>
      </c>
      <c r="E128" s="4" t="s">
        <v>666</v>
      </c>
      <c r="F128" s="6">
        <v>45190</v>
      </c>
      <c r="G128" s="6">
        <v>45192</v>
      </c>
      <c r="H128" s="4">
        <v>1</v>
      </c>
      <c r="I128" s="4">
        <v>2</v>
      </c>
      <c r="J128" s="4">
        <v>2</v>
      </c>
      <c r="K128" s="4" t="s">
        <v>30</v>
      </c>
      <c r="L128" s="4">
        <v>1974.16</v>
      </c>
      <c r="M128" s="4">
        <v>1974.16</v>
      </c>
      <c r="N128" s="4" t="s">
        <v>667</v>
      </c>
      <c r="O128" s="4" t="s">
        <v>32</v>
      </c>
      <c r="P128" s="4" t="s">
        <v>33</v>
      </c>
      <c r="Q128" s="4">
        <v>0</v>
      </c>
      <c r="R128" s="7">
        <v>45183</v>
      </c>
      <c r="S128" s="6">
        <v>45195</v>
      </c>
      <c r="T128" s="4" t="s">
        <v>34</v>
      </c>
      <c r="U128" s="4">
        <v>1974.16</v>
      </c>
      <c r="V128" s="4">
        <v>0</v>
      </c>
      <c r="W128" s="4">
        <v>0</v>
      </c>
      <c r="X128" s="4" t="s">
        <v>668</v>
      </c>
      <c r="Y128" s="4" t="s">
        <v>669</v>
      </c>
    </row>
    <row r="129" s="4" customFormat="1" spans="1:25">
      <c r="A129" s="4" t="s">
        <v>670</v>
      </c>
      <c r="B129" s="4" t="s">
        <v>26</v>
      </c>
      <c r="C129" s="4" t="s">
        <v>27</v>
      </c>
      <c r="D129" s="4" t="s">
        <v>671</v>
      </c>
      <c r="E129" s="4" t="s">
        <v>672</v>
      </c>
      <c r="F129" s="6">
        <v>45191</v>
      </c>
      <c r="G129" s="6">
        <v>45192</v>
      </c>
      <c r="H129" s="4">
        <v>1</v>
      </c>
      <c r="I129" s="4">
        <v>1</v>
      </c>
      <c r="J129" s="4">
        <v>1</v>
      </c>
      <c r="K129" s="4" t="s">
        <v>30</v>
      </c>
      <c r="L129" s="4">
        <v>510.61</v>
      </c>
      <c r="M129" s="4">
        <v>510.61</v>
      </c>
      <c r="N129" s="4" t="s">
        <v>673</v>
      </c>
      <c r="O129" s="4" t="s">
        <v>32</v>
      </c>
      <c r="P129" s="4" t="s">
        <v>33</v>
      </c>
      <c r="Q129" s="4">
        <v>0</v>
      </c>
      <c r="R129" s="7">
        <v>45183</v>
      </c>
      <c r="S129" s="6">
        <v>45195</v>
      </c>
      <c r="T129" s="4" t="s">
        <v>34</v>
      </c>
      <c r="U129" s="4">
        <v>510.61</v>
      </c>
      <c r="V129" s="4">
        <v>0</v>
      </c>
      <c r="W129" s="4">
        <v>0</v>
      </c>
      <c r="X129" s="4" t="s">
        <v>674</v>
      </c>
      <c r="Y129" s="4" t="s">
        <v>675</v>
      </c>
    </row>
    <row r="130" s="4" customFormat="1" spans="1:25">
      <c r="A130" s="4" t="s">
        <v>676</v>
      </c>
      <c r="B130" s="4" t="s">
        <v>26</v>
      </c>
      <c r="C130" s="4" t="s">
        <v>27</v>
      </c>
      <c r="D130" s="4" t="s">
        <v>677</v>
      </c>
      <c r="E130" s="4" t="s">
        <v>678</v>
      </c>
      <c r="F130" s="6">
        <v>45187</v>
      </c>
      <c r="G130" s="6">
        <v>45192</v>
      </c>
      <c r="H130" s="4">
        <v>1</v>
      </c>
      <c r="I130" s="4">
        <v>5</v>
      </c>
      <c r="J130" s="4">
        <v>5</v>
      </c>
      <c r="K130" s="4" t="s">
        <v>30</v>
      </c>
      <c r="L130" s="4">
        <v>6889.63</v>
      </c>
      <c r="M130" s="4">
        <v>6889.63</v>
      </c>
      <c r="N130" s="4" t="s">
        <v>679</v>
      </c>
      <c r="O130" s="4" t="s">
        <v>32</v>
      </c>
      <c r="P130" s="4" t="s">
        <v>33</v>
      </c>
      <c r="Q130" s="4">
        <v>0</v>
      </c>
      <c r="R130" s="7">
        <v>45183</v>
      </c>
      <c r="S130" s="6">
        <v>45195</v>
      </c>
      <c r="T130" s="4" t="s">
        <v>34</v>
      </c>
      <c r="U130" s="4">
        <v>6889.63</v>
      </c>
      <c r="V130" s="4">
        <v>0</v>
      </c>
      <c r="W130" s="4">
        <v>0</v>
      </c>
      <c r="X130" s="4" t="s">
        <v>680</v>
      </c>
      <c r="Y130" s="4" t="s">
        <v>681</v>
      </c>
    </row>
    <row r="131" s="4" customFormat="1" spans="1:25">
      <c r="A131" s="4" t="s">
        <v>682</v>
      </c>
      <c r="B131" s="4" t="s">
        <v>26</v>
      </c>
      <c r="C131" s="4" t="s">
        <v>27</v>
      </c>
      <c r="D131" s="4" t="s">
        <v>683</v>
      </c>
      <c r="E131" s="4" t="s">
        <v>684</v>
      </c>
      <c r="F131" s="6">
        <v>45190</v>
      </c>
      <c r="G131" s="6">
        <v>45192</v>
      </c>
      <c r="H131" s="4">
        <v>1</v>
      </c>
      <c r="I131" s="4">
        <v>2</v>
      </c>
      <c r="J131" s="4">
        <v>2</v>
      </c>
      <c r="K131" s="4" t="s">
        <v>30</v>
      </c>
      <c r="L131" s="4">
        <v>1061.74</v>
      </c>
      <c r="M131" s="4">
        <v>1061.74</v>
      </c>
      <c r="N131" s="4" t="s">
        <v>685</v>
      </c>
      <c r="O131" s="4" t="s">
        <v>32</v>
      </c>
      <c r="P131" s="4" t="s">
        <v>33</v>
      </c>
      <c r="Q131" s="4">
        <v>0</v>
      </c>
      <c r="R131" s="7">
        <v>45184</v>
      </c>
      <c r="S131" s="6">
        <v>45195</v>
      </c>
      <c r="T131" s="4" t="s">
        <v>34</v>
      </c>
      <c r="U131" s="4">
        <v>1061.74</v>
      </c>
      <c r="V131" s="4">
        <v>0</v>
      </c>
      <c r="W131" s="4">
        <v>0</v>
      </c>
      <c r="X131" s="4" t="s">
        <v>686</v>
      </c>
      <c r="Y131" s="4" t="s">
        <v>687</v>
      </c>
    </row>
    <row r="132" s="4" customFormat="1" spans="1:25">
      <c r="A132" s="4" t="s">
        <v>688</v>
      </c>
      <c r="B132" s="4" t="s">
        <v>26</v>
      </c>
      <c r="C132" s="4" t="s">
        <v>27</v>
      </c>
      <c r="D132" s="4" t="s">
        <v>689</v>
      </c>
      <c r="E132" s="4" t="s">
        <v>690</v>
      </c>
      <c r="F132" s="6">
        <v>45190</v>
      </c>
      <c r="G132" s="6">
        <v>45192</v>
      </c>
      <c r="H132" s="4">
        <v>1</v>
      </c>
      <c r="I132" s="4">
        <v>2</v>
      </c>
      <c r="J132" s="4">
        <v>2</v>
      </c>
      <c r="K132" s="4" t="s">
        <v>30</v>
      </c>
      <c r="L132" s="4">
        <v>2650.04</v>
      </c>
      <c r="M132" s="4">
        <v>2650.04</v>
      </c>
      <c r="N132" s="4" t="s">
        <v>691</v>
      </c>
      <c r="O132" s="4" t="s">
        <v>32</v>
      </c>
      <c r="P132" s="4" t="s">
        <v>33</v>
      </c>
      <c r="Q132" s="4">
        <v>0</v>
      </c>
      <c r="R132" s="7">
        <v>45184</v>
      </c>
      <c r="S132" s="6">
        <v>45195</v>
      </c>
      <c r="T132" s="4" t="s">
        <v>34</v>
      </c>
      <c r="U132" s="4">
        <v>2650.04</v>
      </c>
      <c r="V132" s="4">
        <v>0</v>
      </c>
      <c r="W132" s="4">
        <v>0</v>
      </c>
      <c r="X132" s="4" t="s">
        <v>692</v>
      </c>
      <c r="Y132" s="4" t="s">
        <v>36</v>
      </c>
    </row>
    <row r="133" s="4" customFormat="1" spans="1:25">
      <c r="A133" s="4" t="s">
        <v>693</v>
      </c>
      <c r="B133" s="4" t="s">
        <v>26</v>
      </c>
      <c r="C133" s="4" t="s">
        <v>27</v>
      </c>
      <c r="D133" s="4" t="s">
        <v>683</v>
      </c>
      <c r="E133" s="4" t="s">
        <v>684</v>
      </c>
      <c r="F133" s="6">
        <v>45188</v>
      </c>
      <c r="G133" s="6">
        <v>45192</v>
      </c>
      <c r="H133" s="4">
        <v>1</v>
      </c>
      <c r="I133" s="4">
        <v>4</v>
      </c>
      <c r="J133" s="4">
        <v>4</v>
      </c>
      <c r="K133" s="4" t="s">
        <v>30</v>
      </c>
      <c r="L133" s="4">
        <v>2079.12</v>
      </c>
      <c r="M133" s="4">
        <v>2079.12</v>
      </c>
      <c r="N133" s="4" t="s">
        <v>694</v>
      </c>
      <c r="O133" s="4" t="s">
        <v>32</v>
      </c>
      <c r="P133" s="4" t="s">
        <v>33</v>
      </c>
      <c r="Q133" s="4">
        <v>0</v>
      </c>
      <c r="R133" s="7">
        <v>45184</v>
      </c>
      <c r="S133" s="6">
        <v>45195</v>
      </c>
      <c r="T133" s="4" t="s">
        <v>34</v>
      </c>
      <c r="U133" s="4">
        <v>2079.12</v>
      </c>
      <c r="V133" s="4">
        <v>0</v>
      </c>
      <c r="W133" s="4">
        <v>0</v>
      </c>
      <c r="X133" s="4" t="s">
        <v>695</v>
      </c>
      <c r="Y133" s="4" t="s">
        <v>36</v>
      </c>
    </row>
    <row r="134" s="4" customFormat="1" spans="1:25">
      <c r="A134" s="4" t="s">
        <v>696</v>
      </c>
      <c r="B134" s="4" t="s">
        <v>26</v>
      </c>
      <c r="C134" s="4" t="s">
        <v>27</v>
      </c>
      <c r="D134" s="4" t="s">
        <v>697</v>
      </c>
      <c r="E134" s="4" t="s">
        <v>698</v>
      </c>
      <c r="F134" s="6">
        <v>45186</v>
      </c>
      <c r="G134" s="6">
        <v>45192</v>
      </c>
      <c r="H134" s="4">
        <v>1</v>
      </c>
      <c r="I134" s="4">
        <v>6</v>
      </c>
      <c r="J134" s="4">
        <v>6</v>
      </c>
      <c r="K134" s="4" t="s">
        <v>30</v>
      </c>
      <c r="L134" s="4">
        <v>4807.44</v>
      </c>
      <c r="M134" s="4">
        <v>4807.44</v>
      </c>
      <c r="N134" s="4" t="s">
        <v>699</v>
      </c>
      <c r="O134" s="4" t="s">
        <v>32</v>
      </c>
      <c r="P134" s="4" t="s">
        <v>33</v>
      </c>
      <c r="Q134" s="4">
        <v>0</v>
      </c>
      <c r="R134" s="7">
        <v>45184</v>
      </c>
      <c r="S134" s="6">
        <v>45195</v>
      </c>
      <c r="T134" s="4" t="s">
        <v>34</v>
      </c>
      <c r="U134" s="4">
        <v>4807.44</v>
      </c>
      <c r="V134" s="4">
        <v>0</v>
      </c>
      <c r="W134" s="4">
        <v>0</v>
      </c>
      <c r="X134" s="4" t="s">
        <v>700</v>
      </c>
      <c r="Y134" s="4" t="s">
        <v>701</v>
      </c>
    </row>
    <row r="135" s="4" customFormat="1" spans="1:25">
      <c r="A135" s="4" t="s">
        <v>688</v>
      </c>
      <c r="B135" s="4" t="s">
        <v>26</v>
      </c>
      <c r="C135" s="4" t="s">
        <v>37</v>
      </c>
      <c r="D135" s="4" t="s">
        <v>689</v>
      </c>
      <c r="E135" s="4" t="s">
        <v>690</v>
      </c>
      <c r="F135" s="6">
        <v>45190</v>
      </c>
      <c r="G135" s="6">
        <v>45192</v>
      </c>
      <c r="H135" s="4">
        <v>1</v>
      </c>
      <c r="I135" s="4">
        <v>2</v>
      </c>
      <c r="J135" s="4">
        <v>2</v>
      </c>
      <c r="K135" s="4" t="s">
        <v>30</v>
      </c>
      <c r="L135" s="4">
        <v>-2650.04</v>
      </c>
      <c r="M135" s="4">
        <v>-2650.04</v>
      </c>
      <c r="N135" s="4" t="s">
        <v>691</v>
      </c>
      <c r="O135" s="4" t="s">
        <v>32</v>
      </c>
      <c r="P135" s="4" t="s">
        <v>33</v>
      </c>
      <c r="Q135" s="4">
        <v>0</v>
      </c>
      <c r="R135" s="7">
        <v>45184</v>
      </c>
      <c r="S135" s="6">
        <v>45195</v>
      </c>
      <c r="T135" s="4" t="s">
        <v>34</v>
      </c>
      <c r="U135" s="4">
        <v>-2650.04</v>
      </c>
      <c r="V135" s="4">
        <v>0</v>
      </c>
      <c r="W135" s="4">
        <v>0</v>
      </c>
      <c r="X135" s="4" t="s">
        <v>692</v>
      </c>
      <c r="Y135" s="4" t="s">
        <v>36</v>
      </c>
    </row>
    <row r="136" s="4" customFormat="1" spans="1:25">
      <c r="A136" s="4" t="s">
        <v>702</v>
      </c>
      <c r="B136" s="4" t="s">
        <v>26</v>
      </c>
      <c r="C136" s="4" t="s">
        <v>27</v>
      </c>
      <c r="D136" s="4" t="s">
        <v>689</v>
      </c>
      <c r="E136" s="4" t="s">
        <v>690</v>
      </c>
      <c r="F136" s="6">
        <v>45190</v>
      </c>
      <c r="G136" s="6">
        <v>45192</v>
      </c>
      <c r="H136" s="4">
        <v>1</v>
      </c>
      <c r="I136" s="4">
        <v>2</v>
      </c>
      <c r="J136" s="4">
        <v>2</v>
      </c>
      <c r="K136" s="4" t="s">
        <v>30</v>
      </c>
      <c r="L136" s="4">
        <v>2650.04</v>
      </c>
      <c r="M136" s="4">
        <v>2650.04</v>
      </c>
      <c r="N136" s="4" t="s">
        <v>691</v>
      </c>
      <c r="O136" s="4" t="s">
        <v>32</v>
      </c>
      <c r="P136" s="4" t="s">
        <v>33</v>
      </c>
      <c r="Q136" s="4">
        <v>0</v>
      </c>
      <c r="R136" s="7">
        <v>45184.0000115741</v>
      </c>
      <c r="S136" s="6">
        <v>45195</v>
      </c>
      <c r="T136" s="4" t="s">
        <v>34</v>
      </c>
      <c r="U136" s="4">
        <v>2650.04</v>
      </c>
      <c r="V136" s="4">
        <v>0</v>
      </c>
      <c r="W136" s="4">
        <v>0</v>
      </c>
      <c r="X136" s="4" t="s">
        <v>703</v>
      </c>
      <c r="Y136" s="4" t="s">
        <v>36</v>
      </c>
    </row>
    <row r="137" s="4" customFormat="1" spans="1:25">
      <c r="A137" s="4" t="s">
        <v>704</v>
      </c>
      <c r="B137" s="4" t="s">
        <v>26</v>
      </c>
      <c r="C137" s="4" t="s">
        <v>27</v>
      </c>
      <c r="D137" s="4" t="s">
        <v>705</v>
      </c>
      <c r="E137" s="4" t="s">
        <v>706</v>
      </c>
      <c r="F137" s="6">
        <v>45190</v>
      </c>
      <c r="G137" s="6">
        <v>45192</v>
      </c>
      <c r="H137" s="4">
        <v>1</v>
      </c>
      <c r="I137" s="4">
        <v>2</v>
      </c>
      <c r="J137" s="4">
        <v>2</v>
      </c>
      <c r="K137" s="4" t="s">
        <v>30</v>
      </c>
      <c r="L137" s="4">
        <v>3508.19</v>
      </c>
      <c r="M137" s="4">
        <v>3508.19</v>
      </c>
      <c r="N137" s="4" t="s">
        <v>707</v>
      </c>
      <c r="O137" s="4" t="s">
        <v>32</v>
      </c>
      <c r="P137" s="4" t="s">
        <v>33</v>
      </c>
      <c r="Q137" s="4">
        <v>0</v>
      </c>
      <c r="R137" s="7">
        <v>45184</v>
      </c>
      <c r="S137" s="6">
        <v>45195</v>
      </c>
      <c r="T137" s="4" t="s">
        <v>34</v>
      </c>
      <c r="U137" s="4">
        <v>3508.19</v>
      </c>
      <c r="V137" s="4">
        <v>0</v>
      </c>
      <c r="W137" s="4">
        <v>0</v>
      </c>
      <c r="X137" s="4" t="s">
        <v>708</v>
      </c>
      <c r="Y137" s="4" t="s">
        <v>709</v>
      </c>
    </row>
    <row r="138" s="4" customFormat="1" spans="1:25">
      <c r="A138" s="4" t="s">
        <v>710</v>
      </c>
      <c r="B138" s="4" t="s">
        <v>26</v>
      </c>
      <c r="C138" s="4" t="s">
        <v>27</v>
      </c>
      <c r="D138" s="4" t="s">
        <v>711</v>
      </c>
      <c r="E138" s="4" t="s">
        <v>285</v>
      </c>
      <c r="F138" s="6">
        <v>45190</v>
      </c>
      <c r="G138" s="6">
        <v>45192</v>
      </c>
      <c r="H138" s="4">
        <v>1</v>
      </c>
      <c r="I138" s="4">
        <v>2</v>
      </c>
      <c r="J138" s="4">
        <v>2</v>
      </c>
      <c r="K138" s="4" t="s">
        <v>30</v>
      </c>
      <c r="L138" s="4">
        <v>984.84</v>
      </c>
      <c r="M138" s="4">
        <v>984.84</v>
      </c>
      <c r="N138" s="4" t="s">
        <v>712</v>
      </c>
      <c r="O138" s="4" t="s">
        <v>32</v>
      </c>
      <c r="P138" s="4" t="s">
        <v>33</v>
      </c>
      <c r="Q138" s="4">
        <v>0</v>
      </c>
      <c r="R138" s="7">
        <v>45184</v>
      </c>
      <c r="S138" s="6">
        <v>45195</v>
      </c>
      <c r="T138" s="4" t="s">
        <v>34</v>
      </c>
      <c r="U138" s="4">
        <v>984.84</v>
      </c>
      <c r="V138" s="4">
        <v>0</v>
      </c>
      <c r="W138" s="4">
        <v>0</v>
      </c>
      <c r="X138" s="4" t="s">
        <v>713</v>
      </c>
      <c r="Y138" s="4" t="s">
        <v>714</v>
      </c>
    </row>
    <row r="139" s="4" customFormat="1" spans="1:25">
      <c r="A139" s="4" t="s">
        <v>715</v>
      </c>
      <c r="B139" s="4" t="s">
        <v>26</v>
      </c>
      <c r="C139" s="4" t="s">
        <v>27</v>
      </c>
      <c r="D139" s="4" t="s">
        <v>716</v>
      </c>
      <c r="E139" s="4" t="s">
        <v>717</v>
      </c>
      <c r="F139" s="6">
        <v>45191</v>
      </c>
      <c r="G139" s="6">
        <v>45192</v>
      </c>
      <c r="H139" s="4">
        <v>1</v>
      </c>
      <c r="I139" s="4">
        <v>1</v>
      </c>
      <c r="J139" s="4">
        <v>1</v>
      </c>
      <c r="K139" s="4" t="s">
        <v>30</v>
      </c>
      <c r="L139" s="4">
        <v>104.59</v>
      </c>
      <c r="M139" s="4">
        <v>104.59</v>
      </c>
      <c r="N139" s="4" t="s">
        <v>718</v>
      </c>
      <c r="O139" s="4" t="s">
        <v>32</v>
      </c>
      <c r="P139" s="4" t="s">
        <v>33</v>
      </c>
      <c r="Q139" s="4">
        <v>0</v>
      </c>
      <c r="R139" s="7">
        <v>45184</v>
      </c>
      <c r="S139" s="6">
        <v>45195</v>
      </c>
      <c r="T139" s="4" t="s">
        <v>34</v>
      </c>
      <c r="U139" s="4">
        <v>104.59</v>
      </c>
      <c r="V139" s="4">
        <v>0</v>
      </c>
      <c r="W139" s="4">
        <v>0</v>
      </c>
      <c r="X139" s="4" t="s">
        <v>719</v>
      </c>
      <c r="Y139" s="4" t="s">
        <v>36</v>
      </c>
    </row>
    <row r="140" s="4" customFormat="1" spans="1:25">
      <c r="A140" s="4" t="s">
        <v>655</v>
      </c>
      <c r="B140" s="4" t="s">
        <v>26</v>
      </c>
      <c r="C140" s="4" t="s">
        <v>37</v>
      </c>
      <c r="D140" s="4" t="s">
        <v>656</v>
      </c>
      <c r="E140" s="4" t="s">
        <v>657</v>
      </c>
      <c r="F140" s="6">
        <v>45191</v>
      </c>
      <c r="G140" s="6">
        <v>45192</v>
      </c>
      <c r="H140" s="4">
        <v>2</v>
      </c>
      <c r="I140" s="4">
        <v>1</v>
      </c>
      <c r="J140" s="4">
        <v>2</v>
      </c>
      <c r="K140" s="4" t="s">
        <v>30</v>
      </c>
      <c r="L140" s="4">
        <v>-3173.86</v>
      </c>
      <c r="M140" s="4">
        <v>-3173.86</v>
      </c>
      <c r="N140" s="4" t="s">
        <v>658</v>
      </c>
      <c r="O140" s="4" t="s">
        <v>32</v>
      </c>
      <c r="P140" s="4" t="s">
        <v>33</v>
      </c>
      <c r="Q140" s="4">
        <v>0</v>
      </c>
      <c r="R140" s="7">
        <v>45182.0000115741</v>
      </c>
      <c r="S140" s="6">
        <v>45195</v>
      </c>
      <c r="T140" s="4" t="s">
        <v>34</v>
      </c>
      <c r="U140" s="4">
        <v>-3173.86</v>
      </c>
      <c r="V140" s="4">
        <v>0</v>
      </c>
      <c r="W140" s="4">
        <v>0</v>
      </c>
      <c r="X140" s="4" t="s">
        <v>659</v>
      </c>
      <c r="Y140" s="4" t="s">
        <v>36</v>
      </c>
    </row>
    <row r="141" s="4" customFormat="1" spans="1:25">
      <c r="A141" s="4" t="s">
        <v>720</v>
      </c>
      <c r="B141" s="4" t="s">
        <v>26</v>
      </c>
      <c r="C141" s="4" t="s">
        <v>27</v>
      </c>
      <c r="D141" s="4" t="s">
        <v>721</v>
      </c>
      <c r="E141" s="4" t="s">
        <v>722</v>
      </c>
      <c r="F141" s="6">
        <v>45191</v>
      </c>
      <c r="G141" s="6">
        <v>45192</v>
      </c>
      <c r="H141" s="4">
        <v>1</v>
      </c>
      <c r="I141" s="4">
        <v>1</v>
      </c>
      <c r="J141" s="4">
        <v>1</v>
      </c>
      <c r="K141" s="4" t="s">
        <v>30</v>
      </c>
      <c r="L141" s="4">
        <v>571.49</v>
      </c>
      <c r="M141" s="4">
        <v>571.49</v>
      </c>
      <c r="N141" s="4" t="s">
        <v>723</v>
      </c>
      <c r="O141" s="4" t="s">
        <v>32</v>
      </c>
      <c r="P141" s="4" t="s">
        <v>33</v>
      </c>
      <c r="Q141" s="4">
        <v>0</v>
      </c>
      <c r="R141" s="7">
        <v>45184</v>
      </c>
      <c r="S141" s="6">
        <v>45195</v>
      </c>
      <c r="T141" s="4" t="s">
        <v>34</v>
      </c>
      <c r="U141" s="4">
        <v>571.49</v>
      </c>
      <c r="V141" s="4">
        <v>0</v>
      </c>
      <c r="W141" s="4">
        <v>0</v>
      </c>
      <c r="X141" s="4" t="s">
        <v>724</v>
      </c>
      <c r="Y141" s="4" t="s">
        <v>36</v>
      </c>
    </row>
    <row r="142" s="4" customFormat="1" spans="1:25">
      <c r="A142" s="4" t="s">
        <v>725</v>
      </c>
      <c r="B142" s="4" t="s">
        <v>26</v>
      </c>
      <c r="C142" s="4" t="s">
        <v>27</v>
      </c>
      <c r="D142" s="4" t="s">
        <v>726</v>
      </c>
      <c r="E142" s="4" t="s">
        <v>200</v>
      </c>
      <c r="F142" s="6">
        <v>45191</v>
      </c>
      <c r="G142" s="6">
        <v>45192</v>
      </c>
      <c r="H142" s="4">
        <v>2</v>
      </c>
      <c r="I142" s="4">
        <v>1</v>
      </c>
      <c r="J142" s="4">
        <v>2</v>
      </c>
      <c r="K142" s="4" t="s">
        <v>30</v>
      </c>
      <c r="L142" s="4">
        <v>720.72</v>
      </c>
      <c r="M142" s="4">
        <v>720.72</v>
      </c>
      <c r="N142" s="4" t="s">
        <v>727</v>
      </c>
      <c r="O142" s="4" t="s">
        <v>32</v>
      </c>
      <c r="P142" s="4" t="s">
        <v>33</v>
      </c>
      <c r="Q142" s="4">
        <v>0</v>
      </c>
      <c r="R142" s="7">
        <v>45184.0000115741</v>
      </c>
      <c r="S142" s="6">
        <v>45195</v>
      </c>
      <c r="T142" s="4" t="s">
        <v>34</v>
      </c>
      <c r="U142" s="4">
        <v>720.72</v>
      </c>
      <c r="V142" s="4">
        <v>0</v>
      </c>
      <c r="W142" s="4">
        <v>0</v>
      </c>
      <c r="X142" s="4" t="s">
        <v>728</v>
      </c>
      <c r="Y142" s="4" t="s">
        <v>729</v>
      </c>
    </row>
    <row r="143" s="4" customFormat="1" spans="1:25">
      <c r="A143" s="4" t="s">
        <v>55</v>
      </c>
      <c r="B143" s="4" t="s">
        <v>26</v>
      </c>
      <c r="C143" s="4" t="s">
        <v>37</v>
      </c>
      <c r="D143" s="4" t="s">
        <v>56</v>
      </c>
      <c r="E143" s="4" t="s">
        <v>57</v>
      </c>
      <c r="F143" s="6">
        <v>45188</v>
      </c>
      <c r="G143" s="6">
        <v>45192</v>
      </c>
      <c r="H143" s="4">
        <v>1</v>
      </c>
      <c r="I143" s="4">
        <v>4</v>
      </c>
      <c r="J143" s="4">
        <v>4</v>
      </c>
      <c r="K143" s="4" t="s">
        <v>30</v>
      </c>
      <c r="L143" s="4">
        <v>-4225.93</v>
      </c>
      <c r="M143" s="4">
        <v>-4225.93</v>
      </c>
      <c r="N143" s="4" t="s">
        <v>58</v>
      </c>
      <c r="O143" s="4" t="s">
        <v>32</v>
      </c>
      <c r="P143" s="4" t="s">
        <v>33</v>
      </c>
      <c r="Q143" s="4">
        <v>0</v>
      </c>
      <c r="R143" s="7">
        <v>45124</v>
      </c>
      <c r="S143" s="6">
        <v>45195</v>
      </c>
      <c r="T143" s="4" t="s">
        <v>34</v>
      </c>
      <c r="U143" s="4">
        <v>-4225.93</v>
      </c>
      <c r="V143" s="4">
        <v>0</v>
      </c>
      <c r="W143" s="4">
        <v>0</v>
      </c>
      <c r="X143" s="4" t="s">
        <v>59</v>
      </c>
      <c r="Y143" s="4" t="s">
        <v>60</v>
      </c>
    </row>
    <row r="144" s="4" customFormat="1" spans="1:25">
      <c r="A144" s="4" t="s">
        <v>730</v>
      </c>
      <c r="B144" s="4" t="s">
        <v>26</v>
      </c>
      <c r="C144" s="4" t="s">
        <v>27</v>
      </c>
      <c r="D144" s="4" t="s">
        <v>731</v>
      </c>
      <c r="E144" s="4" t="s">
        <v>732</v>
      </c>
      <c r="F144" s="6">
        <v>45190</v>
      </c>
      <c r="G144" s="6">
        <v>45192</v>
      </c>
      <c r="H144" s="4">
        <v>1</v>
      </c>
      <c r="I144" s="4">
        <v>2</v>
      </c>
      <c r="J144" s="4">
        <v>2</v>
      </c>
      <c r="K144" s="4" t="s">
        <v>30</v>
      </c>
      <c r="L144" s="4">
        <v>2878.23</v>
      </c>
      <c r="M144" s="4">
        <v>2878.23</v>
      </c>
      <c r="N144" s="4" t="s">
        <v>733</v>
      </c>
      <c r="O144" s="4" t="s">
        <v>32</v>
      </c>
      <c r="P144" s="4" t="s">
        <v>33</v>
      </c>
      <c r="Q144" s="4">
        <v>0</v>
      </c>
      <c r="R144" s="7">
        <v>45185</v>
      </c>
      <c r="S144" s="6">
        <v>45195</v>
      </c>
      <c r="T144" s="4" t="s">
        <v>34</v>
      </c>
      <c r="U144" s="4">
        <v>2878.23</v>
      </c>
      <c r="V144" s="4">
        <v>0</v>
      </c>
      <c r="W144" s="4">
        <v>0</v>
      </c>
      <c r="X144" s="4" t="s">
        <v>734</v>
      </c>
      <c r="Y144" s="4" t="s">
        <v>36</v>
      </c>
    </row>
    <row r="145" s="4" customFormat="1" spans="1:25">
      <c r="A145" s="4" t="s">
        <v>735</v>
      </c>
      <c r="B145" s="4" t="s">
        <v>26</v>
      </c>
      <c r="C145" s="4" t="s">
        <v>27</v>
      </c>
      <c r="D145" s="4" t="s">
        <v>736</v>
      </c>
      <c r="E145" s="4" t="s">
        <v>737</v>
      </c>
      <c r="F145" s="6">
        <v>45186</v>
      </c>
      <c r="G145" s="6">
        <v>45192</v>
      </c>
      <c r="H145" s="4">
        <v>1</v>
      </c>
      <c r="I145" s="4">
        <v>6</v>
      </c>
      <c r="J145" s="4">
        <v>6</v>
      </c>
      <c r="K145" s="4" t="s">
        <v>30</v>
      </c>
      <c r="L145" s="4">
        <v>2593.63</v>
      </c>
      <c r="M145" s="4">
        <v>2593.63</v>
      </c>
      <c r="N145" s="4" t="s">
        <v>738</v>
      </c>
      <c r="O145" s="4" t="s">
        <v>32</v>
      </c>
      <c r="P145" s="4" t="s">
        <v>33</v>
      </c>
      <c r="Q145" s="4">
        <v>0</v>
      </c>
      <c r="R145" s="7">
        <v>45185.0000115741</v>
      </c>
      <c r="S145" s="6">
        <v>45195</v>
      </c>
      <c r="T145" s="4" t="s">
        <v>34</v>
      </c>
      <c r="U145" s="4">
        <v>2593.63</v>
      </c>
      <c r="V145" s="4">
        <v>0</v>
      </c>
      <c r="W145" s="4">
        <v>0</v>
      </c>
      <c r="X145" s="4" t="s">
        <v>739</v>
      </c>
      <c r="Y145" s="4" t="s">
        <v>36</v>
      </c>
    </row>
    <row r="146" s="4" customFormat="1" spans="1:25">
      <c r="A146" s="4" t="s">
        <v>702</v>
      </c>
      <c r="B146" s="4" t="s">
        <v>26</v>
      </c>
      <c r="C146" s="4" t="s">
        <v>37</v>
      </c>
      <c r="D146" s="4" t="s">
        <v>689</v>
      </c>
      <c r="E146" s="4" t="s">
        <v>690</v>
      </c>
      <c r="F146" s="6">
        <v>45190</v>
      </c>
      <c r="G146" s="6">
        <v>45192</v>
      </c>
      <c r="H146" s="4">
        <v>1</v>
      </c>
      <c r="I146" s="4">
        <v>2</v>
      </c>
      <c r="J146" s="4">
        <v>2</v>
      </c>
      <c r="K146" s="4" t="s">
        <v>30</v>
      </c>
      <c r="L146" s="4">
        <v>-2650.04</v>
      </c>
      <c r="M146" s="4">
        <v>-2650.04</v>
      </c>
      <c r="N146" s="4" t="s">
        <v>691</v>
      </c>
      <c r="O146" s="4" t="s">
        <v>32</v>
      </c>
      <c r="P146" s="4" t="s">
        <v>33</v>
      </c>
      <c r="Q146" s="4">
        <v>0</v>
      </c>
      <c r="R146" s="7">
        <v>45184.0000115741</v>
      </c>
      <c r="S146" s="6">
        <v>45195</v>
      </c>
      <c r="T146" s="4" t="s">
        <v>34</v>
      </c>
      <c r="U146" s="4">
        <v>-2650.04</v>
      </c>
      <c r="V146" s="4">
        <v>0</v>
      </c>
      <c r="W146" s="4">
        <v>0</v>
      </c>
      <c r="X146" s="4" t="s">
        <v>703</v>
      </c>
      <c r="Y146" s="4" t="s">
        <v>36</v>
      </c>
    </row>
    <row r="147" s="4" customFormat="1" spans="1:25">
      <c r="A147" s="4" t="s">
        <v>740</v>
      </c>
      <c r="B147" s="4" t="s">
        <v>26</v>
      </c>
      <c r="C147" s="4" t="s">
        <v>27</v>
      </c>
      <c r="D147" s="4" t="s">
        <v>463</v>
      </c>
      <c r="E147" s="4" t="s">
        <v>464</v>
      </c>
      <c r="F147" s="6">
        <v>45191</v>
      </c>
      <c r="G147" s="6">
        <v>45192</v>
      </c>
      <c r="H147" s="4">
        <v>1</v>
      </c>
      <c r="I147" s="4">
        <v>1</v>
      </c>
      <c r="J147" s="4">
        <v>1</v>
      </c>
      <c r="K147" s="4" t="s">
        <v>30</v>
      </c>
      <c r="L147" s="4">
        <v>200.88</v>
      </c>
      <c r="M147" s="4">
        <v>200.88</v>
      </c>
      <c r="N147" s="4" t="s">
        <v>741</v>
      </c>
      <c r="O147" s="4" t="s">
        <v>32</v>
      </c>
      <c r="P147" s="4" t="s">
        <v>33</v>
      </c>
      <c r="Q147" s="4">
        <v>0</v>
      </c>
      <c r="R147" s="7">
        <v>45185.0000115741</v>
      </c>
      <c r="S147" s="6">
        <v>45195</v>
      </c>
      <c r="T147" s="4" t="s">
        <v>34</v>
      </c>
      <c r="U147" s="4">
        <v>200.88</v>
      </c>
      <c r="V147" s="4">
        <v>0</v>
      </c>
      <c r="W147" s="4">
        <v>0</v>
      </c>
      <c r="X147" s="4" t="s">
        <v>742</v>
      </c>
      <c r="Y147" s="4" t="s">
        <v>36</v>
      </c>
    </row>
    <row r="148" s="4" customFormat="1" spans="1:25">
      <c r="A148" s="4" t="s">
        <v>743</v>
      </c>
      <c r="B148" s="4" t="s">
        <v>26</v>
      </c>
      <c r="C148" s="4" t="s">
        <v>27</v>
      </c>
      <c r="D148" s="4" t="s">
        <v>744</v>
      </c>
      <c r="E148" s="4" t="s">
        <v>745</v>
      </c>
      <c r="F148" s="6">
        <v>45191</v>
      </c>
      <c r="G148" s="6">
        <v>45192</v>
      </c>
      <c r="H148" s="4">
        <v>1</v>
      </c>
      <c r="I148" s="4">
        <v>1</v>
      </c>
      <c r="J148" s="4">
        <v>1</v>
      </c>
      <c r="K148" s="4" t="s">
        <v>30</v>
      </c>
      <c r="L148" s="4">
        <v>468.71</v>
      </c>
      <c r="M148" s="4">
        <v>468.71</v>
      </c>
      <c r="N148" s="4" t="s">
        <v>746</v>
      </c>
      <c r="O148" s="4" t="s">
        <v>32</v>
      </c>
      <c r="P148" s="4" t="s">
        <v>33</v>
      </c>
      <c r="Q148" s="4">
        <v>0</v>
      </c>
      <c r="R148" s="7">
        <v>45185.0000115741</v>
      </c>
      <c r="S148" s="6">
        <v>45195</v>
      </c>
      <c r="T148" s="4" t="s">
        <v>34</v>
      </c>
      <c r="U148" s="4">
        <v>468.71</v>
      </c>
      <c r="V148" s="4">
        <v>0</v>
      </c>
      <c r="W148" s="4">
        <v>0</v>
      </c>
      <c r="X148" s="4" t="s">
        <v>747</v>
      </c>
      <c r="Y148" s="4" t="s">
        <v>36</v>
      </c>
    </row>
    <row r="149" s="4" customFormat="1" spans="1:25">
      <c r="A149" s="4" t="s">
        <v>748</v>
      </c>
      <c r="B149" s="4" t="s">
        <v>26</v>
      </c>
      <c r="C149" s="4" t="s">
        <v>27</v>
      </c>
      <c r="D149" s="4" t="s">
        <v>749</v>
      </c>
      <c r="E149" s="4" t="s">
        <v>750</v>
      </c>
      <c r="F149" s="6">
        <v>45191</v>
      </c>
      <c r="G149" s="6">
        <v>45192</v>
      </c>
      <c r="H149" s="4">
        <v>1</v>
      </c>
      <c r="I149" s="4">
        <v>1</v>
      </c>
      <c r="J149" s="4">
        <v>1</v>
      </c>
      <c r="K149" s="4" t="s">
        <v>30</v>
      </c>
      <c r="L149" s="4">
        <v>426.61</v>
      </c>
      <c r="M149" s="4">
        <v>426.61</v>
      </c>
      <c r="N149" s="4" t="s">
        <v>751</v>
      </c>
      <c r="O149" s="4" t="s">
        <v>32</v>
      </c>
      <c r="P149" s="4" t="s">
        <v>33</v>
      </c>
      <c r="Q149" s="4">
        <v>0</v>
      </c>
      <c r="R149" s="7">
        <v>45185</v>
      </c>
      <c r="S149" s="6">
        <v>45195</v>
      </c>
      <c r="T149" s="4" t="s">
        <v>34</v>
      </c>
      <c r="U149" s="4">
        <v>426.61</v>
      </c>
      <c r="V149" s="4">
        <v>0</v>
      </c>
      <c r="W149" s="4">
        <v>0</v>
      </c>
      <c r="X149" s="4" t="s">
        <v>752</v>
      </c>
      <c r="Y149" s="4" t="s">
        <v>36</v>
      </c>
    </row>
    <row r="150" s="4" customFormat="1" spans="1:25">
      <c r="A150" s="4" t="s">
        <v>753</v>
      </c>
      <c r="B150" s="4" t="s">
        <v>26</v>
      </c>
      <c r="C150" s="4" t="s">
        <v>27</v>
      </c>
      <c r="D150" s="4" t="s">
        <v>754</v>
      </c>
      <c r="E150" s="4" t="s">
        <v>755</v>
      </c>
      <c r="F150" s="6">
        <v>45191</v>
      </c>
      <c r="G150" s="6">
        <v>45192</v>
      </c>
      <c r="H150" s="4">
        <v>1</v>
      </c>
      <c r="I150" s="4">
        <v>1</v>
      </c>
      <c r="J150" s="4">
        <v>1</v>
      </c>
      <c r="K150" s="4" t="s">
        <v>30</v>
      </c>
      <c r="L150" s="4">
        <v>945.15</v>
      </c>
      <c r="M150" s="4">
        <v>945.15</v>
      </c>
      <c r="N150" s="4" t="s">
        <v>756</v>
      </c>
      <c r="O150" s="4" t="s">
        <v>32</v>
      </c>
      <c r="P150" s="4" t="s">
        <v>33</v>
      </c>
      <c r="Q150" s="4">
        <v>0</v>
      </c>
      <c r="R150" s="7">
        <v>45185</v>
      </c>
      <c r="S150" s="6">
        <v>45195</v>
      </c>
      <c r="T150" s="4" t="s">
        <v>34</v>
      </c>
      <c r="U150" s="4">
        <v>945.15</v>
      </c>
      <c r="V150" s="4">
        <v>0</v>
      </c>
      <c r="W150" s="4">
        <v>0</v>
      </c>
      <c r="X150" s="4" t="s">
        <v>757</v>
      </c>
      <c r="Y150" s="4" t="s">
        <v>36</v>
      </c>
    </row>
    <row r="151" s="4" customFormat="1" spans="1:25">
      <c r="A151" s="4" t="s">
        <v>758</v>
      </c>
      <c r="B151" s="4" t="s">
        <v>26</v>
      </c>
      <c r="C151" s="4" t="s">
        <v>27</v>
      </c>
      <c r="D151" s="4" t="s">
        <v>759</v>
      </c>
      <c r="E151" s="4" t="s">
        <v>760</v>
      </c>
      <c r="F151" s="6">
        <v>45191</v>
      </c>
      <c r="G151" s="6">
        <v>45192</v>
      </c>
      <c r="H151" s="4">
        <v>1</v>
      </c>
      <c r="I151" s="4">
        <v>1</v>
      </c>
      <c r="J151" s="4">
        <v>1</v>
      </c>
      <c r="K151" s="4" t="s">
        <v>30</v>
      </c>
      <c r="L151" s="4">
        <v>537.8</v>
      </c>
      <c r="M151" s="4">
        <v>537.8</v>
      </c>
      <c r="N151" s="4" t="s">
        <v>761</v>
      </c>
      <c r="O151" s="4" t="s">
        <v>32</v>
      </c>
      <c r="P151" s="4" t="s">
        <v>33</v>
      </c>
      <c r="Q151" s="4">
        <v>0</v>
      </c>
      <c r="R151" s="7">
        <v>45185</v>
      </c>
      <c r="S151" s="6">
        <v>45195</v>
      </c>
      <c r="T151" s="4" t="s">
        <v>34</v>
      </c>
      <c r="U151" s="4">
        <v>537.8</v>
      </c>
      <c r="V151" s="4">
        <v>0</v>
      </c>
      <c r="W151" s="4">
        <v>0</v>
      </c>
      <c r="X151" s="4" t="s">
        <v>762</v>
      </c>
      <c r="Y151" s="4" t="s">
        <v>763</v>
      </c>
    </row>
    <row r="152" s="4" customFormat="1" spans="1:25">
      <c r="A152" s="4" t="s">
        <v>764</v>
      </c>
      <c r="B152" s="4" t="s">
        <v>26</v>
      </c>
      <c r="C152" s="4" t="s">
        <v>27</v>
      </c>
      <c r="D152" s="4" t="s">
        <v>765</v>
      </c>
      <c r="E152" s="4" t="s">
        <v>766</v>
      </c>
      <c r="F152" s="6">
        <v>45190</v>
      </c>
      <c r="G152" s="6">
        <v>45192</v>
      </c>
      <c r="H152" s="4">
        <v>1</v>
      </c>
      <c r="I152" s="4">
        <v>2</v>
      </c>
      <c r="J152" s="4">
        <v>2</v>
      </c>
      <c r="K152" s="4" t="s">
        <v>30</v>
      </c>
      <c r="L152" s="4">
        <v>2284.57</v>
      </c>
      <c r="M152" s="4">
        <v>2284.57</v>
      </c>
      <c r="N152" s="4" t="s">
        <v>767</v>
      </c>
      <c r="O152" s="4" t="s">
        <v>32</v>
      </c>
      <c r="P152" s="4" t="s">
        <v>33</v>
      </c>
      <c r="Q152" s="4">
        <v>0</v>
      </c>
      <c r="R152" s="7">
        <v>45186.0000115741</v>
      </c>
      <c r="S152" s="6">
        <v>45195</v>
      </c>
      <c r="T152" s="4" t="s">
        <v>34</v>
      </c>
      <c r="U152" s="4">
        <v>2284.57</v>
      </c>
      <c r="V152" s="4">
        <v>0</v>
      </c>
      <c r="W152" s="4">
        <v>0</v>
      </c>
      <c r="X152" s="4" t="s">
        <v>768</v>
      </c>
      <c r="Y152" s="4" t="s">
        <v>36</v>
      </c>
    </row>
    <row r="153" s="4" customFormat="1" spans="1:25">
      <c r="A153" s="4" t="s">
        <v>769</v>
      </c>
      <c r="B153" s="4" t="s">
        <v>26</v>
      </c>
      <c r="C153" s="4" t="s">
        <v>27</v>
      </c>
      <c r="D153" s="4" t="s">
        <v>770</v>
      </c>
      <c r="E153" s="4" t="s">
        <v>374</v>
      </c>
      <c r="F153" s="6">
        <v>45191</v>
      </c>
      <c r="G153" s="6">
        <v>45192</v>
      </c>
      <c r="H153" s="4">
        <v>1</v>
      </c>
      <c r="I153" s="4">
        <v>1</v>
      </c>
      <c r="J153" s="4">
        <v>1</v>
      </c>
      <c r="K153" s="4" t="s">
        <v>30</v>
      </c>
      <c r="L153" s="4">
        <v>880.45</v>
      </c>
      <c r="M153" s="4">
        <v>880.45</v>
      </c>
      <c r="N153" s="4" t="s">
        <v>771</v>
      </c>
      <c r="O153" s="4" t="s">
        <v>32</v>
      </c>
      <c r="P153" s="4" t="s">
        <v>33</v>
      </c>
      <c r="Q153" s="4">
        <v>0</v>
      </c>
      <c r="R153" s="7">
        <v>45186</v>
      </c>
      <c r="S153" s="6">
        <v>45195</v>
      </c>
      <c r="T153" s="4" t="s">
        <v>34</v>
      </c>
      <c r="U153" s="4">
        <v>880.45</v>
      </c>
      <c r="V153" s="4">
        <v>0</v>
      </c>
      <c r="W153" s="4">
        <v>0</v>
      </c>
      <c r="X153" s="4" t="s">
        <v>772</v>
      </c>
      <c r="Y153" s="4" t="s">
        <v>773</v>
      </c>
    </row>
    <row r="154" s="4" customFormat="1" spans="1:25">
      <c r="A154" s="4" t="s">
        <v>774</v>
      </c>
      <c r="B154" s="4" t="s">
        <v>26</v>
      </c>
      <c r="C154" s="4" t="s">
        <v>27</v>
      </c>
      <c r="D154" s="4" t="s">
        <v>770</v>
      </c>
      <c r="E154" s="4" t="s">
        <v>374</v>
      </c>
      <c r="F154" s="6">
        <v>45191</v>
      </c>
      <c r="G154" s="6">
        <v>45192</v>
      </c>
      <c r="H154" s="4">
        <v>1</v>
      </c>
      <c r="I154" s="4">
        <v>1</v>
      </c>
      <c r="J154" s="4">
        <v>1</v>
      </c>
      <c r="K154" s="4" t="s">
        <v>30</v>
      </c>
      <c r="L154" s="4">
        <v>880.45</v>
      </c>
      <c r="M154" s="4">
        <v>880.45</v>
      </c>
      <c r="N154" s="4" t="s">
        <v>775</v>
      </c>
      <c r="O154" s="4" t="s">
        <v>32</v>
      </c>
      <c r="P154" s="4" t="s">
        <v>33</v>
      </c>
      <c r="Q154" s="4">
        <v>0</v>
      </c>
      <c r="R154" s="7">
        <v>45186</v>
      </c>
      <c r="S154" s="6">
        <v>45195</v>
      </c>
      <c r="T154" s="4" t="s">
        <v>34</v>
      </c>
      <c r="U154" s="4">
        <v>880.45</v>
      </c>
      <c r="V154" s="4">
        <v>0</v>
      </c>
      <c r="W154" s="4">
        <v>0</v>
      </c>
      <c r="X154" s="4" t="s">
        <v>776</v>
      </c>
      <c r="Y154" s="4" t="s">
        <v>36</v>
      </c>
    </row>
    <row r="155" s="4" customFormat="1" spans="1:25">
      <c r="A155" s="4" t="s">
        <v>777</v>
      </c>
      <c r="B155" s="4" t="s">
        <v>26</v>
      </c>
      <c r="C155" s="4" t="s">
        <v>27</v>
      </c>
      <c r="D155" s="4" t="s">
        <v>770</v>
      </c>
      <c r="E155" s="4" t="s">
        <v>374</v>
      </c>
      <c r="F155" s="6">
        <v>45191</v>
      </c>
      <c r="G155" s="6">
        <v>45192</v>
      </c>
      <c r="H155" s="4">
        <v>1</v>
      </c>
      <c r="I155" s="4">
        <v>1</v>
      </c>
      <c r="J155" s="4">
        <v>1</v>
      </c>
      <c r="K155" s="4" t="s">
        <v>30</v>
      </c>
      <c r="L155" s="4">
        <v>880.45</v>
      </c>
      <c r="M155" s="4">
        <v>880.45</v>
      </c>
      <c r="N155" s="4" t="s">
        <v>778</v>
      </c>
      <c r="O155" s="4" t="s">
        <v>32</v>
      </c>
      <c r="P155" s="4" t="s">
        <v>33</v>
      </c>
      <c r="Q155" s="4">
        <v>0</v>
      </c>
      <c r="R155" s="7">
        <v>45186</v>
      </c>
      <c r="S155" s="6">
        <v>45195</v>
      </c>
      <c r="T155" s="4" t="s">
        <v>34</v>
      </c>
      <c r="U155" s="4">
        <v>880.45</v>
      </c>
      <c r="V155" s="4">
        <v>0</v>
      </c>
      <c r="W155" s="4">
        <v>0</v>
      </c>
      <c r="X155" s="4" t="s">
        <v>779</v>
      </c>
      <c r="Y155" s="4" t="s">
        <v>36</v>
      </c>
    </row>
    <row r="156" s="4" customFormat="1" spans="1:25">
      <c r="A156" s="4" t="s">
        <v>780</v>
      </c>
      <c r="B156" s="4" t="s">
        <v>26</v>
      </c>
      <c r="C156" s="4" t="s">
        <v>27</v>
      </c>
      <c r="D156" s="4" t="s">
        <v>781</v>
      </c>
      <c r="E156" s="4" t="s">
        <v>782</v>
      </c>
      <c r="F156" s="6">
        <v>45190</v>
      </c>
      <c r="G156" s="6">
        <v>45192</v>
      </c>
      <c r="H156" s="4">
        <v>1</v>
      </c>
      <c r="I156" s="4">
        <v>2</v>
      </c>
      <c r="J156" s="4">
        <v>2</v>
      </c>
      <c r="K156" s="4" t="s">
        <v>30</v>
      </c>
      <c r="L156" s="4">
        <v>1939.1</v>
      </c>
      <c r="M156" s="4">
        <v>1939.1</v>
      </c>
      <c r="N156" s="4" t="s">
        <v>783</v>
      </c>
      <c r="O156" s="4" t="s">
        <v>32</v>
      </c>
      <c r="P156" s="4" t="s">
        <v>33</v>
      </c>
      <c r="Q156" s="4">
        <v>0</v>
      </c>
      <c r="R156" s="7">
        <v>45186.0000115741</v>
      </c>
      <c r="S156" s="6">
        <v>45195</v>
      </c>
      <c r="T156" s="4" t="s">
        <v>34</v>
      </c>
      <c r="U156" s="4">
        <v>1939.1</v>
      </c>
      <c r="V156" s="4">
        <v>0</v>
      </c>
      <c r="W156" s="4">
        <v>0</v>
      </c>
      <c r="X156" s="4" t="s">
        <v>784</v>
      </c>
      <c r="Y156" s="4" t="s">
        <v>785</v>
      </c>
    </row>
    <row r="157" s="4" customFormat="1" spans="1:25">
      <c r="A157" s="4" t="s">
        <v>774</v>
      </c>
      <c r="B157" s="4" t="s">
        <v>26</v>
      </c>
      <c r="C157" s="4" t="s">
        <v>37</v>
      </c>
      <c r="D157" s="4" t="s">
        <v>770</v>
      </c>
      <c r="E157" s="4" t="s">
        <v>374</v>
      </c>
      <c r="F157" s="6">
        <v>45191</v>
      </c>
      <c r="G157" s="6">
        <v>45192</v>
      </c>
      <c r="H157" s="4">
        <v>1</v>
      </c>
      <c r="I157" s="4">
        <v>1</v>
      </c>
      <c r="J157" s="4">
        <v>1</v>
      </c>
      <c r="K157" s="4" t="s">
        <v>30</v>
      </c>
      <c r="L157" s="4">
        <v>-880.45</v>
      </c>
      <c r="M157" s="4">
        <v>-880.45</v>
      </c>
      <c r="N157" s="4" t="s">
        <v>775</v>
      </c>
      <c r="O157" s="4" t="s">
        <v>32</v>
      </c>
      <c r="P157" s="4" t="s">
        <v>33</v>
      </c>
      <c r="Q157" s="4">
        <v>0</v>
      </c>
      <c r="R157" s="7">
        <v>45186</v>
      </c>
      <c r="S157" s="6">
        <v>45195</v>
      </c>
      <c r="T157" s="4" t="s">
        <v>34</v>
      </c>
      <c r="U157" s="4">
        <v>-880.45</v>
      </c>
      <c r="V157" s="4">
        <v>0</v>
      </c>
      <c r="W157" s="4">
        <v>0</v>
      </c>
      <c r="X157" s="4" t="s">
        <v>776</v>
      </c>
      <c r="Y157" s="4" t="s">
        <v>36</v>
      </c>
    </row>
    <row r="158" s="4" customFormat="1" spans="1:25">
      <c r="A158" s="4" t="s">
        <v>777</v>
      </c>
      <c r="B158" s="4" t="s">
        <v>26</v>
      </c>
      <c r="C158" s="4" t="s">
        <v>37</v>
      </c>
      <c r="D158" s="4" t="s">
        <v>770</v>
      </c>
      <c r="E158" s="4" t="s">
        <v>374</v>
      </c>
      <c r="F158" s="6">
        <v>45191</v>
      </c>
      <c r="G158" s="6">
        <v>45192</v>
      </c>
      <c r="H158" s="4">
        <v>1</v>
      </c>
      <c r="I158" s="4">
        <v>1</v>
      </c>
      <c r="J158" s="4">
        <v>1</v>
      </c>
      <c r="K158" s="4" t="s">
        <v>30</v>
      </c>
      <c r="L158" s="4">
        <v>-880.45</v>
      </c>
      <c r="M158" s="4">
        <v>-880.45</v>
      </c>
      <c r="N158" s="4" t="s">
        <v>778</v>
      </c>
      <c r="O158" s="4" t="s">
        <v>32</v>
      </c>
      <c r="P158" s="4" t="s">
        <v>33</v>
      </c>
      <c r="Q158" s="4">
        <v>0</v>
      </c>
      <c r="R158" s="7">
        <v>45186</v>
      </c>
      <c r="S158" s="6">
        <v>45195</v>
      </c>
      <c r="T158" s="4" t="s">
        <v>34</v>
      </c>
      <c r="U158" s="4">
        <v>-880.45</v>
      </c>
      <c r="V158" s="4">
        <v>0</v>
      </c>
      <c r="W158" s="4">
        <v>0</v>
      </c>
      <c r="X158" s="4" t="s">
        <v>779</v>
      </c>
      <c r="Y158" s="4" t="s">
        <v>36</v>
      </c>
    </row>
    <row r="159" s="4" customFormat="1" spans="1:25">
      <c r="A159" s="4" t="s">
        <v>786</v>
      </c>
      <c r="B159" s="4" t="s">
        <v>26</v>
      </c>
      <c r="C159" s="4" t="s">
        <v>27</v>
      </c>
      <c r="D159" s="4" t="s">
        <v>394</v>
      </c>
      <c r="E159" s="4" t="s">
        <v>395</v>
      </c>
      <c r="F159" s="6">
        <v>45190</v>
      </c>
      <c r="G159" s="6">
        <v>45192</v>
      </c>
      <c r="H159" s="4">
        <v>2</v>
      </c>
      <c r="I159" s="4">
        <v>2</v>
      </c>
      <c r="J159" s="4">
        <v>4</v>
      </c>
      <c r="K159" s="4" t="s">
        <v>30</v>
      </c>
      <c r="L159" s="4">
        <v>892.32</v>
      </c>
      <c r="M159" s="4">
        <v>892.32</v>
      </c>
      <c r="N159" s="4" t="s">
        <v>787</v>
      </c>
      <c r="O159" s="4" t="s">
        <v>32</v>
      </c>
      <c r="P159" s="4" t="s">
        <v>33</v>
      </c>
      <c r="Q159" s="4">
        <v>0</v>
      </c>
      <c r="R159" s="7">
        <v>45186</v>
      </c>
      <c r="S159" s="6">
        <v>45195</v>
      </c>
      <c r="T159" s="4" t="s">
        <v>34</v>
      </c>
      <c r="U159" s="4">
        <v>892.32</v>
      </c>
      <c r="V159" s="4">
        <v>0</v>
      </c>
      <c r="W159" s="4">
        <v>0</v>
      </c>
      <c r="X159" s="4" t="s">
        <v>788</v>
      </c>
      <c r="Y159" s="4" t="s">
        <v>36</v>
      </c>
    </row>
    <row r="160" s="4" customFormat="1" spans="1:25">
      <c r="A160" s="4" t="s">
        <v>789</v>
      </c>
      <c r="B160" s="4" t="s">
        <v>26</v>
      </c>
      <c r="C160" s="4" t="s">
        <v>27</v>
      </c>
      <c r="D160" s="4" t="s">
        <v>790</v>
      </c>
      <c r="E160" s="4" t="s">
        <v>791</v>
      </c>
      <c r="F160" s="6">
        <v>45191</v>
      </c>
      <c r="G160" s="6">
        <v>45192</v>
      </c>
      <c r="H160" s="4">
        <v>1</v>
      </c>
      <c r="I160" s="4">
        <v>1</v>
      </c>
      <c r="J160" s="4">
        <v>1</v>
      </c>
      <c r="K160" s="4" t="s">
        <v>30</v>
      </c>
      <c r="L160" s="4">
        <v>340.02</v>
      </c>
      <c r="M160" s="4">
        <v>340.02</v>
      </c>
      <c r="N160" s="4" t="s">
        <v>792</v>
      </c>
      <c r="O160" s="4" t="s">
        <v>32</v>
      </c>
      <c r="P160" s="4" t="s">
        <v>33</v>
      </c>
      <c r="Q160" s="4">
        <v>0</v>
      </c>
      <c r="R160" s="7">
        <v>45186</v>
      </c>
      <c r="S160" s="6">
        <v>45195</v>
      </c>
      <c r="T160" s="4" t="s">
        <v>34</v>
      </c>
      <c r="U160" s="4">
        <v>340.02</v>
      </c>
      <c r="V160" s="4">
        <v>0</v>
      </c>
      <c r="W160" s="4">
        <v>0</v>
      </c>
      <c r="X160" s="4" t="s">
        <v>793</v>
      </c>
      <c r="Y160" s="4" t="s">
        <v>794</v>
      </c>
    </row>
    <row r="161" s="4" customFormat="1" spans="1:25">
      <c r="A161" s="4" t="s">
        <v>795</v>
      </c>
      <c r="B161" s="4" t="s">
        <v>26</v>
      </c>
      <c r="C161" s="4" t="s">
        <v>27</v>
      </c>
      <c r="D161" s="4" t="s">
        <v>796</v>
      </c>
      <c r="E161" s="4" t="s">
        <v>57</v>
      </c>
      <c r="F161" s="6">
        <v>45188</v>
      </c>
      <c r="G161" s="6">
        <v>45192</v>
      </c>
      <c r="H161" s="4">
        <v>1</v>
      </c>
      <c r="I161" s="4">
        <v>4</v>
      </c>
      <c r="J161" s="4">
        <v>4</v>
      </c>
      <c r="K161" s="4" t="s">
        <v>30</v>
      </c>
      <c r="L161" s="4">
        <v>2190.57</v>
      </c>
      <c r="M161" s="4">
        <v>2190.57</v>
      </c>
      <c r="N161" s="4" t="s">
        <v>797</v>
      </c>
      <c r="O161" s="4" t="s">
        <v>32</v>
      </c>
      <c r="P161" s="4" t="s">
        <v>33</v>
      </c>
      <c r="Q161" s="4">
        <v>0</v>
      </c>
      <c r="R161" s="7">
        <v>45186.0000115741</v>
      </c>
      <c r="S161" s="6">
        <v>45195</v>
      </c>
      <c r="T161" s="4" t="s">
        <v>34</v>
      </c>
      <c r="U161" s="4">
        <v>2190.57</v>
      </c>
      <c r="V161" s="4">
        <v>0</v>
      </c>
      <c r="W161" s="4">
        <v>0</v>
      </c>
      <c r="X161" s="4" t="s">
        <v>798</v>
      </c>
      <c r="Y161" s="4" t="s">
        <v>799</v>
      </c>
    </row>
    <row r="162" s="4" customFormat="1" spans="1:25">
      <c r="A162" s="4" t="s">
        <v>800</v>
      </c>
      <c r="B162" s="4" t="s">
        <v>26</v>
      </c>
      <c r="C162" s="4" t="s">
        <v>27</v>
      </c>
      <c r="D162" s="4" t="s">
        <v>801</v>
      </c>
      <c r="E162" s="4" t="s">
        <v>802</v>
      </c>
      <c r="F162" s="6">
        <v>45191</v>
      </c>
      <c r="G162" s="6">
        <v>45192</v>
      </c>
      <c r="H162" s="4">
        <v>1</v>
      </c>
      <c r="I162" s="4">
        <v>1</v>
      </c>
      <c r="J162" s="4">
        <v>1</v>
      </c>
      <c r="K162" s="4" t="s">
        <v>30</v>
      </c>
      <c r="L162" s="4">
        <v>1768.1</v>
      </c>
      <c r="M162" s="4">
        <v>1768.1</v>
      </c>
      <c r="N162" s="4" t="s">
        <v>803</v>
      </c>
      <c r="O162" s="4" t="s">
        <v>32</v>
      </c>
      <c r="P162" s="4" t="s">
        <v>33</v>
      </c>
      <c r="Q162" s="4">
        <v>0</v>
      </c>
      <c r="R162" s="7">
        <v>45186</v>
      </c>
      <c r="S162" s="6">
        <v>45195</v>
      </c>
      <c r="T162" s="4" t="s">
        <v>34</v>
      </c>
      <c r="U162" s="4">
        <v>1768.1</v>
      </c>
      <c r="V162" s="4">
        <v>0</v>
      </c>
      <c r="W162" s="4">
        <v>0</v>
      </c>
      <c r="X162" s="4" t="s">
        <v>804</v>
      </c>
      <c r="Y162" s="4" t="s">
        <v>36</v>
      </c>
    </row>
    <row r="163" s="4" customFormat="1" spans="1:25">
      <c r="A163" s="4" t="s">
        <v>805</v>
      </c>
      <c r="B163" s="4" t="s">
        <v>26</v>
      </c>
      <c r="C163" s="4" t="s">
        <v>27</v>
      </c>
      <c r="D163" s="4" t="s">
        <v>806</v>
      </c>
      <c r="E163" s="4" t="s">
        <v>807</v>
      </c>
      <c r="F163" s="6">
        <v>45188</v>
      </c>
      <c r="G163" s="6">
        <v>45192</v>
      </c>
      <c r="H163" s="4">
        <v>1</v>
      </c>
      <c r="I163" s="4">
        <v>4</v>
      </c>
      <c r="J163" s="4">
        <v>4</v>
      </c>
      <c r="K163" s="4" t="s">
        <v>30</v>
      </c>
      <c r="L163" s="4">
        <v>6885.72</v>
      </c>
      <c r="M163" s="4">
        <v>6885.72</v>
      </c>
      <c r="N163" s="4" t="s">
        <v>808</v>
      </c>
      <c r="O163" s="4" t="s">
        <v>32</v>
      </c>
      <c r="P163" s="4" t="s">
        <v>33</v>
      </c>
      <c r="Q163" s="4">
        <v>0</v>
      </c>
      <c r="R163" s="7">
        <v>45186</v>
      </c>
      <c r="S163" s="6">
        <v>45195</v>
      </c>
      <c r="T163" s="4" t="s">
        <v>34</v>
      </c>
      <c r="U163" s="4">
        <v>6885.72</v>
      </c>
      <c r="V163" s="4">
        <v>0</v>
      </c>
      <c r="W163" s="4">
        <v>0</v>
      </c>
      <c r="X163" s="4" t="s">
        <v>809</v>
      </c>
      <c r="Y163" s="4" t="s">
        <v>810</v>
      </c>
    </row>
    <row r="164" s="4" customFormat="1" spans="1:25">
      <c r="A164" s="4" t="s">
        <v>811</v>
      </c>
      <c r="B164" s="4" t="s">
        <v>26</v>
      </c>
      <c r="C164" s="4" t="s">
        <v>27</v>
      </c>
      <c r="D164" s="4" t="s">
        <v>812</v>
      </c>
      <c r="E164" s="4" t="s">
        <v>813</v>
      </c>
      <c r="F164" s="6">
        <v>45188</v>
      </c>
      <c r="G164" s="6">
        <v>45192</v>
      </c>
      <c r="H164" s="4">
        <v>1</v>
      </c>
      <c r="I164" s="4">
        <v>4</v>
      </c>
      <c r="J164" s="4">
        <v>4</v>
      </c>
      <c r="K164" s="4" t="s">
        <v>30</v>
      </c>
      <c r="L164" s="4">
        <v>1367.28</v>
      </c>
      <c r="M164" s="4">
        <v>1367.28</v>
      </c>
      <c r="N164" s="4" t="s">
        <v>814</v>
      </c>
      <c r="O164" s="4" t="s">
        <v>32</v>
      </c>
      <c r="P164" s="4" t="s">
        <v>33</v>
      </c>
      <c r="Q164" s="4">
        <v>0</v>
      </c>
      <c r="R164" s="7">
        <v>45186.0000115741</v>
      </c>
      <c r="S164" s="6">
        <v>45195</v>
      </c>
      <c r="T164" s="4" t="s">
        <v>34</v>
      </c>
      <c r="U164" s="4">
        <v>1367.28</v>
      </c>
      <c r="V164" s="4">
        <v>0</v>
      </c>
      <c r="W164" s="4">
        <v>0</v>
      </c>
      <c r="X164" s="4" t="s">
        <v>815</v>
      </c>
      <c r="Y164" s="4" t="s">
        <v>36</v>
      </c>
    </row>
    <row r="165" s="4" customFormat="1" spans="1:25">
      <c r="A165" s="4" t="s">
        <v>816</v>
      </c>
      <c r="B165" s="4" t="s">
        <v>26</v>
      </c>
      <c r="C165" s="4" t="s">
        <v>27</v>
      </c>
      <c r="D165" s="4" t="s">
        <v>817</v>
      </c>
      <c r="E165" s="4" t="s">
        <v>818</v>
      </c>
      <c r="F165" s="6">
        <v>45191</v>
      </c>
      <c r="G165" s="6">
        <v>45192</v>
      </c>
      <c r="H165" s="4">
        <v>1</v>
      </c>
      <c r="I165" s="4">
        <v>1</v>
      </c>
      <c r="J165" s="4">
        <v>1</v>
      </c>
      <c r="K165" s="4" t="s">
        <v>30</v>
      </c>
      <c r="L165" s="4">
        <v>733.55</v>
      </c>
      <c r="M165" s="4">
        <v>733.55</v>
      </c>
      <c r="N165" s="4" t="s">
        <v>819</v>
      </c>
      <c r="O165" s="4" t="s">
        <v>32</v>
      </c>
      <c r="P165" s="4" t="s">
        <v>33</v>
      </c>
      <c r="Q165" s="4">
        <v>0</v>
      </c>
      <c r="R165" s="7">
        <v>45187</v>
      </c>
      <c r="S165" s="6">
        <v>45195</v>
      </c>
      <c r="T165" s="4" t="s">
        <v>34</v>
      </c>
      <c r="U165" s="4">
        <v>733.55</v>
      </c>
      <c r="V165" s="4">
        <v>0</v>
      </c>
      <c r="W165" s="4">
        <v>0</v>
      </c>
      <c r="X165" s="4" t="s">
        <v>820</v>
      </c>
      <c r="Y165" s="4" t="s">
        <v>36</v>
      </c>
    </row>
    <row r="166" s="4" customFormat="1" spans="1:25">
      <c r="A166" s="4" t="s">
        <v>821</v>
      </c>
      <c r="B166" s="4" t="s">
        <v>26</v>
      </c>
      <c r="C166" s="4" t="s">
        <v>27</v>
      </c>
      <c r="D166" s="4" t="s">
        <v>822</v>
      </c>
      <c r="E166" s="4" t="s">
        <v>672</v>
      </c>
      <c r="F166" s="6">
        <v>45188</v>
      </c>
      <c r="G166" s="6">
        <v>45192</v>
      </c>
      <c r="H166" s="4">
        <v>2</v>
      </c>
      <c r="I166" s="4">
        <v>4</v>
      </c>
      <c r="J166" s="4">
        <v>8</v>
      </c>
      <c r="K166" s="4" t="s">
        <v>30</v>
      </c>
      <c r="L166" s="4">
        <v>3466.16</v>
      </c>
      <c r="M166" s="4">
        <v>3466.16</v>
      </c>
      <c r="N166" s="4" t="s">
        <v>823</v>
      </c>
      <c r="O166" s="4" t="s">
        <v>32</v>
      </c>
      <c r="P166" s="4" t="s">
        <v>33</v>
      </c>
      <c r="Q166" s="4">
        <v>0</v>
      </c>
      <c r="R166" s="7">
        <v>45187.0000115741</v>
      </c>
      <c r="S166" s="6">
        <v>45195</v>
      </c>
      <c r="T166" s="4" t="s">
        <v>34</v>
      </c>
      <c r="U166" s="4">
        <v>3466.16</v>
      </c>
      <c r="V166" s="4">
        <v>0</v>
      </c>
      <c r="W166" s="4">
        <v>0</v>
      </c>
      <c r="X166" s="4" t="s">
        <v>824</v>
      </c>
      <c r="Y166" s="4" t="s">
        <v>36</v>
      </c>
    </row>
    <row r="167" s="4" customFormat="1" spans="1:25">
      <c r="A167" s="4" t="s">
        <v>825</v>
      </c>
      <c r="B167" s="4" t="s">
        <v>26</v>
      </c>
      <c r="C167" s="4" t="s">
        <v>27</v>
      </c>
      <c r="D167" s="4" t="s">
        <v>826</v>
      </c>
      <c r="E167" s="4" t="s">
        <v>827</v>
      </c>
      <c r="F167" s="6">
        <v>45189</v>
      </c>
      <c r="G167" s="6">
        <v>45192</v>
      </c>
      <c r="H167" s="4">
        <v>1</v>
      </c>
      <c r="I167" s="4">
        <v>3</v>
      </c>
      <c r="J167" s="4">
        <v>3</v>
      </c>
      <c r="K167" s="4" t="s">
        <v>30</v>
      </c>
      <c r="L167" s="4">
        <v>4700.84</v>
      </c>
      <c r="M167" s="4">
        <v>4700.84</v>
      </c>
      <c r="N167" s="4" t="s">
        <v>828</v>
      </c>
      <c r="O167" s="4" t="s">
        <v>32</v>
      </c>
      <c r="P167" s="4" t="s">
        <v>33</v>
      </c>
      <c r="Q167" s="4">
        <v>0</v>
      </c>
      <c r="R167" s="7">
        <v>45187.0000115741</v>
      </c>
      <c r="S167" s="6">
        <v>45195</v>
      </c>
      <c r="T167" s="4" t="s">
        <v>34</v>
      </c>
      <c r="U167" s="4">
        <v>4700.84</v>
      </c>
      <c r="V167" s="4">
        <v>0</v>
      </c>
      <c r="W167" s="4">
        <v>0</v>
      </c>
      <c r="X167" s="4" t="s">
        <v>829</v>
      </c>
      <c r="Y167" s="4" t="s">
        <v>830</v>
      </c>
    </row>
    <row r="168" s="4" customFormat="1" spans="1:25">
      <c r="A168" s="4" t="s">
        <v>831</v>
      </c>
      <c r="B168" s="4" t="s">
        <v>26</v>
      </c>
      <c r="C168" s="4" t="s">
        <v>27</v>
      </c>
      <c r="D168" s="4" t="s">
        <v>832</v>
      </c>
      <c r="E168" s="4" t="s">
        <v>348</v>
      </c>
      <c r="F168" s="6">
        <v>45189</v>
      </c>
      <c r="G168" s="6">
        <v>45192</v>
      </c>
      <c r="H168" s="4">
        <v>1</v>
      </c>
      <c r="I168" s="4">
        <v>3</v>
      </c>
      <c r="J168" s="4">
        <v>3</v>
      </c>
      <c r="K168" s="4" t="s">
        <v>30</v>
      </c>
      <c r="L168" s="4">
        <v>758.1</v>
      </c>
      <c r="M168" s="4">
        <v>758.1</v>
      </c>
      <c r="N168" s="4" t="s">
        <v>833</v>
      </c>
      <c r="O168" s="4" t="s">
        <v>32</v>
      </c>
      <c r="P168" s="4" t="s">
        <v>33</v>
      </c>
      <c r="Q168" s="4">
        <v>0</v>
      </c>
      <c r="R168" s="7">
        <v>45187</v>
      </c>
      <c r="S168" s="6">
        <v>45195</v>
      </c>
      <c r="T168" s="4" t="s">
        <v>34</v>
      </c>
      <c r="U168" s="4">
        <v>758.1</v>
      </c>
      <c r="V168" s="4">
        <v>0</v>
      </c>
      <c r="W168" s="4">
        <v>0</v>
      </c>
      <c r="X168" s="4" t="s">
        <v>834</v>
      </c>
      <c r="Y168" s="4" t="s">
        <v>835</v>
      </c>
    </row>
    <row r="169" s="4" customFormat="1" spans="1:26">
      <c r="A169" s="4" t="s">
        <v>836</v>
      </c>
      <c r="B169" s="4" t="s">
        <v>26</v>
      </c>
      <c r="C169" s="4" t="s">
        <v>27</v>
      </c>
      <c r="D169" s="4" t="s">
        <v>318</v>
      </c>
      <c r="E169" s="4" t="s">
        <v>837</v>
      </c>
      <c r="F169" s="6">
        <v>45188</v>
      </c>
      <c r="G169" s="6">
        <v>45192</v>
      </c>
      <c r="H169" s="4">
        <v>2</v>
      </c>
      <c r="I169" s="4">
        <v>4</v>
      </c>
      <c r="J169" s="4">
        <v>8</v>
      </c>
      <c r="K169" s="4" t="s">
        <v>30</v>
      </c>
      <c r="L169" s="4">
        <v>3037.66</v>
      </c>
      <c r="M169" s="4">
        <v>3037.66</v>
      </c>
      <c r="N169" s="4" t="s">
        <v>838</v>
      </c>
      <c r="O169" s="4" t="s">
        <v>32</v>
      </c>
      <c r="P169" s="4" t="s">
        <v>33</v>
      </c>
      <c r="Q169" s="4">
        <v>0</v>
      </c>
      <c r="R169" s="7">
        <v>45187.0000115741</v>
      </c>
      <c r="S169" s="6">
        <v>45195</v>
      </c>
      <c r="T169" s="4" t="s">
        <v>34</v>
      </c>
      <c r="U169" s="4">
        <v>3037.66</v>
      </c>
      <c r="V169" s="4">
        <v>0</v>
      </c>
      <c r="W169" s="4">
        <v>0</v>
      </c>
      <c r="X169" s="4" t="s">
        <v>839</v>
      </c>
      <c r="Y169" s="4">
        <v>396494</v>
      </c>
      <c r="Z169" s="4" t="s">
        <v>840</v>
      </c>
    </row>
    <row r="170" s="4" customFormat="1" spans="1:25">
      <c r="A170" s="4" t="s">
        <v>841</v>
      </c>
      <c r="B170" s="4" t="s">
        <v>26</v>
      </c>
      <c r="C170" s="4" t="s">
        <v>27</v>
      </c>
      <c r="D170" s="4" t="s">
        <v>842</v>
      </c>
      <c r="E170" s="4" t="s">
        <v>843</v>
      </c>
      <c r="F170" s="6">
        <v>45191</v>
      </c>
      <c r="G170" s="6">
        <v>45192</v>
      </c>
      <c r="H170" s="4">
        <v>1</v>
      </c>
      <c r="I170" s="4">
        <v>1</v>
      </c>
      <c r="J170" s="4">
        <v>1</v>
      </c>
      <c r="K170" s="4" t="s">
        <v>30</v>
      </c>
      <c r="L170" s="4">
        <v>3105.91</v>
      </c>
      <c r="M170" s="4">
        <v>3105.91</v>
      </c>
      <c r="N170" s="4" t="s">
        <v>844</v>
      </c>
      <c r="O170" s="4" t="s">
        <v>32</v>
      </c>
      <c r="P170" s="4" t="s">
        <v>33</v>
      </c>
      <c r="Q170" s="4">
        <v>0</v>
      </c>
      <c r="R170" s="7">
        <v>45188</v>
      </c>
      <c r="S170" s="6">
        <v>45195</v>
      </c>
      <c r="T170" s="4" t="s">
        <v>34</v>
      </c>
      <c r="U170" s="4">
        <v>3105.91</v>
      </c>
      <c r="V170" s="4">
        <v>0</v>
      </c>
      <c r="W170" s="4">
        <v>0</v>
      </c>
      <c r="X170" s="4" t="s">
        <v>845</v>
      </c>
      <c r="Y170" s="4" t="s">
        <v>36</v>
      </c>
    </row>
    <row r="171" s="4" customFormat="1" spans="1:25">
      <c r="A171" s="4" t="s">
        <v>846</v>
      </c>
      <c r="B171" s="4" t="s">
        <v>26</v>
      </c>
      <c r="C171" s="4" t="s">
        <v>27</v>
      </c>
      <c r="D171" s="4" t="s">
        <v>847</v>
      </c>
      <c r="E171" s="4" t="s">
        <v>848</v>
      </c>
      <c r="F171" s="6">
        <v>45191</v>
      </c>
      <c r="G171" s="6">
        <v>45192</v>
      </c>
      <c r="H171" s="4">
        <v>2</v>
      </c>
      <c r="I171" s="4">
        <v>1</v>
      </c>
      <c r="J171" s="4">
        <v>2</v>
      </c>
      <c r="K171" s="4" t="s">
        <v>30</v>
      </c>
      <c r="L171" s="4">
        <v>1747.34</v>
      </c>
      <c r="M171" s="4">
        <v>1747.34</v>
      </c>
      <c r="N171" s="4" t="s">
        <v>849</v>
      </c>
      <c r="O171" s="4" t="s">
        <v>32</v>
      </c>
      <c r="P171" s="4" t="s">
        <v>33</v>
      </c>
      <c r="Q171" s="4">
        <v>0</v>
      </c>
      <c r="R171" s="7">
        <v>45188.0000115741</v>
      </c>
      <c r="S171" s="6">
        <v>45195</v>
      </c>
      <c r="T171" s="4" t="s">
        <v>34</v>
      </c>
      <c r="U171" s="4">
        <v>1747.34</v>
      </c>
      <c r="V171" s="4">
        <v>0</v>
      </c>
      <c r="W171" s="4">
        <v>0</v>
      </c>
      <c r="X171" s="4" t="s">
        <v>850</v>
      </c>
      <c r="Y171" s="4" t="s">
        <v>36</v>
      </c>
    </row>
    <row r="172" s="4" customFormat="1" spans="1:25">
      <c r="A172" s="4" t="s">
        <v>851</v>
      </c>
      <c r="B172" s="4" t="s">
        <v>26</v>
      </c>
      <c r="C172" s="4" t="s">
        <v>27</v>
      </c>
      <c r="D172" s="4" t="s">
        <v>852</v>
      </c>
      <c r="E172" s="4" t="s">
        <v>81</v>
      </c>
      <c r="F172" s="6">
        <v>45191</v>
      </c>
      <c r="G172" s="6">
        <v>45192</v>
      </c>
      <c r="H172" s="4">
        <v>1</v>
      </c>
      <c r="I172" s="4">
        <v>1</v>
      </c>
      <c r="J172" s="4">
        <v>1</v>
      </c>
      <c r="K172" s="4" t="s">
        <v>30</v>
      </c>
      <c r="L172" s="4">
        <v>751.63</v>
      </c>
      <c r="M172" s="4">
        <v>751.63</v>
      </c>
      <c r="N172" s="4" t="s">
        <v>853</v>
      </c>
      <c r="O172" s="4" t="s">
        <v>32</v>
      </c>
      <c r="P172" s="4" t="s">
        <v>33</v>
      </c>
      <c r="Q172" s="4">
        <v>0</v>
      </c>
      <c r="R172" s="7">
        <v>45188</v>
      </c>
      <c r="S172" s="6">
        <v>45195</v>
      </c>
      <c r="T172" s="4" t="s">
        <v>34</v>
      </c>
      <c r="U172" s="4">
        <v>751.63</v>
      </c>
      <c r="V172" s="4">
        <v>0</v>
      </c>
      <c r="W172" s="4">
        <v>0</v>
      </c>
      <c r="X172" s="4" t="s">
        <v>854</v>
      </c>
      <c r="Y172" s="4" t="s">
        <v>855</v>
      </c>
    </row>
    <row r="173" s="4" customFormat="1" spans="1:25">
      <c r="A173" s="4" t="s">
        <v>856</v>
      </c>
      <c r="B173" s="4" t="s">
        <v>26</v>
      </c>
      <c r="C173" s="4" t="s">
        <v>27</v>
      </c>
      <c r="D173" s="4" t="s">
        <v>857</v>
      </c>
      <c r="E173" s="4" t="s">
        <v>858</v>
      </c>
      <c r="F173" s="6">
        <v>45190</v>
      </c>
      <c r="G173" s="6">
        <v>45192</v>
      </c>
      <c r="H173" s="4">
        <v>1</v>
      </c>
      <c r="I173" s="4">
        <v>2</v>
      </c>
      <c r="J173" s="4">
        <v>2</v>
      </c>
      <c r="K173" s="4" t="s">
        <v>30</v>
      </c>
      <c r="L173" s="4">
        <v>1474.98</v>
      </c>
      <c r="M173" s="4">
        <v>1474.98</v>
      </c>
      <c r="N173" s="4" t="s">
        <v>859</v>
      </c>
      <c r="O173" s="4" t="s">
        <v>32</v>
      </c>
      <c r="P173" s="4" t="s">
        <v>33</v>
      </c>
      <c r="Q173" s="4">
        <v>0</v>
      </c>
      <c r="R173" s="7">
        <v>45188</v>
      </c>
      <c r="S173" s="6">
        <v>45195</v>
      </c>
      <c r="T173" s="4" t="s">
        <v>34</v>
      </c>
      <c r="U173" s="4">
        <v>1474.98</v>
      </c>
      <c r="V173" s="4">
        <v>0</v>
      </c>
      <c r="W173" s="4">
        <v>0</v>
      </c>
      <c r="X173" s="4" t="s">
        <v>860</v>
      </c>
      <c r="Y173" s="4" t="s">
        <v>861</v>
      </c>
    </row>
    <row r="174" s="4" customFormat="1" spans="1:25">
      <c r="A174" s="4" t="s">
        <v>862</v>
      </c>
      <c r="B174" s="4" t="s">
        <v>26</v>
      </c>
      <c r="C174" s="4" t="s">
        <v>27</v>
      </c>
      <c r="D174" s="4" t="s">
        <v>863</v>
      </c>
      <c r="E174" s="4" t="s">
        <v>864</v>
      </c>
      <c r="F174" s="6">
        <v>45190</v>
      </c>
      <c r="G174" s="6">
        <v>45192</v>
      </c>
      <c r="H174" s="4">
        <v>1</v>
      </c>
      <c r="I174" s="4">
        <v>2</v>
      </c>
      <c r="J174" s="4">
        <v>2</v>
      </c>
      <c r="K174" s="4" t="s">
        <v>30</v>
      </c>
      <c r="L174" s="4">
        <v>1785.52</v>
      </c>
      <c r="M174" s="4">
        <v>1785.52</v>
      </c>
      <c r="N174" s="4" t="s">
        <v>865</v>
      </c>
      <c r="O174" s="4" t="s">
        <v>32</v>
      </c>
      <c r="P174" s="4" t="s">
        <v>33</v>
      </c>
      <c r="Q174" s="4">
        <v>0</v>
      </c>
      <c r="R174" s="7">
        <v>45188</v>
      </c>
      <c r="S174" s="6">
        <v>45195</v>
      </c>
      <c r="T174" s="4" t="s">
        <v>34</v>
      </c>
      <c r="U174" s="4">
        <v>1785.52</v>
      </c>
      <c r="V174" s="4">
        <v>0</v>
      </c>
      <c r="W174" s="4">
        <v>0</v>
      </c>
      <c r="X174" s="4" t="s">
        <v>866</v>
      </c>
      <c r="Y174" s="4" t="s">
        <v>867</v>
      </c>
    </row>
    <row r="175" s="4" customFormat="1" spans="1:25">
      <c r="A175" s="4" t="s">
        <v>868</v>
      </c>
      <c r="B175" s="4" t="s">
        <v>26</v>
      </c>
      <c r="C175" s="4" t="s">
        <v>27</v>
      </c>
      <c r="D175" s="4" t="s">
        <v>869</v>
      </c>
      <c r="E175" s="4" t="s">
        <v>870</v>
      </c>
      <c r="F175" s="6">
        <v>45190</v>
      </c>
      <c r="G175" s="6">
        <v>45192</v>
      </c>
      <c r="H175" s="4">
        <v>1</v>
      </c>
      <c r="I175" s="4">
        <v>2</v>
      </c>
      <c r="J175" s="4">
        <v>2</v>
      </c>
      <c r="K175" s="4" t="s">
        <v>30</v>
      </c>
      <c r="L175" s="4">
        <v>4266.35</v>
      </c>
      <c r="M175" s="4">
        <v>4266.35</v>
      </c>
      <c r="N175" s="4" t="s">
        <v>871</v>
      </c>
      <c r="O175" s="4" t="s">
        <v>32</v>
      </c>
      <c r="P175" s="4" t="s">
        <v>33</v>
      </c>
      <c r="Q175" s="4">
        <v>0</v>
      </c>
      <c r="R175" s="7">
        <v>45188</v>
      </c>
      <c r="S175" s="6">
        <v>45195</v>
      </c>
      <c r="T175" s="4" t="s">
        <v>34</v>
      </c>
      <c r="U175" s="4">
        <v>4266.35</v>
      </c>
      <c r="V175" s="4">
        <v>0</v>
      </c>
      <c r="W175" s="4">
        <v>0</v>
      </c>
      <c r="X175" s="4" t="s">
        <v>872</v>
      </c>
      <c r="Y175" s="4" t="s">
        <v>36</v>
      </c>
    </row>
    <row r="176" s="4" customFormat="1" spans="1:25">
      <c r="A176" s="4" t="s">
        <v>873</v>
      </c>
      <c r="B176" s="4" t="s">
        <v>26</v>
      </c>
      <c r="C176" s="4" t="s">
        <v>27</v>
      </c>
      <c r="D176" s="4" t="s">
        <v>874</v>
      </c>
      <c r="E176" s="4" t="s">
        <v>837</v>
      </c>
      <c r="F176" s="6">
        <v>45190</v>
      </c>
      <c r="G176" s="6">
        <v>45192</v>
      </c>
      <c r="H176" s="4">
        <v>1</v>
      </c>
      <c r="I176" s="4">
        <v>2</v>
      </c>
      <c r="J176" s="4">
        <v>2</v>
      </c>
      <c r="K176" s="4" t="s">
        <v>30</v>
      </c>
      <c r="L176" s="4">
        <v>451.48</v>
      </c>
      <c r="M176" s="4">
        <v>451.48</v>
      </c>
      <c r="N176" s="4" t="s">
        <v>875</v>
      </c>
      <c r="O176" s="4" t="s">
        <v>32</v>
      </c>
      <c r="P176" s="4" t="s">
        <v>33</v>
      </c>
      <c r="Q176" s="4">
        <v>0</v>
      </c>
      <c r="R176" s="7">
        <v>45188.0000115741</v>
      </c>
      <c r="S176" s="6">
        <v>45195</v>
      </c>
      <c r="T176" s="4" t="s">
        <v>34</v>
      </c>
      <c r="U176" s="4">
        <v>451.48</v>
      </c>
      <c r="V176" s="4">
        <v>0</v>
      </c>
      <c r="W176" s="4">
        <v>0</v>
      </c>
      <c r="X176" s="4" t="s">
        <v>876</v>
      </c>
      <c r="Y176" s="4" t="s">
        <v>877</v>
      </c>
    </row>
    <row r="177" s="4" customFormat="1" spans="1:25">
      <c r="A177" s="4" t="s">
        <v>878</v>
      </c>
      <c r="B177" s="4" t="s">
        <v>26</v>
      </c>
      <c r="C177" s="4" t="s">
        <v>27</v>
      </c>
      <c r="D177" s="4" t="s">
        <v>879</v>
      </c>
      <c r="E177" s="4" t="s">
        <v>880</v>
      </c>
      <c r="F177" s="6">
        <v>45189</v>
      </c>
      <c r="G177" s="6">
        <v>45192</v>
      </c>
      <c r="H177" s="4">
        <v>1</v>
      </c>
      <c r="I177" s="4">
        <v>3</v>
      </c>
      <c r="J177" s="4">
        <v>3</v>
      </c>
      <c r="K177" s="4" t="s">
        <v>30</v>
      </c>
      <c r="L177" s="4">
        <v>4904.25</v>
      </c>
      <c r="M177" s="4">
        <v>4904.25</v>
      </c>
      <c r="N177" s="4" t="s">
        <v>881</v>
      </c>
      <c r="O177" s="4" t="s">
        <v>32</v>
      </c>
      <c r="P177" s="4" t="s">
        <v>33</v>
      </c>
      <c r="Q177" s="4">
        <v>0</v>
      </c>
      <c r="R177" s="7">
        <v>45188.0000115741</v>
      </c>
      <c r="S177" s="6">
        <v>45195</v>
      </c>
      <c r="T177" s="4" t="s">
        <v>34</v>
      </c>
      <c r="U177" s="4">
        <v>4904.25</v>
      </c>
      <c r="V177" s="4">
        <v>0</v>
      </c>
      <c r="W177" s="4">
        <v>0</v>
      </c>
      <c r="X177" s="4" t="s">
        <v>882</v>
      </c>
      <c r="Y177" s="4" t="s">
        <v>883</v>
      </c>
    </row>
    <row r="178" s="4" customFormat="1" spans="1:25">
      <c r="A178" s="4" t="s">
        <v>884</v>
      </c>
      <c r="B178" s="4" t="s">
        <v>26</v>
      </c>
      <c r="C178" s="4" t="s">
        <v>27</v>
      </c>
      <c r="D178" s="4" t="s">
        <v>885</v>
      </c>
      <c r="E178" s="4" t="s">
        <v>886</v>
      </c>
      <c r="F178" s="6">
        <v>45191</v>
      </c>
      <c r="G178" s="6">
        <v>45192</v>
      </c>
      <c r="H178" s="4">
        <v>1</v>
      </c>
      <c r="I178" s="4">
        <v>1</v>
      </c>
      <c r="J178" s="4">
        <v>1</v>
      </c>
      <c r="K178" s="4" t="s">
        <v>30</v>
      </c>
      <c r="L178" s="4">
        <v>211.87</v>
      </c>
      <c r="M178" s="4">
        <v>211.87</v>
      </c>
      <c r="N178" s="4" t="s">
        <v>887</v>
      </c>
      <c r="O178" s="4" t="s">
        <v>32</v>
      </c>
      <c r="P178" s="4" t="s">
        <v>33</v>
      </c>
      <c r="Q178" s="4">
        <v>0</v>
      </c>
      <c r="R178" s="7">
        <v>45188</v>
      </c>
      <c r="S178" s="6">
        <v>45195</v>
      </c>
      <c r="T178" s="4" t="s">
        <v>34</v>
      </c>
      <c r="U178" s="4">
        <v>211.87</v>
      </c>
      <c r="V178" s="4">
        <v>0</v>
      </c>
      <c r="W178" s="4">
        <v>0</v>
      </c>
      <c r="X178" s="4" t="s">
        <v>888</v>
      </c>
      <c r="Y178" s="4" t="s">
        <v>889</v>
      </c>
    </row>
    <row r="179" s="4" customFormat="1" spans="1:25">
      <c r="A179" s="4" t="s">
        <v>890</v>
      </c>
      <c r="B179" s="4" t="s">
        <v>26</v>
      </c>
      <c r="C179" s="4" t="s">
        <v>27</v>
      </c>
      <c r="D179" s="4" t="s">
        <v>891</v>
      </c>
      <c r="E179" s="4" t="s">
        <v>892</v>
      </c>
      <c r="F179" s="6">
        <v>45191</v>
      </c>
      <c r="G179" s="6">
        <v>45192</v>
      </c>
      <c r="H179" s="4">
        <v>1</v>
      </c>
      <c r="I179" s="4">
        <v>1</v>
      </c>
      <c r="J179" s="4">
        <v>1</v>
      </c>
      <c r="K179" s="4" t="s">
        <v>30</v>
      </c>
      <c r="L179" s="4">
        <v>283.41</v>
      </c>
      <c r="M179" s="4">
        <v>283.41</v>
      </c>
      <c r="N179" s="4" t="s">
        <v>893</v>
      </c>
      <c r="O179" s="4" t="s">
        <v>32</v>
      </c>
      <c r="P179" s="4" t="s">
        <v>33</v>
      </c>
      <c r="Q179" s="4">
        <v>0</v>
      </c>
      <c r="R179" s="7">
        <v>45188</v>
      </c>
      <c r="S179" s="6">
        <v>45195</v>
      </c>
      <c r="T179" s="4" t="s">
        <v>34</v>
      </c>
      <c r="U179" s="4">
        <v>283.41</v>
      </c>
      <c r="V179" s="4">
        <v>0</v>
      </c>
      <c r="W179" s="4">
        <v>0</v>
      </c>
      <c r="X179" s="4" t="s">
        <v>894</v>
      </c>
      <c r="Y179" s="4" t="s">
        <v>895</v>
      </c>
    </row>
    <row r="180" s="4" customFormat="1" spans="1:25">
      <c r="A180" s="4" t="s">
        <v>896</v>
      </c>
      <c r="B180" s="4" t="s">
        <v>26</v>
      </c>
      <c r="C180" s="4" t="s">
        <v>27</v>
      </c>
      <c r="D180" s="4" t="s">
        <v>897</v>
      </c>
      <c r="E180" s="4" t="s">
        <v>898</v>
      </c>
      <c r="F180" s="6">
        <v>45191</v>
      </c>
      <c r="G180" s="6">
        <v>45192</v>
      </c>
      <c r="H180" s="4">
        <v>1</v>
      </c>
      <c r="I180" s="4">
        <v>1</v>
      </c>
      <c r="J180" s="4">
        <v>1</v>
      </c>
      <c r="K180" s="4" t="s">
        <v>30</v>
      </c>
      <c r="L180" s="4">
        <v>653.94</v>
      </c>
      <c r="M180" s="4">
        <v>653.94</v>
      </c>
      <c r="N180" s="4" t="s">
        <v>899</v>
      </c>
      <c r="O180" s="4" t="s">
        <v>32</v>
      </c>
      <c r="P180" s="4" t="s">
        <v>33</v>
      </c>
      <c r="Q180" s="4">
        <v>0</v>
      </c>
      <c r="R180" s="7">
        <v>45188.0000115741</v>
      </c>
      <c r="S180" s="6">
        <v>45195</v>
      </c>
      <c r="T180" s="4" t="s">
        <v>34</v>
      </c>
      <c r="U180" s="4">
        <v>653.94</v>
      </c>
      <c r="V180" s="4">
        <v>0</v>
      </c>
      <c r="W180" s="4">
        <v>0</v>
      </c>
      <c r="X180" s="4" t="s">
        <v>900</v>
      </c>
      <c r="Y180" s="4" t="s">
        <v>901</v>
      </c>
    </row>
    <row r="181" s="4" customFormat="1" spans="1:25">
      <c r="A181" s="4" t="s">
        <v>902</v>
      </c>
      <c r="B181" s="4" t="s">
        <v>26</v>
      </c>
      <c r="C181" s="4" t="s">
        <v>27</v>
      </c>
      <c r="D181" s="4" t="s">
        <v>903</v>
      </c>
      <c r="E181" s="4" t="s">
        <v>904</v>
      </c>
      <c r="F181" s="6">
        <v>45190</v>
      </c>
      <c r="G181" s="6">
        <v>45192</v>
      </c>
      <c r="H181" s="4">
        <v>2</v>
      </c>
      <c r="I181" s="4">
        <v>2</v>
      </c>
      <c r="J181" s="4">
        <v>4</v>
      </c>
      <c r="K181" s="4" t="s">
        <v>30</v>
      </c>
      <c r="L181" s="4">
        <v>2512.44</v>
      </c>
      <c r="M181" s="4">
        <v>2512.44</v>
      </c>
      <c r="N181" s="4" t="s">
        <v>905</v>
      </c>
      <c r="O181" s="4" t="s">
        <v>32</v>
      </c>
      <c r="P181" s="4" t="s">
        <v>33</v>
      </c>
      <c r="Q181" s="4">
        <v>0</v>
      </c>
      <c r="R181" s="7">
        <v>45188</v>
      </c>
      <c r="S181" s="6">
        <v>45195</v>
      </c>
      <c r="T181" s="4" t="s">
        <v>34</v>
      </c>
      <c r="U181" s="4">
        <v>2512.44</v>
      </c>
      <c r="V181" s="4">
        <v>0</v>
      </c>
      <c r="W181" s="4">
        <v>0</v>
      </c>
      <c r="X181" s="4" t="s">
        <v>906</v>
      </c>
      <c r="Y181" s="4" t="s">
        <v>907</v>
      </c>
    </row>
    <row r="182" s="4" customFormat="1" spans="1:25">
      <c r="A182" s="4" t="s">
        <v>908</v>
      </c>
      <c r="B182" s="4" t="s">
        <v>26</v>
      </c>
      <c r="C182" s="4" t="s">
        <v>27</v>
      </c>
      <c r="D182" s="4" t="s">
        <v>909</v>
      </c>
      <c r="E182" s="4" t="s">
        <v>910</v>
      </c>
      <c r="F182" s="6">
        <v>45190</v>
      </c>
      <c r="G182" s="6">
        <v>45192</v>
      </c>
      <c r="H182" s="4">
        <v>1</v>
      </c>
      <c r="I182" s="4">
        <v>2</v>
      </c>
      <c r="J182" s="4">
        <v>2</v>
      </c>
      <c r="K182" s="4" t="s">
        <v>30</v>
      </c>
      <c r="L182" s="4">
        <v>209.18</v>
      </c>
      <c r="M182" s="4">
        <v>209.18</v>
      </c>
      <c r="N182" s="4" t="s">
        <v>911</v>
      </c>
      <c r="O182" s="4" t="s">
        <v>32</v>
      </c>
      <c r="P182" s="4" t="s">
        <v>33</v>
      </c>
      <c r="Q182" s="4">
        <v>0</v>
      </c>
      <c r="R182" s="7">
        <v>45189.0000115741</v>
      </c>
      <c r="S182" s="6">
        <v>45195</v>
      </c>
      <c r="T182" s="4" t="s">
        <v>34</v>
      </c>
      <c r="U182" s="4">
        <v>209.18</v>
      </c>
      <c r="V182" s="4">
        <v>0</v>
      </c>
      <c r="W182" s="4">
        <v>0</v>
      </c>
      <c r="X182" s="4" t="s">
        <v>912</v>
      </c>
      <c r="Y182" s="4" t="s">
        <v>913</v>
      </c>
    </row>
    <row r="183" s="4" customFormat="1" spans="1:25">
      <c r="A183" s="4" t="s">
        <v>914</v>
      </c>
      <c r="B183" s="4" t="s">
        <v>26</v>
      </c>
      <c r="C183" s="4" t="s">
        <v>27</v>
      </c>
      <c r="D183" s="4" t="s">
        <v>915</v>
      </c>
      <c r="E183" s="4" t="s">
        <v>916</v>
      </c>
      <c r="F183" s="6">
        <v>45189</v>
      </c>
      <c r="G183" s="6">
        <v>45192</v>
      </c>
      <c r="H183" s="4">
        <v>1</v>
      </c>
      <c r="I183" s="4">
        <v>3</v>
      </c>
      <c r="J183" s="4">
        <v>3</v>
      </c>
      <c r="K183" s="4" t="s">
        <v>30</v>
      </c>
      <c r="L183" s="4">
        <v>4566.34</v>
      </c>
      <c r="M183" s="4">
        <v>4566.34</v>
      </c>
      <c r="N183" s="4" t="s">
        <v>917</v>
      </c>
      <c r="O183" s="4" t="s">
        <v>32</v>
      </c>
      <c r="P183" s="4" t="s">
        <v>33</v>
      </c>
      <c r="Q183" s="4">
        <v>0</v>
      </c>
      <c r="R183" s="7">
        <v>45189</v>
      </c>
      <c r="S183" s="6">
        <v>45195</v>
      </c>
      <c r="T183" s="4" t="s">
        <v>34</v>
      </c>
      <c r="U183" s="4">
        <v>4566.34</v>
      </c>
      <c r="V183" s="4">
        <v>0</v>
      </c>
      <c r="W183" s="4">
        <v>0</v>
      </c>
      <c r="X183" s="4" t="s">
        <v>918</v>
      </c>
      <c r="Y183" s="4" t="s">
        <v>919</v>
      </c>
    </row>
    <row r="184" s="4" customFormat="1" spans="1:25">
      <c r="A184" s="4" t="s">
        <v>920</v>
      </c>
      <c r="B184" s="4" t="s">
        <v>26</v>
      </c>
      <c r="C184" s="4" t="s">
        <v>27</v>
      </c>
      <c r="D184" s="4" t="s">
        <v>921</v>
      </c>
      <c r="E184" s="4" t="s">
        <v>922</v>
      </c>
      <c r="F184" s="6">
        <v>45191</v>
      </c>
      <c r="G184" s="6">
        <v>45192</v>
      </c>
      <c r="H184" s="4">
        <v>1</v>
      </c>
      <c r="I184" s="4">
        <v>1</v>
      </c>
      <c r="J184" s="4">
        <v>1</v>
      </c>
      <c r="K184" s="4" t="s">
        <v>30</v>
      </c>
      <c r="L184" s="4">
        <v>453.73</v>
      </c>
      <c r="M184" s="4">
        <v>453.73</v>
      </c>
      <c r="N184" s="4" t="s">
        <v>923</v>
      </c>
      <c r="O184" s="4" t="s">
        <v>32</v>
      </c>
      <c r="P184" s="4" t="s">
        <v>33</v>
      </c>
      <c r="Q184" s="4">
        <v>0</v>
      </c>
      <c r="R184" s="7">
        <v>45189.0000115741</v>
      </c>
      <c r="S184" s="6">
        <v>45195</v>
      </c>
      <c r="T184" s="4" t="s">
        <v>34</v>
      </c>
      <c r="U184" s="4">
        <v>453.73</v>
      </c>
      <c r="V184" s="4">
        <v>0</v>
      </c>
      <c r="W184" s="4">
        <v>0</v>
      </c>
      <c r="X184" s="4" t="s">
        <v>924</v>
      </c>
      <c r="Y184" s="4" t="s">
        <v>36</v>
      </c>
    </row>
    <row r="185" s="4" customFormat="1" spans="1:25">
      <c r="A185" s="4" t="s">
        <v>925</v>
      </c>
      <c r="B185" s="4" t="s">
        <v>26</v>
      </c>
      <c r="C185" s="4" t="s">
        <v>27</v>
      </c>
      <c r="D185" s="4" t="s">
        <v>926</v>
      </c>
      <c r="E185" s="4" t="s">
        <v>927</v>
      </c>
      <c r="F185" s="6">
        <v>45191</v>
      </c>
      <c r="G185" s="6">
        <v>45192</v>
      </c>
      <c r="H185" s="4">
        <v>1</v>
      </c>
      <c r="I185" s="4">
        <v>1</v>
      </c>
      <c r="J185" s="4">
        <v>1</v>
      </c>
      <c r="K185" s="4" t="s">
        <v>30</v>
      </c>
      <c r="L185" s="4">
        <v>4013.5</v>
      </c>
      <c r="M185" s="4">
        <v>4013.5</v>
      </c>
      <c r="N185" s="4" t="s">
        <v>928</v>
      </c>
      <c r="O185" s="4" t="s">
        <v>32</v>
      </c>
      <c r="P185" s="4" t="s">
        <v>33</v>
      </c>
      <c r="Q185" s="4">
        <v>0</v>
      </c>
      <c r="R185" s="7">
        <v>45189.0000115741</v>
      </c>
      <c r="S185" s="6">
        <v>45195</v>
      </c>
      <c r="T185" s="4" t="s">
        <v>34</v>
      </c>
      <c r="U185" s="4">
        <v>4013.5</v>
      </c>
      <c r="V185" s="4">
        <v>0</v>
      </c>
      <c r="W185" s="4">
        <v>0</v>
      </c>
      <c r="X185" s="4" t="s">
        <v>929</v>
      </c>
      <c r="Y185" s="4" t="s">
        <v>36</v>
      </c>
    </row>
    <row r="186" s="4" customFormat="1" spans="1:25">
      <c r="A186" s="4" t="s">
        <v>930</v>
      </c>
      <c r="B186" s="4" t="s">
        <v>26</v>
      </c>
      <c r="C186" s="4" t="s">
        <v>27</v>
      </c>
      <c r="D186" s="4" t="s">
        <v>931</v>
      </c>
      <c r="E186" s="4" t="s">
        <v>932</v>
      </c>
      <c r="F186" s="6">
        <v>45189</v>
      </c>
      <c r="G186" s="6">
        <v>45192</v>
      </c>
      <c r="H186" s="4">
        <v>1</v>
      </c>
      <c r="I186" s="4">
        <v>3</v>
      </c>
      <c r="J186" s="4">
        <v>3</v>
      </c>
      <c r="K186" s="4" t="s">
        <v>30</v>
      </c>
      <c r="L186" s="4">
        <v>673.16</v>
      </c>
      <c r="M186" s="4">
        <v>673.16</v>
      </c>
      <c r="N186" s="4" t="s">
        <v>933</v>
      </c>
      <c r="O186" s="4" t="s">
        <v>32</v>
      </c>
      <c r="P186" s="4" t="s">
        <v>33</v>
      </c>
      <c r="Q186" s="4">
        <v>0</v>
      </c>
      <c r="R186" s="7">
        <v>45189</v>
      </c>
      <c r="S186" s="6">
        <v>45195</v>
      </c>
      <c r="T186" s="4" t="s">
        <v>34</v>
      </c>
      <c r="U186" s="4">
        <v>673.16</v>
      </c>
      <c r="V186" s="4">
        <v>0</v>
      </c>
      <c r="W186" s="4">
        <v>0</v>
      </c>
      <c r="X186" s="4" t="s">
        <v>934</v>
      </c>
      <c r="Y186" s="4" t="s">
        <v>935</v>
      </c>
    </row>
    <row r="187" s="4" customFormat="1" spans="1:25">
      <c r="A187" s="4" t="s">
        <v>936</v>
      </c>
      <c r="B187" s="4" t="s">
        <v>26</v>
      </c>
      <c r="C187" s="4" t="s">
        <v>27</v>
      </c>
      <c r="D187" s="4" t="s">
        <v>56</v>
      </c>
      <c r="E187" s="4" t="s">
        <v>57</v>
      </c>
      <c r="F187" s="6">
        <v>45190</v>
      </c>
      <c r="G187" s="6">
        <v>45192</v>
      </c>
      <c r="H187" s="4">
        <v>1</v>
      </c>
      <c r="I187" s="4">
        <v>2</v>
      </c>
      <c r="J187" s="4">
        <v>2</v>
      </c>
      <c r="K187" s="4" t="s">
        <v>30</v>
      </c>
      <c r="L187" s="4">
        <v>2032.24</v>
      </c>
      <c r="M187" s="4">
        <v>2032.24</v>
      </c>
      <c r="N187" s="4" t="s">
        <v>937</v>
      </c>
      <c r="O187" s="4" t="s">
        <v>32</v>
      </c>
      <c r="P187" s="4" t="s">
        <v>33</v>
      </c>
      <c r="Q187" s="4">
        <v>0</v>
      </c>
      <c r="R187" s="7">
        <v>45189</v>
      </c>
      <c r="S187" s="6">
        <v>45195</v>
      </c>
      <c r="T187" s="4" t="s">
        <v>34</v>
      </c>
      <c r="U187" s="4">
        <v>2032.24</v>
      </c>
      <c r="V187" s="4">
        <v>0</v>
      </c>
      <c r="W187" s="4">
        <v>0</v>
      </c>
      <c r="X187" s="4" t="s">
        <v>938</v>
      </c>
      <c r="Y187" s="4" t="s">
        <v>939</v>
      </c>
    </row>
    <row r="188" s="4" customFormat="1" spans="1:25">
      <c r="A188" s="4" t="s">
        <v>940</v>
      </c>
      <c r="B188" s="4" t="s">
        <v>26</v>
      </c>
      <c r="C188" s="4" t="s">
        <v>27</v>
      </c>
      <c r="D188" s="4" t="s">
        <v>941</v>
      </c>
      <c r="E188" s="4" t="s">
        <v>942</v>
      </c>
      <c r="F188" s="6">
        <v>45191</v>
      </c>
      <c r="G188" s="6">
        <v>45192</v>
      </c>
      <c r="H188" s="4">
        <v>1</v>
      </c>
      <c r="I188" s="4">
        <v>1</v>
      </c>
      <c r="J188" s="4">
        <v>1</v>
      </c>
      <c r="K188" s="4" t="s">
        <v>30</v>
      </c>
      <c r="L188" s="4">
        <v>860.99</v>
      </c>
      <c r="M188" s="4">
        <v>860.99</v>
      </c>
      <c r="N188" s="4" t="s">
        <v>943</v>
      </c>
      <c r="O188" s="4" t="s">
        <v>32</v>
      </c>
      <c r="P188" s="4" t="s">
        <v>33</v>
      </c>
      <c r="Q188" s="4">
        <v>0</v>
      </c>
      <c r="R188" s="7">
        <v>45189</v>
      </c>
      <c r="S188" s="6">
        <v>45195</v>
      </c>
      <c r="T188" s="4" t="s">
        <v>34</v>
      </c>
      <c r="U188" s="4">
        <v>860.99</v>
      </c>
      <c r="V188" s="4">
        <v>0</v>
      </c>
      <c r="W188" s="4">
        <v>0</v>
      </c>
      <c r="X188" s="4" t="s">
        <v>944</v>
      </c>
      <c r="Y188" s="4" t="s">
        <v>945</v>
      </c>
    </row>
    <row r="189" s="4" customFormat="1" spans="1:25">
      <c r="A189" s="4" t="s">
        <v>946</v>
      </c>
      <c r="B189" s="4" t="s">
        <v>26</v>
      </c>
      <c r="C189" s="4" t="s">
        <v>27</v>
      </c>
      <c r="D189" s="4" t="s">
        <v>947</v>
      </c>
      <c r="E189" s="4" t="s">
        <v>948</v>
      </c>
      <c r="F189" s="6">
        <v>45190</v>
      </c>
      <c r="G189" s="6">
        <v>45192</v>
      </c>
      <c r="H189" s="4">
        <v>1</v>
      </c>
      <c r="I189" s="4">
        <v>2</v>
      </c>
      <c r="J189" s="4">
        <v>2</v>
      </c>
      <c r="K189" s="4" t="s">
        <v>30</v>
      </c>
      <c r="L189" s="4">
        <v>917.04</v>
      </c>
      <c r="M189" s="4">
        <v>917.04</v>
      </c>
      <c r="N189" s="4" t="s">
        <v>949</v>
      </c>
      <c r="O189" s="4" t="s">
        <v>32</v>
      </c>
      <c r="P189" s="4" t="s">
        <v>33</v>
      </c>
      <c r="Q189" s="4">
        <v>0</v>
      </c>
      <c r="R189" s="7">
        <v>45189.0000115741</v>
      </c>
      <c r="S189" s="6">
        <v>45195</v>
      </c>
      <c r="T189" s="4" t="s">
        <v>34</v>
      </c>
      <c r="U189" s="4">
        <v>917.04</v>
      </c>
      <c r="V189" s="4">
        <v>0</v>
      </c>
      <c r="W189" s="4">
        <v>0</v>
      </c>
      <c r="X189" s="4" t="s">
        <v>950</v>
      </c>
      <c r="Y189" s="4" t="s">
        <v>951</v>
      </c>
    </row>
    <row r="190" s="4" customFormat="1" spans="1:25">
      <c r="A190" s="4" t="s">
        <v>952</v>
      </c>
      <c r="B190" s="4" t="s">
        <v>26</v>
      </c>
      <c r="C190" s="4" t="s">
        <v>27</v>
      </c>
      <c r="D190" s="4" t="s">
        <v>953</v>
      </c>
      <c r="E190" s="4" t="s">
        <v>954</v>
      </c>
      <c r="F190" s="6">
        <v>45189</v>
      </c>
      <c r="G190" s="6">
        <v>45192</v>
      </c>
      <c r="H190" s="4">
        <v>1</v>
      </c>
      <c r="I190" s="4">
        <v>3</v>
      </c>
      <c r="J190" s="4">
        <v>3</v>
      </c>
      <c r="K190" s="4" t="s">
        <v>30</v>
      </c>
      <c r="L190" s="4">
        <v>582.39</v>
      </c>
      <c r="M190" s="4">
        <v>582.39</v>
      </c>
      <c r="N190" s="4" t="s">
        <v>955</v>
      </c>
      <c r="O190" s="4" t="s">
        <v>32</v>
      </c>
      <c r="P190" s="4" t="s">
        <v>33</v>
      </c>
      <c r="Q190" s="4">
        <v>0</v>
      </c>
      <c r="R190" s="7">
        <v>45189</v>
      </c>
      <c r="S190" s="6">
        <v>45195</v>
      </c>
      <c r="T190" s="4" t="s">
        <v>34</v>
      </c>
      <c r="U190" s="4">
        <v>582.39</v>
      </c>
      <c r="V190" s="4">
        <v>0</v>
      </c>
      <c r="W190" s="4">
        <v>0</v>
      </c>
      <c r="X190" s="4" t="s">
        <v>956</v>
      </c>
      <c r="Y190" s="4" t="s">
        <v>957</v>
      </c>
    </row>
    <row r="191" s="4" customFormat="1" spans="1:25">
      <c r="A191" s="4" t="s">
        <v>958</v>
      </c>
      <c r="B191" s="4" t="s">
        <v>26</v>
      </c>
      <c r="C191" s="4" t="s">
        <v>27</v>
      </c>
      <c r="D191" s="4" t="s">
        <v>959</v>
      </c>
      <c r="E191" s="4" t="s">
        <v>960</v>
      </c>
      <c r="F191" s="6">
        <v>45189</v>
      </c>
      <c r="G191" s="6">
        <v>45192</v>
      </c>
      <c r="H191" s="4">
        <v>1</v>
      </c>
      <c r="I191" s="4">
        <v>3</v>
      </c>
      <c r="J191" s="4">
        <v>3</v>
      </c>
      <c r="K191" s="4" t="s">
        <v>30</v>
      </c>
      <c r="L191" s="4">
        <v>1473.46</v>
      </c>
      <c r="M191" s="4">
        <v>1473.46</v>
      </c>
      <c r="N191" s="4" t="s">
        <v>961</v>
      </c>
      <c r="O191" s="4" t="s">
        <v>32</v>
      </c>
      <c r="P191" s="4" t="s">
        <v>33</v>
      </c>
      <c r="Q191" s="4">
        <v>0</v>
      </c>
      <c r="R191" s="7">
        <v>45189</v>
      </c>
      <c r="S191" s="6">
        <v>45195</v>
      </c>
      <c r="T191" s="4" t="s">
        <v>34</v>
      </c>
      <c r="U191" s="4">
        <v>1473.46</v>
      </c>
      <c r="V191" s="4">
        <v>0</v>
      </c>
      <c r="W191" s="4">
        <v>0</v>
      </c>
      <c r="X191" s="4" t="s">
        <v>962</v>
      </c>
      <c r="Y191" s="4" t="s">
        <v>963</v>
      </c>
    </row>
    <row r="192" s="4" customFormat="1" spans="1:25">
      <c r="A192" s="4" t="s">
        <v>964</v>
      </c>
      <c r="B192" s="4" t="s">
        <v>26</v>
      </c>
      <c r="C192" s="4" t="s">
        <v>27</v>
      </c>
      <c r="D192" s="4" t="s">
        <v>965</v>
      </c>
      <c r="E192" s="4" t="s">
        <v>966</v>
      </c>
      <c r="F192" s="6">
        <v>45191</v>
      </c>
      <c r="G192" s="6">
        <v>45192</v>
      </c>
      <c r="H192" s="4">
        <v>1</v>
      </c>
      <c r="I192" s="4">
        <v>1</v>
      </c>
      <c r="J192" s="4">
        <v>1</v>
      </c>
      <c r="K192" s="4" t="s">
        <v>30</v>
      </c>
      <c r="L192" s="4">
        <v>462.89</v>
      </c>
      <c r="M192" s="4">
        <v>462.89</v>
      </c>
      <c r="N192" s="4" t="s">
        <v>967</v>
      </c>
      <c r="O192" s="4" t="s">
        <v>32</v>
      </c>
      <c r="P192" s="4" t="s">
        <v>33</v>
      </c>
      <c r="Q192" s="4">
        <v>0</v>
      </c>
      <c r="R192" s="7">
        <v>45189</v>
      </c>
      <c r="S192" s="6">
        <v>45195</v>
      </c>
      <c r="T192" s="4" t="s">
        <v>34</v>
      </c>
      <c r="U192" s="4">
        <v>462.89</v>
      </c>
      <c r="V192" s="4">
        <v>0</v>
      </c>
      <c r="W192" s="4">
        <v>0</v>
      </c>
      <c r="X192" s="4" t="s">
        <v>968</v>
      </c>
      <c r="Y192" s="4" t="s">
        <v>969</v>
      </c>
    </row>
    <row r="193" s="4" customFormat="1" spans="1:25">
      <c r="A193" s="4" t="s">
        <v>970</v>
      </c>
      <c r="B193" s="4" t="s">
        <v>26</v>
      </c>
      <c r="C193" s="4" t="s">
        <v>27</v>
      </c>
      <c r="D193" s="4" t="s">
        <v>971</v>
      </c>
      <c r="E193" s="4" t="s">
        <v>200</v>
      </c>
      <c r="F193" s="6">
        <v>45191</v>
      </c>
      <c r="G193" s="6">
        <v>45192</v>
      </c>
      <c r="H193" s="4">
        <v>1</v>
      </c>
      <c r="I193" s="4">
        <v>1</v>
      </c>
      <c r="J193" s="4">
        <v>1</v>
      </c>
      <c r="K193" s="4" t="s">
        <v>30</v>
      </c>
      <c r="L193" s="4">
        <v>627.85</v>
      </c>
      <c r="M193" s="4">
        <v>627.85</v>
      </c>
      <c r="N193" s="4" t="s">
        <v>972</v>
      </c>
      <c r="O193" s="4" t="s">
        <v>32</v>
      </c>
      <c r="P193" s="4" t="s">
        <v>33</v>
      </c>
      <c r="Q193" s="4">
        <v>0</v>
      </c>
      <c r="R193" s="7">
        <v>45189</v>
      </c>
      <c r="S193" s="6">
        <v>45195</v>
      </c>
      <c r="T193" s="4" t="s">
        <v>34</v>
      </c>
      <c r="U193" s="4">
        <v>627.85</v>
      </c>
      <c r="V193" s="4">
        <v>0</v>
      </c>
      <c r="W193" s="4">
        <v>0</v>
      </c>
      <c r="X193" s="4" t="s">
        <v>973</v>
      </c>
      <c r="Y193" s="4" t="s">
        <v>36</v>
      </c>
    </row>
    <row r="194" s="4" customFormat="1" spans="1:25">
      <c r="A194" s="4" t="s">
        <v>970</v>
      </c>
      <c r="B194" s="4" t="s">
        <v>26</v>
      </c>
      <c r="C194" s="4" t="s">
        <v>37</v>
      </c>
      <c r="D194" s="4" t="s">
        <v>971</v>
      </c>
      <c r="E194" s="4" t="s">
        <v>200</v>
      </c>
      <c r="F194" s="6">
        <v>45191</v>
      </c>
      <c r="G194" s="6">
        <v>45192</v>
      </c>
      <c r="H194" s="4">
        <v>1</v>
      </c>
      <c r="I194" s="4">
        <v>1</v>
      </c>
      <c r="J194" s="4">
        <v>1</v>
      </c>
      <c r="K194" s="4" t="s">
        <v>30</v>
      </c>
      <c r="L194" s="4">
        <v>-627.85</v>
      </c>
      <c r="M194" s="4">
        <v>-627.85</v>
      </c>
      <c r="N194" s="4" t="s">
        <v>972</v>
      </c>
      <c r="O194" s="4" t="s">
        <v>32</v>
      </c>
      <c r="P194" s="4" t="s">
        <v>33</v>
      </c>
      <c r="Q194" s="4">
        <v>0</v>
      </c>
      <c r="R194" s="7">
        <v>45189</v>
      </c>
      <c r="S194" s="6">
        <v>45195</v>
      </c>
      <c r="T194" s="4" t="s">
        <v>34</v>
      </c>
      <c r="U194" s="4">
        <v>-627.85</v>
      </c>
      <c r="V194" s="4">
        <v>0</v>
      </c>
      <c r="W194" s="4">
        <v>0</v>
      </c>
      <c r="X194" s="4" t="s">
        <v>973</v>
      </c>
      <c r="Y194" s="4" t="s">
        <v>36</v>
      </c>
    </row>
    <row r="195" s="4" customFormat="1" spans="1:25">
      <c r="A195" s="4" t="s">
        <v>974</v>
      </c>
      <c r="B195" s="4" t="s">
        <v>26</v>
      </c>
      <c r="C195" s="4" t="s">
        <v>27</v>
      </c>
      <c r="D195" s="4" t="s">
        <v>975</v>
      </c>
      <c r="E195" s="4" t="s">
        <v>976</v>
      </c>
      <c r="F195" s="6">
        <v>45191</v>
      </c>
      <c r="G195" s="6">
        <v>45192</v>
      </c>
      <c r="H195" s="4">
        <v>1</v>
      </c>
      <c r="I195" s="4">
        <v>1</v>
      </c>
      <c r="J195" s="4">
        <v>1</v>
      </c>
      <c r="K195" s="4" t="s">
        <v>30</v>
      </c>
      <c r="L195" s="4">
        <v>794.67</v>
      </c>
      <c r="M195" s="4">
        <v>794.67</v>
      </c>
      <c r="N195" s="4" t="s">
        <v>977</v>
      </c>
      <c r="O195" s="4" t="s">
        <v>32</v>
      </c>
      <c r="P195" s="4" t="s">
        <v>33</v>
      </c>
      <c r="Q195" s="4">
        <v>0</v>
      </c>
      <c r="R195" s="7">
        <v>45189</v>
      </c>
      <c r="S195" s="6">
        <v>45195</v>
      </c>
      <c r="T195" s="4" t="s">
        <v>34</v>
      </c>
      <c r="U195" s="4">
        <v>794.67</v>
      </c>
      <c r="V195" s="4">
        <v>0</v>
      </c>
      <c r="W195" s="4">
        <v>0</v>
      </c>
      <c r="X195" s="4" t="s">
        <v>978</v>
      </c>
      <c r="Y195" s="4" t="s">
        <v>979</v>
      </c>
    </row>
    <row r="196" s="4" customFormat="1" spans="1:25">
      <c r="A196" s="4" t="s">
        <v>980</v>
      </c>
      <c r="B196" s="4" t="s">
        <v>26</v>
      </c>
      <c r="C196" s="4" t="s">
        <v>27</v>
      </c>
      <c r="D196" s="4" t="s">
        <v>981</v>
      </c>
      <c r="E196" s="4" t="s">
        <v>982</v>
      </c>
      <c r="F196" s="6">
        <v>45190</v>
      </c>
      <c r="G196" s="6">
        <v>45192</v>
      </c>
      <c r="H196" s="4">
        <v>1</v>
      </c>
      <c r="I196" s="4">
        <v>2</v>
      </c>
      <c r="J196" s="4">
        <v>2</v>
      </c>
      <c r="K196" s="4" t="s">
        <v>30</v>
      </c>
      <c r="L196" s="4">
        <v>1146.34</v>
      </c>
      <c r="M196" s="4">
        <v>1146.34</v>
      </c>
      <c r="N196" s="4" t="s">
        <v>983</v>
      </c>
      <c r="O196" s="4" t="s">
        <v>32</v>
      </c>
      <c r="P196" s="4" t="s">
        <v>33</v>
      </c>
      <c r="Q196" s="4">
        <v>0</v>
      </c>
      <c r="R196" s="7">
        <v>45189</v>
      </c>
      <c r="S196" s="6">
        <v>45195</v>
      </c>
      <c r="T196" s="4" t="s">
        <v>34</v>
      </c>
      <c r="U196" s="4">
        <v>1146.34</v>
      </c>
      <c r="V196" s="4">
        <v>0</v>
      </c>
      <c r="W196" s="4">
        <v>0</v>
      </c>
      <c r="X196" s="4" t="s">
        <v>984</v>
      </c>
      <c r="Y196" s="4" t="s">
        <v>36</v>
      </c>
    </row>
    <row r="197" s="4" customFormat="1" spans="1:25">
      <c r="A197" s="4" t="s">
        <v>985</v>
      </c>
      <c r="B197" s="4" t="s">
        <v>26</v>
      </c>
      <c r="C197" s="4" t="s">
        <v>27</v>
      </c>
      <c r="D197" s="4" t="s">
        <v>986</v>
      </c>
      <c r="E197" s="4" t="s">
        <v>987</v>
      </c>
      <c r="F197" s="6">
        <v>45191</v>
      </c>
      <c r="G197" s="6">
        <v>45192</v>
      </c>
      <c r="H197" s="4">
        <v>1</v>
      </c>
      <c r="I197" s="4">
        <v>1</v>
      </c>
      <c r="J197" s="4">
        <v>1</v>
      </c>
      <c r="K197" s="4" t="s">
        <v>30</v>
      </c>
      <c r="L197" s="4">
        <v>565.92</v>
      </c>
      <c r="M197" s="4">
        <v>565.92</v>
      </c>
      <c r="N197" s="4" t="s">
        <v>988</v>
      </c>
      <c r="O197" s="4" t="s">
        <v>32</v>
      </c>
      <c r="P197" s="4" t="s">
        <v>33</v>
      </c>
      <c r="Q197" s="4">
        <v>0</v>
      </c>
      <c r="R197" s="7">
        <v>45189</v>
      </c>
      <c r="S197" s="6">
        <v>45195</v>
      </c>
      <c r="T197" s="4" t="s">
        <v>34</v>
      </c>
      <c r="U197" s="4">
        <v>565.92</v>
      </c>
      <c r="V197" s="4">
        <v>0</v>
      </c>
      <c r="W197" s="4">
        <v>0</v>
      </c>
      <c r="X197" s="4" t="s">
        <v>989</v>
      </c>
      <c r="Y197" s="4" t="s">
        <v>36</v>
      </c>
    </row>
    <row r="198" s="4" customFormat="1" spans="1:25">
      <c r="A198" s="4" t="s">
        <v>990</v>
      </c>
      <c r="B198" s="4" t="s">
        <v>26</v>
      </c>
      <c r="C198" s="4" t="s">
        <v>27</v>
      </c>
      <c r="D198" s="4" t="s">
        <v>991</v>
      </c>
      <c r="E198" s="4" t="s">
        <v>200</v>
      </c>
      <c r="F198" s="6">
        <v>45190</v>
      </c>
      <c r="G198" s="6">
        <v>45192</v>
      </c>
      <c r="H198" s="4">
        <v>1</v>
      </c>
      <c r="I198" s="4">
        <v>2</v>
      </c>
      <c r="J198" s="4">
        <v>2</v>
      </c>
      <c r="K198" s="4" t="s">
        <v>30</v>
      </c>
      <c r="L198" s="4">
        <v>595.59</v>
      </c>
      <c r="M198" s="4">
        <v>595.59</v>
      </c>
      <c r="N198" s="4" t="s">
        <v>992</v>
      </c>
      <c r="O198" s="4" t="s">
        <v>32</v>
      </c>
      <c r="P198" s="4" t="s">
        <v>33</v>
      </c>
      <c r="Q198" s="4">
        <v>0</v>
      </c>
      <c r="R198" s="7">
        <v>45189</v>
      </c>
      <c r="S198" s="6">
        <v>45195</v>
      </c>
      <c r="T198" s="4" t="s">
        <v>34</v>
      </c>
      <c r="U198" s="4">
        <v>595.59</v>
      </c>
      <c r="V198" s="4">
        <v>0</v>
      </c>
      <c r="W198" s="4">
        <v>0</v>
      </c>
      <c r="X198" s="4" t="s">
        <v>993</v>
      </c>
      <c r="Y198" s="4" t="s">
        <v>36</v>
      </c>
    </row>
    <row r="199" s="4" customFormat="1" spans="1:25">
      <c r="A199" s="4" t="s">
        <v>994</v>
      </c>
      <c r="B199" s="4" t="s">
        <v>26</v>
      </c>
      <c r="C199" s="4" t="s">
        <v>27</v>
      </c>
      <c r="D199" s="4" t="s">
        <v>995</v>
      </c>
      <c r="E199" s="4" t="s">
        <v>442</v>
      </c>
      <c r="F199" s="6">
        <v>45190</v>
      </c>
      <c r="G199" s="6">
        <v>45192</v>
      </c>
      <c r="H199" s="4">
        <v>1</v>
      </c>
      <c r="I199" s="4">
        <v>2</v>
      </c>
      <c r="J199" s="4">
        <v>2</v>
      </c>
      <c r="K199" s="4" t="s">
        <v>30</v>
      </c>
      <c r="L199" s="4">
        <v>256.82</v>
      </c>
      <c r="M199" s="4">
        <v>256.82</v>
      </c>
      <c r="N199" s="4" t="s">
        <v>996</v>
      </c>
      <c r="O199" s="4" t="s">
        <v>32</v>
      </c>
      <c r="P199" s="4" t="s">
        <v>33</v>
      </c>
      <c r="Q199" s="4">
        <v>0</v>
      </c>
      <c r="R199" s="7">
        <v>45189.0000115741</v>
      </c>
      <c r="S199" s="6">
        <v>45195</v>
      </c>
      <c r="T199" s="4" t="s">
        <v>34</v>
      </c>
      <c r="U199" s="4">
        <v>256.82</v>
      </c>
      <c r="V199" s="4">
        <v>0</v>
      </c>
      <c r="W199" s="4">
        <v>0</v>
      </c>
      <c r="X199" s="4" t="s">
        <v>997</v>
      </c>
      <c r="Y199" s="4" t="s">
        <v>998</v>
      </c>
    </row>
    <row r="200" s="4" customFormat="1" spans="1:25">
      <c r="A200" s="4" t="s">
        <v>999</v>
      </c>
      <c r="B200" s="4" t="s">
        <v>26</v>
      </c>
      <c r="C200" s="4" t="s">
        <v>27</v>
      </c>
      <c r="D200" s="4" t="s">
        <v>425</v>
      </c>
      <c r="E200" s="4" t="s">
        <v>1000</v>
      </c>
      <c r="F200" s="6">
        <v>45191</v>
      </c>
      <c r="G200" s="6">
        <v>45192</v>
      </c>
      <c r="H200" s="4">
        <v>1</v>
      </c>
      <c r="I200" s="4">
        <v>1</v>
      </c>
      <c r="J200" s="4">
        <v>1</v>
      </c>
      <c r="K200" s="4" t="s">
        <v>30</v>
      </c>
      <c r="L200" s="4">
        <v>641.97</v>
      </c>
      <c r="M200" s="4">
        <v>641.97</v>
      </c>
      <c r="N200" s="4" t="s">
        <v>1001</v>
      </c>
      <c r="O200" s="4" t="s">
        <v>32</v>
      </c>
      <c r="P200" s="4" t="s">
        <v>33</v>
      </c>
      <c r="Q200" s="4">
        <v>0</v>
      </c>
      <c r="R200" s="7">
        <v>45189</v>
      </c>
      <c r="S200" s="6">
        <v>45195</v>
      </c>
      <c r="T200" s="4" t="s">
        <v>34</v>
      </c>
      <c r="U200" s="4">
        <v>641.97</v>
      </c>
      <c r="V200" s="4">
        <v>0</v>
      </c>
      <c r="W200" s="4">
        <v>0</v>
      </c>
      <c r="X200" s="4" t="s">
        <v>1002</v>
      </c>
      <c r="Y200" s="4" t="s">
        <v>36</v>
      </c>
    </row>
    <row r="201" s="4" customFormat="1" spans="1:25">
      <c r="A201" s="4" t="s">
        <v>1003</v>
      </c>
      <c r="B201" s="4" t="s">
        <v>26</v>
      </c>
      <c r="C201" s="4" t="s">
        <v>27</v>
      </c>
      <c r="D201" s="4" t="s">
        <v>1004</v>
      </c>
      <c r="E201" s="4" t="s">
        <v>1005</v>
      </c>
      <c r="F201" s="6">
        <v>45190</v>
      </c>
      <c r="G201" s="6">
        <v>45192</v>
      </c>
      <c r="H201" s="4">
        <v>1</v>
      </c>
      <c r="I201" s="4">
        <v>2</v>
      </c>
      <c r="J201" s="4">
        <v>2</v>
      </c>
      <c r="K201" s="4" t="s">
        <v>30</v>
      </c>
      <c r="L201" s="4">
        <v>1754.78</v>
      </c>
      <c r="M201" s="4">
        <v>1754.78</v>
      </c>
      <c r="N201" s="4" t="s">
        <v>1006</v>
      </c>
      <c r="O201" s="4" t="s">
        <v>32</v>
      </c>
      <c r="P201" s="4" t="s">
        <v>33</v>
      </c>
      <c r="Q201" s="4">
        <v>0</v>
      </c>
      <c r="R201" s="7">
        <v>45189</v>
      </c>
      <c r="S201" s="6">
        <v>45195</v>
      </c>
      <c r="T201" s="4" t="s">
        <v>34</v>
      </c>
      <c r="U201" s="4">
        <v>1754.78</v>
      </c>
      <c r="V201" s="4">
        <v>0</v>
      </c>
      <c r="W201" s="4">
        <v>0</v>
      </c>
      <c r="X201" s="4" t="s">
        <v>1007</v>
      </c>
      <c r="Y201" s="4" t="s">
        <v>36</v>
      </c>
    </row>
    <row r="202" s="4" customFormat="1" spans="1:25">
      <c r="A202" s="4" t="s">
        <v>1008</v>
      </c>
      <c r="B202" s="4" t="s">
        <v>26</v>
      </c>
      <c r="C202" s="4" t="s">
        <v>27</v>
      </c>
      <c r="D202" s="4" t="s">
        <v>1009</v>
      </c>
      <c r="E202" s="4" t="s">
        <v>1010</v>
      </c>
      <c r="F202" s="6">
        <v>45191</v>
      </c>
      <c r="G202" s="6">
        <v>45192</v>
      </c>
      <c r="H202" s="4">
        <v>1</v>
      </c>
      <c r="I202" s="4">
        <v>1</v>
      </c>
      <c r="J202" s="4">
        <v>1</v>
      </c>
      <c r="K202" s="4" t="s">
        <v>30</v>
      </c>
      <c r="L202" s="4">
        <v>525.15</v>
      </c>
      <c r="M202" s="4">
        <v>525.15</v>
      </c>
      <c r="N202" s="4" t="s">
        <v>1011</v>
      </c>
      <c r="O202" s="4" t="s">
        <v>32</v>
      </c>
      <c r="P202" s="4" t="s">
        <v>33</v>
      </c>
      <c r="Q202" s="4">
        <v>0</v>
      </c>
      <c r="R202" s="7">
        <v>45189</v>
      </c>
      <c r="S202" s="6">
        <v>45195</v>
      </c>
      <c r="T202" s="4" t="s">
        <v>34</v>
      </c>
      <c r="U202" s="4">
        <v>525.15</v>
      </c>
      <c r="V202" s="4">
        <v>0</v>
      </c>
      <c r="W202" s="4">
        <v>0</v>
      </c>
      <c r="X202" s="4" t="s">
        <v>1012</v>
      </c>
      <c r="Y202" s="4" t="s">
        <v>36</v>
      </c>
    </row>
    <row r="203" s="4" customFormat="1" spans="1:25">
      <c r="A203" s="4" t="s">
        <v>1013</v>
      </c>
      <c r="B203" s="4" t="s">
        <v>26</v>
      </c>
      <c r="C203" s="4" t="s">
        <v>27</v>
      </c>
      <c r="D203" s="4" t="s">
        <v>1014</v>
      </c>
      <c r="E203" s="4" t="s">
        <v>1015</v>
      </c>
      <c r="F203" s="6">
        <v>45191</v>
      </c>
      <c r="G203" s="6">
        <v>45192</v>
      </c>
      <c r="H203" s="4">
        <v>1</v>
      </c>
      <c r="I203" s="4">
        <v>1</v>
      </c>
      <c r="J203" s="4">
        <v>1</v>
      </c>
      <c r="K203" s="4" t="s">
        <v>30</v>
      </c>
      <c r="L203" s="4">
        <v>85.18</v>
      </c>
      <c r="M203" s="4">
        <v>85.18</v>
      </c>
      <c r="N203" s="4" t="s">
        <v>1016</v>
      </c>
      <c r="O203" s="4" t="s">
        <v>32</v>
      </c>
      <c r="P203" s="4" t="s">
        <v>33</v>
      </c>
      <c r="Q203" s="4">
        <v>0</v>
      </c>
      <c r="R203" s="7">
        <v>45189.0000115741</v>
      </c>
      <c r="S203" s="6">
        <v>45195</v>
      </c>
      <c r="T203" s="4" t="s">
        <v>34</v>
      </c>
      <c r="U203" s="4">
        <v>85.18</v>
      </c>
      <c r="V203" s="4">
        <v>0</v>
      </c>
      <c r="W203" s="4">
        <v>0</v>
      </c>
      <c r="X203" s="4" t="s">
        <v>1017</v>
      </c>
      <c r="Y203" s="4" t="s">
        <v>1018</v>
      </c>
    </row>
    <row r="204" s="4" customFormat="1" spans="1:25">
      <c r="A204" s="4" t="s">
        <v>1019</v>
      </c>
      <c r="B204" s="4" t="s">
        <v>26</v>
      </c>
      <c r="C204" s="4" t="s">
        <v>27</v>
      </c>
      <c r="D204" s="4" t="s">
        <v>1020</v>
      </c>
      <c r="E204" s="4" t="s">
        <v>1021</v>
      </c>
      <c r="F204" s="6">
        <v>45190</v>
      </c>
      <c r="G204" s="6">
        <v>45192</v>
      </c>
      <c r="H204" s="4">
        <v>1</v>
      </c>
      <c r="I204" s="4">
        <v>2</v>
      </c>
      <c r="J204" s="4">
        <v>2</v>
      </c>
      <c r="K204" s="4" t="s">
        <v>30</v>
      </c>
      <c r="L204" s="4">
        <v>2616.04</v>
      </c>
      <c r="M204" s="4">
        <v>2616.04</v>
      </c>
      <c r="N204" s="4" t="s">
        <v>1022</v>
      </c>
      <c r="O204" s="4" t="s">
        <v>32</v>
      </c>
      <c r="P204" s="4" t="s">
        <v>33</v>
      </c>
      <c r="Q204" s="4">
        <v>0</v>
      </c>
      <c r="R204" s="7">
        <v>45189</v>
      </c>
      <c r="S204" s="6">
        <v>45195</v>
      </c>
      <c r="T204" s="4" t="s">
        <v>34</v>
      </c>
      <c r="U204" s="4">
        <v>2616.04</v>
      </c>
      <c r="V204" s="4">
        <v>0</v>
      </c>
      <c r="W204" s="4">
        <v>0</v>
      </c>
      <c r="X204" s="4" t="s">
        <v>1023</v>
      </c>
      <c r="Y204" s="4" t="s">
        <v>1024</v>
      </c>
    </row>
    <row r="205" s="4" customFormat="1" spans="1:25">
      <c r="A205" s="4" t="s">
        <v>1025</v>
      </c>
      <c r="B205" s="4" t="s">
        <v>26</v>
      </c>
      <c r="C205" s="4" t="s">
        <v>27</v>
      </c>
      <c r="D205" s="4" t="s">
        <v>1026</v>
      </c>
      <c r="E205" s="4" t="s">
        <v>1027</v>
      </c>
      <c r="F205" s="6">
        <v>45191</v>
      </c>
      <c r="G205" s="6">
        <v>45192</v>
      </c>
      <c r="H205" s="4">
        <v>1</v>
      </c>
      <c r="I205" s="4">
        <v>1</v>
      </c>
      <c r="J205" s="4">
        <v>1</v>
      </c>
      <c r="K205" s="4" t="s">
        <v>30</v>
      </c>
      <c r="L205" s="4">
        <v>153.06</v>
      </c>
      <c r="M205" s="4">
        <v>153.06</v>
      </c>
      <c r="N205" s="4" t="s">
        <v>1028</v>
      </c>
      <c r="O205" s="4" t="s">
        <v>32</v>
      </c>
      <c r="P205" s="4" t="s">
        <v>33</v>
      </c>
      <c r="Q205" s="4">
        <v>0</v>
      </c>
      <c r="R205" s="7">
        <v>45189.0000115741</v>
      </c>
      <c r="S205" s="6">
        <v>45195</v>
      </c>
      <c r="T205" s="4" t="s">
        <v>34</v>
      </c>
      <c r="U205" s="4">
        <v>153.06</v>
      </c>
      <c r="V205" s="4">
        <v>0</v>
      </c>
      <c r="W205" s="4">
        <v>0</v>
      </c>
      <c r="X205" s="4" t="s">
        <v>1029</v>
      </c>
      <c r="Y205" s="4" t="s">
        <v>1030</v>
      </c>
    </row>
    <row r="206" s="4" customFormat="1" spans="1:25">
      <c r="A206" s="4" t="s">
        <v>1031</v>
      </c>
      <c r="B206" s="4" t="s">
        <v>26</v>
      </c>
      <c r="C206" s="4" t="s">
        <v>27</v>
      </c>
      <c r="D206" s="4" t="s">
        <v>1032</v>
      </c>
      <c r="E206" s="4" t="s">
        <v>1010</v>
      </c>
      <c r="F206" s="6">
        <v>45190</v>
      </c>
      <c r="G206" s="6">
        <v>45192</v>
      </c>
      <c r="H206" s="4">
        <v>1</v>
      </c>
      <c r="I206" s="4">
        <v>2</v>
      </c>
      <c r="J206" s="4">
        <v>2</v>
      </c>
      <c r="K206" s="4" t="s">
        <v>30</v>
      </c>
      <c r="L206" s="4">
        <v>686.28</v>
      </c>
      <c r="M206" s="4">
        <v>686.28</v>
      </c>
      <c r="N206" s="4" t="s">
        <v>1033</v>
      </c>
      <c r="O206" s="4" t="s">
        <v>32</v>
      </c>
      <c r="P206" s="4" t="s">
        <v>33</v>
      </c>
      <c r="Q206" s="4">
        <v>0</v>
      </c>
      <c r="R206" s="7">
        <v>45189</v>
      </c>
      <c r="S206" s="6">
        <v>45195</v>
      </c>
      <c r="T206" s="4" t="s">
        <v>34</v>
      </c>
      <c r="U206" s="4">
        <v>686.28</v>
      </c>
      <c r="V206" s="4">
        <v>0</v>
      </c>
      <c r="W206" s="4">
        <v>0</v>
      </c>
      <c r="X206" s="4" t="s">
        <v>1034</v>
      </c>
      <c r="Y206" s="4" t="s">
        <v>36</v>
      </c>
    </row>
    <row r="207" s="4" customFormat="1" spans="1:25">
      <c r="A207" s="4" t="s">
        <v>1035</v>
      </c>
      <c r="B207" s="4" t="s">
        <v>26</v>
      </c>
      <c r="C207" s="4" t="s">
        <v>27</v>
      </c>
      <c r="D207" s="4" t="s">
        <v>1036</v>
      </c>
      <c r="E207" s="4" t="s">
        <v>1037</v>
      </c>
      <c r="F207" s="6">
        <v>45190</v>
      </c>
      <c r="G207" s="6">
        <v>45192</v>
      </c>
      <c r="H207" s="4">
        <v>1</v>
      </c>
      <c r="I207" s="4">
        <v>2</v>
      </c>
      <c r="J207" s="4">
        <v>2</v>
      </c>
      <c r="K207" s="4" t="s">
        <v>30</v>
      </c>
      <c r="L207" s="4">
        <v>782.92</v>
      </c>
      <c r="M207" s="4">
        <v>782.92</v>
      </c>
      <c r="N207" s="4" t="s">
        <v>1038</v>
      </c>
      <c r="O207" s="4" t="s">
        <v>32</v>
      </c>
      <c r="P207" s="4" t="s">
        <v>33</v>
      </c>
      <c r="Q207" s="4">
        <v>0</v>
      </c>
      <c r="R207" s="7">
        <v>45189.0000115741</v>
      </c>
      <c r="S207" s="6">
        <v>45195</v>
      </c>
      <c r="T207" s="4" t="s">
        <v>34</v>
      </c>
      <c r="U207" s="4">
        <v>782.92</v>
      </c>
      <c r="V207" s="4">
        <v>0</v>
      </c>
      <c r="W207" s="4">
        <v>0</v>
      </c>
      <c r="X207" s="4" t="s">
        <v>1039</v>
      </c>
      <c r="Y207" s="4" t="s">
        <v>1040</v>
      </c>
    </row>
    <row r="208" s="4" customFormat="1" spans="1:25">
      <c r="A208" s="4" t="s">
        <v>1031</v>
      </c>
      <c r="B208" s="4" t="s">
        <v>26</v>
      </c>
      <c r="C208" s="4" t="s">
        <v>37</v>
      </c>
      <c r="D208" s="4" t="s">
        <v>1032</v>
      </c>
      <c r="E208" s="4" t="s">
        <v>1010</v>
      </c>
      <c r="F208" s="6">
        <v>45190</v>
      </c>
      <c r="G208" s="6">
        <v>45192</v>
      </c>
      <c r="H208" s="4">
        <v>1</v>
      </c>
      <c r="I208" s="4">
        <v>2</v>
      </c>
      <c r="J208" s="4">
        <v>2</v>
      </c>
      <c r="K208" s="4" t="s">
        <v>30</v>
      </c>
      <c r="L208" s="4">
        <v>-686.28</v>
      </c>
      <c r="M208" s="4">
        <v>-686.28</v>
      </c>
      <c r="N208" s="4" t="s">
        <v>1033</v>
      </c>
      <c r="O208" s="4" t="s">
        <v>32</v>
      </c>
      <c r="P208" s="4" t="s">
        <v>33</v>
      </c>
      <c r="Q208" s="4">
        <v>0</v>
      </c>
      <c r="R208" s="7">
        <v>45189</v>
      </c>
      <c r="S208" s="6">
        <v>45195</v>
      </c>
      <c r="T208" s="4" t="s">
        <v>34</v>
      </c>
      <c r="U208" s="4">
        <v>-686.28</v>
      </c>
      <c r="V208" s="4">
        <v>0</v>
      </c>
      <c r="W208" s="4">
        <v>0</v>
      </c>
      <c r="X208" s="4" t="s">
        <v>1034</v>
      </c>
      <c r="Y208" s="4" t="s">
        <v>36</v>
      </c>
    </row>
    <row r="209" s="4" customFormat="1" spans="1:25">
      <c r="A209" s="4" t="s">
        <v>1041</v>
      </c>
      <c r="B209" s="4" t="s">
        <v>26</v>
      </c>
      <c r="C209" s="4" t="s">
        <v>27</v>
      </c>
      <c r="D209" s="4" t="s">
        <v>1042</v>
      </c>
      <c r="E209" s="4" t="s">
        <v>1043</v>
      </c>
      <c r="F209" s="6">
        <v>45191</v>
      </c>
      <c r="G209" s="6">
        <v>45192</v>
      </c>
      <c r="H209" s="4">
        <v>1</v>
      </c>
      <c r="I209" s="4">
        <v>1</v>
      </c>
      <c r="J209" s="4">
        <v>1</v>
      </c>
      <c r="K209" s="4" t="s">
        <v>30</v>
      </c>
      <c r="L209" s="4">
        <v>761.94</v>
      </c>
      <c r="M209" s="4">
        <v>761.94</v>
      </c>
      <c r="N209" s="4" t="s">
        <v>1044</v>
      </c>
      <c r="O209" s="4" t="s">
        <v>32</v>
      </c>
      <c r="P209" s="4" t="s">
        <v>33</v>
      </c>
      <c r="Q209" s="4">
        <v>0</v>
      </c>
      <c r="R209" s="7">
        <v>45190</v>
      </c>
      <c r="S209" s="6">
        <v>45195</v>
      </c>
      <c r="T209" s="4" t="s">
        <v>34</v>
      </c>
      <c r="U209" s="4">
        <v>761.94</v>
      </c>
      <c r="V209" s="4">
        <v>0</v>
      </c>
      <c r="W209" s="4">
        <v>0</v>
      </c>
      <c r="X209" s="4" t="s">
        <v>1045</v>
      </c>
      <c r="Y209" s="4" t="s">
        <v>36</v>
      </c>
    </row>
    <row r="210" s="4" customFormat="1" spans="1:25">
      <c r="A210" s="4" t="s">
        <v>1046</v>
      </c>
      <c r="B210" s="4" t="s">
        <v>26</v>
      </c>
      <c r="C210" s="4" t="s">
        <v>27</v>
      </c>
      <c r="D210" s="4" t="s">
        <v>1047</v>
      </c>
      <c r="E210" s="4" t="s">
        <v>1048</v>
      </c>
      <c r="F210" s="6">
        <v>45190</v>
      </c>
      <c r="G210" s="6">
        <v>45192</v>
      </c>
      <c r="H210" s="4">
        <v>1</v>
      </c>
      <c r="I210" s="4">
        <v>2</v>
      </c>
      <c r="J210" s="4">
        <v>2</v>
      </c>
      <c r="K210" s="4" t="s">
        <v>30</v>
      </c>
      <c r="L210" s="4">
        <v>6573.1</v>
      </c>
      <c r="M210" s="4">
        <v>6573.1</v>
      </c>
      <c r="N210" s="4" t="s">
        <v>1049</v>
      </c>
      <c r="O210" s="4" t="s">
        <v>32</v>
      </c>
      <c r="P210" s="4" t="s">
        <v>33</v>
      </c>
      <c r="Q210" s="4">
        <v>0</v>
      </c>
      <c r="R210" s="7">
        <v>45190.0000115741</v>
      </c>
      <c r="S210" s="6">
        <v>45195</v>
      </c>
      <c r="T210" s="4" t="s">
        <v>34</v>
      </c>
      <c r="U210" s="4">
        <v>6573.1</v>
      </c>
      <c r="V210" s="4">
        <v>0</v>
      </c>
      <c r="W210" s="4">
        <v>0</v>
      </c>
      <c r="X210" s="4" t="s">
        <v>1050</v>
      </c>
      <c r="Y210" s="4" t="s">
        <v>36</v>
      </c>
    </row>
    <row r="211" s="4" customFormat="1" spans="1:25">
      <c r="A211" s="4" t="s">
        <v>1051</v>
      </c>
      <c r="B211" s="4" t="s">
        <v>26</v>
      </c>
      <c r="C211" s="4" t="s">
        <v>27</v>
      </c>
      <c r="D211" s="4" t="s">
        <v>1052</v>
      </c>
      <c r="E211" s="4" t="s">
        <v>1053</v>
      </c>
      <c r="F211" s="6">
        <v>45190</v>
      </c>
      <c r="G211" s="6">
        <v>45192</v>
      </c>
      <c r="H211" s="4">
        <v>1</v>
      </c>
      <c r="I211" s="4">
        <v>2</v>
      </c>
      <c r="J211" s="4">
        <v>2</v>
      </c>
      <c r="K211" s="4" t="s">
        <v>30</v>
      </c>
      <c r="L211" s="4">
        <v>1953.02</v>
      </c>
      <c r="M211" s="4">
        <v>1953.02</v>
      </c>
      <c r="N211" s="4" t="s">
        <v>1054</v>
      </c>
      <c r="O211" s="4" t="s">
        <v>32</v>
      </c>
      <c r="P211" s="4" t="s">
        <v>33</v>
      </c>
      <c r="Q211" s="4">
        <v>0</v>
      </c>
      <c r="R211" s="7">
        <v>45190.0000115741</v>
      </c>
      <c r="S211" s="6">
        <v>45195</v>
      </c>
      <c r="T211" s="4" t="s">
        <v>34</v>
      </c>
      <c r="U211" s="4">
        <v>1953.02</v>
      </c>
      <c r="V211" s="4">
        <v>0</v>
      </c>
      <c r="W211" s="4">
        <v>0</v>
      </c>
      <c r="X211" s="4" t="s">
        <v>1055</v>
      </c>
      <c r="Y211" s="4" t="s">
        <v>36</v>
      </c>
    </row>
    <row r="212" s="4" customFormat="1" spans="1:25">
      <c r="A212" s="4" t="s">
        <v>1056</v>
      </c>
      <c r="B212" s="4" t="s">
        <v>26</v>
      </c>
      <c r="C212" s="4" t="s">
        <v>27</v>
      </c>
      <c r="D212" s="4" t="s">
        <v>1057</v>
      </c>
      <c r="E212" s="4" t="s">
        <v>1058</v>
      </c>
      <c r="F212" s="6">
        <v>45190</v>
      </c>
      <c r="G212" s="6">
        <v>45192</v>
      </c>
      <c r="H212" s="4">
        <v>1</v>
      </c>
      <c r="I212" s="4">
        <v>2</v>
      </c>
      <c r="J212" s="4">
        <v>2</v>
      </c>
      <c r="K212" s="4" t="s">
        <v>30</v>
      </c>
      <c r="L212" s="4">
        <v>438.74</v>
      </c>
      <c r="M212" s="4">
        <v>438.74</v>
      </c>
      <c r="N212" s="4" t="s">
        <v>1059</v>
      </c>
      <c r="O212" s="4" t="s">
        <v>32</v>
      </c>
      <c r="P212" s="4" t="s">
        <v>33</v>
      </c>
      <c r="Q212" s="4">
        <v>0</v>
      </c>
      <c r="R212" s="7">
        <v>45190</v>
      </c>
      <c r="S212" s="6">
        <v>45195</v>
      </c>
      <c r="T212" s="4" t="s">
        <v>34</v>
      </c>
      <c r="U212" s="4">
        <v>438.74</v>
      </c>
      <c r="V212" s="4">
        <v>0</v>
      </c>
      <c r="W212" s="4">
        <v>0</v>
      </c>
      <c r="X212" s="4" t="s">
        <v>1060</v>
      </c>
      <c r="Y212" s="4" t="s">
        <v>36</v>
      </c>
    </row>
    <row r="213" s="4" customFormat="1" spans="1:25">
      <c r="A213" s="4" t="s">
        <v>1061</v>
      </c>
      <c r="B213" s="4" t="s">
        <v>26</v>
      </c>
      <c r="C213" s="4" t="s">
        <v>27</v>
      </c>
      <c r="D213" s="4" t="s">
        <v>1062</v>
      </c>
      <c r="E213" s="4" t="s">
        <v>200</v>
      </c>
      <c r="F213" s="6">
        <v>45190</v>
      </c>
      <c r="G213" s="6">
        <v>45192</v>
      </c>
      <c r="H213" s="4">
        <v>1</v>
      </c>
      <c r="I213" s="4">
        <v>2</v>
      </c>
      <c r="J213" s="4">
        <v>2</v>
      </c>
      <c r="K213" s="4" t="s">
        <v>30</v>
      </c>
      <c r="L213" s="4">
        <v>763.05</v>
      </c>
      <c r="M213" s="4">
        <v>763.05</v>
      </c>
      <c r="N213" s="4" t="s">
        <v>1063</v>
      </c>
      <c r="O213" s="4" t="s">
        <v>32</v>
      </c>
      <c r="P213" s="4" t="s">
        <v>33</v>
      </c>
      <c r="Q213" s="4">
        <v>0</v>
      </c>
      <c r="R213" s="7">
        <v>45190</v>
      </c>
      <c r="S213" s="6">
        <v>45195</v>
      </c>
      <c r="T213" s="4" t="s">
        <v>34</v>
      </c>
      <c r="U213" s="4">
        <v>763.05</v>
      </c>
      <c r="V213" s="4">
        <v>0</v>
      </c>
      <c r="W213" s="4">
        <v>0</v>
      </c>
      <c r="X213" s="4" t="s">
        <v>1064</v>
      </c>
      <c r="Y213" s="4" t="s">
        <v>36</v>
      </c>
    </row>
    <row r="214" s="4" customFormat="1" spans="1:25">
      <c r="A214" s="4" t="s">
        <v>1065</v>
      </c>
      <c r="B214" s="4" t="s">
        <v>26</v>
      </c>
      <c r="C214" s="4" t="s">
        <v>27</v>
      </c>
      <c r="D214" s="4" t="s">
        <v>744</v>
      </c>
      <c r="E214" s="4" t="s">
        <v>745</v>
      </c>
      <c r="F214" s="6">
        <v>45191</v>
      </c>
      <c r="G214" s="6">
        <v>45192</v>
      </c>
      <c r="H214" s="4">
        <v>1</v>
      </c>
      <c r="I214" s="4">
        <v>1</v>
      </c>
      <c r="J214" s="4">
        <v>1</v>
      </c>
      <c r="K214" s="4" t="s">
        <v>30</v>
      </c>
      <c r="L214" s="4">
        <v>468.52</v>
      </c>
      <c r="M214" s="4">
        <v>468.52</v>
      </c>
      <c r="N214" s="4" t="s">
        <v>1066</v>
      </c>
      <c r="O214" s="4" t="s">
        <v>32</v>
      </c>
      <c r="P214" s="4" t="s">
        <v>33</v>
      </c>
      <c r="Q214" s="4">
        <v>0</v>
      </c>
      <c r="R214" s="7">
        <v>45190.0000115741</v>
      </c>
      <c r="S214" s="6">
        <v>45195</v>
      </c>
      <c r="T214" s="4" t="s">
        <v>34</v>
      </c>
      <c r="U214" s="4">
        <v>468.52</v>
      </c>
      <c r="V214" s="4">
        <v>0</v>
      </c>
      <c r="W214" s="4">
        <v>0</v>
      </c>
      <c r="X214" s="4" t="s">
        <v>1067</v>
      </c>
      <c r="Y214" s="4" t="s">
        <v>36</v>
      </c>
    </row>
    <row r="215" s="4" customFormat="1" spans="1:25">
      <c r="A215" s="4" t="s">
        <v>1068</v>
      </c>
      <c r="B215" s="4" t="s">
        <v>26</v>
      </c>
      <c r="C215" s="4" t="s">
        <v>27</v>
      </c>
      <c r="D215" s="4" t="s">
        <v>1069</v>
      </c>
      <c r="E215" s="4" t="s">
        <v>262</v>
      </c>
      <c r="F215" s="6">
        <v>45191</v>
      </c>
      <c r="G215" s="6">
        <v>45192</v>
      </c>
      <c r="H215" s="4">
        <v>1</v>
      </c>
      <c r="I215" s="4">
        <v>1</v>
      </c>
      <c r="J215" s="4">
        <v>1</v>
      </c>
      <c r="K215" s="4" t="s">
        <v>30</v>
      </c>
      <c r="L215" s="4">
        <v>322.22</v>
      </c>
      <c r="M215" s="4">
        <v>322.22</v>
      </c>
      <c r="N215" s="4" t="s">
        <v>1070</v>
      </c>
      <c r="O215" s="4" t="s">
        <v>32</v>
      </c>
      <c r="P215" s="4" t="s">
        <v>33</v>
      </c>
      <c r="Q215" s="4">
        <v>0</v>
      </c>
      <c r="R215" s="7">
        <v>45190.0000115741</v>
      </c>
      <c r="S215" s="6">
        <v>45195</v>
      </c>
      <c r="T215" s="4" t="s">
        <v>34</v>
      </c>
      <c r="U215" s="4">
        <v>322.22</v>
      </c>
      <c r="V215" s="4">
        <v>0</v>
      </c>
      <c r="W215" s="4">
        <v>0</v>
      </c>
      <c r="X215" s="4" t="s">
        <v>1071</v>
      </c>
      <c r="Y215" s="4" t="s">
        <v>36</v>
      </c>
    </row>
    <row r="216" s="4" customFormat="1" spans="1:25">
      <c r="A216" s="4" t="s">
        <v>1072</v>
      </c>
      <c r="B216" s="4" t="s">
        <v>26</v>
      </c>
      <c r="C216" s="4" t="s">
        <v>27</v>
      </c>
      <c r="D216" s="4" t="s">
        <v>1073</v>
      </c>
      <c r="E216" s="4" t="s">
        <v>92</v>
      </c>
      <c r="F216" s="6">
        <v>45191</v>
      </c>
      <c r="G216" s="6">
        <v>45192</v>
      </c>
      <c r="H216" s="4">
        <v>2</v>
      </c>
      <c r="I216" s="4">
        <v>1</v>
      </c>
      <c r="J216" s="4">
        <v>2</v>
      </c>
      <c r="K216" s="4" t="s">
        <v>30</v>
      </c>
      <c r="L216" s="4">
        <v>622.04</v>
      </c>
      <c r="M216" s="4">
        <v>622.04</v>
      </c>
      <c r="N216" s="4" t="s">
        <v>1074</v>
      </c>
      <c r="O216" s="4" t="s">
        <v>32</v>
      </c>
      <c r="P216" s="4" t="s">
        <v>33</v>
      </c>
      <c r="Q216" s="4">
        <v>0</v>
      </c>
      <c r="R216" s="7">
        <v>45190.0000115741</v>
      </c>
      <c r="S216" s="6">
        <v>45195</v>
      </c>
      <c r="T216" s="4" t="s">
        <v>34</v>
      </c>
      <c r="U216" s="4">
        <v>622.04</v>
      </c>
      <c r="V216" s="4">
        <v>0</v>
      </c>
      <c r="W216" s="4">
        <v>0</v>
      </c>
      <c r="X216" s="4" t="s">
        <v>1075</v>
      </c>
      <c r="Y216" s="4" t="s">
        <v>1076</v>
      </c>
    </row>
    <row r="217" s="4" customFormat="1" spans="1:25">
      <c r="A217" s="4" t="s">
        <v>1077</v>
      </c>
      <c r="B217" s="4" t="s">
        <v>26</v>
      </c>
      <c r="C217" s="4" t="s">
        <v>27</v>
      </c>
      <c r="D217" s="4" t="s">
        <v>1078</v>
      </c>
      <c r="E217" s="4" t="s">
        <v>1079</v>
      </c>
      <c r="F217" s="6">
        <v>45190</v>
      </c>
      <c r="G217" s="6">
        <v>45192</v>
      </c>
      <c r="H217" s="4">
        <v>1</v>
      </c>
      <c r="I217" s="4">
        <v>2</v>
      </c>
      <c r="J217" s="4">
        <v>2</v>
      </c>
      <c r="K217" s="4" t="s">
        <v>30</v>
      </c>
      <c r="L217" s="4">
        <v>1340.62</v>
      </c>
      <c r="M217" s="4">
        <v>1340.62</v>
      </c>
      <c r="N217" s="4" t="s">
        <v>1080</v>
      </c>
      <c r="O217" s="4" t="s">
        <v>32</v>
      </c>
      <c r="P217" s="4" t="s">
        <v>33</v>
      </c>
      <c r="Q217" s="4">
        <v>0</v>
      </c>
      <c r="R217" s="7">
        <v>45190.0000115741</v>
      </c>
      <c r="S217" s="6">
        <v>45195</v>
      </c>
      <c r="T217" s="4" t="s">
        <v>34</v>
      </c>
      <c r="U217" s="4">
        <v>1340.62</v>
      </c>
      <c r="V217" s="4">
        <v>0</v>
      </c>
      <c r="W217" s="4">
        <v>0</v>
      </c>
      <c r="X217" s="4" t="s">
        <v>1081</v>
      </c>
      <c r="Y217" s="4" t="s">
        <v>1082</v>
      </c>
    </row>
    <row r="218" s="4" customFormat="1" spans="1:26">
      <c r="A218" s="4" t="s">
        <v>1083</v>
      </c>
      <c r="B218" s="4" t="s">
        <v>26</v>
      </c>
      <c r="C218" s="4" t="s">
        <v>27</v>
      </c>
      <c r="D218" s="4" t="s">
        <v>1084</v>
      </c>
      <c r="E218" s="4" t="s">
        <v>1085</v>
      </c>
      <c r="F218" s="6">
        <v>45191</v>
      </c>
      <c r="G218" s="6">
        <v>45192</v>
      </c>
      <c r="H218" s="4">
        <v>2</v>
      </c>
      <c r="I218" s="4">
        <v>1</v>
      </c>
      <c r="J218" s="4">
        <v>2</v>
      </c>
      <c r="K218" s="4" t="s">
        <v>30</v>
      </c>
      <c r="L218" s="4">
        <v>1013.58</v>
      </c>
      <c r="M218" s="4">
        <v>1013.58</v>
      </c>
      <c r="N218" s="4" t="s">
        <v>1086</v>
      </c>
      <c r="O218" s="4" t="s">
        <v>32</v>
      </c>
      <c r="P218" s="4" t="s">
        <v>33</v>
      </c>
      <c r="Q218" s="4">
        <v>0</v>
      </c>
      <c r="R218" s="7">
        <v>45190</v>
      </c>
      <c r="S218" s="6">
        <v>45195</v>
      </c>
      <c r="T218" s="4" t="s">
        <v>34</v>
      </c>
      <c r="U218" s="4">
        <v>1013.58</v>
      </c>
      <c r="V218" s="4">
        <v>0</v>
      </c>
      <c r="W218" s="4">
        <v>0</v>
      </c>
      <c r="X218" s="4" t="s">
        <v>1087</v>
      </c>
      <c r="Y218" s="4" t="s">
        <v>1088</v>
      </c>
      <c r="Z218" s="4" t="s">
        <v>1089</v>
      </c>
    </row>
    <row r="219" s="4" customFormat="1" spans="1:25">
      <c r="A219" s="4" t="s">
        <v>1090</v>
      </c>
      <c r="B219" s="4" t="s">
        <v>26</v>
      </c>
      <c r="C219" s="4" t="s">
        <v>27</v>
      </c>
      <c r="D219" s="4" t="s">
        <v>1062</v>
      </c>
      <c r="E219" s="4" t="s">
        <v>200</v>
      </c>
      <c r="F219" s="6">
        <v>45190</v>
      </c>
      <c r="G219" s="6">
        <v>45192</v>
      </c>
      <c r="H219" s="4">
        <v>1</v>
      </c>
      <c r="I219" s="4">
        <v>2</v>
      </c>
      <c r="J219" s="4">
        <v>2</v>
      </c>
      <c r="K219" s="4" t="s">
        <v>30</v>
      </c>
      <c r="L219" s="4">
        <v>758.91</v>
      </c>
      <c r="M219" s="4">
        <v>758.91</v>
      </c>
      <c r="N219" s="4" t="s">
        <v>1091</v>
      </c>
      <c r="O219" s="4" t="s">
        <v>32</v>
      </c>
      <c r="P219" s="4" t="s">
        <v>33</v>
      </c>
      <c r="Q219" s="4">
        <v>0</v>
      </c>
      <c r="R219" s="7">
        <v>45190</v>
      </c>
      <c r="S219" s="6">
        <v>45195</v>
      </c>
      <c r="T219" s="4" t="s">
        <v>34</v>
      </c>
      <c r="U219" s="4">
        <v>758.91</v>
      </c>
      <c r="V219" s="4">
        <v>0</v>
      </c>
      <c r="W219" s="4">
        <v>0</v>
      </c>
      <c r="X219" s="4" t="s">
        <v>1092</v>
      </c>
      <c r="Y219" s="4" t="s">
        <v>1093</v>
      </c>
    </row>
    <row r="220" s="4" customFormat="1" spans="1:25">
      <c r="A220" s="4" t="s">
        <v>1068</v>
      </c>
      <c r="B220" s="4" t="s">
        <v>26</v>
      </c>
      <c r="C220" s="4" t="s">
        <v>37</v>
      </c>
      <c r="D220" s="4" t="s">
        <v>1069</v>
      </c>
      <c r="E220" s="4" t="s">
        <v>262</v>
      </c>
      <c r="F220" s="6">
        <v>45191</v>
      </c>
      <c r="G220" s="6">
        <v>45192</v>
      </c>
      <c r="H220" s="4">
        <v>1</v>
      </c>
      <c r="I220" s="4">
        <v>1</v>
      </c>
      <c r="J220" s="4">
        <v>1</v>
      </c>
      <c r="K220" s="4" t="s">
        <v>30</v>
      </c>
      <c r="L220" s="4">
        <v>-322.22</v>
      </c>
      <c r="M220" s="4">
        <v>-322.22</v>
      </c>
      <c r="N220" s="4" t="s">
        <v>1070</v>
      </c>
      <c r="O220" s="4" t="s">
        <v>32</v>
      </c>
      <c r="P220" s="4" t="s">
        <v>33</v>
      </c>
      <c r="Q220" s="4">
        <v>0</v>
      </c>
      <c r="R220" s="7">
        <v>45190.0000115741</v>
      </c>
      <c r="S220" s="6">
        <v>45195</v>
      </c>
      <c r="T220" s="4" t="s">
        <v>34</v>
      </c>
      <c r="U220" s="4">
        <v>-322.22</v>
      </c>
      <c r="V220" s="4">
        <v>0</v>
      </c>
      <c r="W220" s="4">
        <v>0</v>
      </c>
      <c r="X220" s="4" t="s">
        <v>1071</v>
      </c>
      <c r="Y220" s="4" t="s">
        <v>36</v>
      </c>
    </row>
    <row r="221" s="4" customFormat="1" spans="1:25">
      <c r="A221" s="4" t="s">
        <v>1094</v>
      </c>
      <c r="B221" s="4" t="s">
        <v>26</v>
      </c>
      <c r="C221" s="4" t="s">
        <v>27</v>
      </c>
      <c r="D221" s="4" t="s">
        <v>1095</v>
      </c>
      <c r="E221" s="4" t="s">
        <v>330</v>
      </c>
      <c r="F221" s="6">
        <v>45191</v>
      </c>
      <c r="G221" s="6">
        <v>45192</v>
      </c>
      <c r="H221" s="4">
        <v>1</v>
      </c>
      <c r="I221" s="4">
        <v>1</v>
      </c>
      <c r="J221" s="4">
        <v>1</v>
      </c>
      <c r="K221" s="4" t="s">
        <v>30</v>
      </c>
      <c r="L221" s="4">
        <v>695.81</v>
      </c>
      <c r="M221" s="4">
        <v>695.81</v>
      </c>
      <c r="N221" s="4" t="s">
        <v>1096</v>
      </c>
      <c r="O221" s="4" t="s">
        <v>32</v>
      </c>
      <c r="P221" s="4" t="s">
        <v>33</v>
      </c>
      <c r="Q221" s="4">
        <v>0</v>
      </c>
      <c r="R221" s="7">
        <v>45190.0000115741</v>
      </c>
      <c r="S221" s="6">
        <v>45195</v>
      </c>
      <c r="T221" s="4" t="s">
        <v>34</v>
      </c>
      <c r="U221" s="4">
        <v>695.81</v>
      </c>
      <c r="V221" s="4">
        <v>0</v>
      </c>
      <c r="W221" s="4">
        <v>0</v>
      </c>
      <c r="X221" s="4" t="s">
        <v>1097</v>
      </c>
      <c r="Y221" s="4" t="s">
        <v>1098</v>
      </c>
    </row>
    <row r="222" s="4" customFormat="1" spans="1:25">
      <c r="A222" s="4" t="s">
        <v>1099</v>
      </c>
      <c r="B222" s="4" t="s">
        <v>26</v>
      </c>
      <c r="C222" s="4" t="s">
        <v>27</v>
      </c>
      <c r="D222" s="4" t="s">
        <v>1100</v>
      </c>
      <c r="E222" s="4" t="s">
        <v>1101</v>
      </c>
      <c r="F222" s="6">
        <v>45190</v>
      </c>
      <c r="G222" s="6">
        <v>45192</v>
      </c>
      <c r="H222" s="4">
        <v>1</v>
      </c>
      <c r="I222" s="4">
        <v>2</v>
      </c>
      <c r="J222" s="4">
        <v>2</v>
      </c>
      <c r="K222" s="4" t="s">
        <v>30</v>
      </c>
      <c r="L222" s="4">
        <v>576.95</v>
      </c>
      <c r="M222" s="4">
        <v>576.95</v>
      </c>
      <c r="N222" s="4" t="s">
        <v>1102</v>
      </c>
      <c r="O222" s="4" t="s">
        <v>32</v>
      </c>
      <c r="P222" s="4" t="s">
        <v>33</v>
      </c>
      <c r="Q222" s="4">
        <v>0</v>
      </c>
      <c r="R222" s="7">
        <v>45190</v>
      </c>
      <c r="S222" s="6">
        <v>45195</v>
      </c>
      <c r="T222" s="4" t="s">
        <v>34</v>
      </c>
      <c r="U222" s="4">
        <v>576.95</v>
      </c>
      <c r="V222" s="4">
        <v>0</v>
      </c>
      <c r="W222" s="4">
        <v>0</v>
      </c>
      <c r="X222" s="4" t="s">
        <v>1103</v>
      </c>
      <c r="Y222" s="4" t="s">
        <v>36</v>
      </c>
    </row>
    <row r="223" s="4" customFormat="1" spans="1:25">
      <c r="A223" s="4" t="s">
        <v>1104</v>
      </c>
      <c r="B223" s="4" t="s">
        <v>26</v>
      </c>
      <c r="C223" s="4" t="s">
        <v>27</v>
      </c>
      <c r="D223" s="4" t="s">
        <v>1105</v>
      </c>
      <c r="E223" s="4" t="s">
        <v>57</v>
      </c>
      <c r="F223" s="6">
        <v>45191</v>
      </c>
      <c r="G223" s="6">
        <v>45192</v>
      </c>
      <c r="H223" s="4">
        <v>1</v>
      </c>
      <c r="I223" s="4">
        <v>1</v>
      </c>
      <c r="J223" s="4">
        <v>1</v>
      </c>
      <c r="K223" s="4" t="s">
        <v>30</v>
      </c>
      <c r="L223" s="4">
        <v>285.56</v>
      </c>
      <c r="M223" s="4">
        <v>285.56</v>
      </c>
      <c r="N223" s="4" t="s">
        <v>1106</v>
      </c>
      <c r="O223" s="4" t="s">
        <v>32</v>
      </c>
      <c r="P223" s="4" t="s">
        <v>33</v>
      </c>
      <c r="Q223" s="4">
        <v>0</v>
      </c>
      <c r="R223" s="7">
        <v>45190</v>
      </c>
      <c r="S223" s="6">
        <v>45195</v>
      </c>
      <c r="T223" s="4" t="s">
        <v>34</v>
      </c>
      <c r="U223" s="4">
        <v>285.56</v>
      </c>
      <c r="V223" s="4">
        <v>0</v>
      </c>
      <c r="W223" s="4">
        <v>0</v>
      </c>
      <c r="X223" s="4" t="s">
        <v>1107</v>
      </c>
      <c r="Y223" s="4" t="s">
        <v>1108</v>
      </c>
    </row>
    <row r="224" s="4" customFormat="1" spans="1:25">
      <c r="A224" s="4" t="s">
        <v>1109</v>
      </c>
      <c r="B224" s="4" t="s">
        <v>26</v>
      </c>
      <c r="C224" s="4" t="s">
        <v>27</v>
      </c>
      <c r="D224" s="4" t="s">
        <v>1110</v>
      </c>
      <c r="E224" s="4" t="s">
        <v>1111</v>
      </c>
      <c r="F224" s="6">
        <v>45191</v>
      </c>
      <c r="G224" s="6">
        <v>45192</v>
      </c>
      <c r="H224" s="4">
        <v>1</v>
      </c>
      <c r="I224" s="4">
        <v>1</v>
      </c>
      <c r="J224" s="4">
        <v>1</v>
      </c>
      <c r="K224" s="4" t="s">
        <v>30</v>
      </c>
      <c r="L224" s="4">
        <v>305.18</v>
      </c>
      <c r="M224" s="4">
        <v>305.18</v>
      </c>
      <c r="N224" s="4" t="s">
        <v>1112</v>
      </c>
      <c r="O224" s="4" t="s">
        <v>32</v>
      </c>
      <c r="P224" s="4" t="s">
        <v>33</v>
      </c>
      <c r="Q224" s="4">
        <v>0</v>
      </c>
      <c r="R224" s="7">
        <v>45190</v>
      </c>
      <c r="S224" s="6">
        <v>45195</v>
      </c>
      <c r="T224" s="4" t="s">
        <v>34</v>
      </c>
      <c r="U224" s="4">
        <v>305.18</v>
      </c>
      <c r="V224" s="4">
        <v>0</v>
      </c>
      <c r="W224" s="4">
        <v>0</v>
      </c>
      <c r="X224" s="4" t="s">
        <v>1113</v>
      </c>
      <c r="Y224" s="4" t="s">
        <v>1114</v>
      </c>
    </row>
    <row r="225" s="4" customFormat="1" spans="1:25">
      <c r="A225" s="4" t="s">
        <v>1115</v>
      </c>
      <c r="B225" s="4" t="s">
        <v>26</v>
      </c>
      <c r="C225" s="4" t="s">
        <v>27</v>
      </c>
      <c r="D225" s="4" t="s">
        <v>347</v>
      </c>
      <c r="E225" s="4" t="s">
        <v>92</v>
      </c>
      <c r="F225" s="6">
        <v>45191</v>
      </c>
      <c r="G225" s="6">
        <v>45192</v>
      </c>
      <c r="H225" s="4">
        <v>1</v>
      </c>
      <c r="I225" s="4">
        <v>1</v>
      </c>
      <c r="J225" s="4">
        <v>1</v>
      </c>
      <c r="K225" s="4" t="s">
        <v>30</v>
      </c>
      <c r="L225" s="4">
        <v>366.14</v>
      </c>
      <c r="M225" s="4">
        <v>366.14</v>
      </c>
      <c r="N225" s="4" t="s">
        <v>1116</v>
      </c>
      <c r="O225" s="4" t="s">
        <v>32</v>
      </c>
      <c r="P225" s="4" t="s">
        <v>33</v>
      </c>
      <c r="Q225" s="4">
        <v>0</v>
      </c>
      <c r="R225" s="7">
        <v>45190.0000115741</v>
      </c>
      <c r="S225" s="6">
        <v>45195</v>
      </c>
      <c r="T225" s="4" t="s">
        <v>34</v>
      </c>
      <c r="U225" s="4">
        <v>366.14</v>
      </c>
      <c r="V225" s="4">
        <v>0</v>
      </c>
      <c r="W225" s="4">
        <v>0</v>
      </c>
      <c r="X225" s="4" t="s">
        <v>1117</v>
      </c>
      <c r="Y225" s="4" t="s">
        <v>36</v>
      </c>
    </row>
    <row r="226" s="4" customFormat="1" spans="1:25">
      <c r="A226" s="4" t="s">
        <v>1118</v>
      </c>
      <c r="B226" s="4" t="s">
        <v>26</v>
      </c>
      <c r="C226" s="4" t="s">
        <v>27</v>
      </c>
      <c r="D226" s="4" t="s">
        <v>1119</v>
      </c>
      <c r="E226" s="4" t="s">
        <v>92</v>
      </c>
      <c r="F226" s="6">
        <v>45191</v>
      </c>
      <c r="G226" s="6">
        <v>45192</v>
      </c>
      <c r="H226" s="4">
        <v>1</v>
      </c>
      <c r="I226" s="4">
        <v>1</v>
      </c>
      <c r="J226" s="4">
        <v>1</v>
      </c>
      <c r="K226" s="4" t="s">
        <v>30</v>
      </c>
      <c r="L226" s="4">
        <v>137.49</v>
      </c>
      <c r="M226" s="4">
        <v>137.49</v>
      </c>
      <c r="N226" s="4" t="s">
        <v>1120</v>
      </c>
      <c r="O226" s="4" t="s">
        <v>32</v>
      </c>
      <c r="P226" s="4" t="s">
        <v>33</v>
      </c>
      <c r="Q226" s="4">
        <v>0</v>
      </c>
      <c r="R226" s="7">
        <v>45190.0000115741</v>
      </c>
      <c r="S226" s="6">
        <v>45195</v>
      </c>
      <c r="T226" s="4" t="s">
        <v>34</v>
      </c>
      <c r="U226" s="4">
        <v>137.49</v>
      </c>
      <c r="V226" s="4">
        <v>0</v>
      </c>
      <c r="W226" s="4">
        <v>0</v>
      </c>
      <c r="X226" s="4" t="s">
        <v>1121</v>
      </c>
      <c r="Y226" s="4" t="s">
        <v>36</v>
      </c>
    </row>
    <row r="227" s="4" customFormat="1" spans="1:25">
      <c r="A227" s="4" t="s">
        <v>1122</v>
      </c>
      <c r="B227" s="4" t="s">
        <v>26</v>
      </c>
      <c r="C227" s="4" t="s">
        <v>27</v>
      </c>
      <c r="D227" s="4" t="s">
        <v>1123</v>
      </c>
      <c r="E227" s="4" t="s">
        <v>1124</v>
      </c>
      <c r="F227" s="6">
        <v>45191</v>
      </c>
      <c r="G227" s="6">
        <v>45192</v>
      </c>
      <c r="H227" s="4">
        <v>1</v>
      </c>
      <c r="I227" s="4">
        <v>1</v>
      </c>
      <c r="J227" s="4">
        <v>1</v>
      </c>
      <c r="K227" s="4" t="s">
        <v>30</v>
      </c>
      <c r="L227" s="4">
        <v>792.04</v>
      </c>
      <c r="M227" s="4">
        <v>792.04</v>
      </c>
      <c r="N227" s="4" t="s">
        <v>1125</v>
      </c>
      <c r="O227" s="4" t="s">
        <v>32</v>
      </c>
      <c r="P227" s="4" t="s">
        <v>33</v>
      </c>
      <c r="Q227" s="4">
        <v>0</v>
      </c>
      <c r="R227" s="7">
        <v>45190</v>
      </c>
      <c r="S227" s="6">
        <v>45195</v>
      </c>
      <c r="T227" s="4" t="s">
        <v>34</v>
      </c>
      <c r="U227" s="4">
        <v>792.04</v>
      </c>
      <c r="V227" s="4">
        <v>0</v>
      </c>
      <c r="W227" s="4">
        <v>0</v>
      </c>
      <c r="X227" s="4" t="s">
        <v>1126</v>
      </c>
      <c r="Y227" s="4" t="s">
        <v>36</v>
      </c>
    </row>
    <row r="228" s="4" customFormat="1" spans="1:25">
      <c r="A228" s="4" t="s">
        <v>1127</v>
      </c>
      <c r="B228" s="4" t="s">
        <v>26</v>
      </c>
      <c r="C228" s="4" t="s">
        <v>27</v>
      </c>
      <c r="D228" s="4" t="s">
        <v>1128</v>
      </c>
      <c r="E228" s="4" t="s">
        <v>1129</v>
      </c>
      <c r="F228" s="6">
        <v>45190</v>
      </c>
      <c r="G228" s="6">
        <v>45192</v>
      </c>
      <c r="H228" s="4">
        <v>1</v>
      </c>
      <c r="I228" s="4">
        <v>2</v>
      </c>
      <c r="J228" s="4">
        <v>2</v>
      </c>
      <c r="K228" s="4" t="s">
        <v>30</v>
      </c>
      <c r="L228" s="4">
        <v>1337.1</v>
      </c>
      <c r="M228" s="4">
        <v>1337.1</v>
      </c>
      <c r="N228" s="4" t="s">
        <v>1130</v>
      </c>
      <c r="O228" s="4" t="s">
        <v>32</v>
      </c>
      <c r="P228" s="4" t="s">
        <v>33</v>
      </c>
      <c r="Q228" s="4">
        <v>0</v>
      </c>
      <c r="R228" s="7">
        <v>45190.0000115741</v>
      </c>
      <c r="S228" s="6">
        <v>45195</v>
      </c>
      <c r="T228" s="4" t="s">
        <v>34</v>
      </c>
      <c r="U228" s="4">
        <v>1337.1</v>
      </c>
      <c r="V228" s="4">
        <v>0</v>
      </c>
      <c r="W228" s="4">
        <v>0</v>
      </c>
      <c r="X228" s="4" t="s">
        <v>1131</v>
      </c>
      <c r="Y228" s="4" t="s">
        <v>1132</v>
      </c>
    </row>
    <row r="229" s="4" customFormat="1" spans="1:25">
      <c r="A229" s="4" t="s">
        <v>1133</v>
      </c>
      <c r="B229" s="4" t="s">
        <v>26</v>
      </c>
      <c r="C229" s="4" t="s">
        <v>27</v>
      </c>
      <c r="D229" s="4" t="s">
        <v>1134</v>
      </c>
      <c r="E229" s="4" t="s">
        <v>1135</v>
      </c>
      <c r="F229" s="6">
        <v>45191</v>
      </c>
      <c r="G229" s="6">
        <v>45192</v>
      </c>
      <c r="H229" s="4">
        <v>1</v>
      </c>
      <c r="I229" s="4">
        <v>1</v>
      </c>
      <c r="J229" s="4">
        <v>1</v>
      </c>
      <c r="K229" s="4" t="s">
        <v>30</v>
      </c>
      <c r="L229" s="4">
        <v>301.52</v>
      </c>
      <c r="M229" s="4">
        <v>301.52</v>
      </c>
      <c r="N229" s="4" t="s">
        <v>1136</v>
      </c>
      <c r="O229" s="4" t="s">
        <v>32</v>
      </c>
      <c r="P229" s="4" t="s">
        <v>33</v>
      </c>
      <c r="Q229" s="4">
        <v>0</v>
      </c>
      <c r="R229" s="7">
        <v>45190.0000115741</v>
      </c>
      <c r="S229" s="6">
        <v>45195</v>
      </c>
      <c r="T229" s="4" t="s">
        <v>34</v>
      </c>
      <c r="U229" s="4">
        <v>301.52</v>
      </c>
      <c r="V229" s="4">
        <v>0</v>
      </c>
      <c r="W229" s="4">
        <v>0</v>
      </c>
      <c r="X229" s="4" t="s">
        <v>1137</v>
      </c>
      <c r="Y229" s="4" t="s">
        <v>1138</v>
      </c>
    </row>
    <row r="230" s="4" customFormat="1" spans="1:25">
      <c r="A230" s="4" t="s">
        <v>1139</v>
      </c>
      <c r="B230" s="4" t="s">
        <v>26</v>
      </c>
      <c r="C230" s="4" t="s">
        <v>27</v>
      </c>
      <c r="D230" s="4" t="s">
        <v>1140</v>
      </c>
      <c r="E230" s="4" t="s">
        <v>1141</v>
      </c>
      <c r="F230" s="6">
        <v>45191</v>
      </c>
      <c r="G230" s="6">
        <v>45192</v>
      </c>
      <c r="H230" s="4">
        <v>1</v>
      </c>
      <c r="I230" s="4">
        <v>1</v>
      </c>
      <c r="J230" s="4">
        <v>1</v>
      </c>
      <c r="K230" s="4" t="s">
        <v>30</v>
      </c>
      <c r="L230" s="4">
        <v>885.46</v>
      </c>
      <c r="M230" s="4">
        <v>885.46</v>
      </c>
      <c r="N230" s="4" t="s">
        <v>1142</v>
      </c>
      <c r="O230" s="4" t="s">
        <v>32</v>
      </c>
      <c r="P230" s="4" t="s">
        <v>33</v>
      </c>
      <c r="Q230" s="4">
        <v>0</v>
      </c>
      <c r="R230" s="7">
        <v>45190</v>
      </c>
      <c r="S230" s="6">
        <v>45195</v>
      </c>
      <c r="T230" s="4" t="s">
        <v>34</v>
      </c>
      <c r="U230" s="4">
        <v>885.46</v>
      </c>
      <c r="V230" s="4">
        <v>0</v>
      </c>
      <c r="W230" s="4">
        <v>0</v>
      </c>
      <c r="X230" s="4" t="s">
        <v>1143</v>
      </c>
      <c r="Y230" s="4" t="s">
        <v>36</v>
      </c>
    </row>
    <row r="231" s="4" customFormat="1" spans="1:25">
      <c r="A231" s="4" t="s">
        <v>1144</v>
      </c>
      <c r="B231" s="4" t="s">
        <v>26</v>
      </c>
      <c r="C231" s="4" t="s">
        <v>27</v>
      </c>
      <c r="D231" s="4" t="s">
        <v>1145</v>
      </c>
      <c r="E231" s="4" t="s">
        <v>1146</v>
      </c>
      <c r="F231" s="6">
        <v>45191</v>
      </c>
      <c r="G231" s="6">
        <v>45192</v>
      </c>
      <c r="H231" s="4">
        <v>1</v>
      </c>
      <c r="I231" s="4">
        <v>1</v>
      </c>
      <c r="J231" s="4">
        <v>1</v>
      </c>
      <c r="K231" s="4" t="s">
        <v>30</v>
      </c>
      <c r="L231" s="4">
        <v>1586.01</v>
      </c>
      <c r="M231" s="4">
        <v>1586.01</v>
      </c>
      <c r="N231" s="4" t="s">
        <v>1147</v>
      </c>
      <c r="O231" s="4" t="s">
        <v>32</v>
      </c>
      <c r="P231" s="4" t="s">
        <v>33</v>
      </c>
      <c r="Q231" s="4">
        <v>0</v>
      </c>
      <c r="R231" s="7">
        <v>45190.0000115741</v>
      </c>
      <c r="S231" s="6">
        <v>45195</v>
      </c>
      <c r="T231" s="4" t="s">
        <v>34</v>
      </c>
      <c r="U231" s="4">
        <v>1586.01</v>
      </c>
      <c r="V231" s="4">
        <v>0</v>
      </c>
      <c r="W231" s="4">
        <v>0</v>
      </c>
      <c r="X231" s="4" t="s">
        <v>1148</v>
      </c>
      <c r="Y231" s="4" t="s">
        <v>36</v>
      </c>
    </row>
    <row r="232" s="4" customFormat="1" spans="1:25">
      <c r="A232" s="4" t="s">
        <v>1149</v>
      </c>
      <c r="B232" s="4" t="s">
        <v>26</v>
      </c>
      <c r="C232" s="4" t="s">
        <v>27</v>
      </c>
      <c r="D232" s="4" t="s">
        <v>1150</v>
      </c>
      <c r="E232" s="4" t="s">
        <v>1151</v>
      </c>
      <c r="F232" s="6">
        <v>45190</v>
      </c>
      <c r="G232" s="6">
        <v>45192</v>
      </c>
      <c r="H232" s="4">
        <v>1</v>
      </c>
      <c r="I232" s="4">
        <v>2</v>
      </c>
      <c r="J232" s="4">
        <v>2</v>
      </c>
      <c r="K232" s="4" t="s">
        <v>30</v>
      </c>
      <c r="L232" s="4">
        <v>1596.86</v>
      </c>
      <c r="M232" s="4">
        <v>1596.86</v>
      </c>
      <c r="N232" s="4" t="s">
        <v>1152</v>
      </c>
      <c r="O232" s="4" t="s">
        <v>32</v>
      </c>
      <c r="P232" s="4" t="s">
        <v>33</v>
      </c>
      <c r="Q232" s="4">
        <v>0</v>
      </c>
      <c r="R232" s="7">
        <v>45190.0000115741</v>
      </c>
      <c r="S232" s="6">
        <v>45195</v>
      </c>
      <c r="T232" s="4" t="s">
        <v>34</v>
      </c>
      <c r="U232" s="4">
        <v>1596.86</v>
      </c>
      <c r="V232" s="4">
        <v>0</v>
      </c>
      <c r="W232" s="4">
        <v>0</v>
      </c>
      <c r="X232" s="4" t="s">
        <v>1153</v>
      </c>
      <c r="Y232" s="4" t="s">
        <v>36</v>
      </c>
    </row>
    <row r="233" s="4" customFormat="1" spans="1:25">
      <c r="A233" s="4" t="s">
        <v>1154</v>
      </c>
      <c r="B233" s="4" t="s">
        <v>26</v>
      </c>
      <c r="C233" s="4" t="s">
        <v>27</v>
      </c>
      <c r="D233" s="4" t="s">
        <v>1155</v>
      </c>
      <c r="E233" s="4" t="s">
        <v>1156</v>
      </c>
      <c r="F233" s="6">
        <v>45191</v>
      </c>
      <c r="G233" s="6">
        <v>45192</v>
      </c>
      <c r="H233" s="4">
        <v>1</v>
      </c>
      <c r="I233" s="4">
        <v>1</v>
      </c>
      <c r="J233" s="4">
        <v>1</v>
      </c>
      <c r="K233" s="4" t="s">
        <v>30</v>
      </c>
      <c r="L233" s="4">
        <v>477.37</v>
      </c>
      <c r="M233" s="4">
        <v>477.37</v>
      </c>
      <c r="N233" s="4" t="s">
        <v>1157</v>
      </c>
      <c r="O233" s="4" t="s">
        <v>32</v>
      </c>
      <c r="P233" s="4" t="s">
        <v>33</v>
      </c>
      <c r="Q233" s="4">
        <v>0</v>
      </c>
      <c r="R233" s="7">
        <v>45190</v>
      </c>
      <c r="S233" s="6">
        <v>45195</v>
      </c>
      <c r="T233" s="4" t="s">
        <v>34</v>
      </c>
      <c r="U233" s="4">
        <v>477.37</v>
      </c>
      <c r="V233" s="4">
        <v>0</v>
      </c>
      <c r="W233" s="4">
        <v>0</v>
      </c>
      <c r="X233" s="4" t="s">
        <v>1158</v>
      </c>
      <c r="Y233" s="4" t="s">
        <v>1159</v>
      </c>
    </row>
    <row r="234" s="4" customFormat="1" spans="1:25">
      <c r="A234" s="4" t="s">
        <v>1160</v>
      </c>
      <c r="B234" s="4" t="s">
        <v>26</v>
      </c>
      <c r="C234" s="4" t="s">
        <v>27</v>
      </c>
      <c r="D234" s="4" t="s">
        <v>394</v>
      </c>
      <c r="E234" s="4" t="s">
        <v>395</v>
      </c>
      <c r="F234" s="6">
        <v>45191</v>
      </c>
      <c r="G234" s="6">
        <v>45192</v>
      </c>
      <c r="H234" s="4">
        <v>1</v>
      </c>
      <c r="I234" s="4">
        <v>1</v>
      </c>
      <c r="J234" s="4">
        <v>1</v>
      </c>
      <c r="K234" s="4" t="s">
        <v>30</v>
      </c>
      <c r="L234" s="4">
        <v>244.57</v>
      </c>
      <c r="M234" s="4">
        <v>244.57</v>
      </c>
      <c r="N234" s="4" t="s">
        <v>1161</v>
      </c>
      <c r="O234" s="4" t="s">
        <v>32</v>
      </c>
      <c r="P234" s="4" t="s">
        <v>33</v>
      </c>
      <c r="Q234" s="4">
        <v>0</v>
      </c>
      <c r="R234" s="7">
        <v>45190</v>
      </c>
      <c r="S234" s="6">
        <v>45195</v>
      </c>
      <c r="T234" s="4" t="s">
        <v>34</v>
      </c>
      <c r="U234" s="4">
        <v>244.57</v>
      </c>
      <c r="V234" s="4">
        <v>0</v>
      </c>
      <c r="W234" s="4">
        <v>0</v>
      </c>
      <c r="X234" s="4" t="s">
        <v>1162</v>
      </c>
      <c r="Y234" s="4" t="s">
        <v>36</v>
      </c>
    </row>
    <row r="235" s="4" customFormat="1" spans="1:25">
      <c r="A235" s="4" t="s">
        <v>1163</v>
      </c>
      <c r="B235" s="4" t="s">
        <v>26</v>
      </c>
      <c r="C235" s="4" t="s">
        <v>27</v>
      </c>
      <c r="D235" s="4" t="s">
        <v>1164</v>
      </c>
      <c r="E235" s="4" t="s">
        <v>1165</v>
      </c>
      <c r="F235" s="6">
        <v>45191</v>
      </c>
      <c r="G235" s="6">
        <v>45192</v>
      </c>
      <c r="H235" s="4">
        <v>1</v>
      </c>
      <c r="I235" s="4">
        <v>1</v>
      </c>
      <c r="J235" s="4">
        <v>1</v>
      </c>
      <c r="K235" s="4" t="s">
        <v>30</v>
      </c>
      <c r="L235" s="4">
        <v>1701.84</v>
      </c>
      <c r="M235" s="4">
        <v>1701.84</v>
      </c>
      <c r="N235" s="4" t="s">
        <v>1166</v>
      </c>
      <c r="O235" s="4" t="s">
        <v>32</v>
      </c>
      <c r="P235" s="4" t="s">
        <v>33</v>
      </c>
      <c r="Q235" s="4">
        <v>0</v>
      </c>
      <c r="R235" s="7">
        <v>45191.0000115741</v>
      </c>
      <c r="S235" s="6">
        <v>45195</v>
      </c>
      <c r="T235" s="4" t="s">
        <v>34</v>
      </c>
      <c r="U235" s="4">
        <v>1701.84</v>
      </c>
      <c r="V235" s="4">
        <v>0</v>
      </c>
      <c r="W235" s="4">
        <v>0</v>
      </c>
      <c r="X235" s="4" t="s">
        <v>1167</v>
      </c>
      <c r="Y235" s="4" t="s">
        <v>1168</v>
      </c>
    </row>
    <row r="236" s="4" customFormat="1" spans="1:25">
      <c r="A236" s="4" t="s">
        <v>1169</v>
      </c>
      <c r="B236" s="4" t="s">
        <v>26</v>
      </c>
      <c r="C236" s="4" t="s">
        <v>27</v>
      </c>
      <c r="D236" s="4" t="s">
        <v>1170</v>
      </c>
      <c r="E236" s="4" t="s">
        <v>1171</v>
      </c>
      <c r="F236" s="6">
        <v>45191</v>
      </c>
      <c r="G236" s="6">
        <v>45192</v>
      </c>
      <c r="H236" s="4">
        <v>1</v>
      </c>
      <c r="I236" s="4">
        <v>1</v>
      </c>
      <c r="J236" s="4">
        <v>1</v>
      </c>
      <c r="K236" s="4" t="s">
        <v>30</v>
      </c>
      <c r="L236" s="4">
        <v>683.31</v>
      </c>
      <c r="M236" s="4">
        <v>683.31</v>
      </c>
      <c r="N236" s="4" t="s">
        <v>1172</v>
      </c>
      <c r="O236" s="4" t="s">
        <v>32</v>
      </c>
      <c r="P236" s="4" t="s">
        <v>33</v>
      </c>
      <c r="Q236" s="4">
        <v>0</v>
      </c>
      <c r="R236" s="7">
        <v>45191</v>
      </c>
      <c r="S236" s="6">
        <v>45195</v>
      </c>
      <c r="T236" s="4" t="s">
        <v>34</v>
      </c>
      <c r="U236" s="4">
        <v>683.31</v>
      </c>
      <c r="V236" s="4">
        <v>0</v>
      </c>
      <c r="W236" s="4">
        <v>0</v>
      </c>
      <c r="X236" s="4" t="s">
        <v>1173</v>
      </c>
      <c r="Y236" s="4" t="s">
        <v>1174</v>
      </c>
    </row>
    <row r="237" s="4" customFormat="1" spans="1:25">
      <c r="A237" s="4" t="s">
        <v>1175</v>
      </c>
      <c r="B237" s="4" t="s">
        <v>26</v>
      </c>
      <c r="C237" s="4" t="s">
        <v>27</v>
      </c>
      <c r="D237" s="4" t="s">
        <v>1176</v>
      </c>
      <c r="E237" s="4" t="s">
        <v>1177</v>
      </c>
      <c r="F237" s="6">
        <v>45191</v>
      </c>
      <c r="G237" s="6">
        <v>45192</v>
      </c>
      <c r="H237" s="4">
        <v>1</v>
      </c>
      <c r="I237" s="4">
        <v>1</v>
      </c>
      <c r="J237" s="4">
        <v>1</v>
      </c>
      <c r="K237" s="4" t="s">
        <v>30</v>
      </c>
      <c r="L237" s="4">
        <v>733.43</v>
      </c>
      <c r="M237" s="4">
        <v>733.43</v>
      </c>
      <c r="N237" s="4" t="s">
        <v>1178</v>
      </c>
      <c r="O237" s="4" t="s">
        <v>32</v>
      </c>
      <c r="P237" s="4" t="s">
        <v>33</v>
      </c>
      <c r="Q237" s="4">
        <v>0</v>
      </c>
      <c r="R237" s="7">
        <v>45191.0000115741</v>
      </c>
      <c r="S237" s="6">
        <v>45195</v>
      </c>
      <c r="T237" s="4" t="s">
        <v>34</v>
      </c>
      <c r="U237" s="4">
        <v>733.43</v>
      </c>
      <c r="V237" s="4">
        <v>0</v>
      </c>
      <c r="W237" s="4">
        <v>0</v>
      </c>
      <c r="X237" s="4" t="s">
        <v>1179</v>
      </c>
      <c r="Y237" s="4" t="s">
        <v>36</v>
      </c>
    </row>
    <row r="238" s="4" customFormat="1" spans="1:25">
      <c r="A238" s="4" t="s">
        <v>1180</v>
      </c>
      <c r="B238" s="4" t="s">
        <v>26</v>
      </c>
      <c r="C238" s="4" t="s">
        <v>27</v>
      </c>
      <c r="D238" s="4" t="s">
        <v>852</v>
      </c>
      <c r="E238" s="4" t="s">
        <v>81</v>
      </c>
      <c r="F238" s="6">
        <v>45191</v>
      </c>
      <c r="G238" s="6">
        <v>45192</v>
      </c>
      <c r="H238" s="4">
        <v>1</v>
      </c>
      <c r="I238" s="4">
        <v>1</v>
      </c>
      <c r="J238" s="4">
        <v>1</v>
      </c>
      <c r="K238" s="4" t="s">
        <v>30</v>
      </c>
      <c r="L238" s="4">
        <v>751.88</v>
      </c>
      <c r="M238" s="4">
        <v>751.88</v>
      </c>
      <c r="N238" s="4" t="s">
        <v>1181</v>
      </c>
      <c r="O238" s="4" t="s">
        <v>32</v>
      </c>
      <c r="P238" s="4" t="s">
        <v>33</v>
      </c>
      <c r="Q238" s="4">
        <v>0</v>
      </c>
      <c r="R238" s="7">
        <v>45191.0000115741</v>
      </c>
      <c r="S238" s="6">
        <v>45195</v>
      </c>
      <c r="T238" s="4" t="s">
        <v>34</v>
      </c>
      <c r="U238" s="4">
        <v>751.88</v>
      </c>
      <c r="V238" s="4">
        <v>0</v>
      </c>
      <c r="W238" s="4">
        <v>0</v>
      </c>
      <c r="X238" s="4" t="s">
        <v>1182</v>
      </c>
      <c r="Y238" s="4" t="s">
        <v>855</v>
      </c>
    </row>
    <row r="239" s="4" customFormat="1" spans="1:25">
      <c r="A239" s="4" t="s">
        <v>1183</v>
      </c>
      <c r="B239" s="4" t="s">
        <v>26</v>
      </c>
      <c r="C239" s="4" t="s">
        <v>27</v>
      </c>
      <c r="D239" s="4" t="s">
        <v>1184</v>
      </c>
      <c r="E239" s="4" t="s">
        <v>319</v>
      </c>
      <c r="F239" s="6">
        <v>45191</v>
      </c>
      <c r="G239" s="6">
        <v>45192</v>
      </c>
      <c r="H239" s="4">
        <v>1</v>
      </c>
      <c r="I239" s="4">
        <v>1</v>
      </c>
      <c r="J239" s="4">
        <v>1</v>
      </c>
      <c r="K239" s="4" t="s">
        <v>30</v>
      </c>
      <c r="L239" s="4">
        <v>676.4</v>
      </c>
      <c r="M239" s="4">
        <v>676.4</v>
      </c>
      <c r="N239" s="4" t="s">
        <v>1185</v>
      </c>
      <c r="O239" s="4" t="s">
        <v>32</v>
      </c>
      <c r="P239" s="4" t="s">
        <v>33</v>
      </c>
      <c r="Q239" s="4">
        <v>0</v>
      </c>
      <c r="R239" s="7">
        <v>45191.0000115741</v>
      </c>
      <c r="S239" s="6">
        <v>45195</v>
      </c>
      <c r="T239" s="4" t="s">
        <v>34</v>
      </c>
      <c r="U239" s="4">
        <v>676.4</v>
      </c>
      <c r="V239" s="4">
        <v>0</v>
      </c>
      <c r="W239" s="4">
        <v>0</v>
      </c>
      <c r="X239" s="4" t="s">
        <v>1186</v>
      </c>
      <c r="Y239" s="4" t="s">
        <v>36</v>
      </c>
    </row>
    <row r="240" s="4" customFormat="1" spans="1:25">
      <c r="A240" s="4" t="s">
        <v>1187</v>
      </c>
      <c r="B240" s="4" t="s">
        <v>26</v>
      </c>
      <c r="C240" s="4" t="s">
        <v>27</v>
      </c>
      <c r="D240" s="4" t="s">
        <v>1188</v>
      </c>
      <c r="E240" s="4" t="s">
        <v>1189</v>
      </c>
      <c r="F240" s="6">
        <v>45191</v>
      </c>
      <c r="G240" s="6">
        <v>45192</v>
      </c>
      <c r="H240" s="4">
        <v>1</v>
      </c>
      <c r="I240" s="4">
        <v>1</v>
      </c>
      <c r="J240" s="4">
        <v>1</v>
      </c>
      <c r="K240" s="4" t="s">
        <v>30</v>
      </c>
      <c r="L240" s="4">
        <v>1666.56</v>
      </c>
      <c r="M240" s="4">
        <v>1666.56</v>
      </c>
      <c r="N240" s="4" t="s">
        <v>1190</v>
      </c>
      <c r="O240" s="4" t="s">
        <v>32</v>
      </c>
      <c r="P240" s="4" t="s">
        <v>33</v>
      </c>
      <c r="Q240" s="4">
        <v>0</v>
      </c>
      <c r="R240" s="7">
        <v>45191</v>
      </c>
      <c r="S240" s="6">
        <v>45195</v>
      </c>
      <c r="T240" s="4" t="s">
        <v>34</v>
      </c>
      <c r="U240" s="4">
        <v>1666.56</v>
      </c>
      <c r="V240" s="4">
        <v>0</v>
      </c>
      <c r="W240" s="4">
        <v>0</v>
      </c>
      <c r="X240" s="4" t="s">
        <v>1191</v>
      </c>
      <c r="Y240" s="4" t="s">
        <v>1192</v>
      </c>
    </row>
    <row r="241" s="4" customFormat="1" spans="1:25">
      <c r="A241" s="4" t="s">
        <v>1193</v>
      </c>
      <c r="B241" s="4" t="s">
        <v>26</v>
      </c>
      <c r="C241" s="4" t="s">
        <v>27</v>
      </c>
      <c r="D241" s="4" t="s">
        <v>572</v>
      </c>
      <c r="E241" s="4" t="s">
        <v>1194</v>
      </c>
      <c r="F241" s="6">
        <v>45191</v>
      </c>
      <c r="G241" s="6">
        <v>45192</v>
      </c>
      <c r="H241" s="4">
        <v>1</v>
      </c>
      <c r="I241" s="4">
        <v>1</v>
      </c>
      <c r="J241" s="4">
        <v>1</v>
      </c>
      <c r="K241" s="4" t="s">
        <v>30</v>
      </c>
      <c r="L241" s="4">
        <v>317.04</v>
      </c>
      <c r="M241" s="4">
        <v>317.04</v>
      </c>
      <c r="N241" s="4" t="s">
        <v>1195</v>
      </c>
      <c r="O241" s="4" t="s">
        <v>32</v>
      </c>
      <c r="P241" s="4" t="s">
        <v>33</v>
      </c>
      <c r="Q241" s="4">
        <v>0</v>
      </c>
      <c r="R241" s="7">
        <v>45191.0000115741</v>
      </c>
      <c r="S241" s="6">
        <v>45195</v>
      </c>
      <c r="T241" s="4" t="s">
        <v>34</v>
      </c>
      <c r="U241" s="4">
        <v>317.04</v>
      </c>
      <c r="V241" s="4">
        <v>0</v>
      </c>
      <c r="W241" s="4">
        <v>0</v>
      </c>
      <c r="X241" s="4" t="s">
        <v>1196</v>
      </c>
      <c r="Y241" s="4" t="s">
        <v>36</v>
      </c>
    </row>
    <row r="242" s="4" customFormat="1" spans="1:25">
      <c r="A242" s="4" t="s">
        <v>1197</v>
      </c>
      <c r="B242" s="4" t="s">
        <v>26</v>
      </c>
      <c r="C242" s="4" t="s">
        <v>27</v>
      </c>
      <c r="D242" s="4" t="s">
        <v>1198</v>
      </c>
      <c r="E242" s="4" t="s">
        <v>1146</v>
      </c>
      <c r="F242" s="6">
        <v>45191</v>
      </c>
      <c r="G242" s="6">
        <v>45192</v>
      </c>
      <c r="H242" s="4">
        <v>1</v>
      </c>
      <c r="I242" s="4">
        <v>1</v>
      </c>
      <c r="J242" s="4">
        <v>1</v>
      </c>
      <c r="K242" s="4" t="s">
        <v>30</v>
      </c>
      <c r="L242" s="4">
        <v>169.24</v>
      </c>
      <c r="M242" s="4">
        <v>169.24</v>
      </c>
      <c r="N242" s="4" t="s">
        <v>1199</v>
      </c>
      <c r="O242" s="4" t="s">
        <v>32</v>
      </c>
      <c r="P242" s="4" t="s">
        <v>33</v>
      </c>
      <c r="Q242" s="4">
        <v>0</v>
      </c>
      <c r="R242" s="7">
        <v>45191</v>
      </c>
      <c r="S242" s="6">
        <v>45195</v>
      </c>
      <c r="T242" s="4" t="s">
        <v>34</v>
      </c>
      <c r="U242" s="4">
        <v>169.24</v>
      </c>
      <c r="V242" s="4">
        <v>0</v>
      </c>
      <c r="W242" s="4">
        <v>0</v>
      </c>
      <c r="X242" s="4" t="s">
        <v>1200</v>
      </c>
      <c r="Y242" s="4" t="s">
        <v>1201</v>
      </c>
    </row>
    <row r="243" s="4" customFormat="1" spans="1:25">
      <c r="A243" s="4" t="s">
        <v>1202</v>
      </c>
      <c r="B243" s="4" t="s">
        <v>26</v>
      </c>
      <c r="C243" s="4" t="s">
        <v>27</v>
      </c>
      <c r="D243" s="4" t="s">
        <v>1203</v>
      </c>
      <c r="E243" s="4" t="s">
        <v>1204</v>
      </c>
      <c r="F243" s="6">
        <v>45191</v>
      </c>
      <c r="G243" s="6">
        <v>45192</v>
      </c>
      <c r="H243" s="4">
        <v>1</v>
      </c>
      <c r="I243" s="4">
        <v>1</v>
      </c>
      <c r="J243" s="4">
        <v>1</v>
      </c>
      <c r="K243" s="4" t="s">
        <v>30</v>
      </c>
      <c r="L243" s="4">
        <v>1259.5</v>
      </c>
      <c r="M243" s="4">
        <v>1259.5</v>
      </c>
      <c r="N243" s="4" t="s">
        <v>1205</v>
      </c>
      <c r="O243" s="4" t="s">
        <v>32</v>
      </c>
      <c r="P243" s="4" t="s">
        <v>33</v>
      </c>
      <c r="Q243" s="4">
        <v>0</v>
      </c>
      <c r="R243" s="7">
        <v>45191.0000115741</v>
      </c>
      <c r="S243" s="6">
        <v>45195</v>
      </c>
      <c r="T243" s="4" t="s">
        <v>34</v>
      </c>
      <c r="U243" s="4">
        <v>1259.5</v>
      </c>
      <c r="V243" s="4">
        <v>0</v>
      </c>
      <c r="W243" s="4">
        <v>0</v>
      </c>
      <c r="X243" s="4" t="s">
        <v>1206</v>
      </c>
      <c r="Y243" s="4" t="s">
        <v>1207</v>
      </c>
    </row>
    <row r="244" s="4" customFormat="1" spans="1:25">
      <c r="A244" s="4" t="s">
        <v>1208</v>
      </c>
      <c r="B244" s="4" t="s">
        <v>26</v>
      </c>
      <c r="C244" s="4" t="s">
        <v>27</v>
      </c>
      <c r="D244" s="4" t="s">
        <v>1209</v>
      </c>
      <c r="E244" s="4" t="s">
        <v>1210</v>
      </c>
      <c r="F244" s="6">
        <v>45191</v>
      </c>
      <c r="G244" s="6">
        <v>45192</v>
      </c>
      <c r="H244" s="4">
        <v>1</v>
      </c>
      <c r="I244" s="4">
        <v>1</v>
      </c>
      <c r="J244" s="4">
        <v>1</v>
      </c>
      <c r="K244" s="4" t="s">
        <v>30</v>
      </c>
      <c r="L244" s="4">
        <v>158.67</v>
      </c>
      <c r="M244" s="4">
        <v>158.67</v>
      </c>
      <c r="N244" s="4" t="s">
        <v>1211</v>
      </c>
      <c r="O244" s="4" t="s">
        <v>32</v>
      </c>
      <c r="P244" s="4" t="s">
        <v>33</v>
      </c>
      <c r="Q244" s="4">
        <v>0</v>
      </c>
      <c r="R244" s="7">
        <v>45191.0000115741</v>
      </c>
      <c r="S244" s="6">
        <v>45195</v>
      </c>
      <c r="T244" s="4" t="s">
        <v>34</v>
      </c>
      <c r="U244" s="4">
        <v>158.67</v>
      </c>
      <c r="V244" s="4">
        <v>0</v>
      </c>
      <c r="W244" s="4">
        <v>0</v>
      </c>
      <c r="X244" s="4" t="s">
        <v>1212</v>
      </c>
      <c r="Y244" s="4" t="s">
        <v>1213</v>
      </c>
    </row>
    <row r="245" s="4" customFormat="1" spans="1:25">
      <c r="A245" s="4" t="s">
        <v>1214</v>
      </c>
      <c r="B245" s="4" t="s">
        <v>26</v>
      </c>
      <c r="C245" s="4" t="s">
        <v>27</v>
      </c>
      <c r="D245" s="4" t="s">
        <v>1215</v>
      </c>
      <c r="E245" s="4" t="s">
        <v>1216</v>
      </c>
      <c r="F245" s="6">
        <v>45191</v>
      </c>
      <c r="G245" s="6">
        <v>45192</v>
      </c>
      <c r="H245" s="4">
        <v>1</v>
      </c>
      <c r="I245" s="4">
        <v>1</v>
      </c>
      <c r="J245" s="4">
        <v>1</v>
      </c>
      <c r="K245" s="4" t="s">
        <v>30</v>
      </c>
      <c r="L245" s="4">
        <v>436.76</v>
      </c>
      <c r="M245" s="4">
        <v>436.76</v>
      </c>
      <c r="N245" s="4" t="s">
        <v>1217</v>
      </c>
      <c r="O245" s="4" t="s">
        <v>32</v>
      </c>
      <c r="P245" s="4" t="s">
        <v>33</v>
      </c>
      <c r="Q245" s="4">
        <v>0</v>
      </c>
      <c r="R245" s="7">
        <v>45191.0000115741</v>
      </c>
      <c r="S245" s="6">
        <v>45195</v>
      </c>
      <c r="T245" s="4" t="s">
        <v>34</v>
      </c>
      <c r="U245" s="4">
        <v>436.76</v>
      </c>
      <c r="V245" s="4">
        <v>0</v>
      </c>
      <c r="W245" s="4">
        <v>0</v>
      </c>
      <c r="X245" s="4" t="s">
        <v>1218</v>
      </c>
      <c r="Y245" s="4" t="s">
        <v>1219</v>
      </c>
    </row>
    <row r="246" s="4" customFormat="1" spans="1:25">
      <c r="A246" s="4" t="s">
        <v>1220</v>
      </c>
      <c r="B246" s="4" t="s">
        <v>26</v>
      </c>
      <c r="C246" s="4" t="s">
        <v>27</v>
      </c>
      <c r="D246" s="4" t="s">
        <v>1221</v>
      </c>
      <c r="E246" s="4" t="s">
        <v>1222</v>
      </c>
      <c r="F246" s="6">
        <v>45191</v>
      </c>
      <c r="G246" s="6">
        <v>45192</v>
      </c>
      <c r="H246" s="4">
        <v>1</v>
      </c>
      <c r="I246" s="4">
        <v>1</v>
      </c>
      <c r="J246" s="4">
        <v>1</v>
      </c>
      <c r="K246" s="4" t="s">
        <v>30</v>
      </c>
      <c r="L246" s="4">
        <v>225.34</v>
      </c>
      <c r="M246" s="4">
        <v>225.34</v>
      </c>
      <c r="N246" s="4" t="s">
        <v>1223</v>
      </c>
      <c r="O246" s="4" t="s">
        <v>32</v>
      </c>
      <c r="P246" s="4" t="s">
        <v>33</v>
      </c>
      <c r="Q246" s="4">
        <v>0</v>
      </c>
      <c r="R246" s="7">
        <v>45191</v>
      </c>
      <c r="S246" s="6">
        <v>45195</v>
      </c>
      <c r="T246" s="4" t="s">
        <v>34</v>
      </c>
      <c r="U246" s="4">
        <v>225.34</v>
      </c>
      <c r="V246" s="4">
        <v>0</v>
      </c>
      <c r="W246" s="4">
        <v>0</v>
      </c>
      <c r="X246" s="4" t="s">
        <v>1224</v>
      </c>
      <c r="Y246" s="4" t="s">
        <v>1225</v>
      </c>
    </row>
    <row r="247" s="4" customFormat="1" spans="1:25">
      <c r="A247" s="4" t="s">
        <v>1226</v>
      </c>
      <c r="B247" s="4" t="s">
        <v>26</v>
      </c>
      <c r="C247" s="4" t="s">
        <v>27</v>
      </c>
      <c r="D247" s="4" t="s">
        <v>1134</v>
      </c>
      <c r="E247" s="4" t="s">
        <v>1135</v>
      </c>
      <c r="F247" s="6">
        <v>45191</v>
      </c>
      <c r="G247" s="6">
        <v>45192</v>
      </c>
      <c r="H247" s="4">
        <v>1</v>
      </c>
      <c r="I247" s="4">
        <v>1</v>
      </c>
      <c r="J247" s="4">
        <v>1</v>
      </c>
      <c r="K247" s="4" t="s">
        <v>30</v>
      </c>
      <c r="L247" s="4">
        <v>301.47</v>
      </c>
      <c r="M247" s="4">
        <v>301.47</v>
      </c>
      <c r="N247" s="4" t="s">
        <v>1227</v>
      </c>
      <c r="O247" s="4" t="s">
        <v>32</v>
      </c>
      <c r="P247" s="4" t="s">
        <v>33</v>
      </c>
      <c r="Q247" s="4">
        <v>0</v>
      </c>
      <c r="R247" s="7">
        <v>45191</v>
      </c>
      <c r="S247" s="6">
        <v>45195</v>
      </c>
      <c r="T247" s="4" t="s">
        <v>34</v>
      </c>
      <c r="U247" s="4">
        <v>301.47</v>
      </c>
      <c r="V247" s="4">
        <v>0</v>
      </c>
      <c r="W247" s="4">
        <v>0</v>
      </c>
      <c r="X247" s="4" t="s">
        <v>1228</v>
      </c>
      <c r="Y247" s="4" t="s">
        <v>1229</v>
      </c>
    </row>
    <row r="248" s="4" customFormat="1" spans="1:25">
      <c r="A248" s="4" t="s">
        <v>1230</v>
      </c>
      <c r="B248" s="4" t="s">
        <v>26</v>
      </c>
      <c r="C248" s="4" t="s">
        <v>27</v>
      </c>
      <c r="D248" s="4" t="s">
        <v>1231</v>
      </c>
      <c r="E248" s="4" t="s">
        <v>1232</v>
      </c>
      <c r="F248" s="6">
        <v>45191</v>
      </c>
      <c r="G248" s="6">
        <v>45192</v>
      </c>
      <c r="H248" s="4">
        <v>1</v>
      </c>
      <c r="I248" s="4">
        <v>1</v>
      </c>
      <c r="J248" s="4">
        <v>1</v>
      </c>
      <c r="K248" s="4" t="s">
        <v>30</v>
      </c>
      <c r="L248" s="4">
        <v>644.82</v>
      </c>
      <c r="M248" s="4">
        <v>644.82</v>
      </c>
      <c r="N248" s="4" t="s">
        <v>1233</v>
      </c>
      <c r="O248" s="4" t="s">
        <v>32</v>
      </c>
      <c r="P248" s="4" t="s">
        <v>33</v>
      </c>
      <c r="Q248" s="4">
        <v>0</v>
      </c>
      <c r="R248" s="7">
        <v>45191</v>
      </c>
      <c r="S248" s="6">
        <v>45195</v>
      </c>
      <c r="T248" s="4" t="s">
        <v>34</v>
      </c>
      <c r="U248" s="4">
        <v>644.82</v>
      </c>
      <c r="V248" s="4">
        <v>0</v>
      </c>
      <c r="W248" s="4">
        <v>0</v>
      </c>
      <c r="X248" s="4" t="s">
        <v>1234</v>
      </c>
      <c r="Y248" s="4" t="s">
        <v>36</v>
      </c>
    </row>
    <row r="249" s="4" customFormat="1" spans="1:25">
      <c r="A249" s="4" t="s">
        <v>1235</v>
      </c>
      <c r="B249" s="4" t="s">
        <v>26</v>
      </c>
      <c r="C249" s="4" t="s">
        <v>27</v>
      </c>
      <c r="D249" s="4" t="s">
        <v>1236</v>
      </c>
      <c r="E249" s="4" t="s">
        <v>1010</v>
      </c>
      <c r="F249" s="6">
        <v>45191</v>
      </c>
      <c r="G249" s="6">
        <v>45192</v>
      </c>
      <c r="H249" s="4">
        <v>1</v>
      </c>
      <c r="I249" s="4">
        <v>1</v>
      </c>
      <c r="J249" s="4">
        <v>1</v>
      </c>
      <c r="K249" s="4" t="s">
        <v>30</v>
      </c>
      <c r="L249" s="4">
        <v>137.87</v>
      </c>
      <c r="M249" s="4">
        <v>137.87</v>
      </c>
      <c r="N249" s="4" t="s">
        <v>1237</v>
      </c>
      <c r="O249" s="4" t="s">
        <v>32</v>
      </c>
      <c r="P249" s="4" t="s">
        <v>33</v>
      </c>
      <c r="Q249" s="4">
        <v>0</v>
      </c>
      <c r="R249" s="7">
        <v>45191.0000115741</v>
      </c>
      <c r="S249" s="6">
        <v>45195</v>
      </c>
      <c r="T249" s="4" t="s">
        <v>34</v>
      </c>
      <c r="U249" s="4">
        <v>137.87</v>
      </c>
      <c r="V249" s="4">
        <v>0</v>
      </c>
      <c r="W249" s="4">
        <v>0</v>
      </c>
      <c r="X249" s="4" t="s">
        <v>1238</v>
      </c>
      <c r="Y249" s="4" t="s">
        <v>1239</v>
      </c>
    </row>
    <row r="250" s="4" customFormat="1" spans="1:25">
      <c r="A250" s="4" t="s">
        <v>1240</v>
      </c>
      <c r="B250" s="4" t="s">
        <v>26</v>
      </c>
      <c r="C250" s="4" t="s">
        <v>27</v>
      </c>
      <c r="D250" s="4" t="s">
        <v>975</v>
      </c>
      <c r="E250" s="4" t="s">
        <v>976</v>
      </c>
      <c r="F250" s="6">
        <v>45191</v>
      </c>
      <c r="G250" s="6">
        <v>45192</v>
      </c>
      <c r="H250" s="4">
        <v>1</v>
      </c>
      <c r="I250" s="4">
        <v>1</v>
      </c>
      <c r="J250" s="4">
        <v>1</v>
      </c>
      <c r="K250" s="4" t="s">
        <v>30</v>
      </c>
      <c r="L250" s="4">
        <v>793.33</v>
      </c>
      <c r="M250" s="4">
        <v>793.33</v>
      </c>
      <c r="N250" s="4" t="s">
        <v>1241</v>
      </c>
      <c r="O250" s="4" t="s">
        <v>32</v>
      </c>
      <c r="P250" s="4" t="s">
        <v>33</v>
      </c>
      <c r="Q250" s="4">
        <v>0</v>
      </c>
      <c r="R250" s="7">
        <v>45191.0000115741</v>
      </c>
      <c r="S250" s="6">
        <v>45195</v>
      </c>
      <c r="T250" s="4" t="s">
        <v>34</v>
      </c>
      <c r="U250" s="4">
        <v>793.33</v>
      </c>
      <c r="V250" s="4">
        <v>0</v>
      </c>
      <c r="W250" s="4">
        <v>0</v>
      </c>
      <c r="X250" s="4" t="s">
        <v>1242</v>
      </c>
      <c r="Y250" s="4" t="s">
        <v>36</v>
      </c>
    </row>
    <row r="251" s="4" customFormat="1" spans="1:25">
      <c r="A251" s="4" t="s">
        <v>1243</v>
      </c>
      <c r="B251" s="4" t="s">
        <v>26</v>
      </c>
      <c r="C251" s="4" t="s">
        <v>27</v>
      </c>
      <c r="D251" s="4" t="s">
        <v>1244</v>
      </c>
      <c r="E251" s="4" t="s">
        <v>1245</v>
      </c>
      <c r="F251" s="6">
        <v>45191</v>
      </c>
      <c r="G251" s="6">
        <v>45192</v>
      </c>
      <c r="H251" s="4">
        <v>1</v>
      </c>
      <c r="I251" s="4">
        <v>1</v>
      </c>
      <c r="J251" s="4">
        <v>1</v>
      </c>
      <c r="K251" s="4" t="s">
        <v>30</v>
      </c>
      <c r="L251" s="4">
        <v>370.58</v>
      </c>
      <c r="M251" s="4">
        <v>370.58</v>
      </c>
      <c r="N251" s="4" t="s">
        <v>1246</v>
      </c>
      <c r="O251" s="4" t="s">
        <v>32</v>
      </c>
      <c r="P251" s="4" t="s">
        <v>33</v>
      </c>
      <c r="Q251" s="4">
        <v>0</v>
      </c>
      <c r="R251" s="7">
        <v>45191.0000115741</v>
      </c>
      <c r="S251" s="6">
        <v>45195</v>
      </c>
      <c r="T251" s="4" t="s">
        <v>34</v>
      </c>
      <c r="U251" s="4">
        <v>370.58</v>
      </c>
      <c r="V251" s="4">
        <v>0</v>
      </c>
      <c r="W251" s="4">
        <v>0</v>
      </c>
      <c r="X251" s="4" t="s">
        <v>1247</v>
      </c>
      <c r="Y251" s="4" t="s">
        <v>36</v>
      </c>
    </row>
    <row r="252" s="4" customFormat="1" spans="1:25">
      <c r="A252" s="4" t="s">
        <v>1248</v>
      </c>
      <c r="B252" s="4" t="s">
        <v>26</v>
      </c>
      <c r="C252" s="4" t="s">
        <v>27</v>
      </c>
      <c r="D252" s="4" t="s">
        <v>1249</v>
      </c>
      <c r="E252" s="4" t="s">
        <v>1250</v>
      </c>
      <c r="F252" s="6">
        <v>45191</v>
      </c>
      <c r="G252" s="6">
        <v>45192</v>
      </c>
      <c r="H252" s="4">
        <v>1</v>
      </c>
      <c r="I252" s="4">
        <v>1</v>
      </c>
      <c r="J252" s="4">
        <v>1</v>
      </c>
      <c r="K252" s="4" t="s">
        <v>30</v>
      </c>
      <c r="L252" s="4">
        <v>1455.25</v>
      </c>
      <c r="M252" s="4">
        <v>1455.25</v>
      </c>
      <c r="N252" s="4" t="s">
        <v>1251</v>
      </c>
      <c r="O252" s="4" t="s">
        <v>32</v>
      </c>
      <c r="P252" s="4" t="s">
        <v>33</v>
      </c>
      <c r="Q252" s="4">
        <v>0</v>
      </c>
      <c r="R252" s="7">
        <v>45191.0000115741</v>
      </c>
      <c r="S252" s="6">
        <v>45195</v>
      </c>
      <c r="T252" s="4" t="s">
        <v>34</v>
      </c>
      <c r="U252" s="4">
        <v>1455.25</v>
      </c>
      <c r="V252" s="4">
        <v>0</v>
      </c>
      <c r="W252" s="4">
        <v>0</v>
      </c>
      <c r="X252" s="4" t="s">
        <v>1252</v>
      </c>
      <c r="Y252" s="4" t="s">
        <v>1253</v>
      </c>
    </row>
    <row r="253" s="4" customFormat="1" spans="1:25">
      <c r="A253" s="4" t="s">
        <v>1240</v>
      </c>
      <c r="B253" s="4" t="s">
        <v>26</v>
      </c>
      <c r="C253" s="4" t="s">
        <v>37</v>
      </c>
      <c r="D253" s="4" t="s">
        <v>975</v>
      </c>
      <c r="E253" s="4" t="s">
        <v>976</v>
      </c>
      <c r="F253" s="6">
        <v>45191</v>
      </c>
      <c r="G253" s="6">
        <v>45192</v>
      </c>
      <c r="H253" s="4">
        <v>1</v>
      </c>
      <c r="I253" s="4">
        <v>1</v>
      </c>
      <c r="J253" s="4">
        <v>1</v>
      </c>
      <c r="K253" s="4" t="s">
        <v>30</v>
      </c>
      <c r="L253" s="4">
        <v>-793.33</v>
      </c>
      <c r="M253" s="4">
        <v>-793.33</v>
      </c>
      <c r="N253" s="4" t="s">
        <v>1241</v>
      </c>
      <c r="O253" s="4" t="s">
        <v>32</v>
      </c>
      <c r="P253" s="4" t="s">
        <v>33</v>
      </c>
      <c r="Q253" s="4">
        <v>0</v>
      </c>
      <c r="R253" s="7">
        <v>45191.0000115741</v>
      </c>
      <c r="S253" s="6">
        <v>45195</v>
      </c>
      <c r="T253" s="4" t="s">
        <v>34</v>
      </c>
      <c r="U253" s="4">
        <v>-793.33</v>
      </c>
      <c r="V253" s="4">
        <v>0</v>
      </c>
      <c r="W253" s="4">
        <v>0</v>
      </c>
      <c r="X253" s="4" t="s">
        <v>1242</v>
      </c>
      <c r="Y253" s="4" t="s">
        <v>36</v>
      </c>
    </row>
    <row r="254" s="4" customFormat="1" spans="1:25">
      <c r="A254" s="4" t="s">
        <v>1254</v>
      </c>
      <c r="B254" s="4" t="s">
        <v>26</v>
      </c>
      <c r="C254" s="4" t="s">
        <v>27</v>
      </c>
      <c r="D254" s="4" t="s">
        <v>394</v>
      </c>
      <c r="E254" s="4" t="s">
        <v>1255</v>
      </c>
      <c r="F254" s="6">
        <v>45191</v>
      </c>
      <c r="G254" s="6">
        <v>45192</v>
      </c>
      <c r="H254" s="4">
        <v>1</v>
      </c>
      <c r="I254" s="4">
        <v>1</v>
      </c>
      <c r="J254" s="4">
        <v>1</v>
      </c>
      <c r="K254" s="4" t="s">
        <v>30</v>
      </c>
      <c r="L254" s="4">
        <v>566.49</v>
      </c>
      <c r="M254" s="4">
        <v>566.49</v>
      </c>
      <c r="N254" s="4" t="s">
        <v>1256</v>
      </c>
      <c r="O254" s="4" t="s">
        <v>32</v>
      </c>
      <c r="P254" s="4" t="s">
        <v>33</v>
      </c>
      <c r="Q254" s="4">
        <v>0</v>
      </c>
      <c r="R254" s="7">
        <v>45191.0000115741</v>
      </c>
      <c r="S254" s="6">
        <v>45195</v>
      </c>
      <c r="T254" s="4" t="s">
        <v>34</v>
      </c>
      <c r="U254" s="4">
        <v>566.49</v>
      </c>
      <c r="V254" s="4">
        <v>0</v>
      </c>
      <c r="W254" s="4">
        <v>0</v>
      </c>
      <c r="X254" s="4" t="s">
        <v>1257</v>
      </c>
      <c r="Y254" s="4" t="s">
        <v>36</v>
      </c>
    </row>
    <row r="255" s="4" customFormat="1" spans="1:25">
      <c r="A255" s="4" t="s">
        <v>1258</v>
      </c>
      <c r="B255" s="4" t="s">
        <v>26</v>
      </c>
      <c r="C255" s="4" t="s">
        <v>27</v>
      </c>
      <c r="D255" s="4" t="s">
        <v>1259</v>
      </c>
      <c r="E255" s="4" t="s">
        <v>1085</v>
      </c>
      <c r="F255" s="6">
        <v>45191</v>
      </c>
      <c r="G255" s="6">
        <v>45192</v>
      </c>
      <c r="H255" s="4">
        <v>1</v>
      </c>
      <c r="I255" s="4">
        <v>1</v>
      </c>
      <c r="J255" s="4">
        <v>1</v>
      </c>
      <c r="K255" s="4" t="s">
        <v>30</v>
      </c>
      <c r="L255" s="4">
        <v>190.55</v>
      </c>
      <c r="M255" s="4">
        <v>190.55</v>
      </c>
      <c r="N255" s="4" t="s">
        <v>1260</v>
      </c>
      <c r="O255" s="4" t="s">
        <v>32</v>
      </c>
      <c r="P255" s="4" t="s">
        <v>33</v>
      </c>
      <c r="Q255" s="4">
        <v>0</v>
      </c>
      <c r="R255" s="7">
        <v>45191</v>
      </c>
      <c r="S255" s="6">
        <v>45195</v>
      </c>
      <c r="T255" s="4" t="s">
        <v>34</v>
      </c>
      <c r="U255" s="4">
        <v>190.55</v>
      </c>
      <c r="V255" s="4">
        <v>0</v>
      </c>
      <c r="W255" s="4">
        <v>0</v>
      </c>
      <c r="X255" s="4" t="s">
        <v>1261</v>
      </c>
      <c r="Y255" s="4" t="s">
        <v>36</v>
      </c>
    </row>
    <row r="256" s="4" customFormat="1" spans="1:25">
      <c r="A256" s="4" t="s">
        <v>1262</v>
      </c>
      <c r="B256" s="4" t="s">
        <v>26</v>
      </c>
      <c r="C256" s="4" t="s">
        <v>27</v>
      </c>
      <c r="D256" s="4" t="s">
        <v>1150</v>
      </c>
      <c r="E256" s="4" t="s">
        <v>1263</v>
      </c>
      <c r="F256" s="6">
        <v>45191</v>
      </c>
      <c r="G256" s="6">
        <v>45192</v>
      </c>
      <c r="H256" s="4">
        <v>1</v>
      </c>
      <c r="I256" s="4">
        <v>1</v>
      </c>
      <c r="J256" s="4">
        <v>1</v>
      </c>
      <c r="K256" s="4" t="s">
        <v>30</v>
      </c>
      <c r="L256" s="4">
        <v>684.3</v>
      </c>
      <c r="M256" s="4">
        <v>684.3</v>
      </c>
      <c r="N256" s="4" t="s">
        <v>1264</v>
      </c>
      <c r="O256" s="4" t="s">
        <v>32</v>
      </c>
      <c r="P256" s="4" t="s">
        <v>33</v>
      </c>
      <c r="Q256" s="4">
        <v>0</v>
      </c>
      <c r="R256" s="7">
        <v>45191.0000115741</v>
      </c>
      <c r="S256" s="6">
        <v>45195</v>
      </c>
      <c r="T256" s="4" t="s">
        <v>34</v>
      </c>
      <c r="U256" s="4">
        <v>684.3</v>
      </c>
      <c r="V256" s="4">
        <v>0</v>
      </c>
      <c r="W256" s="4">
        <v>0</v>
      </c>
      <c r="X256" s="4" t="s">
        <v>1265</v>
      </c>
      <c r="Y256" s="4" t="s">
        <v>1266</v>
      </c>
    </row>
    <row r="257" s="4" customFormat="1" spans="1:25">
      <c r="A257" s="4" t="s">
        <v>1267</v>
      </c>
      <c r="B257" s="4" t="s">
        <v>26</v>
      </c>
      <c r="C257" s="4" t="s">
        <v>27</v>
      </c>
      <c r="D257" s="4" t="s">
        <v>1268</v>
      </c>
      <c r="E257" s="4" t="s">
        <v>1010</v>
      </c>
      <c r="F257" s="6">
        <v>45191</v>
      </c>
      <c r="G257" s="6">
        <v>45192</v>
      </c>
      <c r="H257" s="4">
        <v>1</v>
      </c>
      <c r="I257" s="4">
        <v>1</v>
      </c>
      <c r="J257" s="4">
        <v>1</v>
      </c>
      <c r="K257" s="4" t="s">
        <v>30</v>
      </c>
      <c r="L257" s="4">
        <v>552.43</v>
      </c>
      <c r="M257" s="4">
        <v>552.43</v>
      </c>
      <c r="N257" s="4" t="s">
        <v>1269</v>
      </c>
      <c r="O257" s="4" t="s">
        <v>32</v>
      </c>
      <c r="P257" s="4" t="s">
        <v>33</v>
      </c>
      <c r="Q257" s="4">
        <v>0</v>
      </c>
      <c r="R257" s="7">
        <v>45191</v>
      </c>
      <c r="S257" s="6">
        <v>45195</v>
      </c>
      <c r="T257" s="4" t="s">
        <v>34</v>
      </c>
      <c r="U257" s="4">
        <v>552.43</v>
      </c>
      <c r="V257" s="4">
        <v>0</v>
      </c>
      <c r="W257" s="4">
        <v>0</v>
      </c>
      <c r="X257" s="4" t="s">
        <v>1270</v>
      </c>
      <c r="Y257" s="4" t="s">
        <v>1271</v>
      </c>
    </row>
    <row r="258" s="4" customFormat="1" spans="1:25">
      <c r="A258" s="4" t="s">
        <v>1104</v>
      </c>
      <c r="B258" s="4" t="s">
        <v>26</v>
      </c>
      <c r="C258" s="4" t="s">
        <v>37</v>
      </c>
      <c r="D258" s="4" t="s">
        <v>1105</v>
      </c>
      <c r="E258" s="4" t="s">
        <v>57</v>
      </c>
      <c r="F258" s="6">
        <v>45191</v>
      </c>
      <c r="G258" s="6">
        <v>45192</v>
      </c>
      <c r="H258" s="4">
        <v>1</v>
      </c>
      <c r="I258" s="4">
        <v>1</v>
      </c>
      <c r="J258" s="4">
        <v>1</v>
      </c>
      <c r="K258" s="4" t="s">
        <v>30</v>
      </c>
      <c r="L258" s="4">
        <v>-285.56</v>
      </c>
      <c r="M258" s="4">
        <v>-285.56</v>
      </c>
      <c r="N258" s="4" t="s">
        <v>1106</v>
      </c>
      <c r="O258" s="4" t="s">
        <v>32</v>
      </c>
      <c r="P258" s="4" t="s">
        <v>33</v>
      </c>
      <c r="Q258" s="4">
        <v>0</v>
      </c>
      <c r="R258" s="7">
        <v>45190</v>
      </c>
      <c r="S258" s="6">
        <v>45195</v>
      </c>
      <c r="T258" s="4" t="s">
        <v>34</v>
      </c>
      <c r="U258" s="4">
        <v>-285.56</v>
      </c>
      <c r="V258" s="4">
        <v>0</v>
      </c>
      <c r="W258" s="4">
        <v>0</v>
      </c>
      <c r="X258" s="4" t="s">
        <v>1107</v>
      </c>
      <c r="Y258" s="4" t="s">
        <v>1108</v>
      </c>
    </row>
    <row r="259" s="4" customFormat="1" spans="1:25">
      <c r="A259" s="4" t="s">
        <v>1272</v>
      </c>
      <c r="B259" s="4" t="s">
        <v>26</v>
      </c>
      <c r="C259" s="4" t="s">
        <v>27</v>
      </c>
      <c r="D259" s="4" t="s">
        <v>1273</v>
      </c>
      <c r="E259" s="4" t="s">
        <v>1274</v>
      </c>
      <c r="F259" s="6">
        <v>45191</v>
      </c>
      <c r="G259" s="6">
        <v>45192</v>
      </c>
      <c r="H259" s="4">
        <v>1</v>
      </c>
      <c r="I259" s="4">
        <v>1</v>
      </c>
      <c r="J259" s="4">
        <v>1</v>
      </c>
      <c r="K259" s="4" t="s">
        <v>30</v>
      </c>
      <c r="L259" s="4">
        <v>279.23</v>
      </c>
      <c r="M259" s="4">
        <v>279.23</v>
      </c>
      <c r="N259" s="4" t="s">
        <v>1275</v>
      </c>
      <c r="O259" s="4" t="s">
        <v>32</v>
      </c>
      <c r="P259" s="4" t="s">
        <v>33</v>
      </c>
      <c r="Q259" s="4">
        <v>0</v>
      </c>
      <c r="R259" s="7">
        <v>45191</v>
      </c>
      <c r="S259" s="6">
        <v>45195</v>
      </c>
      <c r="T259" s="4" t="s">
        <v>34</v>
      </c>
      <c r="U259" s="4">
        <v>279.23</v>
      </c>
      <c r="V259" s="4">
        <v>0</v>
      </c>
      <c r="W259" s="4">
        <v>0</v>
      </c>
      <c r="X259" s="4" t="s">
        <v>1276</v>
      </c>
      <c r="Y259" s="4" t="s">
        <v>36</v>
      </c>
    </row>
    <row r="260" s="4" customFormat="1" spans="1:25">
      <c r="A260" s="4" t="s">
        <v>1277</v>
      </c>
      <c r="B260" s="4" t="s">
        <v>26</v>
      </c>
      <c r="C260" s="4" t="s">
        <v>27</v>
      </c>
      <c r="D260" s="4" t="s">
        <v>1278</v>
      </c>
      <c r="E260" s="4" t="s">
        <v>1279</v>
      </c>
      <c r="F260" s="6">
        <v>45191</v>
      </c>
      <c r="G260" s="6">
        <v>45192</v>
      </c>
      <c r="H260" s="4">
        <v>1</v>
      </c>
      <c r="I260" s="4">
        <v>1</v>
      </c>
      <c r="J260" s="4">
        <v>1</v>
      </c>
      <c r="K260" s="4" t="s">
        <v>30</v>
      </c>
      <c r="L260" s="4">
        <v>100.86</v>
      </c>
      <c r="M260" s="4">
        <v>100.86</v>
      </c>
      <c r="N260" s="4" t="s">
        <v>1280</v>
      </c>
      <c r="O260" s="4" t="s">
        <v>32</v>
      </c>
      <c r="P260" s="4" t="s">
        <v>33</v>
      </c>
      <c r="Q260" s="4">
        <v>0</v>
      </c>
      <c r="R260" s="7">
        <v>45191</v>
      </c>
      <c r="S260" s="6">
        <v>45195</v>
      </c>
      <c r="T260" s="4" t="s">
        <v>34</v>
      </c>
      <c r="U260" s="4">
        <v>100.86</v>
      </c>
      <c r="V260" s="4">
        <v>0</v>
      </c>
      <c r="W260" s="4">
        <v>0</v>
      </c>
      <c r="X260" s="4" t="s">
        <v>1281</v>
      </c>
      <c r="Y260" s="4" t="s">
        <v>1282</v>
      </c>
    </row>
    <row r="261" s="4" customFormat="1" spans="1:25">
      <c r="A261" s="4" t="s">
        <v>1283</v>
      </c>
      <c r="B261" s="4" t="s">
        <v>26</v>
      </c>
      <c r="C261" s="4" t="s">
        <v>27</v>
      </c>
      <c r="D261" s="4" t="s">
        <v>1284</v>
      </c>
      <c r="E261" s="4" t="s">
        <v>1285</v>
      </c>
      <c r="F261" s="6">
        <v>45191</v>
      </c>
      <c r="G261" s="6">
        <v>45192</v>
      </c>
      <c r="H261" s="4">
        <v>1</v>
      </c>
      <c r="I261" s="4">
        <v>1</v>
      </c>
      <c r="J261" s="4">
        <v>1</v>
      </c>
      <c r="K261" s="4" t="s">
        <v>30</v>
      </c>
      <c r="L261" s="4">
        <v>152.48</v>
      </c>
      <c r="M261" s="4">
        <v>152.48</v>
      </c>
      <c r="N261" s="4" t="s">
        <v>1286</v>
      </c>
      <c r="O261" s="4" t="s">
        <v>32</v>
      </c>
      <c r="P261" s="4" t="s">
        <v>33</v>
      </c>
      <c r="Q261" s="4">
        <v>0</v>
      </c>
      <c r="R261" s="7">
        <v>45191</v>
      </c>
      <c r="S261" s="6">
        <v>45195</v>
      </c>
      <c r="T261" s="4" t="s">
        <v>34</v>
      </c>
      <c r="U261" s="4">
        <v>152.48</v>
      </c>
      <c r="V261" s="4">
        <v>0</v>
      </c>
      <c r="W261" s="4">
        <v>0</v>
      </c>
      <c r="X261" s="4" t="s">
        <v>1287</v>
      </c>
      <c r="Y261" s="4" t="s">
        <v>36</v>
      </c>
    </row>
    <row r="262" s="4" customFormat="1" spans="1:25">
      <c r="A262" s="4" t="s">
        <v>1288</v>
      </c>
      <c r="B262" s="4" t="s">
        <v>26</v>
      </c>
      <c r="C262" s="4" t="s">
        <v>27</v>
      </c>
      <c r="D262" s="4" t="s">
        <v>1289</v>
      </c>
      <c r="E262" s="4" t="s">
        <v>1290</v>
      </c>
      <c r="F262" s="6">
        <v>45191</v>
      </c>
      <c r="G262" s="6">
        <v>45192</v>
      </c>
      <c r="H262" s="4">
        <v>1</v>
      </c>
      <c r="I262" s="4">
        <v>1</v>
      </c>
      <c r="J262" s="4">
        <v>1</v>
      </c>
      <c r="K262" s="4" t="s">
        <v>30</v>
      </c>
      <c r="L262" s="4">
        <v>176.34</v>
      </c>
      <c r="M262" s="4">
        <v>176.34</v>
      </c>
      <c r="N262" s="4" t="s">
        <v>1291</v>
      </c>
      <c r="O262" s="4" t="s">
        <v>32</v>
      </c>
      <c r="P262" s="4" t="s">
        <v>33</v>
      </c>
      <c r="Q262" s="4">
        <v>0</v>
      </c>
      <c r="R262" s="7">
        <v>45191</v>
      </c>
      <c r="S262" s="6">
        <v>45195</v>
      </c>
      <c r="T262" s="4" t="s">
        <v>34</v>
      </c>
      <c r="U262" s="4">
        <v>176.34</v>
      </c>
      <c r="V262" s="4">
        <v>0</v>
      </c>
      <c r="W262" s="4">
        <v>0</v>
      </c>
      <c r="X262" s="4" t="s">
        <v>1292</v>
      </c>
      <c r="Y262" s="4" t="s">
        <v>1293</v>
      </c>
    </row>
    <row r="263" s="4" customFormat="1" spans="1:25">
      <c r="A263" s="4" t="s">
        <v>1294</v>
      </c>
      <c r="B263" s="4" t="s">
        <v>26</v>
      </c>
      <c r="C263" s="4" t="s">
        <v>27</v>
      </c>
      <c r="D263" s="4" t="s">
        <v>1203</v>
      </c>
      <c r="E263" s="4" t="s">
        <v>1295</v>
      </c>
      <c r="F263" s="6">
        <v>45191</v>
      </c>
      <c r="G263" s="6">
        <v>45192</v>
      </c>
      <c r="H263" s="4">
        <v>1</v>
      </c>
      <c r="I263" s="4">
        <v>1</v>
      </c>
      <c r="J263" s="4">
        <v>1</v>
      </c>
      <c r="K263" s="4" t="s">
        <v>30</v>
      </c>
      <c r="L263" s="4">
        <v>1108.85</v>
      </c>
      <c r="M263" s="4">
        <v>1108.85</v>
      </c>
      <c r="N263" s="4" t="s">
        <v>1296</v>
      </c>
      <c r="O263" s="4" t="s">
        <v>32</v>
      </c>
      <c r="P263" s="4" t="s">
        <v>33</v>
      </c>
      <c r="Q263" s="4">
        <v>0</v>
      </c>
      <c r="R263" s="7">
        <v>45191.0000115741</v>
      </c>
      <c r="S263" s="6">
        <v>45195</v>
      </c>
      <c r="T263" s="4" t="s">
        <v>34</v>
      </c>
      <c r="U263" s="4">
        <v>1108.85</v>
      </c>
      <c r="V263" s="4">
        <v>0</v>
      </c>
      <c r="W263" s="4">
        <v>0</v>
      </c>
      <c r="X263" s="4" t="s">
        <v>1297</v>
      </c>
      <c r="Y263" s="4" t="s">
        <v>1207</v>
      </c>
    </row>
    <row r="264" s="4" customFormat="1" spans="1:27">
      <c r="A264" s="4" t="s">
        <v>1298</v>
      </c>
      <c r="B264" s="4" t="s">
        <v>26</v>
      </c>
      <c r="C264" s="4" t="s">
        <v>27</v>
      </c>
      <c r="D264" s="4" t="s">
        <v>1215</v>
      </c>
      <c r="E264" s="4" t="s">
        <v>152</v>
      </c>
      <c r="F264" s="6">
        <v>45191</v>
      </c>
      <c r="G264" s="6">
        <v>45192</v>
      </c>
      <c r="H264" s="4">
        <v>2</v>
      </c>
      <c r="I264" s="4">
        <v>1</v>
      </c>
      <c r="J264" s="4">
        <v>2</v>
      </c>
      <c r="K264" s="4" t="s">
        <v>30</v>
      </c>
      <c r="L264" s="4">
        <v>714.56</v>
      </c>
      <c r="M264" s="4">
        <v>714.56</v>
      </c>
      <c r="N264" s="4" t="s">
        <v>1299</v>
      </c>
      <c r="O264" s="4" t="s">
        <v>32</v>
      </c>
      <c r="P264" s="4" t="s">
        <v>33</v>
      </c>
      <c r="Q264" s="4">
        <v>0</v>
      </c>
      <c r="R264" s="7">
        <v>45191.0000115741</v>
      </c>
      <c r="S264" s="6">
        <v>45195</v>
      </c>
      <c r="T264" s="4" t="s">
        <v>34</v>
      </c>
      <c r="U264" s="4">
        <v>714.56</v>
      </c>
      <c r="V264" s="4">
        <v>0</v>
      </c>
      <c r="W264" s="4">
        <v>0</v>
      </c>
      <c r="X264" s="4" t="s">
        <v>1300</v>
      </c>
      <c r="Y264" s="4">
        <v>-91659585</v>
      </c>
      <c r="Z264" s="4" t="s">
        <v>1301</v>
      </c>
      <c r="AA264" s="4" t="s">
        <v>1302</v>
      </c>
    </row>
    <row r="265" s="4" customFormat="1" spans="1:25">
      <c r="A265" s="4" t="s">
        <v>1303</v>
      </c>
      <c r="B265" s="4" t="s">
        <v>26</v>
      </c>
      <c r="C265" s="4" t="s">
        <v>27</v>
      </c>
      <c r="D265" s="4" t="s">
        <v>1304</v>
      </c>
      <c r="E265" s="4" t="s">
        <v>1295</v>
      </c>
      <c r="F265" s="6">
        <v>45191</v>
      </c>
      <c r="G265" s="6">
        <v>45192</v>
      </c>
      <c r="H265" s="4">
        <v>1</v>
      </c>
      <c r="I265" s="4">
        <v>1</v>
      </c>
      <c r="J265" s="4">
        <v>1</v>
      </c>
      <c r="K265" s="4" t="s">
        <v>30</v>
      </c>
      <c r="L265" s="4">
        <v>845.95</v>
      </c>
      <c r="M265" s="4">
        <v>845.95</v>
      </c>
      <c r="N265" s="4" t="s">
        <v>1305</v>
      </c>
      <c r="O265" s="4" t="s">
        <v>32</v>
      </c>
      <c r="P265" s="4" t="s">
        <v>33</v>
      </c>
      <c r="Q265" s="4">
        <v>0</v>
      </c>
      <c r="R265" s="7">
        <v>45191</v>
      </c>
      <c r="S265" s="6">
        <v>45195</v>
      </c>
      <c r="T265" s="4" t="s">
        <v>34</v>
      </c>
      <c r="U265" s="4">
        <v>845.95</v>
      </c>
      <c r="V265" s="4">
        <v>0</v>
      </c>
      <c r="W265" s="4">
        <v>0</v>
      </c>
      <c r="X265" s="4" t="s">
        <v>1306</v>
      </c>
      <c r="Y265" s="4" t="s">
        <v>36</v>
      </c>
    </row>
    <row r="266" s="4" customFormat="1" spans="1:25">
      <c r="A266" s="4" t="s">
        <v>1307</v>
      </c>
      <c r="B266" s="4" t="s">
        <v>26</v>
      </c>
      <c r="C266" s="4" t="s">
        <v>27</v>
      </c>
      <c r="D266" s="4" t="s">
        <v>1308</v>
      </c>
      <c r="E266" s="4" t="s">
        <v>442</v>
      </c>
      <c r="F266" s="6">
        <v>45191</v>
      </c>
      <c r="G266" s="6">
        <v>45192</v>
      </c>
      <c r="H266" s="4">
        <v>1</v>
      </c>
      <c r="I266" s="4">
        <v>1</v>
      </c>
      <c r="J266" s="4">
        <v>1</v>
      </c>
      <c r="K266" s="4" t="s">
        <v>30</v>
      </c>
      <c r="L266" s="4">
        <v>325.87</v>
      </c>
      <c r="M266" s="4">
        <v>325.87</v>
      </c>
      <c r="N266" s="4" t="s">
        <v>1309</v>
      </c>
      <c r="O266" s="4" t="s">
        <v>32</v>
      </c>
      <c r="P266" s="4" t="s">
        <v>33</v>
      </c>
      <c r="Q266" s="4">
        <v>0</v>
      </c>
      <c r="R266" s="7">
        <v>45191.0000115741</v>
      </c>
      <c r="S266" s="6">
        <v>45195</v>
      </c>
      <c r="T266" s="4" t="s">
        <v>34</v>
      </c>
      <c r="U266" s="4">
        <v>325.87</v>
      </c>
      <c r="V266" s="4">
        <v>0</v>
      </c>
      <c r="W266" s="4">
        <v>0</v>
      </c>
      <c r="X266" s="4" t="s">
        <v>1310</v>
      </c>
      <c r="Y266" s="4" t="s">
        <v>36</v>
      </c>
    </row>
    <row r="267" s="4" customFormat="1" spans="1:25">
      <c r="A267" s="4" t="s">
        <v>1311</v>
      </c>
      <c r="B267" s="4" t="s">
        <v>26</v>
      </c>
      <c r="C267" s="4" t="s">
        <v>27</v>
      </c>
      <c r="D267" s="4" t="s">
        <v>1312</v>
      </c>
      <c r="E267" s="4" t="s">
        <v>1313</v>
      </c>
      <c r="F267" s="6">
        <v>45191</v>
      </c>
      <c r="G267" s="6">
        <v>45192</v>
      </c>
      <c r="H267" s="4">
        <v>3</v>
      </c>
      <c r="I267" s="4">
        <v>1</v>
      </c>
      <c r="J267" s="4">
        <v>3</v>
      </c>
      <c r="K267" s="4" t="s">
        <v>30</v>
      </c>
      <c r="L267" s="4">
        <v>276.39</v>
      </c>
      <c r="M267" s="4">
        <v>276.39</v>
      </c>
      <c r="N267" s="4" t="s">
        <v>1314</v>
      </c>
      <c r="O267" s="4" t="s">
        <v>32</v>
      </c>
      <c r="P267" s="4" t="s">
        <v>33</v>
      </c>
      <c r="Q267" s="4">
        <v>0</v>
      </c>
      <c r="R267" s="7">
        <v>45191.0000115741</v>
      </c>
      <c r="S267" s="6">
        <v>45195</v>
      </c>
      <c r="T267" s="4" t="s">
        <v>34</v>
      </c>
      <c r="U267" s="4">
        <v>276.39</v>
      </c>
      <c r="V267" s="4">
        <v>0</v>
      </c>
      <c r="W267" s="4">
        <v>0</v>
      </c>
      <c r="X267" s="4" t="s">
        <v>1315</v>
      </c>
      <c r="Y267" s="4" t="s">
        <v>36</v>
      </c>
    </row>
    <row r="268" s="4" customFormat="1" spans="1:25">
      <c r="A268" s="4" t="s">
        <v>1316</v>
      </c>
      <c r="B268" s="4" t="s">
        <v>26</v>
      </c>
      <c r="C268" s="4" t="s">
        <v>27</v>
      </c>
      <c r="D268" s="4" t="s">
        <v>1317</v>
      </c>
      <c r="E268" s="4" t="s">
        <v>1318</v>
      </c>
      <c r="F268" s="6">
        <v>45191</v>
      </c>
      <c r="G268" s="6">
        <v>45192</v>
      </c>
      <c r="H268" s="4">
        <v>1</v>
      </c>
      <c r="I268" s="4">
        <v>1</v>
      </c>
      <c r="J268" s="4">
        <v>1</v>
      </c>
      <c r="K268" s="4" t="s">
        <v>30</v>
      </c>
      <c r="L268" s="4">
        <v>229.78</v>
      </c>
      <c r="M268" s="4">
        <v>229.78</v>
      </c>
      <c r="N268" s="4" t="s">
        <v>1319</v>
      </c>
      <c r="O268" s="4" t="s">
        <v>32</v>
      </c>
      <c r="P268" s="4" t="s">
        <v>33</v>
      </c>
      <c r="Q268" s="4">
        <v>0</v>
      </c>
      <c r="R268" s="7">
        <v>45191.0000115741</v>
      </c>
      <c r="S268" s="6">
        <v>45195</v>
      </c>
      <c r="T268" s="4" t="s">
        <v>34</v>
      </c>
      <c r="U268" s="4">
        <v>229.78</v>
      </c>
      <c r="V268" s="4">
        <v>0</v>
      </c>
      <c r="W268" s="4">
        <v>0</v>
      </c>
      <c r="X268" s="4" t="s">
        <v>1320</v>
      </c>
      <c r="Y268" s="4" t="s">
        <v>36</v>
      </c>
    </row>
    <row r="269" s="4" customFormat="1" spans="1:25">
      <c r="A269" s="4" t="s">
        <v>1303</v>
      </c>
      <c r="B269" s="4" t="s">
        <v>26</v>
      </c>
      <c r="C269" s="4" t="s">
        <v>37</v>
      </c>
      <c r="D269" s="4" t="s">
        <v>1304</v>
      </c>
      <c r="E269" s="4" t="s">
        <v>1295</v>
      </c>
      <c r="F269" s="6">
        <v>45191</v>
      </c>
      <c r="G269" s="6">
        <v>45192</v>
      </c>
      <c r="H269" s="4">
        <v>1</v>
      </c>
      <c r="I269" s="4">
        <v>1</v>
      </c>
      <c r="J269" s="4">
        <v>1</v>
      </c>
      <c r="K269" s="4" t="s">
        <v>30</v>
      </c>
      <c r="L269" s="4">
        <v>-845.95</v>
      </c>
      <c r="M269" s="4">
        <v>-845.95</v>
      </c>
      <c r="N269" s="4" t="s">
        <v>1305</v>
      </c>
      <c r="O269" s="4" t="s">
        <v>32</v>
      </c>
      <c r="P269" s="4" t="s">
        <v>33</v>
      </c>
      <c r="Q269" s="4">
        <v>0</v>
      </c>
      <c r="R269" s="7">
        <v>45191</v>
      </c>
      <c r="S269" s="6">
        <v>45195</v>
      </c>
      <c r="T269" s="4" t="s">
        <v>34</v>
      </c>
      <c r="U269" s="4">
        <v>-845.95</v>
      </c>
      <c r="V269" s="4">
        <v>0</v>
      </c>
      <c r="W269" s="4">
        <v>0</v>
      </c>
      <c r="X269" s="4" t="s">
        <v>1306</v>
      </c>
      <c r="Y269" s="4" t="s">
        <v>36</v>
      </c>
    </row>
    <row r="270" s="4" customFormat="1" spans="1:25">
      <c r="A270" s="4" t="s">
        <v>1321</v>
      </c>
      <c r="B270" s="4" t="s">
        <v>26</v>
      </c>
      <c r="C270" s="4" t="s">
        <v>27</v>
      </c>
      <c r="D270" s="4" t="s">
        <v>1322</v>
      </c>
      <c r="E270" s="4" t="s">
        <v>200</v>
      </c>
      <c r="F270" s="6">
        <v>45191</v>
      </c>
      <c r="G270" s="6">
        <v>45192</v>
      </c>
      <c r="H270" s="4">
        <v>1</v>
      </c>
      <c r="I270" s="4">
        <v>1</v>
      </c>
      <c r="J270" s="4">
        <v>1</v>
      </c>
      <c r="K270" s="4" t="s">
        <v>30</v>
      </c>
      <c r="L270" s="4">
        <v>267</v>
      </c>
      <c r="M270" s="4">
        <v>267</v>
      </c>
      <c r="N270" s="4" t="s">
        <v>1323</v>
      </c>
      <c r="O270" s="4" t="s">
        <v>32</v>
      </c>
      <c r="P270" s="4" t="s">
        <v>33</v>
      </c>
      <c r="Q270" s="4">
        <v>0</v>
      </c>
      <c r="R270" s="7">
        <v>45191.0000115741</v>
      </c>
      <c r="S270" s="6">
        <v>45195</v>
      </c>
      <c r="T270" s="4" t="s">
        <v>34</v>
      </c>
      <c r="U270" s="4">
        <v>267</v>
      </c>
      <c r="V270" s="4">
        <v>0</v>
      </c>
      <c r="W270" s="4">
        <v>0</v>
      </c>
      <c r="X270" s="4" t="s">
        <v>1324</v>
      </c>
      <c r="Y27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0"/>
  <sheetViews>
    <sheetView tabSelected="1" workbookViewId="0">
      <selection activeCell="A258" sqref="A258:C260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1325</v>
      </c>
    </row>
    <row r="2" s="4" customFormat="1" hidden="1" spans="1:9">
      <c r="A2" s="5">
        <v>999224192917571</v>
      </c>
      <c r="B2" s="6">
        <v>45187</v>
      </c>
      <c r="C2" s="6">
        <v>45192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10">
      <c r="A3" s="5">
        <v>999225054785841</v>
      </c>
      <c r="B3" s="6">
        <v>45189</v>
      </c>
      <c r="C3" s="6">
        <v>45192</v>
      </c>
      <c r="D3" s="4">
        <v>5976.72</v>
      </c>
      <c r="E3" s="4" t="e">
        <f>VLOOKUP(A3,HOP!A:L,12,0)</f>
        <v>#N/A</v>
      </c>
      <c r="F3" s="4">
        <v>3575729</v>
      </c>
      <c r="G3" s="4" t="e">
        <f t="shared" ref="G3:G66" si="0">D3-E3</f>
        <v>#N/A</v>
      </c>
      <c r="H3" s="4" t="str">
        <f t="shared" ref="H3:H66" si="1">$H$1&amp;F3</f>
        <v>，3575729</v>
      </c>
      <c r="I3" s="4" t="s">
        <v>1326</v>
      </c>
      <c r="J3" s="4" t="s">
        <v>1327</v>
      </c>
    </row>
    <row r="4" s="4" customFormat="1" hidden="1" spans="1:9">
      <c r="A4" s="5">
        <v>999225054809351</v>
      </c>
      <c r="B4" s="6">
        <v>45189</v>
      </c>
      <c r="C4" s="6">
        <v>45192</v>
      </c>
      <c r="D4" s="4">
        <v>5650.26</v>
      </c>
      <c r="E4" s="4" t="str">
        <f>VLOOKUP(A4,HOP!A:L,12,0)</f>
        <v>5650.26</v>
      </c>
      <c r="F4" s="4" t="str">
        <f>VLOOKUP(A4,HOP!A:C,3,0)</f>
        <v>3575752</v>
      </c>
      <c r="G4" s="4">
        <f t="shared" si="0"/>
        <v>0</v>
      </c>
      <c r="H4" s="4" t="str">
        <f t="shared" si="1"/>
        <v>，3575752</v>
      </c>
      <c r="I4" s="4" t="str">
        <f>VLOOKUP(A4,HOP!A:U,21,0)</f>
        <v>直采</v>
      </c>
    </row>
    <row r="5" s="4" customFormat="1" hidden="1" spans="1:9">
      <c r="A5" s="5">
        <v>999225255902037</v>
      </c>
      <c r="B5" s="6">
        <v>45187</v>
      </c>
      <c r="C5" s="6">
        <v>45192</v>
      </c>
      <c r="D5" s="4">
        <v>7313.27</v>
      </c>
      <c r="E5" s="4" t="str">
        <f>VLOOKUP(A5,HOP!A:L,12,0)</f>
        <v>7313.27</v>
      </c>
      <c r="F5" s="4" t="str">
        <f>VLOOKUP(A5,HOP!A:C,3,0)</f>
        <v>3620631</v>
      </c>
      <c r="G5" s="4">
        <f t="shared" si="0"/>
        <v>0</v>
      </c>
      <c r="H5" s="4" t="str">
        <f t="shared" si="1"/>
        <v>，3620631</v>
      </c>
      <c r="I5" s="4" t="str">
        <f>VLOOKUP(A5,HOP!A:U,21,0)</f>
        <v>直连</v>
      </c>
    </row>
    <row r="6" s="4" customFormat="1" hidden="1" spans="1:9">
      <c r="A6" s="5">
        <v>999225379839949</v>
      </c>
      <c r="B6" s="6">
        <v>45188</v>
      </c>
      <c r="C6" s="6">
        <v>45192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999225386047110</v>
      </c>
      <c r="B7" s="6">
        <v>45191</v>
      </c>
      <c r="C7" s="6">
        <v>45192</v>
      </c>
      <c r="D7" s="4">
        <v>777.67</v>
      </c>
      <c r="E7" s="4" t="str">
        <f>VLOOKUP(A7,HOP!A:L,12,0)</f>
        <v>777.67</v>
      </c>
      <c r="F7" s="4" t="str">
        <f>VLOOKUP(A7,HOP!A:C,3,0)</f>
        <v>3647575</v>
      </c>
      <c r="G7" s="4">
        <f t="shared" si="0"/>
        <v>0</v>
      </c>
      <c r="H7" s="4" t="str">
        <f t="shared" si="1"/>
        <v>，3647575</v>
      </c>
      <c r="I7" s="4" t="str">
        <f>VLOOKUP(A7,HOP!A:U,21,0)</f>
        <v>直连</v>
      </c>
    </row>
    <row r="8" s="4" customFormat="1" hidden="1" spans="1:9">
      <c r="A8" s="5">
        <v>999225404707496</v>
      </c>
      <c r="B8" s="6">
        <v>45189</v>
      </c>
      <c r="C8" s="6">
        <v>45192</v>
      </c>
      <c r="D8" s="4">
        <v>877.24</v>
      </c>
      <c r="E8" s="4" t="str">
        <f>VLOOKUP(A8,HOP!A:L,12,0)</f>
        <v>877.24</v>
      </c>
      <c r="F8" s="4" t="str">
        <f>VLOOKUP(A8,HOP!A:C,3,0)</f>
        <v>3651399</v>
      </c>
      <c r="G8" s="4">
        <f t="shared" si="0"/>
        <v>0</v>
      </c>
      <c r="H8" s="4" t="str">
        <f t="shared" si="1"/>
        <v>，3651399</v>
      </c>
      <c r="I8" s="4" t="str">
        <f>VLOOKUP(A8,HOP!A:U,21,0)</f>
        <v>直连</v>
      </c>
    </row>
    <row r="9" s="4" customFormat="1" hidden="1" spans="1:9">
      <c r="A9" s="5">
        <v>999225457864779</v>
      </c>
      <c r="B9" s="6">
        <v>45190</v>
      </c>
      <c r="C9" s="6">
        <v>45192</v>
      </c>
      <c r="D9" s="4">
        <v>879.88</v>
      </c>
      <c r="E9" s="4" t="str">
        <f>VLOOKUP(A9,HOP!A:L,12,0)</f>
        <v>879.88</v>
      </c>
      <c r="F9" s="4" t="str">
        <f>VLOOKUP(A9,HOP!A:C,3,0)</f>
        <v>3659788</v>
      </c>
      <c r="G9" s="4">
        <f t="shared" si="0"/>
        <v>0</v>
      </c>
      <c r="H9" s="4" t="str">
        <f t="shared" si="1"/>
        <v>，3659788</v>
      </c>
      <c r="I9" s="4" t="str">
        <f>VLOOKUP(A9,HOP!A:U,21,0)</f>
        <v>直采</v>
      </c>
    </row>
    <row r="10" s="4" customFormat="1" hidden="1" spans="1:9">
      <c r="A10" s="5">
        <v>999225465023404</v>
      </c>
      <c r="B10" s="6">
        <v>45189</v>
      </c>
      <c r="C10" s="6">
        <v>45192</v>
      </c>
      <c r="D10" s="4">
        <v>2521.04</v>
      </c>
      <c r="E10" s="4" t="str">
        <f>VLOOKUP(A10,HOP!A:L,12,0)</f>
        <v>2521.04</v>
      </c>
      <c r="F10" s="4" t="str">
        <f>VLOOKUP(A10,HOP!A:C,3,0)</f>
        <v>3661038</v>
      </c>
      <c r="G10" s="4">
        <f t="shared" si="0"/>
        <v>0</v>
      </c>
      <c r="H10" s="4" t="str">
        <f t="shared" si="1"/>
        <v>，3661038</v>
      </c>
      <c r="I10" s="4" t="str">
        <f>VLOOKUP(A10,HOP!A:U,21,0)</f>
        <v>直采</v>
      </c>
    </row>
    <row r="11" s="4" customFormat="1" hidden="1" spans="1:9">
      <c r="A11" s="5">
        <v>999225465114980</v>
      </c>
      <c r="B11" s="6">
        <v>45189</v>
      </c>
      <c r="C11" s="6">
        <v>45192</v>
      </c>
      <c r="D11" s="4">
        <v>4955.76</v>
      </c>
      <c r="E11" s="4" t="str">
        <f>VLOOKUP(A11,HOP!A:L,12,0)</f>
        <v>4955.76</v>
      </c>
      <c r="F11" s="4" t="str">
        <f>VLOOKUP(A11,HOP!A:C,3,0)</f>
        <v>3661053</v>
      </c>
      <c r="G11" s="4">
        <f t="shared" si="0"/>
        <v>0</v>
      </c>
      <c r="H11" s="4" t="str">
        <f t="shared" si="1"/>
        <v>，3661053</v>
      </c>
      <c r="I11" s="4" t="str">
        <f>VLOOKUP(A11,HOP!A:U,21,0)</f>
        <v>直采</v>
      </c>
    </row>
    <row r="12" s="4" customFormat="1" hidden="1" spans="1:9">
      <c r="A12" s="5">
        <v>999225505715370</v>
      </c>
      <c r="B12" s="6">
        <v>45187</v>
      </c>
      <c r="C12" s="6">
        <v>45192</v>
      </c>
      <c r="D12" s="4">
        <v>3592</v>
      </c>
      <c r="E12" s="4" t="str">
        <f>VLOOKUP(A12,HOP!A:L,12,0)</f>
        <v>3592.00</v>
      </c>
      <c r="F12" s="4" t="str">
        <f>VLOOKUP(A12,HOP!A:C,3,0)</f>
        <v>3669726</v>
      </c>
      <c r="G12" s="4">
        <f t="shared" si="0"/>
        <v>0</v>
      </c>
      <c r="H12" s="4" t="str">
        <f t="shared" si="1"/>
        <v>，3669726</v>
      </c>
      <c r="I12" s="4" t="str">
        <f>VLOOKUP(A12,HOP!A:U,21,0)</f>
        <v>直采</v>
      </c>
    </row>
    <row r="13" s="4" customFormat="1" hidden="1" spans="1:9">
      <c r="A13" s="5">
        <v>999225590543573</v>
      </c>
      <c r="B13" s="6">
        <v>45186</v>
      </c>
      <c r="C13" s="6">
        <v>45192</v>
      </c>
      <c r="D13" s="4">
        <v>16202.7</v>
      </c>
      <c r="E13" s="4" t="str">
        <f>VLOOKUP(A13,HOP!A:L,12,0)</f>
        <v>16202.70</v>
      </c>
      <c r="F13" s="4" t="str">
        <f>VLOOKUP(A13,HOP!A:C,3,0)</f>
        <v>3686010</v>
      </c>
      <c r="G13" s="4">
        <f t="shared" si="0"/>
        <v>0</v>
      </c>
      <c r="H13" s="4" t="str">
        <f t="shared" si="1"/>
        <v>，3686010</v>
      </c>
      <c r="I13" s="4" t="str">
        <f>VLOOKUP(A13,HOP!A:U,21,0)</f>
        <v>直连</v>
      </c>
    </row>
    <row r="14" s="4" customFormat="1" hidden="1" spans="1:9">
      <c r="A14" s="5">
        <v>999225597407914</v>
      </c>
      <c r="B14" s="6">
        <v>45191</v>
      </c>
      <c r="C14" s="6">
        <v>45192</v>
      </c>
      <c r="D14" s="4">
        <v>596</v>
      </c>
      <c r="E14" s="4" t="str">
        <f>VLOOKUP(A14,HOP!A:L,12,0)</f>
        <v>596.00</v>
      </c>
      <c r="F14" s="4" t="str">
        <f>VLOOKUP(A14,HOP!A:C,3,0)</f>
        <v>3687464</v>
      </c>
      <c r="G14" s="4">
        <f t="shared" si="0"/>
        <v>0</v>
      </c>
      <c r="H14" s="4" t="str">
        <f t="shared" si="1"/>
        <v>，3687464</v>
      </c>
      <c r="I14" s="4" t="str">
        <f>VLOOKUP(A14,HOP!A:U,21,0)</f>
        <v>直连</v>
      </c>
    </row>
    <row r="15" s="4" customFormat="1" hidden="1" spans="1:9">
      <c r="A15" s="5">
        <v>999225625350052</v>
      </c>
      <c r="B15" s="6">
        <v>45191</v>
      </c>
      <c r="C15" s="6">
        <v>45192</v>
      </c>
      <c r="D15" s="4">
        <v>353.21</v>
      </c>
      <c r="E15" s="4" t="str">
        <f>VLOOKUP(A15,HOP!A:L,12,0)</f>
        <v>353.21</v>
      </c>
      <c r="F15" s="4" t="str">
        <f>VLOOKUP(A15,HOP!A:C,3,0)</f>
        <v>3693379</v>
      </c>
      <c r="G15" s="4">
        <f t="shared" si="0"/>
        <v>0</v>
      </c>
      <c r="H15" s="4" t="str">
        <f t="shared" si="1"/>
        <v>，3693379</v>
      </c>
      <c r="I15" s="4" t="str">
        <f>VLOOKUP(A15,HOP!A:U,21,0)</f>
        <v>直连</v>
      </c>
    </row>
    <row r="16" s="4" customFormat="1" hidden="1" spans="1:9">
      <c r="A16" s="5">
        <v>999225678947944</v>
      </c>
      <c r="B16" s="6">
        <v>45188</v>
      </c>
      <c r="C16" s="6">
        <v>45192</v>
      </c>
      <c r="D16" s="4">
        <v>5741.08</v>
      </c>
      <c r="E16" s="4" t="str">
        <f>VLOOKUP(A16,HOP!A:L,12,0)</f>
        <v>5741.08</v>
      </c>
      <c r="F16" s="4" t="str">
        <f>VLOOKUP(A16,HOP!A:C,3,0)</f>
        <v>3704786</v>
      </c>
      <c r="G16" s="4">
        <f t="shared" si="0"/>
        <v>0</v>
      </c>
      <c r="H16" s="4" t="str">
        <f t="shared" si="1"/>
        <v>，3704786</v>
      </c>
      <c r="I16" s="4" t="str">
        <f>VLOOKUP(A16,HOP!A:U,21,0)</f>
        <v>直连</v>
      </c>
    </row>
    <row r="17" s="4" customFormat="1" hidden="1" spans="1:9">
      <c r="A17" s="5">
        <v>999225680800446</v>
      </c>
      <c r="B17" s="6">
        <v>45191</v>
      </c>
      <c r="C17" s="6">
        <v>45192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999225690118934</v>
      </c>
      <c r="B18" s="6">
        <v>45190</v>
      </c>
      <c r="C18" s="6">
        <v>45192</v>
      </c>
      <c r="D18" s="4">
        <v>2103.82</v>
      </c>
      <c r="E18" s="4" t="str">
        <f>VLOOKUP(A18,HOP!A:L,12,0)</f>
        <v>2103.82</v>
      </c>
      <c r="F18" s="4" t="str">
        <f>VLOOKUP(A18,HOP!A:C,3,0)</f>
        <v>3706861</v>
      </c>
      <c r="G18" s="4">
        <f t="shared" si="0"/>
        <v>0</v>
      </c>
      <c r="H18" s="4" t="str">
        <f t="shared" si="1"/>
        <v>，3706861</v>
      </c>
      <c r="I18" s="4" t="str">
        <f>VLOOKUP(A18,HOP!A:U,21,0)</f>
        <v>直连</v>
      </c>
    </row>
    <row r="19" s="4" customFormat="1" hidden="1" spans="1:9">
      <c r="A19" s="5">
        <v>999225690617712</v>
      </c>
      <c r="B19" s="6">
        <v>45191</v>
      </c>
      <c r="C19" s="6">
        <v>45192</v>
      </c>
      <c r="D19" s="4">
        <v>1231.49</v>
      </c>
      <c r="E19" s="4" t="str">
        <f>VLOOKUP(A19,HOP!A:L,12,0)</f>
        <v>1231.49</v>
      </c>
      <c r="F19" s="4" t="str">
        <f>VLOOKUP(A19,HOP!A:C,3,0)</f>
        <v>3707021</v>
      </c>
      <c r="G19" s="4">
        <f t="shared" si="0"/>
        <v>0</v>
      </c>
      <c r="H19" s="4" t="str">
        <f t="shared" si="1"/>
        <v>，3707021</v>
      </c>
      <c r="I19" s="4" t="str">
        <f>VLOOKUP(A19,HOP!A:U,21,0)</f>
        <v>直连</v>
      </c>
    </row>
    <row r="20" s="4" customFormat="1" hidden="1" spans="1:9">
      <c r="A20" s="5">
        <v>999225691429752</v>
      </c>
      <c r="B20" s="6">
        <v>45189</v>
      </c>
      <c r="C20" s="6">
        <v>45192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999225692704619</v>
      </c>
      <c r="B21" s="6">
        <v>45189</v>
      </c>
      <c r="C21" s="6">
        <v>45192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999225747189928</v>
      </c>
      <c r="B22" s="6">
        <v>45189</v>
      </c>
      <c r="C22" s="6">
        <v>45192</v>
      </c>
      <c r="D22" s="4">
        <v>1052.04</v>
      </c>
      <c r="E22" s="4" t="str">
        <f>VLOOKUP(A22,HOP!A:L,12,0)</f>
        <v>1052.04</v>
      </c>
      <c r="F22" s="4" t="str">
        <f>VLOOKUP(A22,HOP!A:C,3,0)</f>
        <v>3719681</v>
      </c>
      <c r="G22" s="4">
        <f t="shared" si="0"/>
        <v>0</v>
      </c>
      <c r="H22" s="4" t="str">
        <f t="shared" si="1"/>
        <v>，3719681</v>
      </c>
      <c r="I22" s="4" t="str">
        <f>VLOOKUP(A22,HOP!A:U,21,0)</f>
        <v>直连</v>
      </c>
    </row>
    <row r="23" s="4" customFormat="1" hidden="1" spans="1:9">
      <c r="A23" s="5">
        <v>999225822114850</v>
      </c>
      <c r="B23" s="6">
        <v>45189</v>
      </c>
      <c r="C23" s="6">
        <v>45192</v>
      </c>
      <c r="D23" s="4">
        <v>3334.95</v>
      </c>
      <c r="E23" s="4" t="str">
        <f>VLOOKUP(A23,HOP!A:L,12,0)</f>
        <v>3334.95</v>
      </c>
      <c r="F23" s="4" t="str">
        <f>VLOOKUP(A23,HOP!A:C,3,0)</f>
        <v>3734369</v>
      </c>
      <c r="G23" s="4">
        <f t="shared" si="0"/>
        <v>0</v>
      </c>
      <c r="H23" s="4" t="str">
        <f t="shared" si="1"/>
        <v>，3734369</v>
      </c>
      <c r="I23" s="4" t="str">
        <f>VLOOKUP(A23,HOP!A:U,21,0)</f>
        <v>直连</v>
      </c>
    </row>
    <row r="24" s="4" customFormat="1" hidden="1" spans="1:9">
      <c r="A24" s="5">
        <v>999225843393776</v>
      </c>
      <c r="B24" s="6">
        <v>45187</v>
      </c>
      <c r="C24" s="6">
        <v>45192</v>
      </c>
      <c r="D24" s="4">
        <v>7672.2</v>
      </c>
      <c r="E24" s="4" t="str">
        <f>VLOOKUP(A24,HOP!A:L,12,0)</f>
        <v>7672.20</v>
      </c>
      <c r="F24" s="4" t="str">
        <f>VLOOKUP(A24,HOP!A:C,3,0)</f>
        <v>3738588</v>
      </c>
      <c r="G24" s="4">
        <f t="shared" si="0"/>
        <v>0</v>
      </c>
      <c r="H24" s="4" t="str">
        <f t="shared" si="1"/>
        <v>，3738588</v>
      </c>
      <c r="I24" s="4" t="str">
        <f>VLOOKUP(A24,HOP!A:U,21,0)</f>
        <v>直采</v>
      </c>
    </row>
    <row r="25" s="4" customFormat="1" hidden="1" spans="1:9">
      <c r="A25" s="5">
        <v>999225859771535</v>
      </c>
      <c r="B25" s="6">
        <v>45189</v>
      </c>
      <c r="C25" s="6">
        <v>45192</v>
      </c>
      <c r="D25" s="4">
        <v>1205.73</v>
      </c>
      <c r="E25" s="4" t="str">
        <f>VLOOKUP(A25,HOP!A:L,12,0)</f>
        <v>1205.73</v>
      </c>
      <c r="F25" s="4" t="str">
        <f>VLOOKUP(A25,HOP!A:C,3,0)</f>
        <v>3741704</v>
      </c>
      <c r="G25" s="4">
        <f t="shared" si="0"/>
        <v>0</v>
      </c>
      <c r="H25" s="4" t="str">
        <f t="shared" si="1"/>
        <v>，3741704</v>
      </c>
      <c r="I25" s="4" t="str">
        <f>VLOOKUP(A25,HOP!A:U,21,0)</f>
        <v>直采</v>
      </c>
    </row>
    <row r="26" s="4" customFormat="1" hidden="1" spans="1:9">
      <c r="A26" s="5">
        <v>999225866661166</v>
      </c>
      <c r="B26" s="6">
        <v>45191</v>
      </c>
      <c r="C26" s="6">
        <v>45192</v>
      </c>
      <c r="D26" s="4">
        <v>1152.94</v>
      </c>
      <c r="E26" s="4" t="str">
        <f>VLOOKUP(A26,HOP!A:L,12,0)</f>
        <v>1152.94</v>
      </c>
      <c r="F26" s="4" t="str">
        <f>VLOOKUP(A26,HOP!A:C,3,0)</f>
        <v>3743449</v>
      </c>
      <c r="G26" s="4">
        <f t="shared" si="0"/>
        <v>0</v>
      </c>
      <c r="H26" s="4" t="str">
        <f t="shared" si="1"/>
        <v>，3743449</v>
      </c>
      <c r="I26" s="4" t="str">
        <f>VLOOKUP(A26,HOP!A:U,21,0)</f>
        <v>直连</v>
      </c>
    </row>
    <row r="27" s="4" customFormat="1" hidden="1" spans="1:9">
      <c r="A27" s="5">
        <v>999225869551245</v>
      </c>
      <c r="B27" s="6">
        <v>45189</v>
      </c>
      <c r="C27" s="6">
        <v>45192</v>
      </c>
      <c r="D27" s="4">
        <v>4507.23</v>
      </c>
      <c r="E27" s="4" t="str">
        <f>VLOOKUP(A27,HOP!A:L,12,0)</f>
        <v>4507.23</v>
      </c>
      <c r="F27" s="4" t="str">
        <f>VLOOKUP(A27,HOP!A:C,3,0)</f>
        <v>3744203</v>
      </c>
      <c r="G27" s="4">
        <f t="shared" si="0"/>
        <v>0</v>
      </c>
      <c r="H27" s="4" t="str">
        <f t="shared" si="1"/>
        <v>，3744203</v>
      </c>
      <c r="I27" s="4" t="str">
        <f>VLOOKUP(A27,HOP!A:U,21,0)</f>
        <v>直连</v>
      </c>
    </row>
    <row r="28" s="4" customFormat="1" hidden="1" spans="1:9">
      <c r="A28" s="5">
        <v>999225940162711</v>
      </c>
      <c r="B28" s="6">
        <v>45191</v>
      </c>
      <c r="C28" s="6">
        <v>45192</v>
      </c>
      <c r="D28" s="4">
        <v>1044.87</v>
      </c>
      <c r="E28" s="4" t="str">
        <f>VLOOKUP(A28,HOP!A:L,12,0)</f>
        <v>1044.87</v>
      </c>
      <c r="F28" s="4" t="str">
        <f>VLOOKUP(A28,HOP!A:C,3,0)</f>
        <v>3759052</v>
      </c>
      <c r="G28" s="4">
        <f t="shared" si="0"/>
        <v>0</v>
      </c>
      <c r="H28" s="4" t="str">
        <f t="shared" si="1"/>
        <v>，3759052</v>
      </c>
      <c r="I28" s="4" t="str">
        <f>VLOOKUP(A28,HOP!A:U,21,0)</f>
        <v>直连</v>
      </c>
    </row>
    <row r="29" s="4" customFormat="1" hidden="1" spans="1:9">
      <c r="A29" s="5">
        <v>999226006708016</v>
      </c>
      <c r="B29" s="6">
        <v>45191</v>
      </c>
      <c r="C29" s="6">
        <v>45192</v>
      </c>
      <c r="D29" s="4">
        <v>480.76</v>
      </c>
      <c r="E29" s="4" t="str">
        <f>VLOOKUP(A29,HOP!A:L,12,0)</f>
        <v>480.76</v>
      </c>
      <c r="F29" s="4" t="str">
        <f>VLOOKUP(A29,HOP!A:C,3,0)</f>
        <v>3772358</v>
      </c>
      <c r="G29" s="4">
        <f t="shared" si="0"/>
        <v>0</v>
      </c>
      <c r="H29" s="4" t="str">
        <f t="shared" si="1"/>
        <v>，3772358</v>
      </c>
      <c r="I29" s="4" t="str">
        <f>VLOOKUP(A29,HOP!A:U,21,0)</f>
        <v>直连</v>
      </c>
    </row>
    <row r="30" s="4" customFormat="1" hidden="1" spans="1:9">
      <c r="A30" s="5">
        <v>999226039286137</v>
      </c>
      <c r="B30" s="6">
        <v>45182</v>
      </c>
      <c r="C30" s="6">
        <v>45192</v>
      </c>
      <c r="D30" s="4">
        <v>2843.6</v>
      </c>
      <c r="E30" s="4" t="str">
        <f>VLOOKUP(A30,HOP!A:L,12,0)</f>
        <v>2843.60</v>
      </c>
      <c r="F30" s="4" t="str">
        <f>VLOOKUP(A30,HOP!A:C,3,0)</f>
        <v>3780547</v>
      </c>
      <c r="G30" s="4">
        <f t="shared" si="0"/>
        <v>0</v>
      </c>
      <c r="H30" s="4" t="str">
        <f t="shared" si="1"/>
        <v>，3780547</v>
      </c>
      <c r="I30" s="4" t="str">
        <f>VLOOKUP(A30,HOP!A:U,21,0)</f>
        <v>直采</v>
      </c>
    </row>
    <row r="31" s="4" customFormat="1" hidden="1" spans="1:9">
      <c r="A31" s="5">
        <v>999226039331861</v>
      </c>
      <c r="B31" s="6">
        <v>45182</v>
      </c>
      <c r="C31" s="6">
        <v>45192</v>
      </c>
      <c r="D31" s="4">
        <v>2843.6</v>
      </c>
      <c r="E31" s="4" t="str">
        <f>VLOOKUP(A31,HOP!A:L,12,0)</f>
        <v>2843.60</v>
      </c>
      <c r="F31" s="4" t="str">
        <f>VLOOKUP(A31,HOP!A:C,3,0)</f>
        <v>3780555</v>
      </c>
      <c r="G31" s="4">
        <f t="shared" si="0"/>
        <v>0</v>
      </c>
      <c r="H31" s="4" t="str">
        <f t="shared" si="1"/>
        <v>，3780555</v>
      </c>
      <c r="I31" s="4" t="str">
        <f>VLOOKUP(A31,HOP!A:U,21,0)</f>
        <v>直采</v>
      </c>
    </row>
    <row r="32" s="4" customFormat="1" hidden="1" spans="1:9">
      <c r="A32" s="5">
        <v>999226039365401</v>
      </c>
      <c r="B32" s="6">
        <v>45182</v>
      </c>
      <c r="C32" s="6">
        <v>45192</v>
      </c>
      <c r="D32" s="4">
        <v>2843.6</v>
      </c>
      <c r="E32" s="4" t="str">
        <f>VLOOKUP(A32,HOP!A:L,12,0)</f>
        <v>2843.60</v>
      </c>
      <c r="F32" s="4" t="str">
        <f>VLOOKUP(A32,HOP!A:C,3,0)</f>
        <v>3780563</v>
      </c>
      <c r="G32" s="4">
        <f t="shared" si="0"/>
        <v>0</v>
      </c>
      <c r="H32" s="4" t="str">
        <f t="shared" si="1"/>
        <v>，3780563</v>
      </c>
      <c r="I32" s="4" t="str">
        <f>VLOOKUP(A32,HOP!A:U,21,0)</f>
        <v>直采</v>
      </c>
    </row>
    <row r="33" s="4" customFormat="1" hidden="1" spans="1:9">
      <c r="A33" s="5">
        <v>999226067713917</v>
      </c>
      <c r="B33" s="6">
        <v>45187</v>
      </c>
      <c r="C33" s="6">
        <v>45192</v>
      </c>
      <c r="D33" s="4">
        <v>2145.08</v>
      </c>
      <c r="E33" s="4" t="str">
        <f>VLOOKUP(A33,HOP!A:L,12,0)</f>
        <v>2145.08</v>
      </c>
      <c r="F33" s="4" t="str">
        <f>VLOOKUP(A33,HOP!A:C,3,0)</f>
        <v>3787803</v>
      </c>
      <c r="G33" s="4">
        <f t="shared" si="0"/>
        <v>0</v>
      </c>
      <c r="H33" s="4" t="str">
        <f t="shared" si="1"/>
        <v>，3787803</v>
      </c>
      <c r="I33" s="4" t="str">
        <f>VLOOKUP(A33,HOP!A:U,21,0)</f>
        <v>直连</v>
      </c>
    </row>
    <row r="34" s="4" customFormat="1" hidden="1" spans="1:9">
      <c r="A34" s="5">
        <v>999226111757217</v>
      </c>
      <c r="B34" s="6">
        <v>45191</v>
      </c>
      <c r="C34" s="6">
        <v>45192</v>
      </c>
      <c r="D34" s="4">
        <v>1376.75</v>
      </c>
      <c r="E34" s="4" t="str">
        <f>VLOOKUP(A34,HOP!A:L,12,0)</f>
        <v>1376.75</v>
      </c>
      <c r="F34" s="4" t="str">
        <f>VLOOKUP(A34,HOP!A:C,3,0)</f>
        <v>3793656</v>
      </c>
      <c r="G34" s="4">
        <f t="shared" si="0"/>
        <v>0</v>
      </c>
      <c r="H34" s="4" t="str">
        <f t="shared" si="1"/>
        <v>，3793656</v>
      </c>
      <c r="I34" s="4" t="str">
        <f>VLOOKUP(A34,HOP!A:U,21,0)</f>
        <v>直连</v>
      </c>
    </row>
    <row r="35" s="4" customFormat="1" hidden="1" spans="1:9">
      <c r="A35" s="5">
        <v>999226147820505</v>
      </c>
      <c r="B35" s="6">
        <v>45190</v>
      </c>
      <c r="C35" s="6">
        <v>45192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999226188610516</v>
      </c>
      <c r="B36" s="6">
        <v>45190</v>
      </c>
      <c r="C36" s="6">
        <v>45192</v>
      </c>
      <c r="D36" s="4">
        <v>3807.02</v>
      </c>
      <c r="E36" s="4" t="str">
        <f>VLOOKUP(A36,HOP!A:L,12,0)</f>
        <v>3807.02</v>
      </c>
      <c r="F36" s="4" t="str">
        <f>VLOOKUP(A36,HOP!A:C,3,0)</f>
        <v>3810299</v>
      </c>
      <c r="G36" s="4">
        <f t="shared" si="0"/>
        <v>0</v>
      </c>
      <c r="H36" s="4" t="str">
        <f t="shared" si="1"/>
        <v>，3810299</v>
      </c>
      <c r="I36" s="4" t="str">
        <f>VLOOKUP(A36,HOP!A:U,21,0)</f>
        <v>直连</v>
      </c>
    </row>
    <row r="37" s="4" customFormat="1" hidden="1" spans="1:9">
      <c r="A37" s="5">
        <v>999226216514465</v>
      </c>
      <c r="B37" s="6">
        <v>45188</v>
      </c>
      <c r="C37" s="6">
        <v>45192</v>
      </c>
      <c r="D37" s="4">
        <v>2467</v>
      </c>
      <c r="E37" s="4" t="str">
        <f>VLOOKUP(A37,HOP!A:L,12,0)</f>
        <v>2467.00</v>
      </c>
      <c r="F37" s="4" t="str">
        <f>VLOOKUP(A37,HOP!A:C,3,0)</f>
        <v>3816853</v>
      </c>
      <c r="G37" s="4">
        <f t="shared" si="0"/>
        <v>0</v>
      </c>
      <c r="H37" s="4" t="str">
        <f t="shared" si="1"/>
        <v>，3816853</v>
      </c>
      <c r="I37" s="4" t="str">
        <f>VLOOKUP(A37,HOP!A:U,21,0)</f>
        <v>直采</v>
      </c>
    </row>
    <row r="38" s="4" customFormat="1" hidden="1" spans="1:9">
      <c r="A38" s="5">
        <v>999226217663570</v>
      </c>
      <c r="B38" s="6">
        <v>45191</v>
      </c>
      <c r="C38" s="6">
        <v>45192</v>
      </c>
      <c r="D38" s="4">
        <v>1695</v>
      </c>
      <c r="E38" s="4" t="str">
        <f>VLOOKUP(A38,HOP!A:L,12,0)</f>
        <v>1695.00</v>
      </c>
      <c r="F38" s="4" t="str">
        <f>VLOOKUP(A38,HOP!A:C,3,0)</f>
        <v>3817189</v>
      </c>
      <c r="G38" s="4">
        <f t="shared" si="0"/>
        <v>0</v>
      </c>
      <c r="H38" s="4" t="str">
        <f t="shared" si="1"/>
        <v>，3817189</v>
      </c>
      <c r="I38" s="4" t="str">
        <f>VLOOKUP(A38,HOP!A:U,21,0)</f>
        <v>直连</v>
      </c>
    </row>
    <row r="39" s="4" customFormat="1" hidden="1" spans="1:9">
      <c r="A39" s="5">
        <v>999226274373161</v>
      </c>
      <c r="B39" s="6">
        <v>45189</v>
      </c>
      <c r="C39" s="6">
        <v>45192</v>
      </c>
      <c r="D39" s="4">
        <v>974.78</v>
      </c>
      <c r="E39" s="4" t="str">
        <f>VLOOKUP(A39,HOP!A:L,12,0)</f>
        <v>974.78</v>
      </c>
      <c r="F39" s="4" t="str">
        <f>VLOOKUP(A39,HOP!A:C,3,0)</f>
        <v>3822329</v>
      </c>
      <c r="G39" s="4">
        <f t="shared" si="0"/>
        <v>0</v>
      </c>
      <c r="H39" s="4" t="str">
        <f t="shared" si="1"/>
        <v>，3822329</v>
      </c>
      <c r="I39" s="4" t="str">
        <f>VLOOKUP(A39,HOP!A:U,21,0)</f>
        <v>直连</v>
      </c>
    </row>
    <row r="40" s="4" customFormat="1" hidden="1" spans="1:9">
      <c r="A40" s="5">
        <v>999226276832767</v>
      </c>
      <c r="B40" s="6">
        <v>45190</v>
      </c>
      <c r="C40" s="6">
        <v>45192</v>
      </c>
      <c r="D40" s="4">
        <v>252.56</v>
      </c>
      <c r="E40" s="4" t="str">
        <f>VLOOKUP(A40,HOP!A:L,12,0)</f>
        <v>252.56</v>
      </c>
      <c r="F40" s="4" t="str">
        <f>VLOOKUP(A40,HOP!A:C,3,0)</f>
        <v>3823109</v>
      </c>
      <c r="G40" s="4">
        <f t="shared" si="0"/>
        <v>0</v>
      </c>
      <c r="H40" s="4" t="str">
        <f t="shared" si="1"/>
        <v>，3823109</v>
      </c>
      <c r="I40" s="4" t="str">
        <f>VLOOKUP(A40,HOP!A:U,21,0)</f>
        <v>直连</v>
      </c>
    </row>
    <row r="41" s="4" customFormat="1" hidden="1" spans="1:9">
      <c r="A41" s="5">
        <v>999226319228589</v>
      </c>
      <c r="B41" s="6">
        <v>45185</v>
      </c>
      <c r="C41" s="6">
        <v>45192</v>
      </c>
      <c r="D41" s="4">
        <v>8061.9</v>
      </c>
      <c r="E41" s="4" t="str">
        <f>VLOOKUP(A41,HOP!A:L,12,0)</f>
        <v>8061.90</v>
      </c>
      <c r="F41" s="4" t="str">
        <f>VLOOKUP(A41,HOP!A:C,3,0)</f>
        <v>3824557</v>
      </c>
      <c r="G41" s="4">
        <f t="shared" si="0"/>
        <v>0</v>
      </c>
      <c r="H41" s="4" t="str">
        <f t="shared" si="1"/>
        <v>，3824557</v>
      </c>
      <c r="I41" s="4" t="str">
        <f>VLOOKUP(A41,HOP!A:U,21,0)</f>
        <v>直连</v>
      </c>
    </row>
    <row r="42" s="4" customFormat="1" hidden="1" spans="1:9">
      <c r="A42" s="5">
        <v>999226328098264</v>
      </c>
      <c r="B42" s="6">
        <v>45190</v>
      </c>
      <c r="C42" s="6">
        <v>45192</v>
      </c>
      <c r="D42" s="4">
        <v>723.62</v>
      </c>
      <c r="E42" s="4" t="str">
        <f>VLOOKUP(A42,HOP!A:L,12,0)</f>
        <v>723.62</v>
      </c>
      <c r="F42" s="4" t="str">
        <f>VLOOKUP(A42,HOP!A:C,3,0)</f>
        <v>3826695</v>
      </c>
      <c r="G42" s="4">
        <f t="shared" si="0"/>
        <v>0</v>
      </c>
      <c r="H42" s="4" t="str">
        <f t="shared" si="1"/>
        <v>，3826695</v>
      </c>
      <c r="I42" s="4" t="str">
        <f>VLOOKUP(A42,HOP!A:U,21,0)</f>
        <v>直采</v>
      </c>
    </row>
    <row r="43" s="4" customFormat="1" hidden="1" spans="1:9">
      <c r="A43" s="5">
        <v>999226339374618</v>
      </c>
      <c r="B43" s="6">
        <v>45191</v>
      </c>
      <c r="C43" s="6">
        <v>45192</v>
      </c>
      <c r="D43" s="4">
        <v>1170.46</v>
      </c>
      <c r="E43" s="4" t="str">
        <f>VLOOKUP(A43,HOP!A:L,12,0)</f>
        <v>1170.46</v>
      </c>
      <c r="F43" s="4" t="str">
        <f>VLOOKUP(A43,HOP!A:C,3,0)</f>
        <v>3831134</v>
      </c>
      <c r="G43" s="4">
        <f t="shared" si="0"/>
        <v>0</v>
      </c>
      <c r="H43" s="4" t="str">
        <f t="shared" si="1"/>
        <v>，3831134</v>
      </c>
      <c r="I43" s="4" t="str">
        <f>VLOOKUP(A43,HOP!A:U,21,0)</f>
        <v>直采</v>
      </c>
    </row>
    <row r="44" s="4" customFormat="1" hidden="1" spans="1:9">
      <c r="A44" s="5">
        <v>999226341119502</v>
      </c>
      <c r="B44" s="6">
        <v>45191</v>
      </c>
      <c r="C44" s="6">
        <v>45192</v>
      </c>
      <c r="D44" s="4">
        <v>2811.47</v>
      </c>
      <c r="E44" s="4" t="str">
        <f>VLOOKUP(A44,HOP!A:L,12,0)</f>
        <v>2811.47</v>
      </c>
      <c r="F44" s="4" t="str">
        <f>VLOOKUP(A44,HOP!A:C,3,0)</f>
        <v>3832107</v>
      </c>
      <c r="G44" s="4">
        <f t="shared" si="0"/>
        <v>0</v>
      </c>
      <c r="H44" s="4" t="str">
        <f t="shared" si="1"/>
        <v>，3832107</v>
      </c>
      <c r="I44" s="4" t="str">
        <f>VLOOKUP(A44,HOP!A:U,21,0)</f>
        <v>直连</v>
      </c>
    </row>
    <row r="45" s="4" customFormat="1" hidden="1" spans="1:9">
      <c r="A45" s="5">
        <v>999226341334620</v>
      </c>
      <c r="B45" s="6">
        <v>45190</v>
      </c>
      <c r="C45" s="6">
        <v>45192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999226350763224</v>
      </c>
      <c r="B46" s="6">
        <v>45191</v>
      </c>
      <c r="C46" s="6">
        <v>45192</v>
      </c>
      <c r="D46" s="4">
        <v>2575.12</v>
      </c>
      <c r="E46" s="4" t="str">
        <f>VLOOKUP(A46,HOP!A:L,12,0)</f>
        <v>2575.12</v>
      </c>
      <c r="F46" s="4" t="str">
        <f>VLOOKUP(A46,HOP!A:C,3,0)</f>
        <v>3837247</v>
      </c>
      <c r="G46" s="4">
        <f t="shared" si="0"/>
        <v>0</v>
      </c>
      <c r="H46" s="4" t="str">
        <f t="shared" si="1"/>
        <v>，3837247</v>
      </c>
      <c r="I46" s="4" t="str">
        <f>VLOOKUP(A46,HOP!A:U,21,0)</f>
        <v>直连</v>
      </c>
    </row>
    <row r="47" s="4" customFormat="1" hidden="1" spans="1:9">
      <c r="A47" s="5">
        <v>999226352314975</v>
      </c>
      <c r="B47" s="6">
        <v>45190</v>
      </c>
      <c r="C47" s="6">
        <v>45192</v>
      </c>
      <c r="D47" s="4">
        <v>572.4</v>
      </c>
      <c r="E47" s="4" t="str">
        <f>VLOOKUP(A47,HOP!A:L,12,0)</f>
        <v>572.40</v>
      </c>
      <c r="F47" s="4" t="str">
        <f>VLOOKUP(A47,HOP!A:C,3,0)</f>
        <v>3838081</v>
      </c>
      <c r="G47" s="4">
        <f t="shared" si="0"/>
        <v>0</v>
      </c>
      <c r="H47" s="4" t="str">
        <f t="shared" si="1"/>
        <v>，3838081</v>
      </c>
      <c r="I47" s="4" t="str">
        <f>VLOOKUP(A47,HOP!A:U,21,0)</f>
        <v>直连</v>
      </c>
    </row>
    <row r="48" s="4" customFormat="1" hidden="1" spans="1:9">
      <c r="A48" s="5">
        <v>999226359014732</v>
      </c>
      <c r="B48" s="6">
        <v>45188</v>
      </c>
      <c r="C48" s="6">
        <v>45192</v>
      </c>
      <c r="D48" s="4">
        <v>4376.32</v>
      </c>
      <c r="E48" s="4" t="str">
        <f>VLOOKUP(A48,HOP!A:L,12,0)</f>
        <v>4376.32</v>
      </c>
      <c r="F48" s="4" t="str">
        <f>VLOOKUP(A48,HOP!A:C,3,0)</f>
        <v>3841559</v>
      </c>
      <c r="G48" s="4">
        <f t="shared" si="0"/>
        <v>0</v>
      </c>
      <c r="H48" s="4" t="str">
        <f t="shared" si="1"/>
        <v>，3841559</v>
      </c>
      <c r="I48" s="4" t="str">
        <f>VLOOKUP(A48,HOP!A:U,21,0)</f>
        <v>直连</v>
      </c>
    </row>
    <row r="49" s="4" customFormat="1" hidden="1" spans="1:9">
      <c r="A49" s="5">
        <v>26364978182</v>
      </c>
      <c r="B49" s="6">
        <v>45191</v>
      </c>
      <c r="C49" s="6">
        <v>45192</v>
      </c>
      <c r="D49" s="4">
        <v>514.1</v>
      </c>
      <c r="E49" s="4" t="str">
        <f>VLOOKUP(A49,HOP!A:L,12,0)</f>
        <v>514.10</v>
      </c>
      <c r="F49" s="4" t="str">
        <f>VLOOKUP(A49,HOP!A:C,3,0)</f>
        <v>3845362</v>
      </c>
      <c r="G49" s="4">
        <f t="shared" si="0"/>
        <v>0</v>
      </c>
      <c r="H49" s="4" t="str">
        <f t="shared" si="1"/>
        <v>，3845362</v>
      </c>
      <c r="I49" s="4" t="str">
        <f>VLOOKUP(A49,HOP!A:U,21,0)</f>
        <v>直连</v>
      </c>
    </row>
    <row r="50" s="4" customFormat="1" hidden="1" spans="1:9">
      <c r="A50" s="5">
        <v>999226478064694</v>
      </c>
      <c r="B50" s="6">
        <v>45189</v>
      </c>
      <c r="C50" s="6">
        <v>45192</v>
      </c>
      <c r="D50" s="4">
        <v>6406.83</v>
      </c>
      <c r="E50" s="4" t="str">
        <f>VLOOKUP(A50,HOP!A:L,12,0)</f>
        <v>6406.83</v>
      </c>
      <c r="F50" s="4" t="str">
        <f>VLOOKUP(A50,HOP!A:C,3,0)</f>
        <v>3847659</v>
      </c>
      <c r="G50" s="4">
        <f t="shared" si="0"/>
        <v>0</v>
      </c>
      <c r="H50" s="4" t="str">
        <f t="shared" si="1"/>
        <v>，3847659</v>
      </c>
      <c r="I50" s="4" t="str">
        <f>VLOOKUP(A50,HOP!A:U,21,0)</f>
        <v>直连</v>
      </c>
    </row>
    <row r="51" s="4" customFormat="1" hidden="1" spans="1:9">
      <c r="A51" s="5">
        <v>999226487846763</v>
      </c>
      <c r="B51" s="6">
        <v>45190</v>
      </c>
      <c r="C51" s="6">
        <v>45192</v>
      </c>
      <c r="D51" s="4">
        <v>2991.48</v>
      </c>
      <c r="E51" s="4" t="str">
        <f>VLOOKUP(A51,HOP!A:L,12,0)</f>
        <v>2991.48</v>
      </c>
      <c r="F51" s="4" t="str">
        <f>VLOOKUP(A51,HOP!A:C,3,0)</f>
        <v>3850321</v>
      </c>
      <c r="G51" s="4">
        <f t="shared" si="0"/>
        <v>0</v>
      </c>
      <c r="H51" s="4" t="str">
        <f t="shared" si="1"/>
        <v>，3850321</v>
      </c>
      <c r="I51" s="4" t="str">
        <f>VLOOKUP(A51,HOP!A:U,21,0)</f>
        <v>直连</v>
      </c>
    </row>
    <row r="52" s="4" customFormat="1" hidden="1" spans="1:9">
      <c r="A52" s="5">
        <v>999226488210634</v>
      </c>
      <c r="B52" s="6">
        <v>45188</v>
      </c>
      <c r="C52" s="6">
        <v>45192</v>
      </c>
      <c r="D52" s="4">
        <v>1086.68</v>
      </c>
      <c r="E52" s="4" t="str">
        <f>VLOOKUP(A52,HOP!A:L,12,0)</f>
        <v>1086.68</v>
      </c>
      <c r="F52" s="4" t="str">
        <f>VLOOKUP(A52,HOP!A:C,3,0)</f>
        <v>3850543</v>
      </c>
      <c r="G52" s="4">
        <f t="shared" si="0"/>
        <v>0</v>
      </c>
      <c r="H52" s="4" t="str">
        <f t="shared" si="1"/>
        <v>，3850543</v>
      </c>
      <c r="I52" s="4" t="str">
        <f>VLOOKUP(A52,HOP!A:U,21,0)</f>
        <v>直连</v>
      </c>
    </row>
    <row r="53" s="4" customFormat="1" hidden="1" spans="1:9">
      <c r="A53" s="5">
        <v>999226490703286</v>
      </c>
      <c r="B53" s="6">
        <v>45187</v>
      </c>
      <c r="C53" s="6">
        <v>45192</v>
      </c>
      <c r="D53" s="4">
        <v>4327.75</v>
      </c>
      <c r="E53" s="4" t="str">
        <f>VLOOKUP(A53,HOP!A:L,12,0)</f>
        <v>4327.75</v>
      </c>
      <c r="F53" s="4" t="str">
        <f>VLOOKUP(A53,HOP!A:C,3,0)</f>
        <v>3852349</v>
      </c>
      <c r="G53" s="4">
        <f t="shared" si="0"/>
        <v>0</v>
      </c>
      <c r="H53" s="4" t="str">
        <f t="shared" si="1"/>
        <v>，3852349</v>
      </c>
      <c r="I53" s="4" t="str">
        <f>VLOOKUP(A53,HOP!A:U,21,0)</f>
        <v>直采</v>
      </c>
    </row>
    <row r="54" s="4" customFormat="1" hidden="1" spans="1:9">
      <c r="A54" s="5">
        <v>999226492467968</v>
      </c>
      <c r="B54" s="6">
        <v>45191</v>
      </c>
      <c r="C54" s="6">
        <v>45192</v>
      </c>
      <c r="D54" s="4">
        <v>837.62</v>
      </c>
      <c r="E54" s="4" t="str">
        <f>VLOOKUP(A54,HOP!A:L,12,0)</f>
        <v>837.62</v>
      </c>
      <c r="F54" s="4" t="str">
        <f>VLOOKUP(A54,HOP!A:C,3,0)</f>
        <v>3854075</v>
      </c>
      <c r="G54" s="4">
        <f t="shared" si="0"/>
        <v>0</v>
      </c>
      <c r="H54" s="4" t="str">
        <f t="shared" si="1"/>
        <v>，3854075</v>
      </c>
      <c r="I54" s="4" t="str">
        <f>VLOOKUP(A54,HOP!A:U,21,0)</f>
        <v>直采</v>
      </c>
    </row>
    <row r="55" s="4" customFormat="1" hidden="1" spans="1:9">
      <c r="A55" s="5">
        <v>999226493732966</v>
      </c>
      <c r="B55" s="6">
        <v>45190</v>
      </c>
      <c r="C55" s="6">
        <v>45192</v>
      </c>
      <c r="D55" s="4">
        <v>1890.04</v>
      </c>
      <c r="E55" s="4" t="str">
        <f>VLOOKUP(A55,HOP!A:L,12,0)</f>
        <v>1890.04</v>
      </c>
      <c r="F55" s="4" t="str">
        <f>VLOOKUP(A55,HOP!A:C,3,0)</f>
        <v>3855789</v>
      </c>
      <c r="G55" s="4">
        <f t="shared" si="0"/>
        <v>0</v>
      </c>
      <c r="H55" s="4" t="str">
        <f t="shared" si="1"/>
        <v>，3855789</v>
      </c>
      <c r="I55" s="4" t="str">
        <f>VLOOKUP(A55,HOP!A:U,21,0)</f>
        <v>直采</v>
      </c>
    </row>
    <row r="56" s="4" customFormat="1" hidden="1" spans="1:9">
      <c r="A56" s="5">
        <v>999226493904294</v>
      </c>
      <c r="B56" s="6">
        <v>45191</v>
      </c>
      <c r="C56" s="6">
        <v>45192</v>
      </c>
      <c r="D56" s="4">
        <v>760.15</v>
      </c>
      <c r="E56" s="4" t="str">
        <f>VLOOKUP(A56,HOP!A:L,12,0)</f>
        <v>760.15</v>
      </c>
      <c r="F56" s="4" t="str">
        <f>VLOOKUP(A56,HOP!A:C,3,0)</f>
        <v>3856000</v>
      </c>
      <c r="G56" s="4">
        <f t="shared" si="0"/>
        <v>0</v>
      </c>
      <c r="H56" s="4" t="str">
        <f t="shared" si="1"/>
        <v>，3856000</v>
      </c>
      <c r="I56" s="4" t="str">
        <f>VLOOKUP(A56,HOP!A:U,21,0)</f>
        <v>直连</v>
      </c>
    </row>
    <row r="57" s="4" customFormat="1" hidden="1" spans="1:9">
      <c r="A57" s="5">
        <v>999226493905943</v>
      </c>
      <c r="B57" s="6">
        <v>45190</v>
      </c>
      <c r="C57" s="6">
        <v>45192</v>
      </c>
      <c r="D57" s="4">
        <v>1410.96</v>
      </c>
      <c r="E57" s="4">
        <v>1410.96</v>
      </c>
      <c r="F57" s="4" t="str">
        <f>VLOOKUP(A57,HOP!A:C,3,0)</f>
        <v>3856002</v>
      </c>
      <c r="G57" s="4">
        <f t="shared" si="0"/>
        <v>0</v>
      </c>
      <c r="H57" s="4" t="str">
        <f t="shared" si="1"/>
        <v>，3856002</v>
      </c>
      <c r="I57" s="4" t="str">
        <f>VLOOKUP(A57,HOP!A:U,21,0)</f>
        <v>直连</v>
      </c>
    </row>
    <row r="58" s="4" customFormat="1" hidden="1" spans="1:9">
      <c r="A58" s="5">
        <v>999226499898421</v>
      </c>
      <c r="B58" s="6">
        <v>45189</v>
      </c>
      <c r="C58" s="6">
        <v>45192</v>
      </c>
      <c r="D58" s="4">
        <v>858.72</v>
      </c>
      <c r="E58" s="4" t="str">
        <f>VLOOKUP(A58,HOP!A:L,12,0)</f>
        <v>858.72</v>
      </c>
      <c r="F58" s="4" t="str">
        <f>VLOOKUP(A58,HOP!A:C,3,0)</f>
        <v>3863362</v>
      </c>
      <c r="G58" s="4">
        <f t="shared" si="0"/>
        <v>0</v>
      </c>
      <c r="H58" s="4" t="str">
        <f t="shared" si="1"/>
        <v>，3863362</v>
      </c>
      <c r="I58" s="4" t="str">
        <f>VLOOKUP(A58,HOP!A:U,21,0)</f>
        <v>直连</v>
      </c>
    </row>
    <row r="59" s="4" customFormat="1" hidden="1" spans="1:9">
      <c r="A59" s="5">
        <v>999226503861411</v>
      </c>
      <c r="B59" s="6">
        <v>45189</v>
      </c>
      <c r="C59" s="6">
        <v>45192</v>
      </c>
      <c r="D59" s="4">
        <v>1419.33</v>
      </c>
      <c r="E59" s="4" t="str">
        <f>VLOOKUP(A59,HOP!A:L,12,0)</f>
        <v>1419.33</v>
      </c>
      <c r="F59" s="4" t="str">
        <f>VLOOKUP(A59,HOP!A:C,3,0)</f>
        <v>3868164</v>
      </c>
      <c r="G59" s="4">
        <f t="shared" si="0"/>
        <v>0</v>
      </c>
      <c r="H59" s="4" t="str">
        <f t="shared" si="1"/>
        <v>，3868164</v>
      </c>
      <c r="I59" s="4" t="str">
        <f>VLOOKUP(A59,HOP!A:U,21,0)</f>
        <v>直采</v>
      </c>
    </row>
    <row r="60" s="4" customFormat="1" hidden="1" spans="1:9">
      <c r="A60" s="5">
        <v>999226503844946</v>
      </c>
      <c r="B60" s="6">
        <v>45189</v>
      </c>
      <c r="C60" s="6">
        <v>45192</v>
      </c>
      <c r="D60" s="4">
        <v>1403.67</v>
      </c>
      <c r="E60" s="4" t="str">
        <f>VLOOKUP(A60,HOP!A:L,12,0)</f>
        <v>1403.67</v>
      </c>
      <c r="F60" s="4" t="str">
        <f>VLOOKUP(A60,HOP!A:C,3,0)</f>
        <v>3868157</v>
      </c>
      <c r="G60" s="4">
        <f t="shared" si="0"/>
        <v>0</v>
      </c>
      <c r="H60" s="4" t="str">
        <f t="shared" si="1"/>
        <v>，3868157</v>
      </c>
      <c r="I60" s="4" t="str">
        <f>VLOOKUP(A60,HOP!A:U,21,0)</f>
        <v>直连</v>
      </c>
    </row>
    <row r="61" s="4" customFormat="1" hidden="1" spans="1:9">
      <c r="A61" s="5">
        <v>999226569902505</v>
      </c>
      <c r="B61" s="6">
        <v>45191</v>
      </c>
      <c r="C61" s="6">
        <v>45192</v>
      </c>
      <c r="D61" s="4">
        <v>1081.81</v>
      </c>
      <c r="E61" s="4" t="str">
        <f>VLOOKUP(A61,HOP!A:L,12,0)</f>
        <v>1081.81</v>
      </c>
      <c r="F61" s="4" t="str">
        <f>VLOOKUP(A61,HOP!A:C,3,0)</f>
        <v>3870509</v>
      </c>
      <c r="G61" s="4">
        <f t="shared" si="0"/>
        <v>0</v>
      </c>
      <c r="H61" s="4" t="str">
        <f t="shared" si="1"/>
        <v>，3870509</v>
      </c>
      <c r="I61" s="4" t="str">
        <f>VLOOKUP(A61,HOP!A:U,21,0)</f>
        <v>直连</v>
      </c>
    </row>
    <row r="62" s="4" customFormat="1" hidden="1" spans="1:9">
      <c r="A62" s="5">
        <v>999226576444897</v>
      </c>
      <c r="B62" s="6">
        <v>45191</v>
      </c>
      <c r="C62" s="6">
        <v>45192</v>
      </c>
      <c r="D62" s="4">
        <v>359.64</v>
      </c>
      <c r="E62" s="4" t="str">
        <f>VLOOKUP(A62,HOP!A:L,12,0)</f>
        <v>359.64</v>
      </c>
      <c r="F62" s="4" t="str">
        <f>VLOOKUP(A62,HOP!A:C,3,0)</f>
        <v>3872524</v>
      </c>
      <c r="G62" s="4">
        <f t="shared" si="0"/>
        <v>0</v>
      </c>
      <c r="H62" s="4" t="str">
        <f t="shared" si="1"/>
        <v>，3872524</v>
      </c>
      <c r="I62" s="4" t="str">
        <f>VLOOKUP(A62,HOP!A:U,21,0)</f>
        <v>直连</v>
      </c>
    </row>
    <row r="63" s="4" customFormat="1" hidden="1" spans="1:9">
      <c r="A63" s="5">
        <v>999226597975614</v>
      </c>
      <c r="B63" s="6">
        <v>45189</v>
      </c>
      <c r="C63" s="6">
        <v>45192</v>
      </c>
      <c r="D63" s="4">
        <v>5139.15</v>
      </c>
      <c r="E63" s="4" t="str">
        <f>VLOOKUP(A63,HOP!A:L,12,0)</f>
        <v>5139.15</v>
      </c>
      <c r="F63" s="4" t="str">
        <f>VLOOKUP(A63,HOP!A:C,3,0)</f>
        <v>3873528</v>
      </c>
      <c r="G63" s="4">
        <f t="shared" si="0"/>
        <v>0</v>
      </c>
      <c r="H63" s="4" t="str">
        <f t="shared" si="1"/>
        <v>，3873528</v>
      </c>
      <c r="I63" s="4" t="str">
        <f>VLOOKUP(A63,HOP!A:U,21,0)</f>
        <v>直连</v>
      </c>
    </row>
    <row r="64" s="4" customFormat="1" spans="1:9">
      <c r="A64" s="5">
        <v>999226606132444</v>
      </c>
      <c r="B64" s="6">
        <v>45191</v>
      </c>
      <c r="C64" s="6">
        <v>45192</v>
      </c>
      <c r="D64" s="4">
        <v>724.96</v>
      </c>
      <c r="E64" s="4" t="str">
        <f>VLOOKUP(A64,HOP!A:L,12,0)</f>
        <v>725.10</v>
      </c>
      <c r="F64" s="4" t="str">
        <f>VLOOKUP(A64,HOP!A:C,3,0)</f>
        <v>3876713</v>
      </c>
      <c r="G64" s="4">
        <f t="shared" si="0"/>
        <v>-0.139999999999986</v>
      </c>
      <c r="H64" s="4" t="str">
        <f t="shared" si="1"/>
        <v>，3876713</v>
      </c>
      <c r="I64" s="4" t="str">
        <f>VLOOKUP(A64,HOP!A:U,21,0)</f>
        <v>直连</v>
      </c>
    </row>
    <row r="65" s="4" customFormat="1" hidden="1" spans="1:9">
      <c r="A65" s="5">
        <v>999226609014088</v>
      </c>
      <c r="B65" s="6">
        <v>45189</v>
      </c>
      <c r="C65" s="6">
        <v>45192</v>
      </c>
      <c r="D65" s="4">
        <v>4653.84</v>
      </c>
      <c r="E65" s="4" t="str">
        <f>VLOOKUP(A65,HOP!A:L,12,0)</f>
        <v>4653.84</v>
      </c>
      <c r="F65" s="4" t="str">
        <f>VLOOKUP(A65,HOP!A:C,3,0)</f>
        <v>3878558</v>
      </c>
      <c r="G65" s="4">
        <f t="shared" si="0"/>
        <v>0</v>
      </c>
      <c r="H65" s="4" t="str">
        <f t="shared" si="1"/>
        <v>，3878558</v>
      </c>
      <c r="I65" s="4" t="str">
        <f>VLOOKUP(A65,HOP!A:U,21,0)</f>
        <v>直连</v>
      </c>
    </row>
    <row r="66" s="4" customFormat="1" hidden="1" spans="1:9">
      <c r="A66" s="5">
        <v>999226615434446</v>
      </c>
      <c r="B66" s="6">
        <v>45189</v>
      </c>
      <c r="C66" s="6">
        <v>45192</v>
      </c>
      <c r="D66" s="4">
        <v>3034.11</v>
      </c>
      <c r="E66" s="4" t="str">
        <f>VLOOKUP(A66,HOP!A:L,12,0)</f>
        <v>3034.11</v>
      </c>
      <c r="F66" s="4" t="str">
        <f>VLOOKUP(A66,HOP!A:C,3,0)</f>
        <v>3880123</v>
      </c>
      <c r="G66" s="4">
        <f t="shared" si="0"/>
        <v>0</v>
      </c>
      <c r="H66" s="4" t="str">
        <f t="shared" si="1"/>
        <v>，3880123</v>
      </c>
      <c r="I66" s="4" t="str">
        <f>VLOOKUP(A66,HOP!A:U,21,0)</f>
        <v>直连</v>
      </c>
    </row>
    <row r="67" s="4" customFormat="1" hidden="1" spans="1:9">
      <c r="A67" s="5">
        <v>999226615705303</v>
      </c>
      <c r="B67" s="6">
        <v>45191</v>
      </c>
      <c r="C67" s="6">
        <v>45192</v>
      </c>
      <c r="D67" s="4">
        <v>3146.47</v>
      </c>
      <c r="E67" s="4" t="str">
        <f>VLOOKUP(A67,HOP!A:L,12,0)</f>
        <v>3146.47</v>
      </c>
      <c r="F67" s="4" t="str">
        <f>VLOOKUP(A67,HOP!A:C,3,0)</f>
        <v>3880185</v>
      </c>
      <c r="G67" s="4">
        <f t="shared" ref="G67:G130" si="2">D67-E67</f>
        <v>0</v>
      </c>
      <c r="H67" s="4" t="str">
        <f t="shared" ref="H67:H130" si="3">$H$1&amp;F67</f>
        <v>，3880185</v>
      </c>
      <c r="I67" s="4" t="str">
        <f>VLOOKUP(A67,HOP!A:U,21,0)</f>
        <v>直连</v>
      </c>
    </row>
    <row r="68" s="4" customFormat="1" hidden="1" spans="1:9">
      <c r="A68" s="5">
        <v>999226624809663</v>
      </c>
      <c r="B68" s="6">
        <v>45190</v>
      </c>
      <c r="C68" s="6">
        <v>45192</v>
      </c>
      <c r="D68" s="4">
        <v>459.36</v>
      </c>
      <c r="E68" s="4" t="str">
        <f>VLOOKUP(A68,HOP!A:L,12,0)</f>
        <v>459.36</v>
      </c>
      <c r="F68" s="4" t="str">
        <f>VLOOKUP(A68,HOP!A:C,3,0)</f>
        <v>3883596</v>
      </c>
      <c r="G68" s="4">
        <f t="shared" si="2"/>
        <v>0</v>
      </c>
      <c r="H68" s="4" t="str">
        <f t="shared" si="3"/>
        <v>，3883596</v>
      </c>
      <c r="I68" s="4" t="str">
        <f>VLOOKUP(A68,HOP!A:U,21,0)</f>
        <v>直连</v>
      </c>
    </row>
    <row r="69" s="4" customFormat="1" spans="1:9">
      <c r="A69" s="5">
        <v>999226624992412</v>
      </c>
      <c r="B69" s="6">
        <v>45190</v>
      </c>
      <c r="C69" s="6">
        <v>45192</v>
      </c>
      <c r="D69" s="4">
        <v>807.26</v>
      </c>
      <c r="E69" s="4" t="str">
        <f>VLOOKUP(A69,HOP!A:L,12,0)</f>
        <v>807.61</v>
      </c>
      <c r="F69" s="4" t="str">
        <f>VLOOKUP(A69,HOP!A:C,3,0)</f>
        <v>3883670</v>
      </c>
      <c r="G69" s="4">
        <f t="shared" si="2"/>
        <v>-0.350000000000023</v>
      </c>
      <c r="H69" s="4" t="str">
        <f t="shared" si="3"/>
        <v>，3883670</v>
      </c>
      <c r="I69" s="4" t="str">
        <f>VLOOKUP(A69,HOP!A:U,21,0)</f>
        <v>直连</v>
      </c>
    </row>
    <row r="70" s="4" customFormat="1" hidden="1" spans="1:9">
      <c r="A70" s="5">
        <v>999226625572317</v>
      </c>
      <c r="B70" s="6">
        <v>45191</v>
      </c>
      <c r="C70" s="6">
        <v>45192</v>
      </c>
      <c r="D70" s="4">
        <v>1284.62</v>
      </c>
      <c r="E70" s="4" t="str">
        <f>VLOOKUP(A70,HOP!A:L,12,0)</f>
        <v>1284.62</v>
      </c>
      <c r="F70" s="4" t="str">
        <f>VLOOKUP(A70,HOP!A:C,3,0)</f>
        <v>3884195</v>
      </c>
      <c r="G70" s="4">
        <f t="shared" si="2"/>
        <v>0</v>
      </c>
      <c r="H70" s="4" t="str">
        <f t="shared" si="3"/>
        <v>，3884195</v>
      </c>
      <c r="I70" s="4" t="str">
        <f>VLOOKUP(A70,HOP!A:U,21,0)</f>
        <v>直连</v>
      </c>
    </row>
    <row r="71" s="4" customFormat="1" hidden="1" spans="1:9">
      <c r="A71" s="5">
        <v>999226633988756</v>
      </c>
      <c r="B71" s="6">
        <v>45187</v>
      </c>
      <c r="C71" s="6">
        <v>45192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999226634268666</v>
      </c>
      <c r="B72" s="6">
        <v>45186</v>
      </c>
      <c r="C72" s="6">
        <v>45192</v>
      </c>
      <c r="D72" s="4">
        <v>1456.8</v>
      </c>
      <c r="E72" s="4" t="str">
        <f>VLOOKUP(A72,HOP!A:L,12,0)</f>
        <v>1456.80</v>
      </c>
      <c r="F72" s="4" t="str">
        <f>VLOOKUP(A72,HOP!A:C,3,0)</f>
        <v>3886787</v>
      </c>
      <c r="G72" s="4">
        <f t="shared" si="2"/>
        <v>0</v>
      </c>
      <c r="H72" s="4" t="str">
        <f t="shared" si="3"/>
        <v>，3886787</v>
      </c>
      <c r="I72" s="4" t="str">
        <f>VLOOKUP(A72,HOP!A:U,21,0)</f>
        <v>直连</v>
      </c>
    </row>
    <row r="73" s="4" customFormat="1" hidden="1" spans="1:9">
      <c r="A73" s="5">
        <v>999226641460504</v>
      </c>
      <c r="B73" s="6">
        <v>45189</v>
      </c>
      <c r="C73" s="6">
        <v>45192</v>
      </c>
      <c r="D73" s="4">
        <v>2625.54</v>
      </c>
      <c r="E73" s="4" t="str">
        <f>VLOOKUP(A73,HOP!A:L,12,0)</f>
        <v>2625.54</v>
      </c>
      <c r="F73" s="4" t="str">
        <f>VLOOKUP(A73,HOP!A:C,3,0)</f>
        <v>3889047</v>
      </c>
      <c r="G73" s="4">
        <f t="shared" si="2"/>
        <v>0</v>
      </c>
      <c r="H73" s="4" t="str">
        <f t="shared" si="3"/>
        <v>，3889047</v>
      </c>
      <c r="I73" s="4" t="str">
        <f>VLOOKUP(A73,HOP!A:U,21,0)</f>
        <v>直连</v>
      </c>
    </row>
    <row r="74" s="4" customFormat="1" hidden="1" spans="1:9">
      <c r="A74" s="5">
        <v>999226646497475</v>
      </c>
      <c r="B74" s="6">
        <v>45191</v>
      </c>
      <c r="C74" s="6">
        <v>45192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999226647339610</v>
      </c>
      <c r="B75" s="6">
        <v>45191</v>
      </c>
      <c r="C75" s="6">
        <v>45192</v>
      </c>
      <c r="D75" s="4">
        <v>471.24</v>
      </c>
      <c r="E75" s="4" t="str">
        <f>VLOOKUP(A75,HOP!A:L,12,0)</f>
        <v>471.24</v>
      </c>
      <c r="F75" s="4" t="str">
        <f>VLOOKUP(A75,HOP!A:C,3,0)</f>
        <v>3891078</v>
      </c>
      <c r="G75" s="4">
        <f t="shared" si="2"/>
        <v>0</v>
      </c>
      <c r="H75" s="4" t="str">
        <f t="shared" si="3"/>
        <v>，3891078</v>
      </c>
      <c r="I75" s="4" t="str">
        <f>VLOOKUP(A75,HOP!A:U,21,0)</f>
        <v>直采</v>
      </c>
    </row>
    <row r="76" s="4" customFormat="1" hidden="1" spans="1:9">
      <c r="A76" s="5">
        <v>999226651014128</v>
      </c>
      <c r="B76" s="6">
        <v>45189</v>
      </c>
      <c r="C76" s="6">
        <v>45192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999226654619756</v>
      </c>
      <c r="B77" s="6">
        <v>45190</v>
      </c>
      <c r="C77" s="6">
        <v>45192</v>
      </c>
      <c r="D77" s="4">
        <v>1647.22</v>
      </c>
      <c r="E77" s="4" t="str">
        <f>VLOOKUP(A77,HOP!A:L,12,0)</f>
        <v>1647.22</v>
      </c>
      <c r="F77" s="4" t="str">
        <f>VLOOKUP(A77,HOP!A:C,3,0)</f>
        <v>3892341</v>
      </c>
      <c r="G77" s="4">
        <f t="shared" si="2"/>
        <v>0</v>
      </c>
      <c r="H77" s="4" t="str">
        <f t="shared" si="3"/>
        <v>，3892341</v>
      </c>
      <c r="I77" s="4" t="str">
        <f>VLOOKUP(A77,HOP!A:U,21,0)</f>
        <v>直采</v>
      </c>
    </row>
    <row r="78" s="4" customFormat="1" hidden="1" spans="1:9">
      <c r="A78" s="5">
        <v>999226655131845</v>
      </c>
      <c r="B78" s="6">
        <v>45188</v>
      </c>
      <c r="C78" s="6">
        <v>45192</v>
      </c>
      <c r="D78" s="4">
        <v>3817.08</v>
      </c>
      <c r="E78" s="4" t="str">
        <f>VLOOKUP(A78,HOP!A:L,12,0)</f>
        <v>3817.08</v>
      </c>
      <c r="F78" s="4" t="str">
        <f>VLOOKUP(A78,HOP!A:C,3,0)</f>
        <v>3892400</v>
      </c>
      <c r="G78" s="4">
        <f t="shared" si="2"/>
        <v>0</v>
      </c>
      <c r="H78" s="4" t="str">
        <f t="shared" si="3"/>
        <v>，3892400</v>
      </c>
      <c r="I78" s="4" t="str">
        <f>VLOOKUP(A78,HOP!A:U,21,0)</f>
        <v>直采</v>
      </c>
    </row>
    <row r="79" s="4" customFormat="1" hidden="1" spans="1:9">
      <c r="A79" s="5">
        <v>999226655226672</v>
      </c>
      <c r="B79" s="6">
        <v>45189</v>
      </c>
      <c r="C79" s="6">
        <v>45192</v>
      </c>
      <c r="D79" s="4">
        <v>1351.32</v>
      </c>
      <c r="E79" s="4" t="str">
        <f>VLOOKUP(A79,HOP!A:L,12,0)</f>
        <v>1351.32</v>
      </c>
      <c r="F79" s="4" t="str">
        <f>VLOOKUP(A79,HOP!A:C,3,0)</f>
        <v>3892413</v>
      </c>
      <c r="G79" s="4">
        <f t="shared" si="2"/>
        <v>0</v>
      </c>
      <c r="H79" s="4" t="str">
        <f t="shared" si="3"/>
        <v>，3892413</v>
      </c>
      <c r="I79" s="4" t="str">
        <f>VLOOKUP(A79,HOP!A:U,21,0)</f>
        <v>直连</v>
      </c>
    </row>
    <row r="80" s="4" customFormat="1" hidden="1" spans="1:9">
      <c r="A80" s="5">
        <v>999226655743894</v>
      </c>
      <c r="B80" s="6">
        <v>45189</v>
      </c>
      <c r="C80" s="6">
        <v>45192</v>
      </c>
      <c r="D80" s="4">
        <v>4862.27</v>
      </c>
      <c r="E80" s="4" t="str">
        <f>VLOOKUP(A80,HOP!A:L,12,0)</f>
        <v>4862.27</v>
      </c>
      <c r="F80" s="4" t="str">
        <f>VLOOKUP(A80,HOP!A:C,3,0)</f>
        <v>3892474</v>
      </c>
      <c r="G80" s="4">
        <f t="shared" si="2"/>
        <v>0</v>
      </c>
      <c r="H80" s="4" t="str">
        <f t="shared" si="3"/>
        <v>，3892474</v>
      </c>
      <c r="I80" s="4" t="str">
        <f>VLOOKUP(A80,HOP!A:U,21,0)</f>
        <v>直连</v>
      </c>
    </row>
    <row r="81" s="4" customFormat="1" hidden="1" spans="1:9">
      <c r="A81" s="5">
        <v>999226660533848</v>
      </c>
      <c r="B81" s="6">
        <v>45190</v>
      </c>
      <c r="C81" s="6">
        <v>45192</v>
      </c>
      <c r="D81" s="4">
        <v>378.25</v>
      </c>
      <c r="E81" s="4" t="str">
        <f>VLOOKUP(A81,HOP!A:L,12,0)</f>
        <v>378.25</v>
      </c>
      <c r="F81" s="4" t="str">
        <f>VLOOKUP(A81,HOP!A:C,3,0)</f>
        <v>3893881</v>
      </c>
      <c r="G81" s="4">
        <f t="shared" si="2"/>
        <v>0</v>
      </c>
      <c r="H81" s="4" t="str">
        <f t="shared" si="3"/>
        <v>，3893881</v>
      </c>
      <c r="I81" s="4" t="str">
        <f>VLOOKUP(A81,HOP!A:U,21,0)</f>
        <v>直连</v>
      </c>
    </row>
    <row r="82" s="4" customFormat="1" hidden="1" spans="1:9">
      <c r="A82" s="5">
        <v>999226661508400</v>
      </c>
      <c r="B82" s="6">
        <v>45191</v>
      </c>
      <c r="C82" s="6">
        <v>45192</v>
      </c>
      <c r="D82" s="4">
        <v>313.4</v>
      </c>
      <c r="E82" s="4" t="str">
        <f>VLOOKUP(A82,HOP!A:L,12,0)</f>
        <v>313.40</v>
      </c>
      <c r="F82" s="4" t="str">
        <f>VLOOKUP(A82,HOP!A:C,3,0)</f>
        <v>3894206</v>
      </c>
      <c r="G82" s="4">
        <f t="shared" si="2"/>
        <v>0</v>
      </c>
      <c r="H82" s="4" t="str">
        <f t="shared" si="3"/>
        <v>，3894206</v>
      </c>
      <c r="I82" s="4" t="str">
        <f>VLOOKUP(A82,HOP!A:U,21,0)</f>
        <v>直采</v>
      </c>
    </row>
    <row r="83" s="4" customFormat="1" hidden="1" spans="1:9">
      <c r="A83" s="5">
        <v>999226667880380</v>
      </c>
      <c r="B83" s="6">
        <v>45190</v>
      </c>
      <c r="C83" s="6">
        <v>45192</v>
      </c>
      <c r="D83" s="4">
        <v>2465.16</v>
      </c>
      <c r="E83" s="4" t="str">
        <f>VLOOKUP(A83,HOP!A:L,12,0)</f>
        <v>2465.16</v>
      </c>
      <c r="F83" s="4" t="str">
        <f>VLOOKUP(A83,HOP!A:C,3,0)</f>
        <v>3895933</v>
      </c>
      <c r="G83" s="4">
        <f t="shared" si="2"/>
        <v>0</v>
      </c>
      <c r="H83" s="4" t="str">
        <f t="shared" si="3"/>
        <v>，3895933</v>
      </c>
      <c r="I83" s="4" t="str">
        <f>VLOOKUP(A83,HOP!A:U,21,0)</f>
        <v>直连</v>
      </c>
    </row>
    <row r="84" s="4" customFormat="1" hidden="1" spans="1:9">
      <c r="A84" s="5">
        <v>999226667921289</v>
      </c>
      <c r="B84" s="6">
        <v>45190</v>
      </c>
      <c r="C84" s="6">
        <v>45192</v>
      </c>
      <c r="D84" s="4">
        <v>1414.62</v>
      </c>
      <c r="E84" s="4" t="str">
        <f>VLOOKUP(A84,HOP!A:L,12,0)</f>
        <v>1414.62</v>
      </c>
      <c r="F84" s="4" t="str">
        <f>VLOOKUP(A84,HOP!A:C,3,0)</f>
        <v>3895947</v>
      </c>
      <c r="G84" s="4">
        <f t="shared" si="2"/>
        <v>0</v>
      </c>
      <c r="H84" s="4" t="str">
        <f t="shared" si="3"/>
        <v>，3895947</v>
      </c>
      <c r="I84" s="4" t="str">
        <f>VLOOKUP(A84,HOP!A:U,21,0)</f>
        <v>直连</v>
      </c>
    </row>
    <row r="85" s="4" customFormat="1" hidden="1" spans="1:9">
      <c r="A85" s="5">
        <v>999226669329117</v>
      </c>
      <c r="B85" s="6">
        <v>45191</v>
      </c>
      <c r="C85" s="6">
        <v>45192</v>
      </c>
      <c r="D85" s="4">
        <v>230.31</v>
      </c>
      <c r="E85" s="4" t="str">
        <f>VLOOKUP(A85,HOP!A:L,12,0)</f>
        <v>230.31</v>
      </c>
      <c r="F85" s="4" t="str">
        <f>VLOOKUP(A85,HOP!A:C,3,0)</f>
        <v>3896346</v>
      </c>
      <c r="G85" s="4">
        <f t="shared" si="2"/>
        <v>0</v>
      </c>
      <c r="H85" s="4" t="str">
        <f t="shared" si="3"/>
        <v>，3896346</v>
      </c>
      <c r="I85" s="4" t="str">
        <f>VLOOKUP(A85,HOP!A:U,21,0)</f>
        <v>直连</v>
      </c>
    </row>
    <row r="86" s="4" customFormat="1" hidden="1" spans="1:9">
      <c r="A86" s="5">
        <v>999226671991033</v>
      </c>
      <c r="B86" s="6">
        <v>45187</v>
      </c>
      <c r="C86" s="6">
        <v>45192</v>
      </c>
      <c r="D86" s="4">
        <v>13508.2</v>
      </c>
      <c r="E86" s="4" t="str">
        <f>VLOOKUP(A86,HOP!A:L,12,0)</f>
        <v>13508.20</v>
      </c>
      <c r="F86" s="4" t="str">
        <f>VLOOKUP(A86,HOP!A:C,3,0)</f>
        <v>3897625</v>
      </c>
      <c r="G86" s="4">
        <f t="shared" si="2"/>
        <v>0</v>
      </c>
      <c r="H86" s="4" t="str">
        <f t="shared" si="3"/>
        <v>，3897625</v>
      </c>
      <c r="I86" s="4" t="str">
        <f>VLOOKUP(A86,HOP!A:U,21,0)</f>
        <v>直连</v>
      </c>
    </row>
    <row r="87" s="4" customFormat="1" hidden="1" spans="1:9">
      <c r="A87" s="5">
        <v>999226672989039</v>
      </c>
      <c r="B87" s="6">
        <v>45189</v>
      </c>
      <c r="C87" s="6">
        <v>45192</v>
      </c>
      <c r="D87" s="4">
        <v>782.82</v>
      </c>
      <c r="E87" s="4" t="str">
        <f>VLOOKUP(A87,HOP!A:L,12,0)</f>
        <v>782.82</v>
      </c>
      <c r="F87" s="4" t="str">
        <f>VLOOKUP(A87,HOP!A:C,3,0)</f>
        <v>3898006</v>
      </c>
      <c r="G87" s="4">
        <f t="shared" si="2"/>
        <v>0</v>
      </c>
      <c r="H87" s="4" t="str">
        <f t="shared" si="3"/>
        <v>，3898006</v>
      </c>
      <c r="I87" s="4" t="str">
        <f>VLOOKUP(A87,HOP!A:U,21,0)</f>
        <v>直连</v>
      </c>
    </row>
    <row r="88" s="4" customFormat="1" hidden="1" spans="1:9">
      <c r="A88" s="5">
        <v>999226702003768</v>
      </c>
      <c r="B88" s="6">
        <v>45189</v>
      </c>
      <c r="C88" s="6">
        <v>45192</v>
      </c>
      <c r="D88" s="4">
        <v>1331.91</v>
      </c>
      <c r="E88" s="4" t="str">
        <f>VLOOKUP(A88,HOP!A:L,12,0)</f>
        <v>1331.91</v>
      </c>
      <c r="F88" s="4" t="str">
        <f>VLOOKUP(A88,HOP!A:C,3,0)</f>
        <v>3898777</v>
      </c>
      <c r="G88" s="4">
        <f t="shared" si="2"/>
        <v>0</v>
      </c>
      <c r="H88" s="4" t="str">
        <f t="shared" si="3"/>
        <v>，3898777</v>
      </c>
      <c r="I88" s="4" t="str">
        <f>VLOOKUP(A88,HOP!A:U,21,0)</f>
        <v>直连</v>
      </c>
    </row>
    <row r="89" s="4" customFormat="1" hidden="1" spans="1:9">
      <c r="A89" s="5">
        <v>999226703173742</v>
      </c>
      <c r="B89" s="6">
        <v>45191</v>
      </c>
      <c r="C89" s="6">
        <v>45192</v>
      </c>
      <c r="D89" s="4">
        <v>2631.12</v>
      </c>
      <c r="E89" s="4" t="str">
        <f>VLOOKUP(A89,HOP!A:L,12,0)</f>
        <v>2631.12</v>
      </c>
      <c r="F89" s="4" t="str">
        <f>VLOOKUP(A89,HOP!A:C,3,0)</f>
        <v>3899091</v>
      </c>
      <c r="G89" s="4">
        <f t="shared" si="2"/>
        <v>0</v>
      </c>
      <c r="H89" s="4" t="str">
        <f t="shared" si="3"/>
        <v>，3899091</v>
      </c>
      <c r="I89" s="4" t="str">
        <f>VLOOKUP(A89,HOP!A:U,21,0)</f>
        <v>直连</v>
      </c>
    </row>
    <row r="90" s="4" customFormat="1" hidden="1" spans="1:9">
      <c r="A90" s="5">
        <v>999226706346258</v>
      </c>
      <c r="B90" s="6">
        <v>45185</v>
      </c>
      <c r="C90" s="6">
        <v>45192</v>
      </c>
      <c r="D90" s="4">
        <v>8946.7</v>
      </c>
      <c r="E90" s="4" t="str">
        <f>VLOOKUP(A90,HOP!A:L,12,0)</f>
        <v>8946.70</v>
      </c>
      <c r="F90" s="4" t="str">
        <f>VLOOKUP(A90,HOP!A:C,3,0)</f>
        <v>3899885</v>
      </c>
      <c r="G90" s="4">
        <f t="shared" si="2"/>
        <v>0</v>
      </c>
      <c r="H90" s="4" t="str">
        <f t="shared" si="3"/>
        <v>，3899885</v>
      </c>
      <c r="I90" s="4" t="str">
        <f>VLOOKUP(A90,HOP!A:U,21,0)</f>
        <v>直连</v>
      </c>
    </row>
    <row r="91" s="4" customFormat="1" hidden="1" spans="1:9">
      <c r="A91" s="5">
        <v>999226714022524</v>
      </c>
      <c r="B91" s="6">
        <v>45191</v>
      </c>
      <c r="C91" s="6">
        <v>45192</v>
      </c>
      <c r="D91" s="4">
        <v>420.38</v>
      </c>
      <c r="E91" s="4" t="str">
        <f>VLOOKUP(A91,HOP!A:L,12,0)</f>
        <v>420.38</v>
      </c>
      <c r="F91" s="4" t="str">
        <f>VLOOKUP(A91,HOP!A:C,3,0)</f>
        <v>3902849</v>
      </c>
      <c r="G91" s="4">
        <f t="shared" si="2"/>
        <v>0</v>
      </c>
      <c r="H91" s="4" t="str">
        <f t="shared" si="3"/>
        <v>，3902849</v>
      </c>
      <c r="I91" s="4" t="str">
        <f>VLOOKUP(A91,HOP!A:U,21,0)</f>
        <v>直连</v>
      </c>
    </row>
    <row r="92" s="4" customFormat="1" hidden="1" spans="1:9">
      <c r="A92" s="5">
        <v>999226714662090</v>
      </c>
      <c r="B92" s="6">
        <v>45190</v>
      </c>
      <c r="C92" s="6">
        <v>45192</v>
      </c>
      <c r="D92" s="4">
        <v>657.2</v>
      </c>
      <c r="E92" s="4" t="str">
        <f>VLOOKUP(A92,HOP!A:L,12,0)</f>
        <v>657.20</v>
      </c>
      <c r="F92" s="4" t="str">
        <f>VLOOKUP(A92,HOP!A:C,3,0)</f>
        <v>3903109</v>
      </c>
      <c r="G92" s="4">
        <f t="shared" si="2"/>
        <v>0</v>
      </c>
      <c r="H92" s="4" t="str">
        <f t="shared" si="3"/>
        <v>，3903109</v>
      </c>
      <c r="I92" s="4" t="str">
        <f>VLOOKUP(A92,HOP!A:U,21,0)</f>
        <v>直采</v>
      </c>
    </row>
    <row r="93" s="4" customFormat="1" hidden="1" spans="1:9">
      <c r="A93" s="5">
        <v>999226714766285</v>
      </c>
      <c r="B93" s="6">
        <v>45189</v>
      </c>
      <c r="C93" s="6">
        <v>45192</v>
      </c>
      <c r="D93" s="4">
        <v>1274.67</v>
      </c>
      <c r="E93" s="4" t="str">
        <f>VLOOKUP(A93,HOP!A:L,12,0)</f>
        <v>1274.67</v>
      </c>
      <c r="F93" s="4" t="str">
        <f>VLOOKUP(A93,HOP!A:C,3,0)</f>
        <v>3903147</v>
      </c>
      <c r="G93" s="4">
        <f t="shared" si="2"/>
        <v>0</v>
      </c>
      <c r="H93" s="4" t="str">
        <f t="shared" si="3"/>
        <v>，3903147</v>
      </c>
      <c r="I93" s="4" t="str">
        <f>VLOOKUP(A93,HOP!A:U,21,0)</f>
        <v>直连</v>
      </c>
    </row>
    <row r="94" s="4" customFormat="1" hidden="1" spans="1:9">
      <c r="A94" s="5">
        <v>999226714795781</v>
      </c>
      <c r="B94" s="6">
        <v>45190</v>
      </c>
      <c r="C94" s="6">
        <v>45192</v>
      </c>
      <c r="D94" s="4">
        <v>656.02</v>
      </c>
      <c r="E94" s="4" t="str">
        <f>VLOOKUP(A94,HOP!A:L,12,0)</f>
        <v>656.02</v>
      </c>
      <c r="F94" s="4" t="str">
        <f>VLOOKUP(A94,HOP!A:C,3,0)</f>
        <v>3903181</v>
      </c>
      <c r="G94" s="4">
        <f t="shared" si="2"/>
        <v>0</v>
      </c>
      <c r="H94" s="4" t="str">
        <f t="shared" si="3"/>
        <v>，3903181</v>
      </c>
      <c r="I94" s="4" t="str">
        <f>VLOOKUP(A94,HOP!A:U,21,0)</f>
        <v>直采</v>
      </c>
    </row>
    <row r="95" s="4" customFormat="1" hidden="1" spans="1:9">
      <c r="A95" s="5">
        <v>999226715041745</v>
      </c>
      <c r="B95" s="6">
        <v>45191</v>
      </c>
      <c r="C95" s="6">
        <v>45192</v>
      </c>
      <c r="D95" s="4">
        <v>694.77</v>
      </c>
      <c r="E95" s="4" t="str">
        <f>VLOOKUP(A95,HOP!A:L,12,0)</f>
        <v>694.77</v>
      </c>
      <c r="F95" s="4" t="str">
        <f>VLOOKUP(A95,HOP!A:C,3,0)</f>
        <v>3903374</v>
      </c>
      <c r="G95" s="4">
        <f t="shared" si="2"/>
        <v>0</v>
      </c>
      <c r="H95" s="4" t="str">
        <f t="shared" si="3"/>
        <v>，3903374</v>
      </c>
      <c r="I95" s="4" t="str">
        <f>VLOOKUP(A95,HOP!A:U,21,0)</f>
        <v>直连</v>
      </c>
    </row>
    <row r="96" s="4" customFormat="1" hidden="1" spans="1:9">
      <c r="A96" s="5">
        <v>999226715210511</v>
      </c>
      <c r="B96" s="6">
        <v>45191</v>
      </c>
      <c r="C96" s="6">
        <v>45192</v>
      </c>
      <c r="D96" s="4">
        <v>791.4</v>
      </c>
      <c r="E96" s="4" t="str">
        <f>VLOOKUP(A96,HOP!A:L,12,0)</f>
        <v>791.40</v>
      </c>
      <c r="F96" s="4" t="str">
        <f>VLOOKUP(A96,HOP!A:C,3,0)</f>
        <v>3903456</v>
      </c>
      <c r="G96" s="4">
        <f t="shared" si="2"/>
        <v>0</v>
      </c>
      <c r="H96" s="4" t="str">
        <f t="shared" si="3"/>
        <v>，3903456</v>
      </c>
      <c r="I96" s="4" t="str">
        <f>VLOOKUP(A96,HOP!A:U,21,0)</f>
        <v>直连</v>
      </c>
    </row>
    <row r="97" s="4" customFormat="1" hidden="1" spans="1:9">
      <c r="A97" s="5">
        <v>999226721055244</v>
      </c>
      <c r="B97" s="6">
        <v>45191</v>
      </c>
      <c r="C97" s="6">
        <v>45192</v>
      </c>
      <c r="D97" s="4">
        <v>319.24</v>
      </c>
      <c r="E97" s="4" t="str">
        <f>VLOOKUP(A97,HOP!A:L,12,0)</f>
        <v>319.24</v>
      </c>
      <c r="F97" s="4" t="str">
        <f>VLOOKUP(A97,HOP!A:C,3,0)</f>
        <v>3904734</v>
      </c>
      <c r="G97" s="4">
        <f t="shared" si="2"/>
        <v>0</v>
      </c>
      <c r="H97" s="4" t="str">
        <f t="shared" si="3"/>
        <v>，3904734</v>
      </c>
      <c r="I97" s="4" t="str">
        <f>VLOOKUP(A97,HOP!A:U,21,0)</f>
        <v>直连</v>
      </c>
    </row>
    <row r="98" s="4" customFormat="1" hidden="1" spans="1:9">
      <c r="A98" s="5">
        <v>999226724707249</v>
      </c>
      <c r="B98" s="6">
        <v>45191</v>
      </c>
      <c r="C98" s="6">
        <v>45192</v>
      </c>
      <c r="D98" s="4">
        <v>352.4</v>
      </c>
      <c r="E98" s="4" t="str">
        <f>VLOOKUP(A98,HOP!A:L,12,0)</f>
        <v>352.40</v>
      </c>
      <c r="F98" s="4" t="str">
        <f>VLOOKUP(A98,HOP!A:C,3,0)</f>
        <v>3905926</v>
      </c>
      <c r="G98" s="4">
        <f t="shared" si="2"/>
        <v>0</v>
      </c>
      <c r="H98" s="4" t="str">
        <f t="shared" si="3"/>
        <v>，3905926</v>
      </c>
      <c r="I98" s="4" t="str">
        <f>VLOOKUP(A98,HOP!A:U,21,0)</f>
        <v>直连</v>
      </c>
    </row>
    <row r="99" s="4" customFormat="1" hidden="1" spans="1:9">
      <c r="A99" s="5">
        <v>999226724960650</v>
      </c>
      <c r="B99" s="6">
        <v>45187</v>
      </c>
      <c r="C99" s="6">
        <v>45192</v>
      </c>
      <c r="D99" s="4">
        <v>2072.4</v>
      </c>
      <c r="E99" s="4" t="str">
        <f>VLOOKUP(A99,HOP!A:L,12,0)</f>
        <v>2072.40</v>
      </c>
      <c r="F99" s="4" t="str">
        <f>VLOOKUP(A99,HOP!A:C,3,0)</f>
        <v>3905981</v>
      </c>
      <c r="G99" s="4">
        <f t="shared" si="2"/>
        <v>0</v>
      </c>
      <c r="H99" s="4" t="str">
        <f t="shared" si="3"/>
        <v>，3905981</v>
      </c>
      <c r="I99" s="4" t="str">
        <f>VLOOKUP(A99,HOP!A:U,21,0)</f>
        <v>直采</v>
      </c>
    </row>
    <row r="100" s="4" customFormat="1" hidden="1" spans="1:9">
      <c r="A100" s="5">
        <v>999226725243676</v>
      </c>
      <c r="B100" s="6">
        <v>45190</v>
      </c>
      <c r="C100" s="6">
        <v>45192</v>
      </c>
      <c r="D100" s="4">
        <v>5118.74</v>
      </c>
      <c r="E100" s="4" t="str">
        <f>VLOOKUP(A100,HOP!A:L,12,0)</f>
        <v>5118.74</v>
      </c>
      <c r="F100" s="4" t="str">
        <f>VLOOKUP(A100,HOP!A:C,3,0)</f>
        <v>3906056</v>
      </c>
      <c r="G100" s="4">
        <f t="shared" si="2"/>
        <v>0</v>
      </c>
      <c r="H100" s="4" t="str">
        <f t="shared" si="3"/>
        <v>，3906056</v>
      </c>
      <c r="I100" s="4" t="str">
        <f>VLOOKUP(A100,HOP!A:U,21,0)</f>
        <v>直连</v>
      </c>
    </row>
    <row r="101" s="4" customFormat="1" hidden="1" spans="1:9">
      <c r="A101" s="5">
        <v>999226728562527</v>
      </c>
      <c r="B101" s="6">
        <v>45186</v>
      </c>
      <c r="C101" s="6">
        <v>45192</v>
      </c>
      <c r="D101" s="4">
        <v>1185.42</v>
      </c>
      <c r="E101" s="4" t="str">
        <f>VLOOKUP(A101,HOP!A:L,12,0)</f>
        <v>1185.42</v>
      </c>
      <c r="F101" s="4" t="str">
        <f>VLOOKUP(A101,HOP!A:C,3,0)</f>
        <v>3907268</v>
      </c>
      <c r="G101" s="4">
        <f t="shared" si="2"/>
        <v>0</v>
      </c>
      <c r="H101" s="4" t="str">
        <f t="shared" si="3"/>
        <v>，3907268</v>
      </c>
      <c r="I101" s="4" t="str">
        <f>VLOOKUP(A101,HOP!A:U,21,0)</f>
        <v>直连</v>
      </c>
    </row>
    <row r="102" s="4" customFormat="1" hidden="1" spans="1:9">
      <c r="A102" s="5">
        <v>999226732510677</v>
      </c>
      <c r="B102" s="6">
        <v>45191</v>
      </c>
      <c r="C102" s="6">
        <v>45192</v>
      </c>
      <c r="D102" s="4">
        <v>597.74</v>
      </c>
      <c r="E102" s="4" t="str">
        <f>VLOOKUP(A102,HOP!A:L,12,0)</f>
        <v>597.74</v>
      </c>
      <c r="F102" s="4" t="str">
        <f>VLOOKUP(A102,HOP!A:C,3,0)</f>
        <v>3909317</v>
      </c>
      <c r="G102" s="4">
        <f t="shared" si="2"/>
        <v>0</v>
      </c>
      <c r="H102" s="4" t="str">
        <f t="shared" si="3"/>
        <v>，3909317</v>
      </c>
      <c r="I102" s="4" t="str">
        <f>VLOOKUP(A102,HOP!A:U,21,0)</f>
        <v>直连</v>
      </c>
    </row>
    <row r="103" s="4" customFormat="1" hidden="1" spans="1:9">
      <c r="A103" s="5">
        <v>999226734352529</v>
      </c>
      <c r="B103" s="6">
        <v>45190</v>
      </c>
      <c r="C103" s="6">
        <v>45192</v>
      </c>
      <c r="D103" s="4">
        <v>2450.22</v>
      </c>
      <c r="E103" s="4" t="str">
        <f>VLOOKUP(A103,HOP!A:L,12,0)</f>
        <v>2450.22</v>
      </c>
      <c r="F103" s="4" t="str">
        <f>VLOOKUP(A103,HOP!A:C,3,0)</f>
        <v>3910542</v>
      </c>
      <c r="G103" s="4">
        <f t="shared" si="2"/>
        <v>0</v>
      </c>
      <c r="H103" s="4" t="str">
        <f t="shared" si="3"/>
        <v>，3910542</v>
      </c>
      <c r="I103" s="4" t="str">
        <f>VLOOKUP(A103,HOP!A:U,21,0)</f>
        <v>直连</v>
      </c>
    </row>
    <row r="104" s="4" customFormat="1" hidden="1" spans="1:9">
      <c r="A104" s="5">
        <v>999226735188942</v>
      </c>
      <c r="B104" s="6">
        <v>45191</v>
      </c>
      <c r="C104" s="6">
        <v>45192</v>
      </c>
      <c r="D104" s="4">
        <v>401.32</v>
      </c>
      <c r="E104" s="4" t="str">
        <f>VLOOKUP(A104,HOP!A:L,12,0)</f>
        <v>401.32</v>
      </c>
      <c r="F104" s="4" t="str">
        <f>VLOOKUP(A104,HOP!A:C,3,0)</f>
        <v>3911237</v>
      </c>
      <c r="G104" s="4">
        <f t="shared" si="2"/>
        <v>0</v>
      </c>
      <c r="H104" s="4" t="str">
        <f t="shared" si="3"/>
        <v>，3911237</v>
      </c>
      <c r="I104" s="4" t="str">
        <f>VLOOKUP(A104,HOP!A:U,21,0)</f>
        <v>直连</v>
      </c>
    </row>
    <row r="105" s="4" customFormat="1" spans="1:9">
      <c r="A105" s="5">
        <v>999226742455248</v>
      </c>
      <c r="B105" s="6">
        <v>45191</v>
      </c>
      <c r="C105" s="6">
        <v>45192</v>
      </c>
      <c r="D105" s="4">
        <v>1515.17</v>
      </c>
      <c r="E105" s="4" t="str">
        <f>VLOOKUP(A105,HOP!A:L,12,0)</f>
        <v>1515.74</v>
      </c>
      <c r="F105" s="4" t="str">
        <f>VLOOKUP(A105,HOP!A:C,3,0)</f>
        <v>3913930</v>
      </c>
      <c r="G105" s="4">
        <f t="shared" si="2"/>
        <v>-0.569999999999936</v>
      </c>
      <c r="H105" s="4" t="str">
        <f t="shared" si="3"/>
        <v>，3913930</v>
      </c>
      <c r="I105" s="4" t="str">
        <f>VLOOKUP(A105,HOP!A:U,21,0)</f>
        <v>直连</v>
      </c>
    </row>
    <row r="106" s="4" customFormat="1" hidden="1" spans="1:9">
      <c r="A106" s="5">
        <v>999226745400622</v>
      </c>
      <c r="B106" s="6">
        <v>45190</v>
      </c>
      <c r="C106" s="6">
        <v>45192</v>
      </c>
      <c r="D106" s="4">
        <v>1564.43</v>
      </c>
      <c r="E106" s="4" t="str">
        <f>VLOOKUP(A106,HOP!A:L,12,0)</f>
        <v>1564.43</v>
      </c>
      <c r="F106" s="4" t="str">
        <f>VLOOKUP(A106,HOP!A:C,3,0)</f>
        <v>3914650</v>
      </c>
      <c r="G106" s="4">
        <f t="shared" si="2"/>
        <v>0</v>
      </c>
      <c r="H106" s="4" t="str">
        <f t="shared" si="3"/>
        <v>，3914650</v>
      </c>
      <c r="I106" s="4" t="str">
        <f>VLOOKUP(A106,HOP!A:U,21,0)</f>
        <v>直采</v>
      </c>
    </row>
    <row r="107" s="4" customFormat="1" hidden="1" spans="1:9">
      <c r="A107" s="5">
        <v>999226750253930</v>
      </c>
      <c r="B107" s="6">
        <v>45190</v>
      </c>
      <c r="C107" s="6">
        <v>45192</v>
      </c>
      <c r="D107" s="4">
        <v>1887.12</v>
      </c>
      <c r="E107" s="4" t="str">
        <f>VLOOKUP(A107,HOP!A:L,12,0)</f>
        <v>1887.12</v>
      </c>
      <c r="F107" s="4" t="str">
        <f>VLOOKUP(A107,HOP!A:C,3,0)</f>
        <v>3915879</v>
      </c>
      <c r="G107" s="4">
        <f t="shared" si="2"/>
        <v>0</v>
      </c>
      <c r="H107" s="4" t="str">
        <f t="shared" si="3"/>
        <v>，3915879</v>
      </c>
      <c r="I107" s="4" t="str">
        <f>VLOOKUP(A107,HOP!A:U,21,0)</f>
        <v>直采</v>
      </c>
    </row>
    <row r="108" s="4" customFormat="1" hidden="1" spans="1:9">
      <c r="A108" s="5">
        <v>999226751654769</v>
      </c>
      <c r="B108" s="6">
        <v>45190</v>
      </c>
      <c r="C108" s="6">
        <v>45192</v>
      </c>
      <c r="D108" s="4">
        <v>3710</v>
      </c>
      <c r="E108" s="4" t="str">
        <f>VLOOKUP(A108,HOP!A:L,12,0)</f>
        <v>3710.00</v>
      </c>
      <c r="F108" s="4" t="str">
        <f>VLOOKUP(A108,HOP!A:C,3,0)</f>
        <v>3916527</v>
      </c>
      <c r="G108" s="4">
        <f t="shared" si="2"/>
        <v>0</v>
      </c>
      <c r="H108" s="4" t="str">
        <f t="shared" si="3"/>
        <v>，3916527</v>
      </c>
      <c r="I108" s="4" t="str">
        <f>VLOOKUP(A108,HOP!A:U,21,0)</f>
        <v>直连</v>
      </c>
    </row>
    <row r="109" s="4" customFormat="1" hidden="1" spans="1:9">
      <c r="A109" s="5">
        <v>999226756719221</v>
      </c>
      <c r="B109" s="6">
        <v>45191</v>
      </c>
      <c r="C109" s="6">
        <v>45192</v>
      </c>
      <c r="D109" s="4">
        <v>217.58</v>
      </c>
      <c r="E109" s="4" t="str">
        <f>VLOOKUP(A109,HOP!A:L,12,0)</f>
        <v>217.58</v>
      </c>
      <c r="F109" s="4" t="str">
        <f>VLOOKUP(A109,HOP!A:C,3,0)</f>
        <v>3918589</v>
      </c>
      <c r="G109" s="4">
        <f t="shared" si="2"/>
        <v>0</v>
      </c>
      <c r="H109" s="4" t="str">
        <f t="shared" si="3"/>
        <v>，3918589</v>
      </c>
      <c r="I109" s="4" t="str">
        <f>VLOOKUP(A109,HOP!A:U,21,0)</f>
        <v>直采</v>
      </c>
    </row>
    <row r="110" s="4" customFormat="1" hidden="1" spans="1:9">
      <c r="A110" s="5">
        <v>999226758045736</v>
      </c>
      <c r="B110" s="6">
        <v>45188</v>
      </c>
      <c r="C110" s="6">
        <v>45192</v>
      </c>
      <c r="D110" s="4">
        <v>2224</v>
      </c>
      <c r="E110" s="4" t="str">
        <f>VLOOKUP(A110,HOP!A:L,12,0)</f>
        <v>2224.00</v>
      </c>
      <c r="F110" s="4" t="str">
        <f>VLOOKUP(A110,HOP!A:C,3,0)</f>
        <v>3919482</v>
      </c>
      <c r="G110" s="4">
        <f t="shared" si="2"/>
        <v>0</v>
      </c>
      <c r="H110" s="4" t="str">
        <f t="shared" si="3"/>
        <v>，3919482</v>
      </c>
      <c r="I110" s="4" t="str">
        <f>VLOOKUP(A110,HOP!A:U,21,0)</f>
        <v>直采</v>
      </c>
    </row>
    <row r="111" s="4" customFormat="1" hidden="1" spans="1:9">
      <c r="A111" s="5">
        <v>999226759848147</v>
      </c>
      <c r="B111" s="6">
        <v>45191</v>
      </c>
      <c r="C111" s="6">
        <v>45192</v>
      </c>
      <c r="D111" s="4">
        <v>1390.12</v>
      </c>
      <c r="E111" s="4" t="str">
        <f>VLOOKUP(A111,HOP!A:L,12,0)</f>
        <v>1390.12</v>
      </c>
      <c r="F111" s="4" t="str">
        <f>VLOOKUP(A111,HOP!A:C,3,0)</f>
        <v>3920046</v>
      </c>
      <c r="G111" s="4">
        <f t="shared" si="2"/>
        <v>0</v>
      </c>
      <c r="H111" s="4" t="str">
        <f t="shared" si="3"/>
        <v>，3920046</v>
      </c>
      <c r="I111" s="4" t="str">
        <f>VLOOKUP(A111,HOP!A:U,21,0)</f>
        <v>直连</v>
      </c>
    </row>
    <row r="112" s="4" customFormat="1" hidden="1" spans="1:9">
      <c r="A112" s="5">
        <v>999226761240952</v>
      </c>
      <c r="B112" s="6">
        <v>45191</v>
      </c>
      <c r="C112" s="6">
        <v>45192</v>
      </c>
      <c r="D112" s="4">
        <v>142.82</v>
      </c>
      <c r="E112" s="4" t="str">
        <f>VLOOKUP(A112,HOP!A:L,12,0)</f>
        <v>142.82</v>
      </c>
      <c r="F112" s="4" t="str">
        <f>VLOOKUP(A112,HOP!A:C,3,0)</f>
        <v>3920632</v>
      </c>
      <c r="G112" s="4">
        <f t="shared" si="2"/>
        <v>0</v>
      </c>
      <c r="H112" s="4" t="str">
        <f t="shared" si="3"/>
        <v>，3920632</v>
      </c>
      <c r="I112" s="4" t="str">
        <f>VLOOKUP(A112,HOP!A:U,21,0)</f>
        <v>直连</v>
      </c>
    </row>
    <row r="113" s="4" customFormat="1" hidden="1" spans="1:9">
      <c r="A113" s="5">
        <v>999226762929765</v>
      </c>
      <c r="B113" s="6">
        <v>45189</v>
      </c>
      <c r="C113" s="6">
        <v>45192</v>
      </c>
      <c r="D113" s="4">
        <v>13249.2</v>
      </c>
      <c r="E113" s="4" t="str">
        <f>VLOOKUP(A113,HOP!A:L,12,0)</f>
        <v>13249.20</v>
      </c>
      <c r="F113" s="4" t="str">
        <f>VLOOKUP(A113,HOP!A:C,3,0)</f>
        <v>3921573</v>
      </c>
      <c r="G113" s="4">
        <f t="shared" si="2"/>
        <v>0</v>
      </c>
      <c r="H113" s="4" t="str">
        <f t="shared" si="3"/>
        <v>，3921573</v>
      </c>
      <c r="I113" s="4" t="str">
        <f>VLOOKUP(A113,HOP!A:U,21,0)</f>
        <v>直连</v>
      </c>
    </row>
    <row r="114" s="4" customFormat="1" spans="1:9">
      <c r="A114" s="5">
        <v>999226764108614</v>
      </c>
      <c r="B114" s="6">
        <v>45189</v>
      </c>
      <c r="C114" s="6">
        <v>45192</v>
      </c>
      <c r="D114" s="4">
        <v>21891.78</v>
      </c>
      <c r="E114" s="4" t="str">
        <f>VLOOKUP(A114,HOP!A:L,12,0)</f>
        <v>21891.84</v>
      </c>
      <c r="F114" s="4" t="str">
        <f>VLOOKUP(A114,HOP!A:C,3,0)</f>
        <v>3922296</v>
      </c>
      <c r="G114" s="4">
        <f t="shared" si="2"/>
        <v>-0.0600000000013097</v>
      </c>
      <c r="H114" s="4" t="str">
        <f t="shared" si="3"/>
        <v>，3922296</v>
      </c>
      <c r="I114" s="4" t="str">
        <f>VLOOKUP(A114,HOP!A:U,21,0)</f>
        <v>直连</v>
      </c>
    </row>
    <row r="115" s="4" customFormat="1" hidden="1" spans="1:9">
      <c r="A115" s="5">
        <v>999226767412384</v>
      </c>
      <c r="B115" s="6">
        <v>45190</v>
      </c>
      <c r="C115" s="6">
        <v>45192</v>
      </c>
      <c r="D115" s="4">
        <v>663.53</v>
      </c>
      <c r="E115" s="4" t="str">
        <f>VLOOKUP(A115,HOP!A:L,12,0)</f>
        <v>663.53</v>
      </c>
      <c r="F115" s="4" t="str">
        <f>VLOOKUP(A115,HOP!A:C,3,0)</f>
        <v>3924145</v>
      </c>
      <c r="G115" s="4">
        <f t="shared" si="2"/>
        <v>0</v>
      </c>
      <c r="H115" s="4" t="str">
        <f t="shared" si="3"/>
        <v>，3924145</v>
      </c>
      <c r="I115" s="4" t="str">
        <f>VLOOKUP(A115,HOP!A:U,21,0)</f>
        <v>直采</v>
      </c>
    </row>
    <row r="116" s="4" customFormat="1" hidden="1" spans="1:9">
      <c r="A116" s="5">
        <v>999226769382754</v>
      </c>
      <c r="B116" s="6">
        <v>45191</v>
      </c>
      <c r="C116" s="6">
        <v>45192</v>
      </c>
      <c r="D116" s="4">
        <v>431.31</v>
      </c>
      <c r="E116" s="4" t="str">
        <f>VLOOKUP(A116,HOP!A:L,12,0)</f>
        <v>431.31</v>
      </c>
      <c r="F116" s="4" t="str">
        <f>VLOOKUP(A116,HOP!A:C,3,0)</f>
        <v>3925162</v>
      </c>
      <c r="G116" s="4">
        <f t="shared" si="2"/>
        <v>0</v>
      </c>
      <c r="H116" s="4" t="str">
        <f t="shared" si="3"/>
        <v>，3925162</v>
      </c>
      <c r="I116" s="4" t="str">
        <f>VLOOKUP(A116,HOP!A:U,21,0)</f>
        <v>直连</v>
      </c>
    </row>
    <row r="117" s="4" customFormat="1" hidden="1" spans="1:9">
      <c r="A117" s="5">
        <v>999226769749035</v>
      </c>
      <c r="B117" s="6">
        <v>45191</v>
      </c>
      <c r="C117" s="6">
        <v>45192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s="4" customFormat="1" hidden="1" spans="1:9">
      <c r="A118" s="5">
        <v>999226772568417</v>
      </c>
      <c r="B118" s="6">
        <v>45190</v>
      </c>
      <c r="C118" s="6">
        <v>45192</v>
      </c>
      <c r="D118" s="4">
        <v>928.94</v>
      </c>
      <c r="E118" s="4" t="str">
        <f>VLOOKUP(A118,HOP!A:L,12,0)</f>
        <v>928.94</v>
      </c>
      <c r="F118" s="4" t="str">
        <f>VLOOKUP(A118,HOP!A:C,3,0)</f>
        <v>3926960</v>
      </c>
      <c r="G118" s="4">
        <f t="shared" si="2"/>
        <v>0</v>
      </c>
      <c r="H118" s="4" t="str">
        <f t="shared" si="3"/>
        <v>，3926960</v>
      </c>
      <c r="I118" s="4" t="str">
        <f>VLOOKUP(A118,HOP!A:U,21,0)</f>
        <v>直采</v>
      </c>
    </row>
    <row r="119" s="4" customFormat="1" hidden="1" spans="1:9">
      <c r="A119" s="5">
        <v>999226777388887</v>
      </c>
      <c r="B119" s="6">
        <v>45190</v>
      </c>
      <c r="C119" s="6">
        <v>45192</v>
      </c>
      <c r="D119" s="4">
        <v>1974.16</v>
      </c>
      <c r="E119" s="4" t="str">
        <f>VLOOKUP(A119,HOP!A:L,12,0)</f>
        <v>1974.16</v>
      </c>
      <c r="F119" s="4" t="str">
        <f>VLOOKUP(A119,HOP!A:C,3,0)</f>
        <v>3929572</v>
      </c>
      <c r="G119" s="4">
        <f t="shared" si="2"/>
        <v>0</v>
      </c>
      <c r="H119" s="4" t="str">
        <f t="shared" si="3"/>
        <v>，3929572</v>
      </c>
      <c r="I119" s="4" t="str">
        <f>VLOOKUP(A119,HOP!A:U,21,0)</f>
        <v>直连</v>
      </c>
    </row>
    <row r="120" s="4" customFormat="1" hidden="1" spans="1:9">
      <c r="A120" s="5">
        <v>999226779327279</v>
      </c>
      <c r="B120" s="6">
        <v>45191</v>
      </c>
      <c r="C120" s="6">
        <v>45192</v>
      </c>
      <c r="D120" s="4">
        <v>510.61</v>
      </c>
      <c r="E120" s="4" t="str">
        <f>VLOOKUP(A120,HOP!A:L,12,0)</f>
        <v>510.61</v>
      </c>
      <c r="F120" s="4" t="str">
        <f>VLOOKUP(A120,HOP!A:C,3,0)</f>
        <v>3930544</v>
      </c>
      <c r="G120" s="4">
        <f t="shared" si="2"/>
        <v>0</v>
      </c>
      <c r="H120" s="4" t="str">
        <f t="shared" si="3"/>
        <v>，3930544</v>
      </c>
      <c r="I120" s="4" t="str">
        <f>VLOOKUP(A120,HOP!A:U,21,0)</f>
        <v>直连</v>
      </c>
    </row>
    <row r="121" s="4" customFormat="1" hidden="1" spans="1:9">
      <c r="A121" s="5">
        <v>999226781519977</v>
      </c>
      <c r="B121" s="6">
        <v>45187</v>
      </c>
      <c r="C121" s="6">
        <v>45192</v>
      </c>
      <c r="D121" s="4">
        <v>6889.63</v>
      </c>
      <c r="E121" s="4" t="str">
        <f>VLOOKUP(A121,HOP!A:L,12,0)</f>
        <v>6889.63</v>
      </c>
      <c r="F121" s="4" t="str">
        <f>VLOOKUP(A121,HOP!A:C,3,0)</f>
        <v>3931599</v>
      </c>
      <c r="G121" s="4">
        <f t="shared" si="2"/>
        <v>0</v>
      </c>
      <c r="H121" s="4" t="str">
        <f t="shared" si="3"/>
        <v>，3931599</v>
      </c>
      <c r="I121" s="4" t="str">
        <f>VLOOKUP(A121,HOP!A:U,21,0)</f>
        <v>直连</v>
      </c>
    </row>
    <row r="122" s="4" customFormat="1" hidden="1" spans="1:9">
      <c r="A122" s="5">
        <v>999226783586098</v>
      </c>
      <c r="B122" s="6">
        <v>45190</v>
      </c>
      <c r="C122" s="6">
        <v>45192</v>
      </c>
      <c r="D122" s="4">
        <v>1061.74</v>
      </c>
      <c r="E122" s="4" t="str">
        <f>VLOOKUP(A122,HOP!A:L,12,0)</f>
        <v>1061.74</v>
      </c>
      <c r="F122" s="4" t="str">
        <f>VLOOKUP(A122,HOP!A:C,3,0)</f>
        <v>3932620</v>
      </c>
      <c r="G122" s="4">
        <f t="shared" si="2"/>
        <v>0</v>
      </c>
      <c r="H122" s="4" t="str">
        <f t="shared" si="3"/>
        <v>，3932620</v>
      </c>
      <c r="I122" s="4" t="str">
        <f>VLOOKUP(A122,HOP!A:U,21,0)</f>
        <v>直连</v>
      </c>
    </row>
    <row r="123" s="4" customFormat="1" hidden="1" spans="1:9">
      <c r="A123" s="5">
        <v>999226784625831</v>
      </c>
      <c r="B123" s="6">
        <v>45190</v>
      </c>
      <c r="C123" s="6">
        <v>45192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spans="1:9">
      <c r="A124" s="5">
        <v>999226785194772</v>
      </c>
      <c r="B124" s="6">
        <v>45188</v>
      </c>
      <c r="C124" s="6">
        <v>45192</v>
      </c>
      <c r="D124" s="4">
        <v>2079.12</v>
      </c>
      <c r="E124" s="4" t="str">
        <f>VLOOKUP(A124,HOP!A:L,12,0)</f>
        <v>2079.16</v>
      </c>
      <c r="F124" s="4" t="str">
        <f>VLOOKUP(A124,HOP!A:C,3,0)</f>
        <v>3933444</v>
      </c>
      <c r="G124" s="4">
        <f t="shared" si="2"/>
        <v>-0.0399999999999636</v>
      </c>
      <c r="H124" s="4" t="str">
        <f t="shared" si="3"/>
        <v>，3933444</v>
      </c>
      <c r="I124" s="4" t="str">
        <f>VLOOKUP(A124,HOP!A:U,21,0)</f>
        <v>直连</v>
      </c>
    </row>
    <row r="125" s="4" customFormat="1" hidden="1" spans="1:9">
      <c r="A125" s="5">
        <v>999226785818773</v>
      </c>
      <c r="B125" s="6">
        <v>45186</v>
      </c>
      <c r="C125" s="6">
        <v>45192</v>
      </c>
      <c r="D125" s="4">
        <v>4807.44</v>
      </c>
      <c r="E125" s="4" t="str">
        <f>VLOOKUP(A125,HOP!A:L,12,0)</f>
        <v>4807.44</v>
      </c>
      <c r="F125" s="4" t="str">
        <f>VLOOKUP(A125,HOP!A:C,3,0)</f>
        <v>3933801</v>
      </c>
      <c r="G125" s="4">
        <f t="shared" si="2"/>
        <v>0</v>
      </c>
      <c r="H125" s="4" t="str">
        <f t="shared" si="3"/>
        <v>，3933801</v>
      </c>
      <c r="I125" s="4" t="str">
        <f>VLOOKUP(A125,HOP!A:U,21,0)</f>
        <v>直连</v>
      </c>
    </row>
    <row r="126" s="4" customFormat="1" hidden="1" spans="1:9">
      <c r="A126" s="5">
        <v>999226788270593</v>
      </c>
      <c r="B126" s="6">
        <v>45190</v>
      </c>
      <c r="C126" s="6">
        <v>45192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2"/>
        <v>#N/A</v>
      </c>
      <c r="H126" s="4" t="e">
        <f t="shared" si="3"/>
        <v>#N/A</v>
      </c>
      <c r="I126" s="4" t="e">
        <f>VLOOKUP(A126,HOP!A:U,21,0)</f>
        <v>#N/A</v>
      </c>
    </row>
    <row r="127" s="4" customFormat="1" hidden="1" spans="1:9">
      <c r="A127" s="5">
        <v>999226788363041</v>
      </c>
      <c r="B127" s="6">
        <v>45190</v>
      </c>
      <c r="C127" s="6">
        <v>45192</v>
      </c>
      <c r="D127" s="4">
        <v>3508.19</v>
      </c>
      <c r="E127" s="4" t="str">
        <f>VLOOKUP(A127,HOP!A:L,12,0)</f>
        <v>3508.19</v>
      </c>
      <c r="F127" s="4" t="str">
        <f>VLOOKUP(A127,HOP!A:C,3,0)</f>
        <v>3935163</v>
      </c>
      <c r="G127" s="4">
        <f t="shared" si="2"/>
        <v>0</v>
      </c>
      <c r="H127" s="4" t="str">
        <f t="shared" si="3"/>
        <v>，3935163</v>
      </c>
      <c r="I127" s="4" t="str">
        <f>VLOOKUP(A127,HOP!A:U,21,0)</f>
        <v>直连</v>
      </c>
    </row>
    <row r="128" s="4" customFormat="1" hidden="1" spans="1:9">
      <c r="A128" s="5">
        <v>999226788419674</v>
      </c>
      <c r="B128" s="6">
        <v>45190</v>
      </c>
      <c r="C128" s="6">
        <v>45192</v>
      </c>
      <c r="D128" s="4">
        <v>984.84</v>
      </c>
      <c r="E128" s="4" t="str">
        <f>VLOOKUP(A128,HOP!A:L,12,0)</f>
        <v>984.84</v>
      </c>
      <c r="F128" s="4" t="str">
        <f>VLOOKUP(A128,HOP!A:C,3,0)</f>
        <v>3935186</v>
      </c>
      <c r="G128" s="4">
        <f t="shared" si="2"/>
        <v>0</v>
      </c>
      <c r="H128" s="4" t="str">
        <f t="shared" si="3"/>
        <v>，3935186</v>
      </c>
      <c r="I128" s="4" t="str">
        <f>VLOOKUP(A128,HOP!A:U,21,0)</f>
        <v>直连</v>
      </c>
    </row>
    <row r="129" s="4" customFormat="1" hidden="1" spans="1:9">
      <c r="A129" s="5">
        <v>999226789063354</v>
      </c>
      <c r="B129" s="6">
        <v>45191</v>
      </c>
      <c r="C129" s="6">
        <v>45192</v>
      </c>
      <c r="D129" s="4">
        <v>104.59</v>
      </c>
      <c r="E129" s="4" t="str">
        <f>VLOOKUP(A129,HOP!A:L,12,0)</f>
        <v>104.59</v>
      </c>
      <c r="F129" s="4" t="str">
        <f>VLOOKUP(A129,HOP!A:C,3,0)</f>
        <v>3935566</v>
      </c>
      <c r="G129" s="4">
        <f t="shared" si="2"/>
        <v>0</v>
      </c>
      <c r="H129" s="4" t="str">
        <f t="shared" si="3"/>
        <v>，3935566</v>
      </c>
      <c r="I129" s="4" t="str">
        <f>VLOOKUP(A129,HOP!A:U,21,0)</f>
        <v>直连</v>
      </c>
    </row>
    <row r="130" s="4" customFormat="1" hidden="1" spans="1:9">
      <c r="A130" s="5">
        <v>999226789741047</v>
      </c>
      <c r="B130" s="6">
        <v>45191</v>
      </c>
      <c r="C130" s="6">
        <v>45192</v>
      </c>
      <c r="D130" s="4">
        <v>571.49</v>
      </c>
      <c r="E130" s="4" t="str">
        <f>VLOOKUP(A130,HOP!A:L,12,0)</f>
        <v>571.49</v>
      </c>
      <c r="F130" s="4" t="str">
        <f>VLOOKUP(A130,HOP!A:C,3,0)</f>
        <v>3935947</v>
      </c>
      <c r="G130" s="4">
        <f t="shared" si="2"/>
        <v>0</v>
      </c>
      <c r="H130" s="4" t="str">
        <f t="shared" si="3"/>
        <v>，3935947</v>
      </c>
      <c r="I130" s="4" t="str">
        <f>VLOOKUP(A130,HOP!A:U,21,0)</f>
        <v>直连</v>
      </c>
    </row>
    <row r="131" s="4" customFormat="1" hidden="1" spans="1:9">
      <c r="A131" s="5">
        <v>999226791656637</v>
      </c>
      <c r="B131" s="6">
        <v>45191</v>
      </c>
      <c r="C131" s="6">
        <v>45192</v>
      </c>
      <c r="D131" s="4">
        <v>720.72</v>
      </c>
      <c r="E131" s="4" t="str">
        <f>VLOOKUP(A131,HOP!A:L,12,0)</f>
        <v>720.72</v>
      </c>
      <c r="F131" s="4" t="str">
        <f>VLOOKUP(A131,HOP!A:C,3,0)</f>
        <v>3936953</v>
      </c>
      <c r="G131" s="4">
        <f t="shared" ref="G131:G194" si="4">D131-E131</f>
        <v>0</v>
      </c>
      <c r="H131" s="4" t="str">
        <f t="shared" ref="H131:H194" si="5">$H$1&amp;F131</f>
        <v>，3936953</v>
      </c>
      <c r="I131" s="4" t="str">
        <f>VLOOKUP(A131,HOP!A:U,21,0)</f>
        <v>直采</v>
      </c>
    </row>
    <row r="132" s="4" customFormat="1" hidden="1" spans="1:9">
      <c r="A132" s="5">
        <v>999226792992235</v>
      </c>
      <c r="B132" s="6">
        <v>45190</v>
      </c>
      <c r="C132" s="6">
        <v>45192</v>
      </c>
      <c r="D132" s="4">
        <v>2878.23</v>
      </c>
      <c r="E132" s="4" t="str">
        <f>VLOOKUP(A132,HOP!A:L,12,0)</f>
        <v>2878.23</v>
      </c>
      <c r="F132" s="4" t="str">
        <f>VLOOKUP(A132,HOP!A:C,3,0)</f>
        <v>3937461</v>
      </c>
      <c r="G132" s="4">
        <f t="shared" si="4"/>
        <v>0</v>
      </c>
      <c r="H132" s="4" t="str">
        <f t="shared" si="5"/>
        <v>，3937461</v>
      </c>
      <c r="I132" s="4" t="str">
        <f>VLOOKUP(A132,HOP!A:U,21,0)</f>
        <v>直连</v>
      </c>
    </row>
    <row r="133" s="4" customFormat="1" hidden="1" spans="1:9">
      <c r="A133" s="5">
        <v>999226794120946</v>
      </c>
      <c r="B133" s="6">
        <v>45186</v>
      </c>
      <c r="C133" s="6">
        <v>45192</v>
      </c>
      <c r="D133" s="4">
        <v>2593.63</v>
      </c>
      <c r="E133" s="4" t="str">
        <f>VLOOKUP(A133,HOP!A:L,12,0)</f>
        <v>2593.63</v>
      </c>
      <c r="F133" s="4" t="str">
        <f>VLOOKUP(A133,HOP!A:C,3,0)</f>
        <v>3938072</v>
      </c>
      <c r="G133" s="4">
        <f t="shared" si="4"/>
        <v>0</v>
      </c>
      <c r="H133" s="4" t="str">
        <f t="shared" si="5"/>
        <v>，3938072</v>
      </c>
      <c r="I133" s="4" t="str">
        <f>VLOOKUP(A133,HOP!A:U,21,0)</f>
        <v>直连</v>
      </c>
    </row>
    <row r="134" s="4" customFormat="1" hidden="1" spans="1:9">
      <c r="A134" s="5">
        <v>999226797194457</v>
      </c>
      <c r="B134" s="6">
        <v>45191</v>
      </c>
      <c r="C134" s="6">
        <v>45192</v>
      </c>
      <c r="D134" s="4">
        <v>200.88</v>
      </c>
      <c r="E134" s="4" t="str">
        <f>VLOOKUP(A134,HOP!A:L,12,0)</f>
        <v>200.88</v>
      </c>
      <c r="F134" s="4" t="str">
        <f>VLOOKUP(A134,HOP!A:C,3,0)</f>
        <v>3939732</v>
      </c>
      <c r="G134" s="4">
        <f t="shared" si="4"/>
        <v>0</v>
      </c>
      <c r="H134" s="4" t="str">
        <f t="shared" si="5"/>
        <v>，3939732</v>
      </c>
      <c r="I134" s="4" t="str">
        <f>VLOOKUP(A134,HOP!A:U,21,0)</f>
        <v>直连</v>
      </c>
    </row>
    <row r="135" s="4" customFormat="1" hidden="1" spans="1:9">
      <c r="A135" s="5">
        <v>999226797802718</v>
      </c>
      <c r="B135" s="6">
        <v>45191</v>
      </c>
      <c r="C135" s="6">
        <v>45192</v>
      </c>
      <c r="D135" s="4">
        <v>468.71</v>
      </c>
      <c r="E135" s="4" t="str">
        <f>VLOOKUP(A135,HOP!A:L,12,0)</f>
        <v>468.71</v>
      </c>
      <c r="F135" s="4" t="str">
        <f>VLOOKUP(A135,HOP!A:C,3,0)</f>
        <v>3940314</v>
      </c>
      <c r="G135" s="4">
        <f t="shared" si="4"/>
        <v>0</v>
      </c>
      <c r="H135" s="4" t="str">
        <f t="shared" si="5"/>
        <v>，3940314</v>
      </c>
      <c r="I135" s="4" t="str">
        <f>VLOOKUP(A135,HOP!A:U,21,0)</f>
        <v>直连</v>
      </c>
    </row>
    <row r="136" s="4" customFormat="1" hidden="1" spans="1:9">
      <c r="A136" s="5">
        <v>999226797832587</v>
      </c>
      <c r="B136" s="6">
        <v>45191</v>
      </c>
      <c r="C136" s="6">
        <v>45192</v>
      </c>
      <c r="D136" s="4">
        <v>426.61</v>
      </c>
      <c r="E136" s="4" t="str">
        <f>VLOOKUP(A136,HOP!A:L,12,0)</f>
        <v>426.61</v>
      </c>
      <c r="F136" s="4" t="str">
        <f>VLOOKUP(A136,HOP!A:C,3,0)</f>
        <v>3940325</v>
      </c>
      <c r="G136" s="4">
        <f t="shared" si="4"/>
        <v>0</v>
      </c>
      <c r="H136" s="4" t="str">
        <f t="shared" si="5"/>
        <v>，3940325</v>
      </c>
      <c r="I136" s="4" t="str">
        <f>VLOOKUP(A136,HOP!A:U,21,0)</f>
        <v>直连</v>
      </c>
    </row>
    <row r="137" s="4" customFormat="1" hidden="1" spans="1:9">
      <c r="A137" s="5">
        <v>999226797832780</v>
      </c>
      <c r="B137" s="6">
        <v>45191</v>
      </c>
      <c r="C137" s="6">
        <v>45192</v>
      </c>
      <c r="D137" s="4">
        <v>945.15</v>
      </c>
      <c r="E137" s="4" t="str">
        <f>VLOOKUP(A137,HOP!A:L,12,0)</f>
        <v>945.15</v>
      </c>
      <c r="F137" s="4" t="str">
        <f>VLOOKUP(A137,HOP!A:C,3,0)</f>
        <v>3940326</v>
      </c>
      <c r="G137" s="4">
        <f t="shared" si="4"/>
        <v>0</v>
      </c>
      <c r="H137" s="4" t="str">
        <f t="shared" si="5"/>
        <v>，3940326</v>
      </c>
      <c r="I137" s="4" t="str">
        <f>VLOOKUP(A137,HOP!A:U,21,0)</f>
        <v>直连</v>
      </c>
    </row>
    <row r="138" s="4" customFormat="1" hidden="1" spans="1:9">
      <c r="A138" s="5">
        <v>999226798976255</v>
      </c>
      <c r="B138" s="6">
        <v>45191</v>
      </c>
      <c r="C138" s="6">
        <v>45192</v>
      </c>
      <c r="D138" s="4">
        <v>537.8</v>
      </c>
      <c r="E138" s="4" t="str">
        <f>VLOOKUP(A138,HOP!A:L,12,0)</f>
        <v>537.80</v>
      </c>
      <c r="F138" s="4" t="str">
        <f>VLOOKUP(A138,HOP!A:C,3,0)</f>
        <v>3941694</v>
      </c>
      <c r="G138" s="4">
        <f t="shared" si="4"/>
        <v>0</v>
      </c>
      <c r="H138" s="4" t="str">
        <f t="shared" si="5"/>
        <v>，3941694</v>
      </c>
      <c r="I138" s="4" t="str">
        <f>VLOOKUP(A138,HOP!A:U,21,0)</f>
        <v>直连</v>
      </c>
    </row>
    <row r="139" s="4" customFormat="1" hidden="1" spans="1:9">
      <c r="A139" s="5">
        <v>999226800016439</v>
      </c>
      <c r="B139" s="6">
        <v>45190</v>
      </c>
      <c r="C139" s="6">
        <v>45192</v>
      </c>
      <c r="D139" s="4">
        <v>2284.57</v>
      </c>
      <c r="E139" s="4" t="str">
        <f>VLOOKUP(A139,HOP!A:L,12,0)</f>
        <v>2284.57</v>
      </c>
      <c r="F139" s="4" t="str">
        <f>VLOOKUP(A139,HOP!A:C,3,0)</f>
        <v>3942769</v>
      </c>
      <c r="G139" s="4">
        <f t="shared" si="4"/>
        <v>0</v>
      </c>
      <c r="H139" s="4" t="str">
        <f t="shared" si="5"/>
        <v>，3942769</v>
      </c>
      <c r="I139" s="4" t="str">
        <f>VLOOKUP(A139,HOP!A:U,21,0)</f>
        <v>直连</v>
      </c>
    </row>
    <row r="140" s="4" customFormat="1" hidden="1" spans="1:9">
      <c r="A140" s="5">
        <v>999226828158149</v>
      </c>
      <c r="B140" s="6">
        <v>45191</v>
      </c>
      <c r="C140" s="6">
        <v>45192</v>
      </c>
      <c r="D140" s="4">
        <v>880.45</v>
      </c>
      <c r="E140" s="4" t="str">
        <f>VLOOKUP(A140,HOP!A:L,12,0)</f>
        <v>880.45</v>
      </c>
      <c r="F140" s="4" t="str">
        <f>VLOOKUP(A140,HOP!A:C,3,0)</f>
        <v>3944404</v>
      </c>
      <c r="G140" s="4">
        <f t="shared" si="4"/>
        <v>0</v>
      </c>
      <c r="H140" s="4" t="str">
        <f t="shared" si="5"/>
        <v>，3944404</v>
      </c>
      <c r="I140" s="4" t="str">
        <f>VLOOKUP(A140,HOP!A:U,21,0)</f>
        <v>直连</v>
      </c>
    </row>
    <row r="141" s="4" customFormat="1" hidden="1" spans="1:9">
      <c r="A141" s="5">
        <v>999226828174729</v>
      </c>
      <c r="B141" s="6">
        <v>45191</v>
      </c>
      <c r="C141" s="6">
        <v>45192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5">
        <v>999226828198577</v>
      </c>
      <c r="B142" s="6">
        <v>45191</v>
      </c>
      <c r="C142" s="6">
        <v>45192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5">
        <v>999226828631265</v>
      </c>
      <c r="B143" s="6">
        <v>45190</v>
      </c>
      <c r="C143" s="6">
        <v>45192</v>
      </c>
      <c r="D143" s="4">
        <v>1939.1</v>
      </c>
      <c r="E143" s="4" t="str">
        <f>VLOOKUP(A143,HOP!A:L,12,0)</f>
        <v>1939.10</v>
      </c>
      <c r="F143" s="4" t="str">
        <f>VLOOKUP(A143,HOP!A:C,3,0)</f>
        <v>3944450</v>
      </c>
      <c r="G143" s="4">
        <f t="shared" si="4"/>
        <v>0</v>
      </c>
      <c r="H143" s="4" t="str">
        <f t="shared" si="5"/>
        <v>，3944450</v>
      </c>
      <c r="I143" s="4" t="str">
        <f>VLOOKUP(A143,HOP!A:U,21,0)</f>
        <v>直连</v>
      </c>
    </row>
    <row r="144" s="4" customFormat="1" hidden="1" spans="1:9">
      <c r="A144" s="5">
        <v>999226829757235</v>
      </c>
      <c r="B144" s="6">
        <v>45190</v>
      </c>
      <c r="C144" s="6">
        <v>45192</v>
      </c>
      <c r="D144" s="4">
        <v>892.32</v>
      </c>
      <c r="E144" s="4" t="str">
        <f>VLOOKUP(A144,HOP!A:L,12,0)</f>
        <v>892.32</v>
      </c>
      <c r="F144" s="4" t="str">
        <f>VLOOKUP(A144,HOP!A:C,3,0)</f>
        <v>3944672</v>
      </c>
      <c r="G144" s="4">
        <f t="shared" si="4"/>
        <v>0</v>
      </c>
      <c r="H144" s="4" t="str">
        <f t="shared" si="5"/>
        <v>，3944672</v>
      </c>
      <c r="I144" s="4" t="str">
        <f>VLOOKUP(A144,HOP!A:U,21,0)</f>
        <v>直连</v>
      </c>
    </row>
    <row r="145" s="4" customFormat="1" hidden="1" spans="1:9">
      <c r="A145" s="5">
        <v>999226831632986</v>
      </c>
      <c r="B145" s="6">
        <v>45191</v>
      </c>
      <c r="C145" s="6">
        <v>45192</v>
      </c>
      <c r="D145" s="4">
        <v>340.02</v>
      </c>
      <c r="E145" s="4" t="str">
        <f>VLOOKUP(A145,HOP!A:L,12,0)</f>
        <v>340.02</v>
      </c>
      <c r="F145" s="4" t="str">
        <f>VLOOKUP(A145,HOP!A:C,3,0)</f>
        <v>3945072</v>
      </c>
      <c r="G145" s="4">
        <f t="shared" si="4"/>
        <v>0</v>
      </c>
      <c r="H145" s="4" t="str">
        <f t="shared" si="5"/>
        <v>，3945072</v>
      </c>
      <c r="I145" s="4" t="str">
        <f>VLOOKUP(A145,HOP!A:U,21,0)</f>
        <v>直采</v>
      </c>
    </row>
    <row r="146" s="4" customFormat="1" hidden="1" spans="1:9">
      <c r="A146" s="5">
        <v>999226832009345</v>
      </c>
      <c r="B146" s="6">
        <v>45188</v>
      </c>
      <c r="C146" s="6">
        <v>45192</v>
      </c>
      <c r="D146" s="4">
        <v>2190.57</v>
      </c>
      <c r="E146" s="4" t="str">
        <f>VLOOKUP(A146,HOP!A:L,12,0)</f>
        <v>2190.57</v>
      </c>
      <c r="F146" s="4" t="str">
        <f>VLOOKUP(A146,HOP!A:C,3,0)</f>
        <v>3945122</v>
      </c>
      <c r="G146" s="4">
        <f t="shared" si="4"/>
        <v>0</v>
      </c>
      <c r="H146" s="4" t="str">
        <f t="shared" si="5"/>
        <v>，3945122</v>
      </c>
      <c r="I146" s="4" t="str">
        <f>VLOOKUP(A146,HOP!A:U,21,0)</f>
        <v>直连</v>
      </c>
    </row>
    <row r="147" s="4" customFormat="1" hidden="1" spans="1:9">
      <c r="A147" s="5">
        <v>999226833435714</v>
      </c>
      <c r="B147" s="6">
        <v>45191</v>
      </c>
      <c r="C147" s="6">
        <v>45192</v>
      </c>
      <c r="D147" s="4">
        <v>1768.1</v>
      </c>
      <c r="E147" s="4" t="str">
        <f>VLOOKUP(A147,HOP!A:L,12,0)</f>
        <v>1768.10</v>
      </c>
      <c r="F147" s="4" t="str">
        <f>VLOOKUP(A147,HOP!A:C,3,0)</f>
        <v>3945544</v>
      </c>
      <c r="G147" s="4">
        <f t="shared" si="4"/>
        <v>0</v>
      </c>
      <c r="H147" s="4" t="str">
        <f t="shared" si="5"/>
        <v>，3945544</v>
      </c>
      <c r="I147" s="4" t="str">
        <f>VLOOKUP(A147,HOP!A:U,21,0)</f>
        <v>直连</v>
      </c>
    </row>
    <row r="148" s="4" customFormat="1" hidden="1" spans="1:9">
      <c r="A148" s="5">
        <v>999226834102863</v>
      </c>
      <c r="B148" s="6">
        <v>45188</v>
      </c>
      <c r="C148" s="6">
        <v>45192</v>
      </c>
      <c r="D148" s="4">
        <v>6885.72</v>
      </c>
      <c r="E148" s="4" t="str">
        <f>VLOOKUP(A148,HOP!A:L,12,0)</f>
        <v>6885.72</v>
      </c>
      <c r="F148" s="4" t="str">
        <f>VLOOKUP(A148,HOP!A:C,3,0)</f>
        <v>3945814</v>
      </c>
      <c r="G148" s="4">
        <f t="shared" si="4"/>
        <v>0</v>
      </c>
      <c r="H148" s="4" t="str">
        <f t="shared" si="5"/>
        <v>，3945814</v>
      </c>
      <c r="I148" s="4" t="str">
        <f>VLOOKUP(A148,HOP!A:U,21,0)</f>
        <v>直连</v>
      </c>
    </row>
    <row r="149" s="4" customFormat="1" hidden="1" spans="1:9">
      <c r="A149" s="5">
        <v>999226836790556</v>
      </c>
      <c r="B149" s="6">
        <v>45188</v>
      </c>
      <c r="C149" s="6">
        <v>45192</v>
      </c>
      <c r="D149" s="4">
        <v>1367.28</v>
      </c>
      <c r="E149" s="4" t="str">
        <f>VLOOKUP(A149,HOP!A:L,12,0)</f>
        <v>1367.28</v>
      </c>
      <c r="F149" s="4" t="str">
        <f>VLOOKUP(A149,HOP!A:C,3,0)</f>
        <v>3946568</v>
      </c>
      <c r="G149" s="4">
        <f t="shared" si="4"/>
        <v>0</v>
      </c>
      <c r="H149" s="4" t="str">
        <f t="shared" si="5"/>
        <v>，3946568</v>
      </c>
      <c r="I149" s="4" t="str">
        <f>VLOOKUP(A149,HOP!A:U,21,0)</f>
        <v>直连</v>
      </c>
    </row>
    <row r="150" s="4" customFormat="1" hidden="1" spans="1:9">
      <c r="A150" s="5">
        <v>999226839034868</v>
      </c>
      <c r="B150" s="6">
        <v>45191</v>
      </c>
      <c r="C150" s="6">
        <v>45192</v>
      </c>
      <c r="D150" s="4">
        <v>733.55</v>
      </c>
      <c r="E150" s="4" t="str">
        <f>VLOOKUP(A150,HOP!A:L,12,0)</f>
        <v>733.55</v>
      </c>
      <c r="F150" s="4" t="str">
        <f>VLOOKUP(A150,HOP!A:C,3,0)</f>
        <v>3947525</v>
      </c>
      <c r="G150" s="4">
        <f t="shared" si="4"/>
        <v>0</v>
      </c>
      <c r="H150" s="4" t="str">
        <f t="shared" si="5"/>
        <v>，3947525</v>
      </c>
      <c r="I150" s="4" t="str">
        <f>VLOOKUP(A150,HOP!A:U,21,0)</f>
        <v>直连</v>
      </c>
    </row>
    <row r="151" s="4" customFormat="1" hidden="1" spans="1:9">
      <c r="A151" s="5">
        <v>999226839819139</v>
      </c>
      <c r="B151" s="6">
        <v>45188</v>
      </c>
      <c r="C151" s="6">
        <v>45192</v>
      </c>
      <c r="D151" s="4">
        <v>3466.16</v>
      </c>
      <c r="E151" s="4" t="str">
        <f>VLOOKUP(A151,HOP!A:L,12,0)</f>
        <v>3466.16</v>
      </c>
      <c r="F151" s="4" t="str">
        <f>VLOOKUP(A151,HOP!A:C,3,0)</f>
        <v>3948005</v>
      </c>
      <c r="G151" s="4">
        <f t="shared" si="4"/>
        <v>0</v>
      </c>
      <c r="H151" s="4" t="str">
        <f t="shared" si="5"/>
        <v>，3948005</v>
      </c>
      <c r="I151" s="4" t="str">
        <f>VLOOKUP(A151,HOP!A:U,21,0)</f>
        <v>直连</v>
      </c>
    </row>
    <row r="152" s="4" customFormat="1" hidden="1" spans="1:9">
      <c r="A152" s="5">
        <v>999226840142185</v>
      </c>
      <c r="B152" s="6">
        <v>45189</v>
      </c>
      <c r="C152" s="6">
        <v>45192</v>
      </c>
      <c r="D152" s="4">
        <v>4700.84</v>
      </c>
      <c r="E152" s="4" t="str">
        <f>VLOOKUP(A152,HOP!A:L,12,0)</f>
        <v>4700.84</v>
      </c>
      <c r="F152" s="4" t="str">
        <f>VLOOKUP(A152,HOP!A:C,3,0)</f>
        <v>3948126</v>
      </c>
      <c r="G152" s="4">
        <f t="shared" si="4"/>
        <v>0</v>
      </c>
      <c r="H152" s="4" t="str">
        <f t="shared" si="5"/>
        <v>，3948126</v>
      </c>
      <c r="I152" s="4" t="str">
        <f>VLOOKUP(A152,HOP!A:U,21,0)</f>
        <v>直连</v>
      </c>
    </row>
    <row r="153" s="4" customFormat="1" hidden="1" spans="1:9">
      <c r="A153" s="5">
        <v>999226843287581</v>
      </c>
      <c r="B153" s="6">
        <v>45189</v>
      </c>
      <c r="C153" s="6">
        <v>45192</v>
      </c>
      <c r="D153" s="4">
        <v>758.1</v>
      </c>
      <c r="E153" s="4" t="str">
        <f>VLOOKUP(A153,HOP!A:L,12,0)</f>
        <v>758.10</v>
      </c>
      <c r="F153" s="4" t="str">
        <f>VLOOKUP(A153,HOP!A:C,3,0)</f>
        <v>3950383</v>
      </c>
      <c r="G153" s="4">
        <f t="shared" si="4"/>
        <v>0</v>
      </c>
      <c r="H153" s="4" t="str">
        <f t="shared" si="5"/>
        <v>，3950383</v>
      </c>
      <c r="I153" s="4" t="str">
        <f>VLOOKUP(A153,HOP!A:U,21,0)</f>
        <v>直连</v>
      </c>
    </row>
    <row r="154" s="4" customFormat="1" hidden="1" spans="1:9">
      <c r="A154" s="5">
        <v>999226844499353</v>
      </c>
      <c r="B154" s="6">
        <v>45188</v>
      </c>
      <c r="C154" s="6">
        <v>45192</v>
      </c>
      <c r="D154" s="4">
        <v>3037.66</v>
      </c>
      <c r="E154" s="4" t="str">
        <f>VLOOKUP(A154,HOP!A:L,12,0)</f>
        <v>3037.68</v>
      </c>
      <c r="F154" s="4" t="str">
        <f>VLOOKUP(A154,HOP!A:C,3,0)</f>
        <v>3951411</v>
      </c>
      <c r="G154" s="4">
        <f t="shared" si="4"/>
        <v>-0.0199999999999818</v>
      </c>
      <c r="H154" s="4" t="str">
        <f t="shared" si="5"/>
        <v>，3951411</v>
      </c>
      <c r="I154" s="4" t="str">
        <f>VLOOKUP(A154,HOP!A:U,21,0)</f>
        <v>直采</v>
      </c>
    </row>
    <row r="155" s="4" customFormat="1" hidden="1" spans="1:9">
      <c r="A155" s="5">
        <v>999226845926249</v>
      </c>
      <c r="B155" s="6">
        <v>45191</v>
      </c>
      <c r="C155" s="6">
        <v>45192</v>
      </c>
      <c r="D155" s="4">
        <v>3105.91</v>
      </c>
      <c r="E155" s="4" t="str">
        <f>VLOOKUP(A155,HOP!A:L,12,0)</f>
        <v>3105.91</v>
      </c>
      <c r="F155" s="4" t="str">
        <f>VLOOKUP(A155,HOP!A:C,3,0)</f>
        <v>3953005</v>
      </c>
      <c r="G155" s="4">
        <f t="shared" si="4"/>
        <v>0</v>
      </c>
      <c r="H155" s="4" t="str">
        <f t="shared" si="5"/>
        <v>，3953005</v>
      </c>
      <c r="I155" s="4" t="str">
        <f>VLOOKUP(A155,HOP!A:U,21,0)</f>
        <v>直连</v>
      </c>
    </row>
    <row r="156" s="4" customFormat="1" hidden="1" spans="1:9">
      <c r="A156" s="5">
        <v>999226845933813</v>
      </c>
      <c r="B156" s="6">
        <v>45191</v>
      </c>
      <c r="C156" s="6">
        <v>45192</v>
      </c>
      <c r="D156" s="4">
        <v>1747.34</v>
      </c>
      <c r="E156" s="4" t="str">
        <f>VLOOKUP(A156,HOP!A:L,12,0)</f>
        <v>1747.34</v>
      </c>
      <c r="F156" s="4" t="str">
        <f>VLOOKUP(A156,HOP!A:C,3,0)</f>
        <v>3953022</v>
      </c>
      <c r="G156" s="4">
        <f t="shared" si="4"/>
        <v>0</v>
      </c>
      <c r="H156" s="4" t="str">
        <f t="shared" si="5"/>
        <v>，3953022</v>
      </c>
      <c r="I156" s="4" t="str">
        <f>VLOOKUP(A156,HOP!A:U,21,0)</f>
        <v>直连</v>
      </c>
    </row>
    <row r="157" s="4" customFormat="1" hidden="1" spans="1:9">
      <c r="A157" s="5">
        <v>999226845961396</v>
      </c>
      <c r="B157" s="6">
        <v>45191</v>
      </c>
      <c r="C157" s="6">
        <v>45192</v>
      </c>
      <c r="D157" s="4">
        <v>751.63</v>
      </c>
      <c r="E157" s="4" t="str">
        <f>VLOOKUP(A157,HOP!A:L,12,0)</f>
        <v>751.63</v>
      </c>
      <c r="F157" s="4" t="str">
        <f>VLOOKUP(A157,HOP!A:C,3,0)</f>
        <v>3953073</v>
      </c>
      <c r="G157" s="4">
        <f t="shared" si="4"/>
        <v>0</v>
      </c>
      <c r="H157" s="4" t="str">
        <f t="shared" si="5"/>
        <v>，3953073</v>
      </c>
      <c r="I157" s="4" t="str">
        <f>VLOOKUP(A157,HOP!A:U,21,0)</f>
        <v>直连</v>
      </c>
    </row>
    <row r="158" s="4" customFormat="1" hidden="1" spans="1:9">
      <c r="A158" s="5">
        <v>999226846433233</v>
      </c>
      <c r="B158" s="6">
        <v>45190</v>
      </c>
      <c r="C158" s="6">
        <v>45192</v>
      </c>
      <c r="D158" s="4">
        <v>1474.98</v>
      </c>
      <c r="E158" s="4" t="str">
        <f>VLOOKUP(A158,HOP!A:L,12,0)</f>
        <v>1474.98</v>
      </c>
      <c r="F158" s="4" t="str">
        <f>VLOOKUP(A158,HOP!A:C,3,0)</f>
        <v>3953538</v>
      </c>
      <c r="G158" s="4">
        <f t="shared" si="4"/>
        <v>0</v>
      </c>
      <c r="H158" s="4" t="str">
        <f t="shared" si="5"/>
        <v>，3953538</v>
      </c>
      <c r="I158" s="4" t="str">
        <f>VLOOKUP(A158,HOP!A:U,21,0)</f>
        <v>直连</v>
      </c>
    </row>
    <row r="159" s="4" customFormat="1" hidden="1" spans="1:9">
      <c r="A159" s="5">
        <v>999226846459093</v>
      </c>
      <c r="B159" s="6">
        <v>45190</v>
      </c>
      <c r="C159" s="6">
        <v>45192</v>
      </c>
      <c r="D159" s="4">
        <v>1785.52</v>
      </c>
      <c r="E159" s="4" t="str">
        <f>VLOOKUP(A159,HOP!A:L,12,0)</f>
        <v>1785.52</v>
      </c>
      <c r="F159" s="4" t="str">
        <f>VLOOKUP(A159,HOP!A:C,3,0)</f>
        <v>3953628</v>
      </c>
      <c r="G159" s="4">
        <f t="shared" si="4"/>
        <v>0</v>
      </c>
      <c r="H159" s="4" t="str">
        <f t="shared" si="5"/>
        <v>，3953628</v>
      </c>
      <c r="I159" s="4" t="str">
        <f>VLOOKUP(A159,HOP!A:U,21,0)</f>
        <v>直连</v>
      </c>
    </row>
    <row r="160" s="4" customFormat="1" hidden="1" spans="1:9">
      <c r="A160" s="5">
        <v>26847774067</v>
      </c>
      <c r="B160" s="6">
        <v>45190</v>
      </c>
      <c r="C160" s="6">
        <v>45192</v>
      </c>
      <c r="D160" s="4">
        <v>4266.35</v>
      </c>
      <c r="E160" s="4" t="str">
        <f>VLOOKUP(A160,HOP!A:L,12,0)</f>
        <v>4266.35</v>
      </c>
      <c r="F160" s="4" t="str">
        <f>VLOOKUP(A160,HOP!A:C,3,0)</f>
        <v>3954866</v>
      </c>
      <c r="G160" s="4">
        <f t="shared" si="4"/>
        <v>0</v>
      </c>
      <c r="H160" s="4" t="str">
        <f t="shared" si="5"/>
        <v>，3954866</v>
      </c>
      <c r="I160" s="4" t="str">
        <f>VLOOKUP(A160,HOP!A:U,21,0)</f>
        <v>直连</v>
      </c>
    </row>
    <row r="161" s="4" customFormat="1" hidden="1" spans="1:9">
      <c r="A161" s="5">
        <v>999226847971190</v>
      </c>
      <c r="B161" s="6">
        <v>45190</v>
      </c>
      <c r="C161" s="6">
        <v>45192</v>
      </c>
      <c r="D161" s="4">
        <v>451.48</v>
      </c>
      <c r="E161" s="4" t="str">
        <f>VLOOKUP(A161,HOP!A:L,12,0)</f>
        <v>451.48</v>
      </c>
      <c r="F161" s="4" t="str">
        <f>VLOOKUP(A161,HOP!A:C,3,0)</f>
        <v>3955105</v>
      </c>
      <c r="G161" s="4">
        <f t="shared" si="4"/>
        <v>0</v>
      </c>
      <c r="H161" s="4" t="str">
        <f t="shared" si="5"/>
        <v>，3955105</v>
      </c>
      <c r="I161" s="4" t="str">
        <f>VLOOKUP(A161,HOP!A:U,21,0)</f>
        <v>直采</v>
      </c>
    </row>
    <row r="162" s="4" customFormat="1" hidden="1" spans="1:9">
      <c r="A162" s="5">
        <v>999226848516294</v>
      </c>
      <c r="B162" s="6">
        <v>45189</v>
      </c>
      <c r="C162" s="6">
        <v>45192</v>
      </c>
      <c r="D162" s="4">
        <v>4904.25</v>
      </c>
      <c r="E162" s="4" t="str">
        <f>VLOOKUP(A162,HOP!A:L,12,0)</f>
        <v>4904.25</v>
      </c>
      <c r="F162" s="4" t="str">
        <f>VLOOKUP(A162,HOP!A:C,3,0)</f>
        <v>3956247</v>
      </c>
      <c r="G162" s="4">
        <f t="shared" si="4"/>
        <v>0</v>
      </c>
      <c r="H162" s="4" t="str">
        <f t="shared" si="5"/>
        <v>，3956247</v>
      </c>
      <c r="I162" s="4" t="str">
        <f>VLOOKUP(A162,HOP!A:U,21,0)</f>
        <v>直采</v>
      </c>
    </row>
    <row r="163" s="4" customFormat="1" hidden="1" spans="1:9">
      <c r="A163" s="5">
        <v>999226848781919</v>
      </c>
      <c r="B163" s="6">
        <v>45191</v>
      </c>
      <c r="C163" s="6">
        <v>45192</v>
      </c>
      <c r="D163" s="4">
        <v>211.87</v>
      </c>
      <c r="E163" s="4" t="str">
        <f>VLOOKUP(A163,HOP!A:L,12,0)</f>
        <v>211.87</v>
      </c>
      <c r="F163" s="4" t="str">
        <f>VLOOKUP(A163,HOP!A:C,3,0)</f>
        <v>3956411</v>
      </c>
      <c r="G163" s="4">
        <f t="shared" si="4"/>
        <v>0</v>
      </c>
      <c r="H163" s="4" t="str">
        <f t="shared" si="5"/>
        <v>，3956411</v>
      </c>
      <c r="I163" s="4" t="str">
        <f>VLOOKUP(A163,HOP!A:U,21,0)</f>
        <v>直连</v>
      </c>
    </row>
    <row r="164" s="4" customFormat="1" hidden="1" spans="1:9">
      <c r="A164" s="5">
        <v>26849475170</v>
      </c>
      <c r="B164" s="6">
        <v>45191</v>
      </c>
      <c r="C164" s="6">
        <v>45192</v>
      </c>
      <c r="D164" s="4">
        <v>283.41</v>
      </c>
      <c r="E164" s="4" t="str">
        <f>VLOOKUP(A164,HOP!A:L,12,0)</f>
        <v>283.41</v>
      </c>
      <c r="F164" s="4" t="str">
        <f>VLOOKUP(A164,HOP!A:C,3,0)</f>
        <v>3957030</v>
      </c>
      <c r="G164" s="4">
        <f t="shared" si="4"/>
        <v>0</v>
      </c>
      <c r="H164" s="4" t="str">
        <f t="shared" si="5"/>
        <v>，3957030</v>
      </c>
      <c r="I164" s="4" t="str">
        <f>VLOOKUP(A164,HOP!A:U,21,0)</f>
        <v>直连</v>
      </c>
    </row>
    <row r="165" s="4" customFormat="1" hidden="1" spans="1:9">
      <c r="A165" s="5">
        <v>26849720496</v>
      </c>
      <c r="B165" s="6">
        <v>45191</v>
      </c>
      <c r="C165" s="6">
        <v>45192</v>
      </c>
      <c r="D165" s="4">
        <v>653.94</v>
      </c>
      <c r="E165" s="4" t="str">
        <f>VLOOKUP(A165,HOP!A:L,12,0)</f>
        <v>653.94</v>
      </c>
      <c r="F165" s="4" t="str">
        <f>VLOOKUP(A165,HOP!A:C,3,0)</f>
        <v>3957343</v>
      </c>
      <c r="G165" s="4">
        <f t="shared" si="4"/>
        <v>0</v>
      </c>
      <c r="H165" s="4" t="str">
        <f t="shared" si="5"/>
        <v>，3957343</v>
      </c>
      <c r="I165" s="4" t="str">
        <f>VLOOKUP(A165,HOP!A:U,21,0)</f>
        <v>直连</v>
      </c>
    </row>
    <row r="166" s="4" customFormat="1" hidden="1" spans="1:9">
      <c r="A166" s="5">
        <v>999226850237020</v>
      </c>
      <c r="B166" s="6">
        <v>45190</v>
      </c>
      <c r="C166" s="6">
        <v>45192</v>
      </c>
      <c r="D166" s="4">
        <v>2512.44</v>
      </c>
      <c r="E166" s="4" t="str">
        <f>VLOOKUP(A166,HOP!A:L,12,0)</f>
        <v>2512.44</v>
      </c>
      <c r="F166" s="4" t="str">
        <f>VLOOKUP(A166,HOP!A:C,3,0)</f>
        <v>3957904</v>
      </c>
      <c r="G166" s="4">
        <f t="shared" si="4"/>
        <v>0</v>
      </c>
      <c r="H166" s="4" t="str">
        <f t="shared" si="5"/>
        <v>，3957904</v>
      </c>
      <c r="I166" s="4" t="str">
        <f>VLOOKUP(A166,HOP!A:U,21,0)</f>
        <v>直连</v>
      </c>
    </row>
    <row r="167" s="4" customFormat="1" hidden="1" spans="1:9">
      <c r="A167" s="5">
        <v>999226850744146</v>
      </c>
      <c r="B167" s="6">
        <v>45190</v>
      </c>
      <c r="C167" s="6">
        <v>45192</v>
      </c>
      <c r="D167" s="4">
        <v>209.18</v>
      </c>
      <c r="E167" s="4" t="str">
        <f>VLOOKUP(A167,HOP!A:L,12,0)</f>
        <v>209.18</v>
      </c>
      <c r="F167" s="4" t="str">
        <f>VLOOKUP(A167,HOP!A:C,3,0)</f>
        <v>3958722</v>
      </c>
      <c r="G167" s="4">
        <f t="shared" si="4"/>
        <v>0</v>
      </c>
      <c r="H167" s="4" t="str">
        <f t="shared" si="5"/>
        <v>，3958722</v>
      </c>
      <c r="I167" s="4" t="str">
        <f>VLOOKUP(A167,HOP!A:U,21,0)</f>
        <v>直连</v>
      </c>
    </row>
    <row r="168" s="4" customFormat="1" hidden="1" spans="1:9">
      <c r="A168" s="5">
        <v>999226850751638</v>
      </c>
      <c r="B168" s="6">
        <v>45189</v>
      </c>
      <c r="C168" s="6">
        <v>45192</v>
      </c>
      <c r="D168" s="4">
        <v>4566.34</v>
      </c>
      <c r="E168" s="4" t="str">
        <f>VLOOKUP(A168,HOP!A:L,12,0)</f>
        <v>4566.34</v>
      </c>
      <c r="F168" s="4" t="str">
        <f>VLOOKUP(A168,HOP!A:C,3,0)</f>
        <v>3958745</v>
      </c>
      <c r="G168" s="4">
        <f t="shared" si="4"/>
        <v>0</v>
      </c>
      <c r="H168" s="4" t="str">
        <f t="shared" si="5"/>
        <v>，3958745</v>
      </c>
      <c r="I168" s="4" t="str">
        <f>VLOOKUP(A168,HOP!A:U,21,0)</f>
        <v>直连</v>
      </c>
    </row>
    <row r="169" s="4" customFormat="1" hidden="1" spans="1:9">
      <c r="A169" s="5">
        <v>999226851116823</v>
      </c>
      <c r="B169" s="6">
        <v>45191</v>
      </c>
      <c r="C169" s="6">
        <v>45192</v>
      </c>
      <c r="D169" s="4">
        <v>453.73</v>
      </c>
      <c r="E169" s="4" t="str">
        <f>VLOOKUP(A169,HOP!A:L,12,0)</f>
        <v>453.73</v>
      </c>
      <c r="F169" s="4" t="str">
        <f>VLOOKUP(A169,HOP!A:C,3,0)</f>
        <v>3959155</v>
      </c>
      <c r="G169" s="4">
        <f t="shared" si="4"/>
        <v>0</v>
      </c>
      <c r="H169" s="4" t="str">
        <f t="shared" si="5"/>
        <v>，3959155</v>
      </c>
      <c r="I169" s="4" t="str">
        <f>VLOOKUP(A169,HOP!A:U,21,0)</f>
        <v>直连</v>
      </c>
    </row>
    <row r="170" s="4" customFormat="1" hidden="1" spans="1:9">
      <c r="A170" s="5">
        <v>999226851322500</v>
      </c>
      <c r="B170" s="6">
        <v>45191</v>
      </c>
      <c r="C170" s="6">
        <v>45192</v>
      </c>
      <c r="D170" s="4">
        <v>4013.5</v>
      </c>
      <c r="E170" s="4" t="str">
        <f>VLOOKUP(A170,HOP!A:L,12,0)</f>
        <v>4013.50</v>
      </c>
      <c r="F170" s="4" t="str">
        <f>VLOOKUP(A170,HOP!A:C,3,0)</f>
        <v>3959359</v>
      </c>
      <c r="G170" s="4">
        <f t="shared" si="4"/>
        <v>0</v>
      </c>
      <c r="H170" s="4" t="str">
        <f t="shared" si="5"/>
        <v>，3959359</v>
      </c>
      <c r="I170" s="4" t="str">
        <f>VLOOKUP(A170,HOP!A:U,21,0)</f>
        <v>直连</v>
      </c>
    </row>
    <row r="171" s="4" customFormat="1" hidden="1" spans="1:9">
      <c r="A171" s="5">
        <v>999226851391398</v>
      </c>
      <c r="B171" s="6">
        <v>45189</v>
      </c>
      <c r="C171" s="6">
        <v>45192</v>
      </c>
      <c r="D171" s="4">
        <v>673.16</v>
      </c>
      <c r="E171" s="4" t="str">
        <f>VLOOKUP(A171,HOP!A:L,12,0)</f>
        <v>673.16</v>
      </c>
      <c r="F171" s="4" t="str">
        <f>VLOOKUP(A171,HOP!A:C,3,0)</f>
        <v>3959400</v>
      </c>
      <c r="G171" s="4">
        <f t="shared" si="4"/>
        <v>0</v>
      </c>
      <c r="H171" s="4" t="str">
        <f t="shared" si="5"/>
        <v>，3959400</v>
      </c>
      <c r="I171" s="4" t="str">
        <f>VLOOKUP(A171,HOP!A:U,21,0)</f>
        <v>直连</v>
      </c>
    </row>
    <row r="172" s="4" customFormat="1" hidden="1" spans="1:9">
      <c r="A172" s="5">
        <v>999226851594633</v>
      </c>
      <c r="B172" s="6">
        <v>45190</v>
      </c>
      <c r="C172" s="6">
        <v>45192</v>
      </c>
      <c r="D172" s="4">
        <v>2032.24</v>
      </c>
      <c r="E172" s="4" t="str">
        <f>VLOOKUP(A172,HOP!A:L,12,0)</f>
        <v>2032.24</v>
      </c>
      <c r="F172" s="4" t="str">
        <f>VLOOKUP(A172,HOP!A:C,3,0)</f>
        <v>3959617</v>
      </c>
      <c r="G172" s="4">
        <f t="shared" si="4"/>
        <v>0</v>
      </c>
      <c r="H172" s="4" t="str">
        <f t="shared" si="5"/>
        <v>，3959617</v>
      </c>
      <c r="I172" s="4" t="str">
        <f>VLOOKUP(A172,HOP!A:U,21,0)</f>
        <v>直连</v>
      </c>
    </row>
    <row r="173" s="4" customFormat="1" hidden="1" spans="1:9">
      <c r="A173" s="5">
        <v>999226851651481</v>
      </c>
      <c r="B173" s="6">
        <v>45191</v>
      </c>
      <c r="C173" s="6">
        <v>45192</v>
      </c>
      <c r="D173" s="4">
        <v>860.99</v>
      </c>
      <c r="E173" s="4" t="str">
        <f>VLOOKUP(A173,HOP!A:L,12,0)</f>
        <v>860.99</v>
      </c>
      <c r="F173" s="4" t="str">
        <f>VLOOKUP(A173,HOP!A:C,3,0)</f>
        <v>3959647</v>
      </c>
      <c r="G173" s="4">
        <f t="shared" si="4"/>
        <v>0</v>
      </c>
      <c r="H173" s="4" t="str">
        <f t="shared" si="5"/>
        <v>，3959647</v>
      </c>
      <c r="I173" s="4" t="str">
        <f>VLOOKUP(A173,HOP!A:U,21,0)</f>
        <v>直连</v>
      </c>
    </row>
    <row r="174" s="4" customFormat="1" hidden="1" spans="1:9">
      <c r="A174" s="5">
        <v>999226852171313</v>
      </c>
      <c r="B174" s="6">
        <v>45190</v>
      </c>
      <c r="C174" s="6">
        <v>45192</v>
      </c>
      <c r="D174" s="4">
        <v>917.04</v>
      </c>
      <c r="E174" s="4" t="str">
        <f>VLOOKUP(A174,HOP!A:L,12,0)</f>
        <v>917.04</v>
      </c>
      <c r="F174" s="4" t="str">
        <f>VLOOKUP(A174,HOP!A:C,3,0)</f>
        <v>3960213</v>
      </c>
      <c r="G174" s="4">
        <f t="shared" si="4"/>
        <v>0</v>
      </c>
      <c r="H174" s="4" t="str">
        <f t="shared" si="5"/>
        <v>，3960213</v>
      </c>
      <c r="I174" s="4" t="str">
        <f>VLOOKUP(A174,HOP!A:U,21,0)</f>
        <v>直连</v>
      </c>
    </row>
    <row r="175" s="4" customFormat="1" hidden="1" spans="1:9">
      <c r="A175" s="5">
        <v>999226852203628</v>
      </c>
      <c r="B175" s="6">
        <v>45189</v>
      </c>
      <c r="C175" s="6">
        <v>45192</v>
      </c>
      <c r="D175" s="4">
        <v>582.39</v>
      </c>
      <c r="E175" s="4" t="str">
        <f>VLOOKUP(A175,HOP!A:L,12,0)</f>
        <v>582.39</v>
      </c>
      <c r="F175" s="4" t="str">
        <f>VLOOKUP(A175,HOP!A:C,3,0)</f>
        <v>3960234</v>
      </c>
      <c r="G175" s="4">
        <f t="shared" si="4"/>
        <v>0</v>
      </c>
      <c r="H175" s="4" t="str">
        <f t="shared" si="5"/>
        <v>，3960234</v>
      </c>
      <c r="I175" s="4" t="str">
        <f>VLOOKUP(A175,HOP!A:U,21,0)</f>
        <v>直连</v>
      </c>
    </row>
    <row r="176" s="4" customFormat="1" hidden="1" spans="1:9">
      <c r="A176" s="5">
        <v>999226852409195</v>
      </c>
      <c r="B176" s="6">
        <v>45189</v>
      </c>
      <c r="C176" s="6">
        <v>45192</v>
      </c>
      <c r="D176" s="4">
        <v>1473.46</v>
      </c>
      <c r="E176" s="4" t="str">
        <f>VLOOKUP(A176,HOP!A:L,12,0)</f>
        <v>1473.46</v>
      </c>
      <c r="F176" s="4" t="str">
        <f>VLOOKUP(A176,HOP!A:C,3,0)</f>
        <v>3960490</v>
      </c>
      <c r="G176" s="4">
        <f t="shared" si="4"/>
        <v>0</v>
      </c>
      <c r="H176" s="4" t="str">
        <f t="shared" si="5"/>
        <v>，3960490</v>
      </c>
      <c r="I176" s="4" t="str">
        <f>VLOOKUP(A176,HOP!A:U,21,0)</f>
        <v>直连</v>
      </c>
    </row>
    <row r="177" s="4" customFormat="1" hidden="1" spans="1:9">
      <c r="A177" s="5">
        <v>999226852640477</v>
      </c>
      <c r="B177" s="6">
        <v>45191</v>
      </c>
      <c r="C177" s="6">
        <v>45192</v>
      </c>
      <c r="D177" s="4">
        <v>462.89</v>
      </c>
      <c r="E177" s="4" t="str">
        <f>VLOOKUP(A177,HOP!A:L,12,0)</f>
        <v>462.89</v>
      </c>
      <c r="F177" s="4" t="str">
        <f>VLOOKUP(A177,HOP!A:C,3,0)</f>
        <v>3960741</v>
      </c>
      <c r="G177" s="4">
        <f t="shared" si="4"/>
        <v>0</v>
      </c>
      <c r="H177" s="4" t="str">
        <f t="shared" si="5"/>
        <v>，3960741</v>
      </c>
      <c r="I177" s="4" t="str">
        <f>VLOOKUP(A177,HOP!A:U,21,0)</f>
        <v>直连</v>
      </c>
    </row>
    <row r="178" s="4" customFormat="1" hidden="1" spans="1:9">
      <c r="A178" s="5">
        <v>999226852661982</v>
      </c>
      <c r="B178" s="6">
        <v>45191</v>
      </c>
      <c r="C178" s="6">
        <v>45192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999226853221754</v>
      </c>
      <c r="B179" s="6">
        <v>45191</v>
      </c>
      <c r="C179" s="6">
        <v>45192</v>
      </c>
      <c r="D179" s="4">
        <v>794.67</v>
      </c>
      <c r="E179" s="4" t="str">
        <f>VLOOKUP(A179,HOP!A:L,12,0)</f>
        <v>794.67</v>
      </c>
      <c r="F179" s="4" t="str">
        <f>VLOOKUP(A179,HOP!A:C,3,0)</f>
        <v>3961321</v>
      </c>
      <c r="G179" s="4">
        <f t="shared" si="4"/>
        <v>0</v>
      </c>
      <c r="H179" s="4" t="str">
        <f t="shared" si="5"/>
        <v>，3961321</v>
      </c>
      <c r="I179" s="4" t="str">
        <f>VLOOKUP(A179,HOP!A:U,21,0)</f>
        <v>直连</v>
      </c>
    </row>
    <row r="180" s="4" customFormat="1" hidden="1" spans="1:9">
      <c r="A180" s="5">
        <v>999226853269791</v>
      </c>
      <c r="B180" s="6">
        <v>45190</v>
      </c>
      <c r="C180" s="6">
        <v>45192</v>
      </c>
      <c r="D180" s="4">
        <v>1146.34</v>
      </c>
      <c r="E180" s="4" t="str">
        <f>VLOOKUP(A180,HOP!A:L,12,0)</f>
        <v>1146.34</v>
      </c>
      <c r="F180" s="4" t="str">
        <f>VLOOKUP(A180,HOP!A:C,3,0)</f>
        <v>3961341</v>
      </c>
      <c r="G180" s="4">
        <f t="shared" si="4"/>
        <v>0</v>
      </c>
      <c r="H180" s="4" t="str">
        <f t="shared" si="5"/>
        <v>，3961341</v>
      </c>
      <c r="I180" s="4" t="str">
        <f>VLOOKUP(A180,HOP!A:U,21,0)</f>
        <v>直连</v>
      </c>
    </row>
    <row r="181" s="4" customFormat="1" hidden="1" spans="1:9">
      <c r="A181" s="5">
        <v>999226853415447</v>
      </c>
      <c r="B181" s="6">
        <v>45191</v>
      </c>
      <c r="C181" s="6">
        <v>45192</v>
      </c>
      <c r="D181" s="4">
        <v>565.92</v>
      </c>
      <c r="E181" s="4" t="str">
        <f>VLOOKUP(A181,HOP!A:L,12,0)</f>
        <v>565.92</v>
      </c>
      <c r="F181" s="4" t="str">
        <f>VLOOKUP(A181,HOP!A:C,3,0)</f>
        <v>3961413</v>
      </c>
      <c r="G181" s="4">
        <f t="shared" si="4"/>
        <v>0</v>
      </c>
      <c r="H181" s="4" t="str">
        <f t="shared" si="5"/>
        <v>，3961413</v>
      </c>
      <c r="I181" s="4" t="str">
        <f>VLOOKUP(A181,HOP!A:U,21,0)</f>
        <v>直连</v>
      </c>
    </row>
    <row r="182" s="4" customFormat="1" hidden="1" spans="1:9">
      <c r="A182" s="5">
        <v>999226853772905</v>
      </c>
      <c r="B182" s="6">
        <v>45190</v>
      </c>
      <c r="C182" s="6">
        <v>45192</v>
      </c>
      <c r="D182" s="4">
        <v>595.59</v>
      </c>
      <c r="E182" s="4" t="str">
        <f>VLOOKUP(A182,HOP!A:L,12,0)</f>
        <v>595.59</v>
      </c>
      <c r="F182" s="4" t="str">
        <f>VLOOKUP(A182,HOP!A:C,3,0)</f>
        <v>3962041</v>
      </c>
      <c r="G182" s="4">
        <f t="shared" si="4"/>
        <v>0</v>
      </c>
      <c r="H182" s="4" t="str">
        <f t="shared" si="5"/>
        <v>，3962041</v>
      </c>
      <c r="I182" s="4" t="str">
        <f>VLOOKUP(A182,HOP!A:U,21,0)</f>
        <v>直连</v>
      </c>
    </row>
    <row r="183" s="4" customFormat="1" hidden="1" spans="1:9">
      <c r="A183" s="5">
        <v>999226853897364</v>
      </c>
      <c r="B183" s="6">
        <v>45190</v>
      </c>
      <c r="C183" s="6">
        <v>45192</v>
      </c>
      <c r="D183" s="4">
        <v>256.82</v>
      </c>
      <c r="E183" s="4" t="str">
        <f>VLOOKUP(A183,HOP!A:L,12,0)</f>
        <v>256.82</v>
      </c>
      <c r="F183" s="4" t="str">
        <f>VLOOKUP(A183,HOP!A:C,3,0)</f>
        <v>3962112</v>
      </c>
      <c r="G183" s="4">
        <f t="shared" si="4"/>
        <v>0</v>
      </c>
      <c r="H183" s="4" t="str">
        <f t="shared" si="5"/>
        <v>，3962112</v>
      </c>
      <c r="I183" s="4" t="str">
        <f>VLOOKUP(A183,HOP!A:U,21,0)</f>
        <v>直连</v>
      </c>
    </row>
    <row r="184" s="4" customFormat="1" hidden="1" spans="1:9">
      <c r="A184" s="5">
        <v>999226854177297</v>
      </c>
      <c r="B184" s="6">
        <v>45191</v>
      </c>
      <c r="C184" s="6">
        <v>45192</v>
      </c>
      <c r="D184" s="4">
        <v>641.97</v>
      </c>
      <c r="E184" s="4" t="str">
        <f>VLOOKUP(A184,HOP!A:L,12,0)</f>
        <v>641.97</v>
      </c>
      <c r="F184" s="4" t="str">
        <f>VLOOKUP(A184,HOP!A:C,3,0)</f>
        <v>3962424</v>
      </c>
      <c r="G184" s="4">
        <f t="shared" si="4"/>
        <v>0</v>
      </c>
      <c r="H184" s="4" t="str">
        <f t="shared" si="5"/>
        <v>，3962424</v>
      </c>
      <c r="I184" s="4" t="str">
        <f>VLOOKUP(A184,HOP!A:U,21,0)</f>
        <v>直连</v>
      </c>
    </row>
    <row r="185" s="4" customFormat="1" hidden="1" spans="1:9">
      <c r="A185" s="5">
        <v>999226854235255</v>
      </c>
      <c r="B185" s="6">
        <v>45190</v>
      </c>
      <c r="C185" s="6">
        <v>45192</v>
      </c>
      <c r="D185" s="4">
        <v>1754.78</v>
      </c>
      <c r="E185" s="4" t="str">
        <f>VLOOKUP(A185,HOP!A:L,12,0)</f>
        <v>1754.78</v>
      </c>
      <c r="F185" s="4" t="str">
        <f>VLOOKUP(A185,HOP!A:C,3,0)</f>
        <v>3962462</v>
      </c>
      <c r="G185" s="4">
        <f t="shared" si="4"/>
        <v>0</v>
      </c>
      <c r="H185" s="4" t="str">
        <f t="shared" si="5"/>
        <v>，3962462</v>
      </c>
      <c r="I185" s="4" t="str">
        <f>VLOOKUP(A185,HOP!A:U,21,0)</f>
        <v>直连</v>
      </c>
    </row>
    <row r="186" s="4" customFormat="1" hidden="1" spans="1:9">
      <c r="A186" s="5">
        <v>999226854304224</v>
      </c>
      <c r="B186" s="6">
        <v>45191</v>
      </c>
      <c r="C186" s="6">
        <v>45192</v>
      </c>
      <c r="D186" s="4">
        <v>525.15</v>
      </c>
      <c r="E186" s="4" t="str">
        <f>VLOOKUP(A186,HOP!A:L,12,0)</f>
        <v>525.15</v>
      </c>
      <c r="F186" s="4" t="str">
        <f>VLOOKUP(A186,HOP!A:C,3,0)</f>
        <v>3962510</v>
      </c>
      <c r="G186" s="4">
        <f t="shared" si="4"/>
        <v>0</v>
      </c>
      <c r="H186" s="4" t="str">
        <f t="shared" si="5"/>
        <v>，3962510</v>
      </c>
      <c r="I186" s="4" t="str">
        <f>VLOOKUP(A186,HOP!A:U,21,0)</f>
        <v>直连</v>
      </c>
    </row>
    <row r="187" s="4" customFormat="1" hidden="1" spans="1:9">
      <c r="A187" s="5">
        <v>999226854500858</v>
      </c>
      <c r="B187" s="6">
        <v>45191</v>
      </c>
      <c r="C187" s="6">
        <v>45192</v>
      </c>
      <c r="D187" s="4">
        <v>85.18</v>
      </c>
      <c r="E187" s="4" t="str">
        <f>VLOOKUP(A187,HOP!A:L,12,0)</f>
        <v>85.18</v>
      </c>
      <c r="F187" s="4" t="str">
        <f>VLOOKUP(A187,HOP!A:C,3,0)</f>
        <v>3962784</v>
      </c>
      <c r="G187" s="4">
        <f t="shared" si="4"/>
        <v>0</v>
      </c>
      <c r="H187" s="4" t="str">
        <f t="shared" si="5"/>
        <v>，3962784</v>
      </c>
      <c r="I187" s="4" t="str">
        <f>VLOOKUP(A187,HOP!A:U,21,0)</f>
        <v>直连</v>
      </c>
    </row>
    <row r="188" s="4" customFormat="1" hidden="1" spans="1:9">
      <c r="A188" s="5">
        <v>999226854621119</v>
      </c>
      <c r="B188" s="6">
        <v>45190</v>
      </c>
      <c r="C188" s="6">
        <v>45192</v>
      </c>
      <c r="D188" s="4">
        <v>2616.04</v>
      </c>
      <c r="E188" s="4" t="str">
        <f>VLOOKUP(A188,HOP!A:L,12,0)</f>
        <v>2616.04</v>
      </c>
      <c r="F188" s="4" t="str">
        <f>VLOOKUP(A188,HOP!A:C,3,0)</f>
        <v>3962929</v>
      </c>
      <c r="G188" s="4">
        <f t="shared" si="4"/>
        <v>0</v>
      </c>
      <c r="H188" s="4" t="str">
        <f t="shared" si="5"/>
        <v>，3962929</v>
      </c>
      <c r="I188" s="4" t="str">
        <f>VLOOKUP(A188,HOP!A:U,21,0)</f>
        <v>直连</v>
      </c>
    </row>
    <row r="189" s="4" customFormat="1" hidden="1" spans="1:9">
      <c r="A189" s="5">
        <v>999226854837937</v>
      </c>
      <c r="B189" s="6">
        <v>45191</v>
      </c>
      <c r="C189" s="6">
        <v>45192</v>
      </c>
      <c r="D189" s="4">
        <v>153.06</v>
      </c>
      <c r="E189" s="4" t="str">
        <f>VLOOKUP(A189,HOP!A:L,12,0)</f>
        <v>153.06</v>
      </c>
      <c r="F189" s="4" t="str">
        <f>VLOOKUP(A189,HOP!A:C,3,0)</f>
        <v>3963056</v>
      </c>
      <c r="G189" s="4">
        <f t="shared" si="4"/>
        <v>0</v>
      </c>
      <c r="H189" s="4" t="str">
        <f t="shared" si="5"/>
        <v>，3963056</v>
      </c>
      <c r="I189" s="4" t="str">
        <f>VLOOKUP(A189,HOP!A:U,21,0)</f>
        <v>直连</v>
      </c>
    </row>
    <row r="190" s="4" customFormat="1" hidden="1" spans="1:9">
      <c r="A190" s="5">
        <v>999226855068479</v>
      </c>
      <c r="B190" s="6">
        <v>45190</v>
      </c>
      <c r="C190" s="6">
        <v>45192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hidden="1" spans="1:9">
      <c r="A191" s="5">
        <v>999226855088831</v>
      </c>
      <c r="B191" s="6">
        <v>45190</v>
      </c>
      <c r="C191" s="6">
        <v>45192</v>
      </c>
      <c r="D191" s="4">
        <v>782.92</v>
      </c>
      <c r="E191" s="4" t="str">
        <f>VLOOKUP(A191,HOP!A:L,12,0)</f>
        <v>782.92</v>
      </c>
      <c r="F191" s="4" t="str">
        <f>VLOOKUP(A191,HOP!A:C,3,0)</f>
        <v>3963233</v>
      </c>
      <c r="G191" s="4">
        <f t="shared" si="4"/>
        <v>0</v>
      </c>
      <c r="H191" s="4" t="str">
        <f t="shared" si="5"/>
        <v>，3963233</v>
      </c>
      <c r="I191" s="4" t="str">
        <f>VLOOKUP(A191,HOP!A:U,21,0)</f>
        <v>直连</v>
      </c>
    </row>
    <row r="192" s="4" customFormat="1" hidden="1" spans="1:9">
      <c r="A192" s="5">
        <v>999226855287369</v>
      </c>
      <c r="B192" s="6">
        <v>45191</v>
      </c>
      <c r="C192" s="6">
        <v>45192</v>
      </c>
      <c r="D192" s="4">
        <v>761.94</v>
      </c>
      <c r="E192" s="4" t="str">
        <f>VLOOKUP(A192,HOP!A:L,12,0)</f>
        <v>761.94</v>
      </c>
      <c r="F192" s="4" t="str">
        <f>VLOOKUP(A192,HOP!A:C,3,0)</f>
        <v>3963417</v>
      </c>
      <c r="G192" s="4">
        <f t="shared" si="4"/>
        <v>0</v>
      </c>
      <c r="H192" s="4" t="str">
        <f t="shared" si="5"/>
        <v>，3963417</v>
      </c>
      <c r="I192" s="4" t="str">
        <f>VLOOKUP(A192,HOP!A:U,21,0)</f>
        <v>直连</v>
      </c>
    </row>
    <row r="193" s="4" customFormat="1" hidden="1" spans="1:9">
      <c r="A193" s="5">
        <v>999226855440309</v>
      </c>
      <c r="B193" s="6">
        <v>45190</v>
      </c>
      <c r="C193" s="6">
        <v>45192</v>
      </c>
      <c r="D193" s="4">
        <v>6573.1</v>
      </c>
      <c r="E193" s="4" t="str">
        <f>VLOOKUP(A193,HOP!A:L,12,0)</f>
        <v>6573.10</v>
      </c>
      <c r="F193" s="4" t="str">
        <f>VLOOKUP(A193,HOP!A:C,3,0)</f>
        <v>3963579</v>
      </c>
      <c r="G193" s="4">
        <f t="shared" si="4"/>
        <v>0</v>
      </c>
      <c r="H193" s="4" t="str">
        <f t="shared" si="5"/>
        <v>，3963579</v>
      </c>
      <c r="I193" s="4" t="str">
        <f>VLOOKUP(A193,HOP!A:U,21,0)</f>
        <v>直连</v>
      </c>
    </row>
    <row r="194" s="4" customFormat="1" hidden="1" spans="1:9">
      <c r="A194" s="5">
        <v>999226855512798</v>
      </c>
      <c r="B194" s="6">
        <v>45190</v>
      </c>
      <c r="C194" s="6">
        <v>45192</v>
      </c>
      <c r="D194" s="4">
        <v>1953.02</v>
      </c>
      <c r="E194" s="4" t="str">
        <f>VLOOKUP(A194,HOP!A:L,12,0)</f>
        <v>1953.02</v>
      </c>
      <c r="F194" s="4" t="str">
        <f>VLOOKUP(A194,HOP!A:C,3,0)</f>
        <v>3963707</v>
      </c>
      <c r="G194" s="4">
        <f t="shared" si="4"/>
        <v>0</v>
      </c>
      <c r="H194" s="4" t="str">
        <f t="shared" si="5"/>
        <v>，3963707</v>
      </c>
      <c r="I194" s="4" t="str">
        <f>VLOOKUP(A194,HOP!A:U,21,0)</f>
        <v>直连</v>
      </c>
    </row>
    <row r="195" s="4" customFormat="1" hidden="1" spans="1:9">
      <c r="A195" s="5">
        <v>999226855529841</v>
      </c>
      <c r="B195" s="6">
        <v>45190</v>
      </c>
      <c r="C195" s="6">
        <v>45192</v>
      </c>
      <c r="D195" s="4">
        <v>438.74</v>
      </c>
      <c r="E195" s="4" t="str">
        <f>VLOOKUP(A195,HOP!A:L,12,0)</f>
        <v>438.74</v>
      </c>
      <c r="F195" s="4" t="str">
        <f>VLOOKUP(A195,HOP!A:C,3,0)</f>
        <v>3963739</v>
      </c>
      <c r="G195" s="4">
        <f t="shared" ref="G195:G249" si="6">D195-E195</f>
        <v>0</v>
      </c>
      <c r="H195" s="4" t="str">
        <f t="shared" ref="H195:H249" si="7">$H$1&amp;F195</f>
        <v>，3963739</v>
      </c>
      <c r="I195" s="4" t="str">
        <f>VLOOKUP(A195,HOP!A:U,21,0)</f>
        <v>直连</v>
      </c>
    </row>
    <row r="196" s="4" customFormat="1" hidden="1" spans="1:9">
      <c r="A196" s="5">
        <v>999226855536020</v>
      </c>
      <c r="B196" s="6">
        <v>45190</v>
      </c>
      <c r="C196" s="6">
        <v>45192</v>
      </c>
      <c r="D196" s="4">
        <v>763.05</v>
      </c>
      <c r="E196" s="4" t="str">
        <f>VLOOKUP(A196,HOP!A:L,12,0)</f>
        <v>763.05</v>
      </c>
      <c r="F196" s="4" t="str">
        <f>VLOOKUP(A196,HOP!A:C,3,0)</f>
        <v>3963759</v>
      </c>
      <c r="G196" s="4">
        <f t="shared" si="6"/>
        <v>0</v>
      </c>
      <c r="H196" s="4" t="str">
        <f t="shared" si="7"/>
        <v>，3963759</v>
      </c>
      <c r="I196" s="4" t="str">
        <f>VLOOKUP(A196,HOP!A:U,21,0)</f>
        <v>直连</v>
      </c>
    </row>
    <row r="197" s="4" customFormat="1" hidden="1" spans="1:9">
      <c r="A197" s="5">
        <v>999226855540909</v>
      </c>
      <c r="B197" s="6">
        <v>45191</v>
      </c>
      <c r="C197" s="6">
        <v>45192</v>
      </c>
      <c r="D197" s="4">
        <v>468.52</v>
      </c>
      <c r="E197" s="4" t="str">
        <f>VLOOKUP(A197,HOP!A:L,12,0)</f>
        <v>468.52</v>
      </c>
      <c r="F197" s="4" t="str">
        <f>VLOOKUP(A197,HOP!A:C,3,0)</f>
        <v>3963763</v>
      </c>
      <c r="G197" s="4">
        <f t="shared" si="6"/>
        <v>0</v>
      </c>
      <c r="H197" s="4" t="str">
        <f t="shared" si="7"/>
        <v>，3963763</v>
      </c>
      <c r="I197" s="4" t="str">
        <f>VLOOKUP(A197,HOP!A:U,21,0)</f>
        <v>直连</v>
      </c>
    </row>
    <row r="198" s="4" customFormat="1" hidden="1" spans="1:9">
      <c r="A198" s="5">
        <v>999226855626654</v>
      </c>
      <c r="B198" s="6">
        <v>45191</v>
      </c>
      <c r="C198" s="6">
        <v>45192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6"/>
        <v>#N/A</v>
      </c>
      <c r="H198" s="4" t="e">
        <f t="shared" si="7"/>
        <v>#N/A</v>
      </c>
      <c r="I198" s="4" t="e">
        <f>VLOOKUP(A198,HOP!A:U,21,0)</f>
        <v>#N/A</v>
      </c>
    </row>
    <row r="199" s="4" customFormat="1" hidden="1" spans="1:9">
      <c r="A199" s="5">
        <v>999226895603548</v>
      </c>
      <c r="B199" s="6">
        <v>45191</v>
      </c>
      <c r="C199" s="6">
        <v>45192</v>
      </c>
      <c r="D199" s="4">
        <v>622.04</v>
      </c>
      <c r="E199" s="4" t="str">
        <f>VLOOKUP(A199,HOP!A:L,12,0)</f>
        <v>622.04</v>
      </c>
      <c r="F199" s="4" t="str">
        <f>VLOOKUP(A199,HOP!A:C,3,0)</f>
        <v>3964282</v>
      </c>
      <c r="G199" s="4">
        <f t="shared" si="6"/>
        <v>0</v>
      </c>
      <c r="H199" s="4" t="str">
        <f t="shared" si="7"/>
        <v>，3964282</v>
      </c>
      <c r="I199" s="4" t="str">
        <f>VLOOKUP(A199,HOP!A:U,21,0)</f>
        <v>直连</v>
      </c>
    </row>
    <row r="200" s="4" customFormat="1" hidden="1" spans="1:9">
      <c r="A200" s="5">
        <v>999226895852675</v>
      </c>
      <c r="B200" s="6">
        <v>45190</v>
      </c>
      <c r="C200" s="6">
        <v>45192</v>
      </c>
      <c r="D200" s="4">
        <v>1340.62</v>
      </c>
      <c r="E200" s="4" t="str">
        <f>VLOOKUP(A200,HOP!A:L,12,0)</f>
        <v>1340.62</v>
      </c>
      <c r="F200" s="4" t="str">
        <f>VLOOKUP(A200,HOP!A:C,3,0)</f>
        <v>3964298</v>
      </c>
      <c r="G200" s="4">
        <f t="shared" si="6"/>
        <v>0</v>
      </c>
      <c r="H200" s="4" t="str">
        <f t="shared" si="7"/>
        <v>，3964298</v>
      </c>
      <c r="I200" s="4" t="str">
        <f>VLOOKUP(A200,HOP!A:U,21,0)</f>
        <v>直连</v>
      </c>
    </row>
    <row r="201" s="4" customFormat="1" hidden="1" spans="1:9">
      <c r="A201" s="5">
        <v>999226896441036</v>
      </c>
      <c r="B201" s="6">
        <v>45191</v>
      </c>
      <c r="C201" s="6">
        <v>45192</v>
      </c>
      <c r="D201" s="4">
        <v>1013.58</v>
      </c>
      <c r="E201" s="4" t="str">
        <f>VLOOKUP(A201,HOP!A:L,12,0)</f>
        <v>1013.58</v>
      </c>
      <c r="F201" s="4" t="str">
        <f>VLOOKUP(A201,HOP!A:C,3,0)</f>
        <v>3964354</v>
      </c>
      <c r="G201" s="4">
        <f t="shared" si="6"/>
        <v>0</v>
      </c>
      <c r="H201" s="4" t="str">
        <f t="shared" si="7"/>
        <v>，3964354</v>
      </c>
      <c r="I201" s="4" t="str">
        <f>VLOOKUP(A201,HOP!A:U,21,0)</f>
        <v>直连</v>
      </c>
    </row>
    <row r="202" s="4" customFormat="1" hidden="1" spans="1:9">
      <c r="A202" s="5">
        <v>999226896911696</v>
      </c>
      <c r="B202" s="6">
        <v>45190</v>
      </c>
      <c r="C202" s="6">
        <v>45192</v>
      </c>
      <c r="D202" s="4">
        <v>758.91</v>
      </c>
      <c r="E202" s="4" t="str">
        <f>VLOOKUP(A202,HOP!A:L,12,0)</f>
        <v>758.91</v>
      </c>
      <c r="F202" s="4" t="str">
        <f>VLOOKUP(A202,HOP!A:C,3,0)</f>
        <v>3964486</v>
      </c>
      <c r="G202" s="4">
        <f t="shared" si="6"/>
        <v>0</v>
      </c>
      <c r="H202" s="4" t="str">
        <f t="shared" si="7"/>
        <v>，3964486</v>
      </c>
      <c r="I202" s="4" t="str">
        <f>VLOOKUP(A202,HOP!A:U,21,0)</f>
        <v>直连</v>
      </c>
    </row>
    <row r="203" s="4" customFormat="1" hidden="1" spans="1:9">
      <c r="A203" s="5">
        <v>999226897320294</v>
      </c>
      <c r="B203" s="6">
        <v>45191</v>
      </c>
      <c r="C203" s="6">
        <v>45192</v>
      </c>
      <c r="D203" s="4">
        <v>695.81</v>
      </c>
      <c r="E203" s="4" t="str">
        <f>VLOOKUP(A203,HOP!A:L,12,0)</f>
        <v>695.81</v>
      </c>
      <c r="F203" s="4" t="str">
        <f>VLOOKUP(A203,HOP!A:C,3,0)</f>
        <v>3964540</v>
      </c>
      <c r="G203" s="4">
        <f t="shared" si="6"/>
        <v>0</v>
      </c>
      <c r="H203" s="4" t="str">
        <f t="shared" si="7"/>
        <v>，3964540</v>
      </c>
      <c r="I203" s="4" t="str">
        <f>VLOOKUP(A203,HOP!A:U,21,0)</f>
        <v>直连</v>
      </c>
    </row>
    <row r="204" s="4" customFormat="1" hidden="1" spans="1:9">
      <c r="A204" s="5">
        <v>999226898240324</v>
      </c>
      <c r="B204" s="6">
        <v>45190</v>
      </c>
      <c r="C204" s="6">
        <v>45192</v>
      </c>
      <c r="D204" s="4">
        <v>576.95</v>
      </c>
      <c r="E204" s="4" t="str">
        <f>VLOOKUP(A204,HOP!A:L,12,0)</f>
        <v>576.95</v>
      </c>
      <c r="F204" s="4" t="str">
        <f>VLOOKUP(A204,HOP!A:C,3,0)</f>
        <v>3964776</v>
      </c>
      <c r="G204" s="4">
        <f t="shared" si="6"/>
        <v>0</v>
      </c>
      <c r="H204" s="4" t="str">
        <f t="shared" si="7"/>
        <v>，3964776</v>
      </c>
      <c r="I204" s="4" t="str">
        <f>VLOOKUP(A204,HOP!A:U,21,0)</f>
        <v>直连</v>
      </c>
    </row>
    <row r="205" s="4" customFormat="1" hidden="1" spans="1:9">
      <c r="A205" s="5">
        <v>999226900336736</v>
      </c>
      <c r="B205" s="6">
        <v>45191</v>
      </c>
      <c r="C205" s="6">
        <v>45192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999226900745320</v>
      </c>
      <c r="B206" s="6">
        <v>45191</v>
      </c>
      <c r="C206" s="6">
        <v>45192</v>
      </c>
      <c r="D206" s="4">
        <v>305.18</v>
      </c>
      <c r="E206" s="4" t="str">
        <f>VLOOKUP(A206,HOP!A:L,12,0)</f>
        <v>305.18</v>
      </c>
      <c r="F206" s="4" t="str">
        <f>VLOOKUP(A206,HOP!A:C,3,0)</f>
        <v>3965625</v>
      </c>
      <c r="G206" s="4">
        <f t="shared" si="6"/>
        <v>0</v>
      </c>
      <c r="H206" s="4" t="str">
        <f t="shared" si="7"/>
        <v>，3965625</v>
      </c>
      <c r="I206" s="4" t="str">
        <f>VLOOKUP(A206,HOP!A:U,21,0)</f>
        <v>直连</v>
      </c>
    </row>
    <row r="207" s="4" customFormat="1" hidden="1" spans="1:9">
      <c r="A207" s="5">
        <v>999226902484122</v>
      </c>
      <c r="B207" s="6">
        <v>45191</v>
      </c>
      <c r="C207" s="6">
        <v>45192</v>
      </c>
      <c r="D207" s="4">
        <v>366.14</v>
      </c>
      <c r="E207" s="4" t="str">
        <f>VLOOKUP(A207,HOP!A:L,12,0)</f>
        <v>366.14</v>
      </c>
      <c r="F207" s="4" t="str">
        <f>VLOOKUP(A207,HOP!A:C,3,0)</f>
        <v>3966209</v>
      </c>
      <c r="G207" s="4">
        <f t="shared" si="6"/>
        <v>0</v>
      </c>
      <c r="H207" s="4" t="str">
        <f t="shared" si="7"/>
        <v>，3966209</v>
      </c>
      <c r="I207" s="4" t="str">
        <f>VLOOKUP(A207,HOP!A:U,21,0)</f>
        <v>直连</v>
      </c>
    </row>
    <row r="208" s="4" customFormat="1" hidden="1" spans="1:9">
      <c r="A208" s="5">
        <v>999226905286218</v>
      </c>
      <c r="B208" s="6">
        <v>45191</v>
      </c>
      <c r="C208" s="6">
        <v>45192</v>
      </c>
      <c r="D208" s="4">
        <v>137.49</v>
      </c>
      <c r="E208" s="4" t="str">
        <f>VLOOKUP(A208,HOP!A:L,12,0)</f>
        <v>137.49</v>
      </c>
      <c r="F208" s="4" t="str">
        <f>VLOOKUP(A208,HOP!A:C,3,0)</f>
        <v>3966787</v>
      </c>
      <c r="G208" s="4">
        <f t="shared" si="6"/>
        <v>0</v>
      </c>
      <c r="H208" s="4" t="str">
        <f t="shared" si="7"/>
        <v>，3966787</v>
      </c>
      <c r="I208" s="4" t="str">
        <f>VLOOKUP(A208,HOP!A:U,21,0)</f>
        <v>直连</v>
      </c>
    </row>
    <row r="209" s="4" customFormat="1" hidden="1" spans="1:9">
      <c r="A209" s="5">
        <v>999226905806950</v>
      </c>
      <c r="B209" s="6">
        <v>45191</v>
      </c>
      <c r="C209" s="6">
        <v>45192</v>
      </c>
      <c r="D209" s="4">
        <v>792.04</v>
      </c>
      <c r="E209" s="4" t="str">
        <f>VLOOKUP(A209,HOP!A:L,12,0)</f>
        <v>792.04</v>
      </c>
      <c r="F209" s="4" t="str">
        <f>VLOOKUP(A209,HOP!A:C,3,0)</f>
        <v>3966894</v>
      </c>
      <c r="G209" s="4">
        <f t="shared" si="6"/>
        <v>0</v>
      </c>
      <c r="H209" s="4" t="str">
        <f t="shared" si="7"/>
        <v>，3966894</v>
      </c>
      <c r="I209" s="4" t="str">
        <f>VLOOKUP(A209,HOP!A:U,21,0)</f>
        <v>直连</v>
      </c>
    </row>
    <row r="210" s="4" customFormat="1" hidden="1" spans="1:9">
      <c r="A210" s="5">
        <v>999226906136202</v>
      </c>
      <c r="B210" s="6">
        <v>45190</v>
      </c>
      <c r="C210" s="6">
        <v>45192</v>
      </c>
      <c r="D210" s="4">
        <v>1337.1</v>
      </c>
      <c r="E210" s="4" t="str">
        <f>VLOOKUP(A210,HOP!A:L,12,0)</f>
        <v>1337.10</v>
      </c>
      <c r="F210" s="4" t="str">
        <f>VLOOKUP(A210,HOP!A:C,3,0)</f>
        <v>3967150</v>
      </c>
      <c r="G210" s="4">
        <f t="shared" si="6"/>
        <v>0</v>
      </c>
      <c r="H210" s="4" t="str">
        <f t="shared" si="7"/>
        <v>，3967150</v>
      </c>
      <c r="I210" s="4" t="str">
        <f>VLOOKUP(A210,HOP!A:U,21,0)</f>
        <v>直连</v>
      </c>
    </row>
    <row r="211" s="4" customFormat="1" hidden="1" spans="1:9">
      <c r="A211" s="5">
        <v>999226906196974</v>
      </c>
      <c r="B211" s="6">
        <v>45191</v>
      </c>
      <c r="C211" s="6">
        <v>45192</v>
      </c>
      <c r="D211" s="4">
        <v>301.52</v>
      </c>
      <c r="E211" s="4" t="str">
        <f>VLOOKUP(A211,HOP!A:L,12,0)</f>
        <v>301.52</v>
      </c>
      <c r="F211" s="4" t="str">
        <f>VLOOKUP(A211,HOP!A:C,3,0)</f>
        <v>3967168</v>
      </c>
      <c r="G211" s="4">
        <f t="shared" si="6"/>
        <v>0</v>
      </c>
      <c r="H211" s="4" t="str">
        <f t="shared" si="7"/>
        <v>，3967168</v>
      </c>
      <c r="I211" s="4" t="str">
        <f>VLOOKUP(A211,HOP!A:U,21,0)</f>
        <v>直连</v>
      </c>
    </row>
    <row r="212" s="4" customFormat="1" hidden="1" spans="1:9">
      <c r="A212" s="5">
        <v>999226906632689</v>
      </c>
      <c r="B212" s="6">
        <v>45191</v>
      </c>
      <c r="C212" s="6">
        <v>45192</v>
      </c>
      <c r="D212" s="4">
        <v>885.46</v>
      </c>
      <c r="E212" s="4" t="str">
        <f>VLOOKUP(A212,HOP!A:L,12,0)</f>
        <v>885.46</v>
      </c>
      <c r="F212" s="4" t="str">
        <f>VLOOKUP(A212,HOP!A:C,3,0)</f>
        <v>3967434</v>
      </c>
      <c r="G212" s="4">
        <f t="shared" si="6"/>
        <v>0</v>
      </c>
      <c r="H212" s="4" t="str">
        <f t="shared" si="7"/>
        <v>，3967434</v>
      </c>
      <c r="I212" s="4" t="str">
        <f>VLOOKUP(A212,HOP!A:U,21,0)</f>
        <v>直连</v>
      </c>
    </row>
    <row r="213" s="4" customFormat="1" hidden="1" spans="1:9">
      <c r="A213" s="5">
        <v>999226907088446</v>
      </c>
      <c r="B213" s="6">
        <v>45191</v>
      </c>
      <c r="C213" s="6">
        <v>45192</v>
      </c>
      <c r="D213" s="4">
        <v>1586.01</v>
      </c>
      <c r="E213" s="4" t="str">
        <f>VLOOKUP(A213,HOP!A:L,12,0)</f>
        <v>1586.01</v>
      </c>
      <c r="F213" s="4" t="str">
        <f>VLOOKUP(A213,HOP!A:C,3,0)</f>
        <v>3967716</v>
      </c>
      <c r="G213" s="4">
        <f t="shared" si="6"/>
        <v>0</v>
      </c>
      <c r="H213" s="4" t="str">
        <f t="shared" si="7"/>
        <v>，3967716</v>
      </c>
      <c r="I213" s="4" t="str">
        <f>VLOOKUP(A213,HOP!A:U,21,0)</f>
        <v>直连</v>
      </c>
    </row>
    <row r="214" s="4" customFormat="1" hidden="1" spans="1:9">
      <c r="A214" s="5">
        <v>999226907363448</v>
      </c>
      <c r="B214" s="6">
        <v>45190</v>
      </c>
      <c r="C214" s="6">
        <v>45192</v>
      </c>
      <c r="D214" s="4">
        <v>1596.86</v>
      </c>
      <c r="E214" s="4" t="str">
        <f>VLOOKUP(A214,HOP!A:L,12,0)</f>
        <v>1596.86</v>
      </c>
      <c r="F214" s="4" t="str">
        <f>VLOOKUP(A214,HOP!A:C,3,0)</f>
        <v>3967778</v>
      </c>
      <c r="G214" s="4">
        <f t="shared" si="6"/>
        <v>0</v>
      </c>
      <c r="H214" s="4" t="str">
        <f t="shared" si="7"/>
        <v>，3967778</v>
      </c>
      <c r="I214" s="4" t="str">
        <f>VLOOKUP(A214,HOP!A:U,21,0)</f>
        <v>直连</v>
      </c>
    </row>
    <row r="215" s="4" customFormat="1" hidden="1" spans="1:9">
      <c r="A215" s="5">
        <v>999226907701812</v>
      </c>
      <c r="B215" s="6">
        <v>45191</v>
      </c>
      <c r="C215" s="6">
        <v>45192</v>
      </c>
      <c r="D215" s="4">
        <v>477.37</v>
      </c>
      <c r="E215" s="4" t="str">
        <f>VLOOKUP(A215,HOP!A:L,12,0)</f>
        <v>477.37</v>
      </c>
      <c r="F215" s="4" t="str">
        <f>VLOOKUP(A215,HOP!A:C,3,0)</f>
        <v>3967996</v>
      </c>
      <c r="G215" s="4">
        <f t="shared" si="6"/>
        <v>0</v>
      </c>
      <c r="H215" s="4" t="str">
        <f t="shared" si="7"/>
        <v>，3967996</v>
      </c>
      <c r="I215" s="4" t="str">
        <f>VLOOKUP(A215,HOP!A:U,21,0)</f>
        <v>直连</v>
      </c>
    </row>
    <row r="216" s="4" customFormat="1" hidden="1" spans="1:9">
      <c r="A216" s="5">
        <v>999226908106509</v>
      </c>
      <c r="B216" s="6">
        <v>45191</v>
      </c>
      <c r="C216" s="6">
        <v>45192</v>
      </c>
      <c r="D216" s="4">
        <v>244.57</v>
      </c>
      <c r="E216" s="4" t="str">
        <f>VLOOKUP(A216,HOP!A:L,12,0)</f>
        <v>244.57</v>
      </c>
      <c r="F216" s="4" t="str">
        <f>VLOOKUP(A216,HOP!A:C,3,0)</f>
        <v>3968135</v>
      </c>
      <c r="G216" s="4">
        <f t="shared" si="6"/>
        <v>0</v>
      </c>
      <c r="H216" s="4" t="str">
        <f t="shared" si="7"/>
        <v>，3968135</v>
      </c>
      <c r="I216" s="4" t="str">
        <f>VLOOKUP(A216,HOP!A:U,21,0)</f>
        <v>直连</v>
      </c>
    </row>
    <row r="217" s="4" customFormat="1" hidden="1" spans="1:9">
      <c r="A217" s="5">
        <v>26908323145</v>
      </c>
      <c r="B217" s="6">
        <v>45191</v>
      </c>
      <c r="C217" s="6">
        <v>45192</v>
      </c>
      <c r="D217" s="4">
        <v>1701.84</v>
      </c>
      <c r="E217" s="4" t="str">
        <f>VLOOKUP(A217,HOP!A:L,12,0)</f>
        <v>1701.84</v>
      </c>
      <c r="F217" s="4" t="str">
        <f>VLOOKUP(A217,HOP!A:C,3,0)</f>
        <v>3968296</v>
      </c>
      <c r="G217" s="4">
        <f t="shared" si="6"/>
        <v>0</v>
      </c>
      <c r="H217" s="4" t="str">
        <f t="shared" si="7"/>
        <v>，3968296</v>
      </c>
      <c r="I217" s="4" t="str">
        <f>VLOOKUP(A217,HOP!A:U,21,0)</f>
        <v>直连</v>
      </c>
    </row>
    <row r="218" s="4" customFormat="1" hidden="1" spans="1:9">
      <c r="A218" s="5">
        <v>999226908460092</v>
      </c>
      <c r="B218" s="6">
        <v>45191</v>
      </c>
      <c r="C218" s="6">
        <v>45192</v>
      </c>
      <c r="D218" s="4">
        <v>683.31</v>
      </c>
      <c r="E218" s="4" t="str">
        <f>VLOOKUP(A218,HOP!A:L,12,0)</f>
        <v>683.31</v>
      </c>
      <c r="F218" s="4" t="str">
        <f>VLOOKUP(A218,HOP!A:C,3,0)</f>
        <v>3968359</v>
      </c>
      <c r="G218" s="4">
        <f t="shared" si="6"/>
        <v>0</v>
      </c>
      <c r="H218" s="4" t="str">
        <f t="shared" si="7"/>
        <v>，3968359</v>
      </c>
      <c r="I218" s="4" t="str">
        <f>VLOOKUP(A218,HOP!A:U,21,0)</f>
        <v>直连</v>
      </c>
    </row>
    <row r="219" s="4" customFormat="1" hidden="1" spans="1:9">
      <c r="A219" s="5">
        <v>999226908814477</v>
      </c>
      <c r="B219" s="6">
        <v>45191</v>
      </c>
      <c r="C219" s="6">
        <v>45192</v>
      </c>
      <c r="D219" s="4">
        <v>733.43</v>
      </c>
      <c r="E219" s="4" t="str">
        <f>VLOOKUP(A219,HOP!A:L,12,0)</f>
        <v>733.43</v>
      </c>
      <c r="F219" s="4" t="str">
        <f>VLOOKUP(A219,HOP!A:C,3,0)</f>
        <v>3968580</v>
      </c>
      <c r="G219" s="4">
        <f t="shared" si="6"/>
        <v>0</v>
      </c>
      <c r="H219" s="4" t="str">
        <f t="shared" si="7"/>
        <v>，3968580</v>
      </c>
      <c r="I219" s="4" t="str">
        <f>VLOOKUP(A219,HOP!A:U,21,0)</f>
        <v>直连</v>
      </c>
    </row>
    <row r="220" s="4" customFormat="1" hidden="1" spans="1:9">
      <c r="A220" s="5">
        <v>999226908863212</v>
      </c>
      <c r="B220" s="6">
        <v>45191</v>
      </c>
      <c r="C220" s="6">
        <v>45192</v>
      </c>
      <c r="D220" s="4">
        <v>751.88</v>
      </c>
      <c r="E220" s="4" t="str">
        <f>VLOOKUP(A220,HOP!A:L,12,0)</f>
        <v>751.88</v>
      </c>
      <c r="F220" s="4" t="str">
        <f>VLOOKUP(A220,HOP!A:C,3,0)</f>
        <v>3968615</v>
      </c>
      <c r="G220" s="4">
        <f t="shared" si="6"/>
        <v>0</v>
      </c>
      <c r="H220" s="4" t="str">
        <f t="shared" si="7"/>
        <v>，3968615</v>
      </c>
      <c r="I220" s="4" t="str">
        <f>VLOOKUP(A220,HOP!A:U,21,0)</f>
        <v>直连</v>
      </c>
    </row>
    <row r="221" s="4" customFormat="1" spans="1:9">
      <c r="A221" s="5">
        <v>999226909390016</v>
      </c>
      <c r="B221" s="6">
        <v>45191</v>
      </c>
      <c r="C221" s="6">
        <v>45192</v>
      </c>
      <c r="D221" s="4">
        <v>676.4</v>
      </c>
      <c r="E221" s="4" t="str">
        <f>VLOOKUP(A221,HOP!A:L,12,0)</f>
        <v>676.41</v>
      </c>
      <c r="F221" s="4" t="str">
        <f>VLOOKUP(A221,HOP!A:C,3,0)</f>
        <v>3968899</v>
      </c>
      <c r="G221" s="4">
        <f t="shared" si="6"/>
        <v>-0.00999999999999091</v>
      </c>
      <c r="H221" s="4" t="str">
        <f t="shared" si="7"/>
        <v>，3968899</v>
      </c>
      <c r="I221" s="4" t="str">
        <f>VLOOKUP(A221,HOP!A:U,21,0)</f>
        <v>直连</v>
      </c>
    </row>
    <row r="222" s="4" customFormat="1" hidden="1" spans="1:9">
      <c r="A222" s="5">
        <v>999226909440413</v>
      </c>
      <c r="B222" s="6">
        <v>45191</v>
      </c>
      <c r="C222" s="6">
        <v>45192</v>
      </c>
      <c r="D222" s="4">
        <v>1666.56</v>
      </c>
      <c r="E222" s="4" t="str">
        <f>VLOOKUP(A222,HOP!A:L,12,0)</f>
        <v>1666.56</v>
      </c>
      <c r="F222" s="4" t="str">
        <f>VLOOKUP(A222,HOP!A:C,3,0)</f>
        <v>3968909</v>
      </c>
      <c r="G222" s="4">
        <f t="shared" si="6"/>
        <v>0</v>
      </c>
      <c r="H222" s="4" t="str">
        <f t="shared" si="7"/>
        <v>，3968909</v>
      </c>
      <c r="I222" s="4" t="str">
        <f>VLOOKUP(A222,HOP!A:U,21,0)</f>
        <v>直连</v>
      </c>
    </row>
    <row r="223" s="4" customFormat="1" hidden="1" spans="1:9">
      <c r="A223" s="5">
        <v>999226909652377</v>
      </c>
      <c r="B223" s="6">
        <v>45191</v>
      </c>
      <c r="C223" s="6">
        <v>45192</v>
      </c>
      <c r="D223" s="4">
        <v>317.04</v>
      </c>
      <c r="E223" s="4" t="str">
        <f>VLOOKUP(A223,HOP!A:L,12,0)</f>
        <v>317.04</v>
      </c>
      <c r="F223" s="4" t="str">
        <f>VLOOKUP(A223,HOP!A:C,3,0)</f>
        <v>3969001</v>
      </c>
      <c r="G223" s="4">
        <f t="shared" si="6"/>
        <v>0</v>
      </c>
      <c r="H223" s="4" t="str">
        <f t="shared" si="7"/>
        <v>，3969001</v>
      </c>
      <c r="I223" s="4" t="str">
        <f>VLOOKUP(A223,HOP!A:U,21,0)</f>
        <v>直连</v>
      </c>
    </row>
    <row r="224" s="4" customFormat="1" hidden="1" spans="1:9">
      <c r="A224" s="5">
        <v>999226909699513</v>
      </c>
      <c r="B224" s="6">
        <v>45191</v>
      </c>
      <c r="C224" s="6">
        <v>45192</v>
      </c>
      <c r="D224" s="4">
        <v>169.24</v>
      </c>
      <c r="E224" s="4" t="str">
        <f>VLOOKUP(A224,HOP!A:L,12,0)</f>
        <v>169.24</v>
      </c>
      <c r="F224" s="4" t="str">
        <f>VLOOKUP(A224,HOP!A:C,3,0)</f>
        <v>3969016</v>
      </c>
      <c r="G224" s="4">
        <f t="shared" si="6"/>
        <v>0</v>
      </c>
      <c r="H224" s="4" t="str">
        <f t="shared" si="7"/>
        <v>，3969016</v>
      </c>
      <c r="I224" s="4" t="str">
        <f>VLOOKUP(A224,HOP!A:U,21,0)</f>
        <v>直连</v>
      </c>
    </row>
    <row r="225" s="4" customFormat="1" hidden="1" spans="1:9">
      <c r="A225" s="5">
        <v>999226910054169</v>
      </c>
      <c r="B225" s="6">
        <v>45191</v>
      </c>
      <c r="C225" s="6">
        <v>45192</v>
      </c>
      <c r="D225" s="4">
        <v>1259.5</v>
      </c>
      <c r="E225" s="4" t="str">
        <f>VLOOKUP(A225,HOP!A:L,12,0)</f>
        <v>1259.50</v>
      </c>
      <c r="F225" s="4" t="str">
        <f>VLOOKUP(A225,HOP!A:C,3,0)</f>
        <v>3969308</v>
      </c>
      <c r="G225" s="4">
        <f t="shared" si="6"/>
        <v>0</v>
      </c>
      <c r="H225" s="4" t="str">
        <f t="shared" si="7"/>
        <v>，3969308</v>
      </c>
      <c r="I225" s="4" t="str">
        <f>VLOOKUP(A225,HOP!A:U,21,0)</f>
        <v>直连</v>
      </c>
    </row>
    <row r="226" s="4" customFormat="1" hidden="1" spans="1:9">
      <c r="A226" s="5">
        <v>999226910111468</v>
      </c>
      <c r="B226" s="6">
        <v>45191</v>
      </c>
      <c r="C226" s="6">
        <v>45192</v>
      </c>
      <c r="D226" s="4">
        <v>158.67</v>
      </c>
      <c r="E226" s="4" t="str">
        <f>VLOOKUP(A226,HOP!A:L,12,0)</f>
        <v>158.67</v>
      </c>
      <c r="F226" s="4" t="str">
        <f>VLOOKUP(A226,HOP!A:C,3,0)</f>
        <v>3969350</v>
      </c>
      <c r="G226" s="4">
        <f t="shared" si="6"/>
        <v>0</v>
      </c>
      <c r="H226" s="4" t="str">
        <f t="shared" si="7"/>
        <v>，3969350</v>
      </c>
      <c r="I226" s="4" t="str">
        <f>VLOOKUP(A226,HOP!A:U,21,0)</f>
        <v>直连</v>
      </c>
    </row>
    <row r="227" s="4" customFormat="1" hidden="1" spans="1:9">
      <c r="A227" s="5">
        <v>999226910129653</v>
      </c>
      <c r="B227" s="6">
        <v>45191</v>
      </c>
      <c r="C227" s="6">
        <v>45192</v>
      </c>
      <c r="D227" s="4">
        <v>436.76</v>
      </c>
      <c r="E227" s="4" t="str">
        <f>VLOOKUP(A227,HOP!A:L,12,0)</f>
        <v>436.76</v>
      </c>
      <c r="F227" s="4" t="str">
        <f>VLOOKUP(A227,HOP!A:C,3,0)</f>
        <v>3969359</v>
      </c>
      <c r="G227" s="4">
        <f t="shared" si="6"/>
        <v>0</v>
      </c>
      <c r="H227" s="4" t="str">
        <f t="shared" si="7"/>
        <v>，3969359</v>
      </c>
      <c r="I227" s="4" t="str">
        <f>VLOOKUP(A227,HOP!A:U,21,0)</f>
        <v>直连</v>
      </c>
    </row>
    <row r="228" s="4" customFormat="1" hidden="1" spans="1:9">
      <c r="A228" s="5">
        <v>999226910232698</v>
      </c>
      <c r="B228" s="6">
        <v>45191</v>
      </c>
      <c r="C228" s="6">
        <v>45192</v>
      </c>
      <c r="D228" s="4">
        <v>225.34</v>
      </c>
      <c r="E228" s="4" t="str">
        <f>VLOOKUP(A228,HOP!A:L,12,0)</f>
        <v>225.34</v>
      </c>
      <c r="F228" s="4" t="str">
        <f>VLOOKUP(A228,HOP!A:C,3,0)</f>
        <v>3969408</v>
      </c>
      <c r="G228" s="4">
        <f t="shared" si="6"/>
        <v>0</v>
      </c>
      <c r="H228" s="4" t="str">
        <f t="shared" si="7"/>
        <v>，3969408</v>
      </c>
      <c r="I228" s="4" t="str">
        <f>VLOOKUP(A228,HOP!A:U,21,0)</f>
        <v>直连</v>
      </c>
    </row>
    <row r="229" s="4" customFormat="1" hidden="1" spans="1:9">
      <c r="A229" s="5">
        <v>999226910393386</v>
      </c>
      <c r="B229" s="6">
        <v>45191</v>
      </c>
      <c r="C229" s="6">
        <v>45192</v>
      </c>
      <c r="D229" s="4">
        <v>301.47</v>
      </c>
      <c r="E229" s="4" t="str">
        <f>VLOOKUP(A229,HOP!A:L,12,0)</f>
        <v>301.47</v>
      </c>
      <c r="F229" s="4" t="str">
        <f>VLOOKUP(A229,HOP!A:C,3,0)</f>
        <v>3969598</v>
      </c>
      <c r="G229" s="4">
        <f t="shared" si="6"/>
        <v>0</v>
      </c>
      <c r="H229" s="4" t="str">
        <f t="shared" si="7"/>
        <v>，3969598</v>
      </c>
      <c r="I229" s="4" t="str">
        <f>VLOOKUP(A229,HOP!A:U,21,0)</f>
        <v>直连</v>
      </c>
    </row>
    <row r="230" s="4" customFormat="1" hidden="1" spans="1:9">
      <c r="A230" s="5">
        <v>999226910611083</v>
      </c>
      <c r="B230" s="6">
        <v>45191</v>
      </c>
      <c r="C230" s="6">
        <v>45192</v>
      </c>
      <c r="D230" s="4">
        <v>644.82</v>
      </c>
      <c r="E230" s="4" t="str">
        <f>VLOOKUP(A230,HOP!A:L,12,0)</f>
        <v>644.82</v>
      </c>
      <c r="F230" s="4" t="str">
        <f>VLOOKUP(A230,HOP!A:C,3,0)</f>
        <v>3969808</v>
      </c>
      <c r="G230" s="4">
        <f t="shared" si="6"/>
        <v>0</v>
      </c>
      <c r="H230" s="4" t="str">
        <f t="shared" si="7"/>
        <v>，3969808</v>
      </c>
      <c r="I230" s="4" t="str">
        <f>VLOOKUP(A230,HOP!A:U,21,0)</f>
        <v>直连</v>
      </c>
    </row>
    <row r="231" s="4" customFormat="1" hidden="1" spans="1:9">
      <c r="A231" s="5">
        <v>999226910629683</v>
      </c>
      <c r="B231" s="6">
        <v>45191</v>
      </c>
      <c r="C231" s="6">
        <v>45192</v>
      </c>
      <c r="D231" s="4">
        <v>137.87</v>
      </c>
      <c r="E231" s="4" t="str">
        <f>VLOOKUP(A231,HOP!A:L,12,0)</f>
        <v>137.87</v>
      </c>
      <c r="F231" s="4" t="str">
        <f>VLOOKUP(A231,HOP!A:C,3,0)</f>
        <v>3969821</v>
      </c>
      <c r="G231" s="4">
        <f t="shared" si="6"/>
        <v>0</v>
      </c>
      <c r="H231" s="4" t="str">
        <f t="shared" si="7"/>
        <v>，3969821</v>
      </c>
      <c r="I231" s="4" t="str">
        <f>VLOOKUP(A231,HOP!A:U,21,0)</f>
        <v>直连</v>
      </c>
    </row>
    <row r="232" s="4" customFormat="1" hidden="1" spans="1:9">
      <c r="A232" s="5">
        <v>999226909392501</v>
      </c>
      <c r="B232" s="6">
        <v>45191</v>
      </c>
      <c r="C232" s="6">
        <v>45192</v>
      </c>
      <c r="D232" s="4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6"/>
        <v>#N/A</v>
      </c>
      <c r="H232" s="4" t="e">
        <f t="shared" si="7"/>
        <v>#N/A</v>
      </c>
      <c r="I232" s="4" t="e">
        <f>VLOOKUP(A232,HOP!A:U,21,0)</f>
        <v>#N/A</v>
      </c>
    </row>
    <row r="233" s="4" customFormat="1" hidden="1" spans="1:9">
      <c r="A233" s="5">
        <v>999226910936403</v>
      </c>
      <c r="B233" s="6">
        <v>45191</v>
      </c>
      <c r="C233" s="6">
        <v>45192</v>
      </c>
      <c r="D233" s="4">
        <v>370.58</v>
      </c>
      <c r="E233" s="4" t="str">
        <f>VLOOKUP(A233,HOP!A:L,12,0)</f>
        <v>370.58</v>
      </c>
      <c r="F233" s="4" t="str">
        <f>VLOOKUP(A233,HOP!A:C,3,0)</f>
        <v>3970087</v>
      </c>
      <c r="G233" s="4">
        <f t="shared" si="6"/>
        <v>0</v>
      </c>
      <c r="H233" s="4" t="str">
        <f t="shared" si="7"/>
        <v>，3970087</v>
      </c>
      <c r="I233" s="4" t="str">
        <f>VLOOKUP(A233,HOP!A:U,21,0)</f>
        <v>直连</v>
      </c>
    </row>
    <row r="234" s="4" customFormat="1" hidden="1" spans="1:9">
      <c r="A234" s="5">
        <v>26910934696</v>
      </c>
      <c r="B234" s="6">
        <v>45191</v>
      </c>
      <c r="C234" s="6">
        <v>45192</v>
      </c>
      <c r="D234" s="4">
        <v>1455.25</v>
      </c>
      <c r="E234" s="4" t="str">
        <f>VLOOKUP(A234,HOP!A:L,12,0)</f>
        <v>1455.25</v>
      </c>
      <c r="F234" s="4" t="str">
        <f>VLOOKUP(A234,HOP!A:C,3,0)</f>
        <v>3970088</v>
      </c>
      <c r="G234" s="4">
        <f t="shared" si="6"/>
        <v>0</v>
      </c>
      <c r="H234" s="4" t="str">
        <f t="shared" si="7"/>
        <v>，3970088</v>
      </c>
      <c r="I234" s="4" t="str">
        <f>VLOOKUP(A234,HOP!A:U,21,0)</f>
        <v>直连</v>
      </c>
    </row>
    <row r="235" s="4" customFormat="1" hidden="1" spans="1:9">
      <c r="A235" s="5">
        <v>999226910979735</v>
      </c>
      <c r="B235" s="6">
        <v>45191</v>
      </c>
      <c r="C235" s="6">
        <v>45192</v>
      </c>
      <c r="D235" s="4">
        <v>566.49</v>
      </c>
      <c r="E235" s="4" t="str">
        <f>VLOOKUP(A235,HOP!A:L,12,0)</f>
        <v>566.49</v>
      </c>
      <c r="F235" s="4" t="str">
        <f>VLOOKUP(A235,HOP!A:C,3,0)</f>
        <v>3970127</v>
      </c>
      <c r="G235" s="4">
        <f t="shared" si="6"/>
        <v>0</v>
      </c>
      <c r="H235" s="4" t="str">
        <f t="shared" si="7"/>
        <v>，3970127</v>
      </c>
      <c r="I235" s="4" t="str">
        <f>VLOOKUP(A235,HOP!A:U,21,0)</f>
        <v>直连</v>
      </c>
    </row>
    <row r="236" s="4" customFormat="1" hidden="1" spans="1:9">
      <c r="A236" s="5">
        <v>999226911115279</v>
      </c>
      <c r="B236" s="6">
        <v>45191</v>
      </c>
      <c r="C236" s="6">
        <v>45192</v>
      </c>
      <c r="D236" s="4">
        <v>190.55</v>
      </c>
      <c r="E236" s="4" t="str">
        <f>VLOOKUP(A236,HOP!A:L,12,0)</f>
        <v>190.55</v>
      </c>
      <c r="F236" s="4" t="str">
        <f>VLOOKUP(A236,HOP!A:C,3,0)</f>
        <v>3970281</v>
      </c>
      <c r="G236" s="4">
        <f t="shared" si="6"/>
        <v>0</v>
      </c>
      <c r="H236" s="4" t="str">
        <f t="shared" si="7"/>
        <v>，3970281</v>
      </c>
      <c r="I236" s="4" t="str">
        <f>VLOOKUP(A236,HOP!A:U,21,0)</f>
        <v>直连</v>
      </c>
    </row>
    <row r="237" s="4" customFormat="1" spans="1:9">
      <c r="A237" s="5">
        <v>999226911190636</v>
      </c>
      <c r="B237" s="6">
        <v>45191</v>
      </c>
      <c r="C237" s="6">
        <v>45192</v>
      </c>
      <c r="D237" s="4">
        <v>684.3</v>
      </c>
      <c r="E237" s="4" t="str">
        <f>VLOOKUP(A237,HOP!A:L,12,0)</f>
        <v>684.31</v>
      </c>
      <c r="F237" s="4" t="str">
        <f>VLOOKUP(A237,HOP!A:C,3,0)</f>
        <v>3970337</v>
      </c>
      <c r="G237" s="4">
        <f t="shared" si="6"/>
        <v>-0.00999999999999091</v>
      </c>
      <c r="H237" s="4" t="str">
        <f t="shared" si="7"/>
        <v>，3970337</v>
      </c>
      <c r="I237" s="4" t="str">
        <f>VLOOKUP(A237,HOP!A:U,21,0)</f>
        <v>直连</v>
      </c>
    </row>
    <row r="238" s="4" customFormat="1" hidden="1" spans="1:9">
      <c r="A238" s="5">
        <v>999226911390760</v>
      </c>
      <c r="B238" s="6">
        <v>45191</v>
      </c>
      <c r="C238" s="6">
        <v>45192</v>
      </c>
      <c r="D238" s="4">
        <v>552.43</v>
      </c>
      <c r="E238" s="4" t="str">
        <f>VLOOKUP(A238,HOP!A:L,12,0)</f>
        <v>552.43</v>
      </c>
      <c r="F238" s="4" t="str">
        <f>VLOOKUP(A238,HOP!A:C,3,0)</f>
        <v>3970561</v>
      </c>
      <c r="G238" s="4">
        <f t="shared" si="6"/>
        <v>0</v>
      </c>
      <c r="H238" s="4" t="str">
        <f t="shared" si="7"/>
        <v>，3970561</v>
      </c>
      <c r="I238" s="4" t="str">
        <f>VLOOKUP(A238,HOP!A:U,21,0)</f>
        <v>直连</v>
      </c>
    </row>
    <row r="239" s="4" customFormat="1" hidden="1" spans="1:9">
      <c r="A239" s="5">
        <v>999226914584944</v>
      </c>
      <c r="B239" s="6">
        <v>45191</v>
      </c>
      <c r="C239" s="6">
        <v>45192</v>
      </c>
      <c r="D239" s="4">
        <v>279.23</v>
      </c>
      <c r="E239" s="4" t="str">
        <f>VLOOKUP(A239,HOP!A:L,12,0)</f>
        <v>279.23</v>
      </c>
      <c r="F239" s="4" t="str">
        <f>VLOOKUP(A239,HOP!A:C,3,0)</f>
        <v>3970961</v>
      </c>
      <c r="G239" s="4">
        <f t="shared" si="6"/>
        <v>0</v>
      </c>
      <c r="H239" s="4" t="str">
        <f t="shared" si="7"/>
        <v>，3970961</v>
      </c>
      <c r="I239" s="4" t="str">
        <f>VLOOKUP(A239,HOP!A:U,21,0)</f>
        <v>直连</v>
      </c>
    </row>
    <row r="240" s="4" customFormat="1" hidden="1" spans="1:9">
      <c r="A240" s="5">
        <v>999226915207948</v>
      </c>
      <c r="B240" s="6">
        <v>45191</v>
      </c>
      <c r="C240" s="6">
        <v>45192</v>
      </c>
      <c r="D240" s="4">
        <v>100.86</v>
      </c>
      <c r="E240" s="4" t="str">
        <f>VLOOKUP(A240,HOP!A:L,12,0)</f>
        <v>100.86</v>
      </c>
      <c r="F240" s="4" t="str">
        <f>VLOOKUP(A240,HOP!A:C,3,0)</f>
        <v>3971162</v>
      </c>
      <c r="G240" s="4">
        <f t="shared" si="6"/>
        <v>0</v>
      </c>
      <c r="H240" s="4" t="str">
        <f t="shared" si="7"/>
        <v>，3971162</v>
      </c>
      <c r="I240" s="4" t="str">
        <f>VLOOKUP(A240,HOP!A:U,21,0)</f>
        <v>直连</v>
      </c>
    </row>
    <row r="241" s="4" customFormat="1" hidden="1" spans="1:9">
      <c r="A241" s="5">
        <v>999226915379163</v>
      </c>
      <c r="B241" s="6">
        <v>45191</v>
      </c>
      <c r="C241" s="6">
        <v>45192</v>
      </c>
      <c r="D241" s="4">
        <v>152.48</v>
      </c>
      <c r="E241" s="4" t="str">
        <f>VLOOKUP(A241,HOP!A:L,12,0)</f>
        <v>152.48</v>
      </c>
      <c r="F241" s="4" t="str">
        <f>VLOOKUP(A241,HOP!A:C,3,0)</f>
        <v>3971175</v>
      </c>
      <c r="G241" s="4">
        <f t="shared" si="6"/>
        <v>0</v>
      </c>
      <c r="H241" s="4" t="str">
        <f t="shared" si="7"/>
        <v>，3971175</v>
      </c>
      <c r="I241" s="4" t="str">
        <f>VLOOKUP(A241,HOP!A:U,21,0)</f>
        <v>直连</v>
      </c>
    </row>
    <row r="242" s="4" customFormat="1" hidden="1" spans="1:9">
      <c r="A242" s="5">
        <v>999226915946548</v>
      </c>
      <c r="B242" s="6">
        <v>45191</v>
      </c>
      <c r="C242" s="6">
        <v>45192</v>
      </c>
      <c r="D242" s="4">
        <v>176.34</v>
      </c>
      <c r="E242" s="4" t="str">
        <f>VLOOKUP(A242,HOP!A:L,12,0)</f>
        <v>176.34</v>
      </c>
      <c r="F242" s="4" t="str">
        <f>VLOOKUP(A242,HOP!A:C,3,0)</f>
        <v>3971218</v>
      </c>
      <c r="G242" s="4">
        <f t="shared" si="6"/>
        <v>0</v>
      </c>
      <c r="H242" s="4" t="str">
        <f t="shared" si="7"/>
        <v>，3971218</v>
      </c>
      <c r="I242" s="4" t="str">
        <f>VLOOKUP(A242,HOP!A:U,21,0)</f>
        <v>直连</v>
      </c>
    </row>
    <row r="243" s="4" customFormat="1" hidden="1" spans="1:9">
      <c r="A243" s="5">
        <v>999226917667188</v>
      </c>
      <c r="B243" s="6">
        <v>45191</v>
      </c>
      <c r="C243" s="6">
        <v>45192</v>
      </c>
      <c r="D243" s="4">
        <v>1108.85</v>
      </c>
      <c r="E243" s="4" t="str">
        <f>VLOOKUP(A243,HOP!A:L,12,0)</f>
        <v>1108.85</v>
      </c>
      <c r="F243" s="4" t="str">
        <f>VLOOKUP(A243,HOP!A:C,3,0)</f>
        <v>3971812</v>
      </c>
      <c r="G243" s="4">
        <f t="shared" si="6"/>
        <v>0</v>
      </c>
      <c r="H243" s="4" t="str">
        <f t="shared" si="7"/>
        <v>，3971812</v>
      </c>
      <c r="I243" s="4" t="str">
        <f>VLOOKUP(A243,HOP!A:U,21,0)</f>
        <v>直连</v>
      </c>
    </row>
    <row r="244" s="4" customFormat="1" hidden="1" spans="1:9">
      <c r="A244" s="5">
        <v>999226918484267</v>
      </c>
      <c r="B244" s="6">
        <v>45191</v>
      </c>
      <c r="C244" s="6">
        <v>45192</v>
      </c>
      <c r="D244" s="4">
        <v>714.56</v>
      </c>
      <c r="E244" s="4" t="str">
        <f>VLOOKUP(A244,HOP!A:L,12,0)</f>
        <v>714.56</v>
      </c>
      <c r="F244" s="4" t="str">
        <f>VLOOKUP(A244,HOP!A:C,3,0)</f>
        <v>3971898</v>
      </c>
      <c r="G244" s="4">
        <f t="shared" si="6"/>
        <v>0</v>
      </c>
      <c r="H244" s="4" t="str">
        <f t="shared" si="7"/>
        <v>，3971898</v>
      </c>
      <c r="I244" s="4" t="str">
        <f>VLOOKUP(A244,HOP!A:U,21,0)</f>
        <v>直连</v>
      </c>
    </row>
    <row r="245" s="4" customFormat="1" hidden="1" spans="1:9">
      <c r="A245" s="5">
        <v>999226918953401</v>
      </c>
      <c r="B245" s="6">
        <v>45191</v>
      </c>
      <c r="C245" s="6">
        <v>45192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hidden="1" spans="1:9">
      <c r="A246" s="5">
        <v>999226919039868</v>
      </c>
      <c r="B246" s="6">
        <v>45191</v>
      </c>
      <c r="C246" s="6">
        <v>45192</v>
      </c>
      <c r="D246" s="4">
        <v>325.87</v>
      </c>
      <c r="E246" s="4" t="str">
        <f>VLOOKUP(A246,HOP!A:L,12,0)</f>
        <v>325.87</v>
      </c>
      <c r="F246" s="4" t="str">
        <f>VLOOKUP(A246,HOP!A:C,3,0)</f>
        <v>3972131</v>
      </c>
      <c r="G246" s="4">
        <f t="shared" si="6"/>
        <v>0</v>
      </c>
      <c r="H246" s="4" t="str">
        <f t="shared" si="7"/>
        <v>，3972131</v>
      </c>
      <c r="I246" s="4" t="str">
        <f>VLOOKUP(A246,HOP!A:U,21,0)</f>
        <v>直连</v>
      </c>
    </row>
    <row r="247" s="4" customFormat="1" hidden="1" spans="1:9">
      <c r="A247" s="5">
        <v>999226919151397</v>
      </c>
      <c r="B247" s="6">
        <v>45191</v>
      </c>
      <c r="C247" s="6">
        <v>45192</v>
      </c>
      <c r="D247" s="4">
        <v>276.39</v>
      </c>
      <c r="E247" s="4" t="str">
        <f>VLOOKUP(A247,HOP!A:L,12,0)</f>
        <v>276.39</v>
      </c>
      <c r="F247" s="4" t="str">
        <f>VLOOKUP(A247,HOP!A:C,3,0)</f>
        <v>3972138</v>
      </c>
      <c r="G247" s="4">
        <f t="shared" si="6"/>
        <v>0</v>
      </c>
      <c r="H247" s="4" t="str">
        <f t="shared" si="7"/>
        <v>，3972138</v>
      </c>
      <c r="I247" s="4" t="str">
        <f>VLOOKUP(A247,HOP!A:U,21,0)</f>
        <v>直连</v>
      </c>
    </row>
    <row r="248" s="4" customFormat="1" hidden="1" spans="1:9">
      <c r="A248" s="5">
        <v>999226919220494</v>
      </c>
      <c r="B248" s="6">
        <v>45191</v>
      </c>
      <c r="C248" s="6">
        <v>45192</v>
      </c>
      <c r="D248" s="4">
        <v>229.78</v>
      </c>
      <c r="E248" s="4" t="str">
        <f>VLOOKUP(A248,HOP!A:L,12,0)</f>
        <v>229.78</v>
      </c>
      <c r="F248" s="4" t="str">
        <f>VLOOKUP(A248,HOP!A:C,3,0)</f>
        <v>3972149</v>
      </c>
      <c r="G248" s="4">
        <f t="shared" si="6"/>
        <v>0</v>
      </c>
      <c r="H248" s="4" t="str">
        <f t="shared" si="7"/>
        <v>，3972149</v>
      </c>
      <c r="I248" s="4" t="str">
        <f>VLOOKUP(A248,HOP!A:U,21,0)</f>
        <v>直连</v>
      </c>
    </row>
    <row r="249" s="4" customFormat="1" hidden="1" spans="1:9">
      <c r="A249" s="5">
        <v>999226919735361</v>
      </c>
      <c r="B249" s="6">
        <v>45191</v>
      </c>
      <c r="C249" s="6">
        <v>45192</v>
      </c>
      <c r="D249" s="4">
        <v>267</v>
      </c>
      <c r="E249" s="4" t="str">
        <f>VLOOKUP(A249,HOP!A:L,12,0)</f>
        <v>267.00</v>
      </c>
      <c r="F249" s="4" t="str">
        <f>VLOOKUP(A249,HOP!A:C,3,0)</f>
        <v>3972214</v>
      </c>
      <c r="G249" s="4">
        <f t="shared" si="6"/>
        <v>0</v>
      </c>
      <c r="H249" s="4" t="str">
        <f t="shared" si="7"/>
        <v>，3972214</v>
      </c>
      <c r="I249" s="4" t="str">
        <f>VLOOKUP(A249,HOP!A:U,21,0)</f>
        <v>直连</v>
      </c>
    </row>
    <row r="251" spans="4:4">
      <c r="D251" s="4">
        <f>SUM(D2:D250)</f>
        <v>432535.14</v>
      </c>
    </row>
    <row r="254" spans="4:4">
      <c r="D254" s="4" t="s">
        <v>1328</v>
      </c>
    </row>
    <row r="258" spans="1:3">
      <c r="A258" s="4" t="s">
        <v>1329</v>
      </c>
      <c r="C258" s="4">
        <v>80394.5</v>
      </c>
    </row>
    <row r="259" spans="1:3">
      <c r="A259" s="4" t="s">
        <v>1330</v>
      </c>
      <c r="C259" s="4">
        <v>352140.64</v>
      </c>
    </row>
    <row r="260" spans="1:3">
      <c r="A260" s="4" t="s">
        <v>1331</v>
      </c>
      <c r="C260" s="4">
        <f>SUBTOTAL(9,C258:C259)</f>
        <v>432535.14</v>
      </c>
    </row>
  </sheetData>
  <autoFilter ref="A1:XFD258">
    <filterColumn colId="3">
      <filters blank="1">
        <filter val="1586.01"/>
        <filter val="1953.02"/>
        <filter val="3807.02"/>
        <filter val="1052.04"/>
        <filter val="1890.04"/>
        <filter val="2521.04"/>
        <filter val="2616.04"/>
        <filter val="2145.08"/>
        <filter val="3817.08"/>
        <filter val="5741.08"/>
        <filter val="514.1"/>
        <filter val="758.1"/>
        <filter val="1337.1"/>
        <filter val="1768.1"/>
        <filter val="1939.1"/>
        <filter val="6573.1"/>
        <filter val="657.2"/>
        <filter val="7672.2"/>
        <filter val="684.3"/>
        <filter val="313.4"/>
        <filter val="352.4"/>
        <filter val="572.4"/>
        <filter val="676.4"/>
        <filter val="791.4"/>
        <filter val="2072.4"/>
        <filter val="1259.5"/>
        <filter val="4013.5"/>
        <filter val="2843.6"/>
        <filter val="8946.7"/>
        <filter val="537.8"/>
        <filter val="1456.8"/>
        <filter val="8061.9"/>
        <filter val="13249.2"/>
        <filter val="13508.2"/>
        <filter val="432535.14"/>
        <filter val="16202.7"/>
        <filter val="340.02"/>
        <filter val="656.02"/>
        <filter val="317.04"/>
        <filter val="622.04"/>
        <filter val="792.04"/>
        <filter val="917.04"/>
        <filter val="763.05"/>
        <filter val="153.06"/>
        <filter val="3710"/>
        <filter val="1185.42"/>
        <filter val="1564.43"/>
        <filter val="366.14"/>
        <filter val="2512.44"/>
        <filter val="4807.44"/>
        <filter val="525.15"/>
        <filter val="760.15"/>
        <filter val="945.15"/>
        <filter val="673.16"/>
        <filter val="1170.46"/>
        <filter val="1473.46"/>
        <filter val="2811.47"/>
        <filter val="3146.47"/>
        <filter val="85.18"/>
        <filter val="209.18"/>
        <filter val="305.18"/>
        <filter val="2991.48"/>
        <filter val="1231.49"/>
        <filter val="353.21"/>
        <filter val="1351.32"/>
        <filter val="4376.32"/>
        <filter val="279.23"/>
        <filter val="1419.33"/>
        <filter val="2224"/>
        <filter val="169.24"/>
        <filter val="319.24"/>
        <filter val="471.24"/>
        <filter val="877.24"/>
        <filter val="1146.34"/>
        <filter val="1747.34"/>
        <filter val="4566.34"/>
        <filter val="378.25"/>
        <filter val="4266.35"/>
        <filter val="807.26"/>
        <filter val="230.31"/>
        <filter val="431.31"/>
        <filter val="683.31"/>
        <filter val="401.32"/>
        <filter val="892.32"/>
        <filter val="1647.22"/>
        <filter val="2450.22"/>
        <filter val="2878.23"/>
        <filter val="4507.23"/>
        <filter val="176.34"/>
        <filter val="225.34"/>
        <filter val="2032.24"/>
        <filter val="1455.25"/>
        <filter val="4904.25"/>
        <filter val="459.36"/>
        <filter val="5650.26"/>
        <filter val="477.37"/>
        <filter val="4862.27"/>
        <filter val="7313.27"/>
        <filter val="420.38"/>
        <filter val="1367.28"/>
        <filter val="276.39"/>
        <filter val="582.39"/>
        <filter val="283.41"/>
        <filter val="3034.11"/>
        <filter val="1390.12"/>
        <filter val="1887.12"/>
        <filter val="2079.12"/>
        <filter val="2575.12"/>
        <filter val="2631.12"/>
        <filter val="552.43"/>
        <filter val="733.43"/>
        <filter val="880.45"/>
        <filter val="5139.15"/>
        <filter val="885.46"/>
        <filter val="1974.16"/>
        <filter val="2465.16"/>
        <filter val="3466.16"/>
        <filter val="301.47"/>
        <filter val="1515.17"/>
        <filter val="152.48"/>
        <filter val="451.48"/>
        <filter val="137.49"/>
        <filter val="566.49"/>
        <filter val="571.49"/>
        <filter val="3508.19"/>
        <filter val="1081.81"/>
        <filter val="301.52"/>
        <filter val="468.52"/>
        <filter val="2103.82"/>
        <filter val="663.53"/>
        <filter val="6406.83"/>
        <filter val="1701.84"/>
        <filter val="4653.84"/>
        <filter val="4700.84"/>
        <filter val="190.55"/>
        <filter val="733.55"/>
        <filter val="1108.85"/>
        <filter val="252.56"/>
        <filter val="714.56"/>
        <filter val="1596.86"/>
        <filter val="244.57"/>
        <filter val="1044.87"/>
        <filter val="217.58"/>
        <filter val="370.58"/>
        <filter val="104.59"/>
        <filter val="595.59"/>
        <filter val="426.61"/>
        <filter val="510.61"/>
        <filter val="723.62"/>
        <filter val="837.62"/>
        <filter val="5976.72"/>
        <filter val="6885.72"/>
        <filter val="751.63"/>
        <filter val="1205.73"/>
        <filter val="359.64"/>
        <filter val="1061.74"/>
        <filter val="5118.74"/>
        <filter val="1376.75"/>
        <filter val="4327.75"/>
        <filter val="4955.76"/>
        <filter val="267"/>
        <filter val="2467"/>
        <filter val="158.67"/>
        <filter val="777.67"/>
        <filter val="794.67"/>
        <filter val="1754.78"/>
        <filter val="468.71"/>
        <filter val="720.72"/>
        <filter val="858.72"/>
        <filter val="1284.62"/>
        <filter val="1340.62"/>
        <filter val="1414.62"/>
        <filter val="453.73"/>
        <filter val="2593.63"/>
        <filter val="6889.63"/>
        <filter val="438.74"/>
        <filter val="597.74"/>
        <filter val="432535.14 HKD"/>
        <filter val="436.76"/>
        <filter val="480.76"/>
        <filter val="3037.66"/>
        <filter val="694.77"/>
        <filter val="1274.67"/>
        <filter val="1403.67"/>
        <filter val="229.78"/>
        <filter val="974.78"/>
        <filter val="1086.68"/>
        <filter val="695.81"/>
        <filter val="142.82"/>
        <filter val="256.82"/>
        <filter val="644.82"/>
        <filter val="782.82"/>
        <filter val="1785.52"/>
        <filter val="984.84"/>
        <filter val="2625.54"/>
        <filter val="100.86"/>
        <filter val="1666.56"/>
        <filter val="137.87"/>
        <filter val="211.87"/>
        <filter val="325.87"/>
        <filter val="2190.57"/>
        <filter val="2284.57"/>
        <filter val="200.88"/>
        <filter val="751.88"/>
        <filter val="879.88"/>
        <filter val="1013.58"/>
        <filter val="462.89"/>
        <filter val="758.91"/>
        <filter val="3592"/>
        <filter val="565.92"/>
        <filter val="782.92"/>
        <filter val="653.94"/>
        <filter val="761.94"/>
        <filter val="928.94"/>
        <filter val="1695"/>
        <filter val="576.95"/>
        <filter val="596"/>
        <filter val="724.96"/>
        <filter val="641.97"/>
        <filter val="860.99"/>
        <filter val="1331.91"/>
        <filter val="3105.91"/>
        <filter val="1152.94"/>
        <filter val="3334.95"/>
        <filter val="1410.96"/>
        <filter val="1474.98"/>
        <filter val="21891.78"/>
      </filters>
    </filterColumn>
    <filterColumn colId="6">
      <filters blank="1">
        <filter val="#N/A"/>
        <filter val="-0.01"/>
        <filter val="-0.02"/>
        <filter val="-0.04"/>
        <filter val="-0.14"/>
        <filter val="-0.35"/>
        <filter val="-0.06"/>
        <filter val="-0.57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1332</v>
      </c>
      <c r="B1" s="2" t="s">
        <v>1333</v>
      </c>
      <c r="C1" s="2" t="s">
        <v>1334</v>
      </c>
      <c r="D1" s="2" t="s">
        <v>1335</v>
      </c>
      <c r="E1" s="2" t="s">
        <v>13</v>
      </c>
      <c r="F1" s="2" t="s">
        <v>5</v>
      </c>
      <c r="G1" s="2" t="s">
        <v>6</v>
      </c>
      <c r="H1" s="2" t="s">
        <v>1336</v>
      </c>
      <c r="I1" s="2" t="s">
        <v>1337</v>
      </c>
      <c r="J1" s="2" t="s">
        <v>1338</v>
      </c>
      <c r="K1" s="2" t="s">
        <v>1339</v>
      </c>
      <c r="L1" s="2" t="s">
        <v>1340</v>
      </c>
      <c r="M1" s="2" t="s">
        <v>1341</v>
      </c>
      <c r="N1" s="2" t="s">
        <v>1342</v>
      </c>
      <c r="O1" s="2" t="s">
        <v>1343</v>
      </c>
      <c r="P1" s="2" t="s">
        <v>1344</v>
      </c>
      <c r="Q1" s="2" t="s">
        <v>1345</v>
      </c>
      <c r="R1" s="2" t="s">
        <v>1346</v>
      </c>
      <c r="S1" s="2" t="s">
        <v>1347</v>
      </c>
      <c r="T1" s="2" t="s">
        <v>1348</v>
      </c>
      <c r="U1" s="2" t="s">
        <v>1349</v>
      </c>
      <c r="V1" s="2" t="s">
        <v>1350</v>
      </c>
    </row>
    <row r="2" s="1" customFormat="1" spans="1:22">
      <c r="A2" s="3">
        <v>999225054809351</v>
      </c>
      <c r="B2" s="1" t="s">
        <v>1351</v>
      </c>
      <c r="C2" s="1" t="s">
        <v>1352</v>
      </c>
      <c r="D2" s="1" t="s">
        <v>1353</v>
      </c>
      <c r="E2" s="1" t="s">
        <v>1354</v>
      </c>
      <c r="F2" s="1" t="s">
        <v>1355</v>
      </c>
      <c r="G2" s="1" t="s">
        <v>1356</v>
      </c>
      <c r="H2" s="1" t="s">
        <v>1357</v>
      </c>
      <c r="I2" s="1" t="s">
        <v>1358</v>
      </c>
      <c r="J2" s="1" t="s">
        <v>30</v>
      </c>
      <c r="K2" s="1" t="s">
        <v>1359</v>
      </c>
      <c r="L2" s="1" t="s">
        <v>1359</v>
      </c>
      <c r="M2" s="1" t="s">
        <v>1360</v>
      </c>
      <c r="N2" s="1" t="s">
        <v>1360</v>
      </c>
      <c r="O2" s="1" t="s">
        <v>1361</v>
      </c>
      <c r="P2" s="1" t="s">
        <v>1362</v>
      </c>
      <c r="Q2" s="1" t="s">
        <v>1363</v>
      </c>
      <c r="R2" s="1" t="s">
        <v>1364</v>
      </c>
      <c r="S2" s="1" t="s">
        <v>1365</v>
      </c>
      <c r="T2" s="1" t="s">
        <v>1366</v>
      </c>
      <c r="U2" s="1" t="s">
        <v>1326</v>
      </c>
      <c r="V2" s="1" t="s">
        <v>1367</v>
      </c>
    </row>
    <row r="3" s="1" customFormat="1" spans="1:22">
      <c r="A3" s="3">
        <v>999225255902037</v>
      </c>
      <c r="B3" s="1" t="s">
        <v>1368</v>
      </c>
      <c r="C3" s="1" t="s">
        <v>1369</v>
      </c>
      <c r="D3" s="1" t="s">
        <v>1370</v>
      </c>
      <c r="E3" s="1" t="s">
        <v>1371</v>
      </c>
      <c r="F3" s="1" t="s">
        <v>1372</v>
      </c>
      <c r="G3" s="1" t="s">
        <v>1356</v>
      </c>
      <c r="H3" s="1" t="s">
        <v>1357</v>
      </c>
      <c r="I3" s="1" t="s">
        <v>1373</v>
      </c>
      <c r="J3" s="1" t="s">
        <v>30</v>
      </c>
      <c r="K3" s="1" t="s">
        <v>1374</v>
      </c>
      <c r="L3" s="1" t="s">
        <v>1374</v>
      </c>
      <c r="M3" s="1" t="s">
        <v>1360</v>
      </c>
      <c r="N3" s="1" t="s">
        <v>1360</v>
      </c>
      <c r="O3" s="1" t="s">
        <v>1361</v>
      </c>
      <c r="P3" s="1" t="s">
        <v>1362</v>
      </c>
      <c r="Q3" s="1" t="s">
        <v>1363</v>
      </c>
      <c r="R3" s="1" t="s">
        <v>1375</v>
      </c>
      <c r="S3" s="1" t="s">
        <v>1365</v>
      </c>
      <c r="T3" s="1" t="s">
        <v>1366</v>
      </c>
      <c r="U3" s="1" t="s">
        <v>1376</v>
      </c>
      <c r="V3" s="1" t="s">
        <v>1377</v>
      </c>
    </row>
    <row r="4" s="1" customFormat="1" spans="1:22">
      <c r="A4" s="3">
        <v>999225386047110</v>
      </c>
      <c r="B4" s="1" t="s">
        <v>1378</v>
      </c>
      <c r="C4" s="1" t="s">
        <v>1379</v>
      </c>
      <c r="D4" s="1" t="s">
        <v>1380</v>
      </c>
      <c r="E4" s="1" t="s">
        <v>1381</v>
      </c>
      <c r="F4" s="1" t="s">
        <v>1382</v>
      </c>
      <c r="G4" s="1" t="s">
        <v>1356</v>
      </c>
      <c r="H4" s="1" t="s">
        <v>1357</v>
      </c>
      <c r="I4" s="1" t="s">
        <v>1383</v>
      </c>
      <c r="J4" s="1" t="s">
        <v>30</v>
      </c>
      <c r="K4" s="1" t="s">
        <v>1384</v>
      </c>
      <c r="L4" s="1" t="s">
        <v>1384</v>
      </c>
      <c r="M4" s="1" t="s">
        <v>1360</v>
      </c>
      <c r="N4" s="1" t="s">
        <v>1360</v>
      </c>
      <c r="O4" s="1" t="s">
        <v>1361</v>
      </c>
      <c r="P4" s="1" t="s">
        <v>1362</v>
      </c>
      <c r="Q4" s="1" t="s">
        <v>1363</v>
      </c>
      <c r="R4" s="1" t="s">
        <v>1385</v>
      </c>
      <c r="S4" s="1" t="s">
        <v>1365</v>
      </c>
      <c r="T4" s="1" t="s">
        <v>1366</v>
      </c>
      <c r="U4" s="1" t="s">
        <v>1376</v>
      </c>
      <c r="V4" s="1" t="s">
        <v>1367</v>
      </c>
    </row>
    <row r="5" s="1" customFormat="1" spans="1:22">
      <c r="A5" s="3">
        <v>999225404707496</v>
      </c>
      <c r="B5" s="1" t="s">
        <v>1386</v>
      </c>
      <c r="C5" s="1" t="s">
        <v>1387</v>
      </c>
      <c r="D5" s="1" t="s">
        <v>1388</v>
      </c>
      <c r="E5" s="1" t="s">
        <v>1389</v>
      </c>
      <c r="F5" s="1" t="s">
        <v>1355</v>
      </c>
      <c r="G5" s="1" t="s">
        <v>1356</v>
      </c>
      <c r="H5" s="1" t="s">
        <v>1357</v>
      </c>
      <c r="I5" s="1" t="s">
        <v>1390</v>
      </c>
      <c r="J5" s="1" t="s">
        <v>30</v>
      </c>
      <c r="K5" s="1" t="s">
        <v>1391</v>
      </c>
      <c r="L5" s="1" t="s">
        <v>1391</v>
      </c>
      <c r="M5" s="1" t="s">
        <v>1360</v>
      </c>
      <c r="N5" s="1" t="s">
        <v>1360</v>
      </c>
      <c r="O5" s="1" t="s">
        <v>1361</v>
      </c>
      <c r="P5" s="1" t="s">
        <v>1362</v>
      </c>
      <c r="Q5" s="1" t="s">
        <v>1363</v>
      </c>
      <c r="R5" s="1" t="s">
        <v>1392</v>
      </c>
      <c r="S5" s="1" t="s">
        <v>1365</v>
      </c>
      <c r="T5" s="1" t="s">
        <v>1366</v>
      </c>
      <c r="U5" s="1" t="s">
        <v>1376</v>
      </c>
      <c r="V5" s="1" t="s">
        <v>1367</v>
      </c>
    </row>
    <row r="6" s="1" customFormat="1" spans="1:22">
      <c r="A6" s="3">
        <v>999225457864779</v>
      </c>
      <c r="B6" s="1" t="s">
        <v>1393</v>
      </c>
      <c r="C6" s="1" t="s">
        <v>1394</v>
      </c>
      <c r="D6" s="1" t="s">
        <v>1395</v>
      </c>
      <c r="E6" s="1" t="s">
        <v>1396</v>
      </c>
      <c r="F6" s="1" t="s">
        <v>1397</v>
      </c>
      <c r="G6" s="1" t="s">
        <v>1356</v>
      </c>
      <c r="H6" s="1" t="s">
        <v>1357</v>
      </c>
      <c r="I6" s="1" t="s">
        <v>1398</v>
      </c>
      <c r="J6" s="1" t="s">
        <v>30</v>
      </c>
      <c r="K6" s="1" t="s">
        <v>1399</v>
      </c>
      <c r="L6" s="1" t="s">
        <v>1399</v>
      </c>
      <c r="M6" s="1" t="s">
        <v>1360</v>
      </c>
      <c r="N6" s="1" t="s">
        <v>1360</v>
      </c>
      <c r="O6" s="1" t="s">
        <v>1361</v>
      </c>
      <c r="P6" s="1" t="s">
        <v>1362</v>
      </c>
      <c r="Q6" s="1" t="s">
        <v>1363</v>
      </c>
      <c r="R6" s="1" t="s">
        <v>1400</v>
      </c>
      <c r="S6" s="1" t="s">
        <v>1365</v>
      </c>
      <c r="T6" s="1" t="s">
        <v>1366</v>
      </c>
      <c r="U6" s="1" t="s">
        <v>1326</v>
      </c>
      <c r="V6" s="1" t="s">
        <v>1401</v>
      </c>
    </row>
    <row r="7" s="1" customFormat="1" spans="1:22">
      <c r="A7" s="3">
        <v>999225465023404</v>
      </c>
      <c r="B7" s="1" t="s">
        <v>1393</v>
      </c>
      <c r="C7" s="1" t="s">
        <v>1402</v>
      </c>
      <c r="D7" s="1" t="s">
        <v>1403</v>
      </c>
      <c r="E7" s="1" t="s">
        <v>1404</v>
      </c>
      <c r="F7" s="1" t="s">
        <v>1355</v>
      </c>
      <c r="G7" s="1" t="s">
        <v>1356</v>
      </c>
      <c r="H7" s="1" t="s">
        <v>1357</v>
      </c>
      <c r="I7" s="1" t="s">
        <v>1405</v>
      </c>
      <c r="J7" s="1" t="s">
        <v>30</v>
      </c>
      <c r="K7" s="1" t="s">
        <v>1406</v>
      </c>
      <c r="L7" s="1" t="s">
        <v>1406</v>
      </c>
      <c r="M7" s="1" t="s">
        <v>1360</v>
      </c>
      <c r="N7" s="1" t="s">
        <v>1360</v>
      </c>
      <c r="O7" s="1" t="s">
        <v>1361</v>
      </c>
      <c r="P7" s="1" t="s">
        <v>1362</v>
      </c>
      <c r="Q7" s="1" t="s">
        <v>1363</v>
      </c>
      <c r="R7" s="1" t="s">
        <v>1407</v>
      </c>
      <c r="S7" s="1" t="s">
        <v>1365</v>
      </c>
      <c r="T7" s="1" t="s">
        <v>1366</v>
      </c>
      <c r="U7" s="1" t="s">
        <v>1326</v>
      </c>
      <c r="V7" s="1" t="s">
        <v>1401</v>
      </c>
    </row>
    <row r="8" s="1" customFormat="1" spans="1:22">
      <c r="A8" s="3">
        <v>999225465114980</v>
      </c>
      <c r="B8" s="1" t="s">
        <v>1393</v>
      </c>
      <c r="C8" s="1" t="s">
        <v>1408</v>
      </c>
      <c r="D8" s="1" t="s">
        <v>1403</v>
      </c>
      <c r="E8" s="1" t="s">
        <v>1409</v>
      </c>
      <c r="F8" s="1" t="s">
        <v>1355</v>
      </c>
      <c r="G8" s="1" t="s">
        <v>1356</v>
      </c>
      <c r="H8" s="1" t="s">
        <v>1357</v>
      </c>
      <c r="I8" s="1" t="s">
        <v>1410</v>
      </c>
      <c r="J8" s="1" t="s">
        <v>30</v>
      </c>
      <c r="K8" s="1" t="s">
        <v>1411</v>
      </c>
      <c r="L8" s="1" t="s">
        <v>1411</v>
      </c>
      <c r="M8" s="1" t="s">
        <v>1360</v>
      </c>
      <c r="N8" s="1" t="s">
        <v>1360</v>
      </c>
      <c r="O8" s="1" t="s">
        <v>1361</v>
      </c>
      <c r="P8" s="1" t="s">
        <v>1362</v>
      </c>
      <c r="Q8" s="1" t="s">
        <v>1363</v>
      </c>
      <c r="R8" s="1" t="s">
        <v>1412</v>
      </c>
      <c r="S8" s="1" t="s">
        <v>1365</v>
      </c>
      <c r="T8" s="1" t="s">
        <v>1366</v>
      </c>
      <c r="U8" s="1" t="s">
        <v>1326</v>
      </c>
      <c r="V8" s="1" t="s">
        <v>1401</v>
      </c>
    </row>
    <row r="9" s="1" customFormat="1" spans="1:22">
      <c r="A9" s="3">
        <v>999225505715370</v>
      </c>
      <c r="B9" s="1" t="s">
        <v>1413</v>
      </c>
      <c r="C9" s="1" t="s">
        <v>1414</v>
      </c>
      <c r="D9" s="1" t="s">
        <v>1415</v>
      </c>
      <c r="E9" s="1" t="s">
        <v>1416</v>
      </c>
      <c r="F9" s="1" t="s">
        <v>1372</v>
      </c>
      <c r="G9" s="1" t="s">
        <v>1356</v>
      </c>
      <c r="H9" s="1" t="s">
        <v>1357</v>
      </c>
      <c r="I9" s="1" t="s">
        <v>1417</v>
      </c>
      <c r="J9" s="1" t="s">
        <v>30</v>
      </c>
      <c r="K9" s="1" t="s">
        <v>1418</v>
      </c>
      <c r="L9" s="1" t="s">
        <v>1418</v>
      </c>
      <c r="M9" s="1" t="s">
        <v>1360</v>
      </c>
      <c r="N9" s="1" t="s">
        <v>1360</v>
      </c>
      <c r="O9" s="1" t="s">
        <v>1361</v>
      </c>
      <c r="P9" s="1" t="s">
        <v>1362</v>
      </c>
      <c r="Q9" s="1" t="s">
        <v>1363</v>
      </c>
      <c r="R9" s="1" t="s">
        <v>1419</v>
      </c>
      <c r="S9" s="1" t="s">
        <v>1365</v>
      </c>
      <c r="T9" s="1" t="s">
        <v>1366</v>
      </c>
      <c r="U9" s="1" t="s">
        <v>1326</v>
      </c>
      <c r="V9" s="1" t="s">
        <v>1367</v>
      </c>
    </row>
    <row r="10" s="1" customFormat="1" spans="1:22">
      <c r="A10" s="3">
        <v>999225590543573</v>
      </c>
      <c r="B10" s="1" t="s">
        <v>1420</v>
      </c>
      <c r="C10" s="1" t="s">
        <v>1421</v>
      </c>
      <c r="D10" s="1" t="s">
        <v>1422</v>
      </c>
      <c r="E10" s="1" t="s">
        <v>1423</v>
      </c>
      <c r="F10" s="1" t="s">
        <v>1424</v>
      </c>
      <c r="G10" s="1" t="s">
        <v>1356</v>
      </c>
      <c r="H10" s="1" t="s">
        <v>1357</v>
      </c>
      <c r="I10" s="1" t="s">
        <v>1425</v>
      </c>
      <c r="J10" s="1" t="s">
        <v>30</v>
      </c>
      <c r="K10" s="1" t="s">
        <v>1426</v>
      </c>
      <c r="L10" s="1" t="s">
        <v>1426</v>
      </c>
      <c r="M10" s="1" t="s">
        <v>1360</v>
      </c>
      <c r="N10" s="1" t="s">
        <v>1360</v>
      </c>
      <c r="O10" s="1" t="s">
        <v>1361</v>
      </c>
      <c r="P10" s="1" t="s">
        <v>1362</v>
      </c>
      <c r="Q10" s="1" t="s">
        <v>1363</v>
      </c>
      <c r="R10" s="1" t="s">
        <v>1427</v>
      </c>
      <c r="S10" s="1" t="s">
        <v>1365</v>
      </c>
      <c r="T10" s="1" t="s">
        <v>1366</v>
      </c>
      <c r="U10" s="1" t="s">
        <v>1376</v>
      </c>
      <c r="V10" s="1" t="s">
        <v>1428</v>
      </c>
    </row>
    <row r="11" s="1" customFormat="1" spans="1:22">
      <c r="A11" s="3">
        <v>999225597407914</v>
      </c>
      <c r="B11" s="1" t="s">
        <v>1420</v>
      </c>
      <c r="C11" s="1" t="s">
        <v>1429</v>
      </c>
      <c r="D11" s="1" t="s">
        <v>1430</v>
      </c>
      <c r="E11" s="1" t="s">
        <v>1431</v>
      </c>
      <c r="F11" s="1" t="s">
        <v>1382</v>
      </c>
      <c r="G11" s="1" t="s">
        <v>1356</v>
      </c>
      <c r="H11" s="1" t="s">
        <v>1357</v>
      </c>
      <c r="I11" s="1" t="s">
        <v>1432</v>
      </c>
      <c r="J11" s="1" t="s">
        <v>30</v>
      </c>
      <c r="K11" s="1" t="s">
        <v>1433</v>
      </c>
      <c r="L11" s="1" t="s">
        <v>1433</v>
      </c>
      <c r="M11" s="1" t="s">
        <v>1360</v>
      </c>
      <c r="N11" s="1" t="s">
        <v>1360</v>
      </c>
      <c r="O11" s="1" t="s">
        <v>1361</v>
      </c>
      <c r="P11" s="1" t="s">
        <v>1362</v>
      </c>
      <c r="Q11" s="1" t="s">
        <v>1363</v>
      </c>
      <c r="R11" s="1" t="s">
        <v>1434</v>
      </c>
      <c r="S11" s="1" t="s">
        <v>1365</v>
      </c>
      <c r="T11" s="1" t="s">
        <v>1366</v>
      </c>
      <c r="U11" s="1" t="s">
        <v>1376</v>
      </c>
      <c r="V11" s="1" t="s">
        <v>1435</v>
      </c>
    </row>
    <row r="12" s="1" customFormat="1" spans="1:22">
      <c r="A12" s="3">
        <v>999225625350052</v>
      </c>
      <c r="B12" s="1" t="s">
        <v>1436</v>
      </c>
      <c r="C12" s="1" t="s">
        <v>1437</v>
      </c>
      <c r="D12" s="1" t="s">
        <v>1438</v>
      </c>
      <c r="E12" s="1" t="s">
        <v>1439</v>
      </c>
      <c r="F12" s="1" t="s">
        <v>1382</v>
      </c>
      <c r="G12" s="1" t="s">
        <v>1356</v>
      </c>
      <c r="H12" s="1" t="s">
        <v>1357</v>
      </c>
      <c r="I12" s="1" t="s">
        <v>1440</v>
      </c>
      <c r="J12" s="1" t="s">
        <v>30</v>
      </c>
      <c r="K12" s="1" t="s">
        <v>1441</v>
      </c>
      <c r="L12" s="1" t="s">
        <v>1441</v>
      </c>
      <c r="M12" s="1" t="s">
        <v>1360</v>
      </c>
      <c r="N12" s="1" t="s">
        <v>1360</v>
      </c>
      <c r="O12" s="1" t="s">
        <v>1361</v>
      </c>
      <c r="P12" s="1" t="s">
        <v>1362</v>
      </c>
      <c r="Q12" s="1" t="s">
        <v>1363</v>
      </c>
      <c r="R12" s="1" t="s">
        <v>1442</v>
      </c>
      <c r="S12" s="1" t="s">
        <v>1365</v>
      </c>
      <c r="T12" s="1" t="s">
        <v>1366</v>
      </c>
      <c r="U12" s="1" t="s">
        <v>1376</v>
      </c>
      <c r="V12" s="1" t="s">
        <v>1435</v>
      </c>
    </row>
    <row r="13" s="1" customFormat="1" spans="1:22">
      <c r="A13" s="3">
        <v>999225678947944</v>
      </c>
      <c r="B13" s="1" t="s">
        <v>1443</v>
      </c>
      <c r="C13" s="1" t="s">
        <v>1444</v>
      </c>
      <c r="D13" s="1" t="s">
        <v>1445</v>
      </c>
      <c r="E13" s="1" t="s">
        <v>1446</v>
      </c>
      <c r="F13" s="1" t="s">
        <v>1447</v>
      </c>
      <c r="G13" s="1" t="s">
        <v>1356</v>
      </c>
      <c r="H13" s="1" t="s">
        <v>1357</v>
      </c>
      <c r="I13" s="1" t="s">
        <v>1448</v>
      </c>
      <c r="J13" s="1" t="s">
        <v>30</v>
      </c>
      <c r="K13" s="1" t="s">
        <v>1449</v>
      </c>
      <c r="L13" s="1" t="s">
        <v>1449</v>
      </c>
      <c r="M13" s="1" t="s">
        <v>1360</v>
      </c>
      <c r="N13" s="1" t="s">
        <v>1360</v>
      </c>
      <c r="O13" s="1" t="s">
        <v>1361</v>
      </c>
      <c r="P13" s="1" t="s">
        <v>1362</v>
      </c>
      <c r="Q13" s="1" t="s">
        <v>1363</v>
      </c>
      <c r="R13" s="1" t="s">
        <v>1450</v>
      </c>
      <c r="S13" s="1" t="s">
        <v>1365</v>
      </c>
      <c r="T13" s="1" t="s">
        <v>1366</v>
      </c>
      <c r="U13" s="1" t="s">
        <v>1376</v>
      </c>
      <c r="V13" s="1" t="s">
        <v>1451</v>
      </c>
    </row>
    <row r="14" s="1" customFormat="1" spans="1:22">
      <c r="A14" s="3">
        <v>999225690118934</v>
      </c>
      <c r="B14" s="1" t="s">
        <v>1452</v>
      </c>
      <c r="C14" s="1" t="s">
        <v>1453</v>
      </c>
      <c r="D14" s="1" t="s">
        <v>1454</v>
      </c>
      <c r="E14" s="1" t="s">
        <v>1455</v>
      </c>
      <c r="F14" s="1" t="s">
        <v>1397</v>
      </c>
      <c r="G14" s="1" t="s">
        <v>1356</v>
      </c>
      <c r="H14" s="1" t="s">
        <v>1357</v>
      </c>
      <c r="I14" s="1" t="s">
        <v>1456</v>
      </c>
      <c r="J14" s="1" t="s">
        <v>30</v>
      </c>
      <c r="K14" s="1" t="s">
        <v>1457</v>
      </c>
      <c r="L14" s="1" t="s">
        <v>1457</v>
      </c>
      <c r="M14" s="1" t="s">
        <v>1360</v>
      </c>
      <c r="N14" s="1" t="s">
        <v>1360</v>
      </c>
      <c r="O14" s="1" t="s">
        <v>1361</v>
      </c>
      <c r="P14" s="1" t="s">
        <v>1362</v>
      </c>
      <c r="Q14" s="1" t="s">
        <v>1363</v>
      </c>
      <c r="R14" s="1" t="s">
        <v>1458</v>
      </c>
      <c r="S14" s="1" t="s">
        <v>1365</v>
      </c>
      <c r="T14" s="1" t="s">
        <v>1366</v>
      </c>
      <c r="U14" s="1" t="s">
        <v>1376</v>
      </c>
      <c r="V14" s="1" t="s">
        <v>1428</v>
      </c>
    </row>
    <row r="15" s="1" customFormat="1" spans="1:22">
      <c r="A15" s="3">
        <v>999225690617712</v>
      </c>
      <c r="B15" s="1" t="s">
        <v>1452</v>
      </c>
      <c r="C15" s="1" t="s">
        <v>1459</v>
      </c>
      <c r="D15" s="1" t="s">
        <v>1454</v>
      </c>
      <c r="E15" s="1" t="s">
        <v>1460</v>
      </c>
      <c r="F15" s="1" t="s">
        <v>1382</v>
      </c>
      <c r="G15" s="1" t="s">
        <v>1356</v>
      </c>
      <c r="H15" s="1" t="s">
        <v>1357</v>
      </c>
      <c r="I15" s="1" t="s">
        <v>1461</v>
      </c>
      <c r="J15" s="1" t="s">
        <v>30</v>
      </c>
      <c r="K15" s="1" t="s">
        <v>1462</v>
      </c>
      <c r="L15" s="1" t="s">
        <v>1462</v>
      </c>
      <c r="M15" s="1" t="s">
        <v>1360</v>
      </c>
      <c r="N15" s="1" t="s">
        <v>1360</v>
      </c>
      <c r="O15" s="1" t="s">
        <v>1361</v>
      </c>
      <c r="P15" s="1" t="s">
        <v>1362</v>
      </c>
      <c r="Q15" s="1" t="s">
        <v>1363</v>
      </c>
      <c r="R15" s="1" t="s">
        <v>1463</v>
      </c>
      <c r="S15" s="1" t="s">
        <v>1365</v>
      </c>
      <c r="T15" s="1" t="s">
        <v>1366</v>
      </c>
      <c r="U15" s="1" t="s">
        <v>1376</v>
      </c>
      <c r="V15" s="1" t="s">
        <v>1428</v>
      </c>
    </row>
    <row r="16" s="1" customFormat="1" spans="1:22">
      <c r="A16" s="3">
        <v>999225747189928</v>
      </c>
      <c r="B16" s="1" t="s">
        <v>1464</v>
      </c>
      <c r="C16" s="1" t="s">
        <v>1465</v>
      </c>
      <c r="D16" s="1" t="s">
        <v>1466</v>
      </c>
      <c r="E16" s="1" t="s">
        <v>1467</v>
      </c>
      <c r="F16" s="1" t="s">
        <v>1355</v>
      </c>
      <c r="G16" s="1" t="s">
        <v>1356</v>
      </c>
      <c r="H16" s="1" t="s">
        <v>1357</v>
      </c>
      <c r="I16" s="1" t="s">
        <v>1468</v>
      </c>
      <c r="J16" s="1" t="s">
        <v>30</v>
      </c>
      <c r="K16" s="1" t="s">
        <v>1469</v>
      </c>
      <c r="L16" s="1" t="s">
        <v>1469</v>
      </c>
      <c r="M16" s="1" t="s">
        <v>1360</v>
      </c>
      <c r="N16" s="1" t="s">
        <v>1360</v>
      </c>
      <c r="O16" s="1" t="s">
        <v>1361</v>
      </c>
      <c r="P16" s="1" t="s">
        <v>1362</v>
      </c>
      <c r="Q16" s="1" t="s">
        <v>1363</v>
      </c>
      <c r="R16" s="1" t="s">
        <v>1470</v>
      </c>
      <c r="S16" s="1" t="s">
        <v>1365</v>
      </c>
      <c r="T16" s="1" t="s">
        <v>1366</v>
      </c>
      <c r="U16" s="1" t="s">
        <v>1376</v>
      </c>
      <c r="V16" s="1" t="s">
        <v>1435</v>
      </c>
    </row>
    <row r="17" s="1" customFormat="1" spans="1:22">
      <c r="A17" s="3">
        <v>999225822114850</v>
      </c>
      <c r="B17" s="1" t="s">
        <v>1471</v>
      </c>
      <c r="C17" s="1" t="s">
        <v>1472</v>
      </c>
      <c r="D17" s="1" t="s">
        <v>1473</v>
      </c>
      <c r="E17" s="1" t="s">
        <v>1474</v>
      </c>
      <c r="F17" s="1" t="s">
        <v>1355</v>
      </c>
      <c r="G17" s="1" t="s">
        <v>1356</v>
      </c>
      <c r="H17" s="1" t="s">
        <v>1357</v>
      </c>
      <c r="I17" s="1" t="s">
        <v>1475</v>
      </c>
      <c r="J17" s="1" t="s">
        <v>30</v>
      </c>
      <c r="K17" s="1" t="s">
        <v>1476</v>
      </c>
      <c r="L17" s="1" t="s">
        <v>1476</v>
      </c>
      <c r="M17" s="1" t="s">
        <v>1360</v>
      </c>
      <c r="N17" s="1" t="s">
        <v>1360</v>
      </c>
      <c r="O17" s="1" t="s">
        <v>1361</v>
      </c>
      <c r="P17" s="1" t="s">
        <v>1362</v>
      </c>
      <c r="Q17" s="1" t="s">
        <v>1363</v>
      </c>
      <c r="R17" s="1" t="s">
        <v>1477</v>
      </c>
      <c r="S17" s="1" t="s">
        <v>1365</v>
      </c>
      <c r="T17" s="1" t="s">
        <v>1366</v>
      </c>
      <c r="U17" s="1" t="s">
        <v>1376</v>
      </c>
      <c r="V17" s="1" t="s">
        <v>1478</v>
      </c>
    </row>
    <row r="18" s="1" customFormat="1" spans="1:22">
      <c r="A18" s="3">
        <v>999225843393776</v>
      </c>
      <c r="B18" s="1" t="s">
        <v>1479</v>
      </c>
      <c r="C18" s="1" t="s">
        <v>1480</v>
      </c>
      <c r="D18" s="1" t="s">
        <v>1481</v>
      </c>
      <c r="E18" s="1" t="s">
        <v>1482</v>
      </c>
      <c r="F18" s="1" t="s">
        <v>1372</v>
      </c>
      <c r="G18" s="1" t="s">
        <v>1356</v>
      </c>
      <c r="H18" s="1" t="s">
        <v>1357</v>
      </c>
      <c r="I18" s="1" t="s">
        <v>1483</v>
      </c>
      <c r="J18" s="1" t="s">
        <v>30</v>
      </c>
      <c r="K18" s="1" t="s">
        <v>1484</v>
      </c>
      <c r="L18" s="1" t="s">
        <v>1484</v>
      </c>
      <c r="M18" s="1" t="s">
        <v>1360</v>
      </c>
      <c r="N18" s="1" t="s">
        <v>1360</v>
      </c>
      <c r="O18" s="1" t="s">
        <v>1361</v>
      </c>
      <c r="P18" s="1" t="s">
        <v>1362</v>
      </c>
      <c r="Q18" s="1" t="s">
        <v>1363</v>
      </c>
      <c r="R18" s="1" t="s">
        <v>1485</v>
      </c>
      <c r="S18" s="1" t="s">
        <v>1365</v>
      </c>
      <c r="T18" s="1" t="s">
        <v>1366</v>
      </c>
      <c r="U18" s="1" t="s">
        <v>1326</v>
      </c>
      <c r="V18" s="1" t="s">
        <v>1367</v>
      </c>
    </row>
    <row r="19" s="1" customFormat="1" spans="1:22">
      <c r="A19" s="3">
        <v>999225859771535</v>
      </c>
      <c r="B19" s="1" t="s">
        <v>1486</v>
      </c>
      <c r="C19" s="1" t="s">
        <v>1487</v>
      </c>
      <c r="D19" s="1" t="s">
        <v>1488</v>
      </c>
      <c r="E19" s="1" t="s">
        <v>1489</v>
      </c>
      <c r="F19" s="1" t="s">
        <v>1355</v>
      </c>
      <c r="G19" s="1" t="s">
        <v>1356</v>
      </c>
      <c r="H19" s="1" t="s">
        <v>1357</v>
      </c>
      <c r="I19" s="1" t="s">
        <v>1490</v>
      </c>
      <c r="J19" s="1" t="s">
        <v>30</v>
      </c>
      <c r="K19" s="1" t="s">
        <v>1491</v>
      </c>
      <c r="L19" s="1" t="s">
        <v>1491</v>
      </c>
      <c r="M19" s="1" t="s">
        <v>1360</v>
      </c>
      <c r="N19" s="1" t="s">
        <v>1360</v>
      </c>
      <c r="O19" s="1" t="s">
        <v>1361</v>
      </c>
      <c r="P19" s="1" t="s">
        <v>1362</v>
      </c>
      <c r="Q19" s="1" t="s">
        <v>1363</v>
      </c>
      <c r="R19" s="1" t="s">
        <v>1492</v>
      </c>
      <c r="S19" s="1" t="s">
        <v>1365</v>
      </c>
      <c r="T19" s="1" t="s">
        <v>1366</v>
      </c>
      <c r="U19" s="1" t="s">
        <v>1326</v>
      </c>
      <c r="V19" s="1" t="s">
        <v>1367</v>
      </c>
    </row>
    <row r="20" s="1" customFormat="1" spans="1:22">
      <c r="A20" s="3">
        <v>999225866661166</v>
      </c>
      <c r="B20" s="1" t="s">
        <v>1486</v>
      </c>
      <c r="C20" s="1" t="s">
        <v>1493</v>
      </c>
      <c r="D20" s="1" t="s">
        <v>1494</v>
      </c>
      <c r="E20" s="1" t="s">
        <v>1495</v>
      </c>
      <c r="F20" s="1" t="s">
        <v>1382</v>
      </c>
      <c r="G20" s="1" t="s">
        <v>1356</v>
      </c>
      <c r="H20" s="1" t="s">
        <v>1357</v>
      </c>
      <c r="I20" s="1" t="s">
        <v>1496</v>
      </c>
      <c r="J20" s="1" t="s">
        <v>30</v>
      </c>
      <c r="K20" s="1" t="s">
        <v>1497</v>
      </c>
      <c r="L20" s="1" t="s">
        <v>1497</v>
      </c>
      <c r="M20" s="1" t="s">
        <v>1360</v>
      </c>
      <c r="N20" s="1" t="s">
        <v>1360</v>
      </c>
      <c r="O20" s="1" t="s">
        <v>1361</v>
      </c>
      <c r="P20" s="1" t="s">
        <v>1362</v>
      </c>
      <c r="Q20" s="1" t="s">
        <v>1363</v>
      </c>
      <c r="R20" s="1" t="s">
        <v>1498</v>
      </c>
      <c r="S20" s="1" t="s">
        <v>1365</v>
      </c>
      <c r="T20" s="1" t="s">
        <v>1366</v>
      </c>
      <c r="U20" s="1" t="s">
        <v>1376</v>
      </c>
      <c r="V20" s="1" t="s">
        <v>1428</v>
      </c>
    </row>
    <row r="21" s="1" customFormat="1" spans="1:22">
      <c r="A21" s="3">
        <v>999225869551245</v>
      </c>
      <c r="B21" s="1" t="s">
        <v>1499</v>
      </c>
      <c r="C21" s="1" t="s">
        <v>1500</v>
      </c>
      <c r="D21" s="1" t="s">
        <v>1501</v>
      </c>
      <c r="E21" s="1" t="s">
        <v>1502</v>
      </c>
      <c r="F21" s="1" t="s">
        <v>1355</v>
      </c>
      <c r="G21" s="1" t="s">
        <v>1356</v>
      </c>
      <c r="H21" s="1" t="s">
        <v>1357</v>
      </c>
      <c r="I21" s="1" t="s">
        <v>1503</v>
      </c>
      <c r="J21" s="1" t="s">
        <v>30</v>
      </c>
      <c r="K21" s="1" t="s">
        <v>1504</v>
      </c>
      <c r="L21" s="1" t="s">
        <v>1504</v>
      </c>
      <c r="M21" s="1" t="s">
        <v>1360</v>
      </c>
      <c r="N21" s="1" t="s">
        <v>1360</v>
      </c>
      <c r="O21" s="1" t="s">
        <v>1361</v>
      </c>
      <c r="P21" s="1" t="s">
        <v>1362</v>
      </c>
      <c r="Q21" s="1" t="s">
        <v>1363</v>
      </c>
      <c r="R21" s="1" t="s">
        <v>1505</v>
      </c>
      <c r="S21" s="1" t="s">
        <v>1365</v>
      </c>
      <c r="T21" s="1" t="s">
        <v>1366</v>
      </c>
      <c r="U21" s="1" t="s">
        <v>1376</v>
      </c>
      <c r="V21" s="1" t="s">
        <v>1377</v>
      </c>
    </row>
    <row r="22" s="1" customFormat="1" spans="1:22">
      <c r="A22" s="3">
        <v>999225940162711</v>
      </c>
      <c r="B22" s="1" t="s">
        <v>1506</v>
      </c>
      <c r="C22" s="1" t="s">
        <v>1507</v>
      </c>
      <c r="D22" s="1" t="s">
        <v>1508</v>
      </c>
      <c r="E22" s="1" t="s">
        <v>1509</v>
      </c>
      <c r="F22" s="1" t="s">
        <v>1382</v>
      </c>
      <c r="G22" s="1" t="s">
        <v>1356</v>
      </c>
      <c r="H22" s="1" t="s">
        <v>1357</v>
      </c>
      <c r="I22" s="1" t="s">
        <v>1510</v>
      </c>
      <c r="J22" s="1" t="s">
        <v>30</v>
      </c>
      <c r="K22" s="1" t="s">
        <v>1511</v>
      </c>
      <c r="L22" s="1" t="s">
        <v>1511</v>
      </c>
      <c r="M22" s="1" t="s">
        <v>1360</v>
      </c>
      <c r="N22" s="1" t="s">
        <v>1360</v>
      </c>
      <c r="O22" s="1" t="s">
        <v>1361</v>
      </c>
      <c r="P22" s="1" t="s">
        <v>1362</v>
      </c>
      <c r="Q22" s="1" t="s">
        <v>1363</v>
      </c>
      <c r="R22" s="1" t="s">
        <v>1512</v>
      </c>
      <c r="S22" s="1" t="s">
        <v>1365</v>
      </c>
      <c r="T22" s="1" t="s">
        <v>1366</v>
      </c>
      <c r="U22" s="1" t="s">
        <v>1376</v>
      </c>
      <c r="V22" s="1" t="s">
        <v>1513</v>
      </c>
    </row>
    <row r="23" s="1" customFormat="1" spans="1:22">
      <c r="A23" s="3">
        <v>999226006708016</v>
      </c>
      <c r="B23" s="1" t="s">
        <v>1514</v>
      </c>
      <c r="C23" s="1" t="s">
        <v>1515</v>
      </c>
      <c r="D23" s="1" t="s">
        <v>1516</v>
      </c>
      <c r="E23" s="1" t="s">
        <v>1517</v>
      </c>
      <c r="F23" s="1" t="s">
        <v>1382</v>
      </c>
      <c r="G23" s="1" t="s">
        <v>1356</v>
      </c>
      <c r="H23" s="1" t="s">
        <v>1357</v>
      </c>
      <c r="I23" s="1" t="s">
        <v>1518</v>
      </c>
      <c r="J23" s="1" t="s">
        <v>30</v>
      </c>
      <c r="K23" s="1" t="s">
        <v>1519</v>
      </c>
      <c r="L23" s="1" t="s">
        <v>1519</v>
      </c>
      <c r="M23" s="1" t="s">
        <v>1360</v>
      </c>
      <c r="N23" s="1" t="s">
        <v>1360</v>
      </c>
      <c r="O23" s="1" t="s">
        <v>1361</v>
      </c>
      <c r="P23" s="1" t="s">
        <v>1362</v>
      </c>
      <c r="Q23" s="1" t="s">
        <v>1363</v>
      </c>
      <c r="R23" s="1" t="s">
        <v>1520</v>
      </c>
      <c r="S23" s="1" t="s">
        <v>1365</v>
      </c>
      <c r="T23" s="1" t="s">
        <v>1366</v>
      </c>
      <c r="U23" s="1" t="s">
        <v>1376</v>
      </c>
      <c r="V23" s="1" t="s">
        <v>1367</v>
      </c>
    </row>
    <row r="24" s="1" customFormat="1" spans="1:22">
      <c r="A24" s="3">
        <v>999226039286137</v>
      </c>
      <c r="B24" s="1" t="s">
        <v>1521</v>
      </c>
      <c r="C24" s="1" t="s">
        <v>1522</v>
      </c>
      <c r="D24" s="1" t="s">
        <v>1523</v>
      </c>
      <c r="E24" s="1" t="s">
        <v>1524</v>
      </c>
      <c r="F24" s="1" t="s">
        <v>1525</v>
      </c>
      <c r="G24" s="1" t="s">
        <v>1356</v>
      </c>
      <c r="H24" s="1" t="s">
        <v>1357</v>
      </c>
      <c r="I24" s="1" t="s">
        <v>1526</v>
      </c>
      <c r="J24" s="1" t="s">
        <v>30</v>
      </c>
      <c r="K24" s="1" t="s">
        <v>1527</v>
      </c>
      <c r="L24" s="1" t="s">
        <v>1527</v>
      </c>
      <c r="M24" s="1" t="s">
        <v>1360</v>
      </c>
      <c r="N24" s="1" t="s">
        <v>1360</v>
      </c>
      <c r="O24" s="1" t="s">
        <v>1361</v>
      </c>
      <c r="P24" s="1" t="s">
        <v>1362</v>
      </c>
      <c r="Q24" s="1" t="s">
        <v>1363</v>
      </c>
      <c r="R24" s="1" t="s">
        <v>1528</v>
      </c>
      <c r="S24" s="1" t="s">
        <v>1365</v>
      </c>
      <c r="T24" s="1" t="s">
        <v>1366</v>
      </c>
      <c r="U24" s="1" t="s">
        <v>1326</v>
      </c>
      <c r="V24" s="1" t="s">
        <v>1367</v>
      </c>
    </row>
    <row r="25" s="1" customFormat="1" spans="1:22">
      <c r="A25" s="3">
        <v>999226039331861</v>
      </c>
      <c r="B25" s="1" t="s">
        <v>1521</v>
      </c>
      <c r="C25" s="1" t="s">
        <v>1529</v>
      </c>
      <c r="D25" s="1" t="s">
        <v>1523</v>
      </c>
      <c r="E25" s="1" t="s">
        <v>1530</v>
      </c>
      <c r="F25" s="1" t="s">
        <v>1525</v>
      </c>
      <c r="G25" s="1" t="s">
        <v>1356</v>
      </c>
      <c r="H25" s="1" t="s">
        <v>1357</v>
      </c>
      <c r="I25" s="1" t="s">
        <v>1526</v>
      </c>
      <c r="J25" s="1" t="s">
        <v>30</v>
      </c>
      <c r="K25" s="1" t="s">
        <v>1527</v>
      </c>
      <c r="L25" s="1" t="s">
        <v>1527</v>
      </c>
      <c r="M25" s="1" t="s">
        <v>1360</v>
      </c>
      <c r="N25" s="1" t="s">
        <v>1360</v>
      </c>
      <c r="O25" s="1" t="s">
        <v>1361</v>
      </c>
      <c r="P25" s="1" t="s">
        <v>1362</v>
      </c>
      <c r="Q25" s="1" t="s">
        <v>1363</v>
      </c>
      <c r="R25" s="1" t="s">
        <v>1531</v>
      </c>
      <c r="S25" s="1" t="s">
        <v>1365</v>
      </c>
      <c r="T25" s="1" t="s">
        <v>1366</v>
      </c>
      <c r="U25" s="1" t="s">
        <v>1326</v>
      </c>
      <c r="V25" s="1" t="s">
        <v>1367</v>
      </c>
    </row>
    <row r="26" s="1" customFormat="1" spans="1:22">
      <c r="A26" s="3">
        <v>999226039365401</v>
      </c>
      <c r="B26" s="1" t="s">
        <v>1521</v>
      </c>
      <c r="C26" s="1" t="s">
        <v>1532</v>
      </c>
      <c r="D26" s="1" t="s">
        <v>1523</v>
      </c>
      <c r="E26" s="1" t="s">
        <v>1533</v>
      </c>
      <c r="F26" s="1" t="s">
        <v>1525</v>
      </c>
      <c r="G26" s="1" t="s">
        <v>1356</v>
      </c>
      <c r="H26" s="1" t="s">
        <v>1357</v>
      </c>
      <c r="I26" s="1" t="s">
        <v>1526</v>
      </c>
      <c r="J26" s="1" t="s">
        <v>30</v>
      </c>
      <c r="K26" s="1" t="s">
        <v>1527</v>
      </c>
      <c r="L26" s="1" t="s">
        <v>1527</v>
      </c>
      <c r="M26" s="1" t="s">
        <v>1360</v>
      </c>
      <c r="N26" s="1" t="s">
        <v>1360</v>
      </c>
      <c r="O26" s="1" t="s">
        <v>1361</v>
      </c>
      <c r="P26" s="1" t="s">
        <v>1362</v>
      </c>
      <c r="Q26" s="1" t="s">
        <v>1363</v>
      </c>
      <c r="R26" s="1" t="s">
        <v>1534</v>
      </c>
      <c r="S26" s="1" t="s">
        <v>1365</v>
      </c>
      <c r="T26" s="1" t="s">
        <v>1366</v>
      </c>
      <c r="U26" s="1" t="s">
        <v>1326</v>
      </c>
      <c r="V26" s="1" t="s">
        <v>1367</v>
      </c>
    </row>
    <row r="27" s="1" customFormat="1" spans="1:22">
      <c r="A27" s="3">
        <v>999226067713917</v>
      </c>
      <c r="B27" s="1" t="s">
        <v>1535</v>
      </c>
      <c r="C27" s="1" t="s">
        <v>1536</v>
      </c>
      <c r="D27" s="1" t="s">
        <v>1537</v>
      </c>
      <c r="E27" s="1" t="s">
        <v>1538</v>
      </c>
      <c r="F27" s="1" t="s">
        <v>1372</v>
      </c>
      <c r="G27" s="1" t="s">
        <v>1356</v>
      </c>
      <c r="H27" s="1" t="s">
        <v>1357</v>
      </c>
      <c r="I27" s="1" t="s">
        <v>1539</v>
      </c>
      <c r="J27" s="1" t="s">
        <v>30</v>
      </c>
      <c r="K27" s="1" t="s">
        <v>1540</v>
      </c>
      <c r="L27" s="1" t="s">
        <v>1540</v>
      </c>
      <c r="M27" s="1" t="s">
        <v>1360</v>
      </c>
      <c r="N27" s="1" t="s">
        <v>1360</v>
      </c>
      <c r="O27" s="1" t="s">
        <v>1361</v>
      </c>
      <c r="P27" s="1" t="s">
        <v>1362</v>
      </c>
      <c r="Q27" s="1" t="s">
        <v>1363</v>
      </c>
      <c r="R27" s="1" t="s">
        <v>1541</v>
      </c>
      <c r="S27" s="1" t="s">
        <v>1365</v>
      </c>
      <c r="T27" s="1" t="s">
        <v>1366</v>
      </c>
      <c r="U27" s="1" t="s">
        <v>1376</v>
      </c>
      <c r="V27" s="1" t="s">
        <v>1367</v>
      </c>
    </row>
    <row r="28" s="1" customFormat="1" spans="1:22">
      <c r="A28" s="3">
        <v>999226111757217</v>
      </c>
      <c r="B28" s="1" t="s">
        <v>1542</v>
      </c>
      <c r="C28" s="1" t="s">
        <v>1543</v>
      </c>
      <c r="D28" s="1" t="s">
        <v>1544</v>
      </c>
      <c r="E28" s="1" t="s">
        <v>1545</v>
      </c>
      <c r="F28" s="1" t="s">
        <v>1382</v>
      </c>
      <c r="G28" s="1" t="s">
        <v>1356</v>
      </c>
      <c r="H28" s="1" t="s">
        <v>1357</v>
      </c>
      <c r="I28" s="1" t="s">
        <v>1546</v>
      </c>
      <c r="J28" s="1" t="s">
        <v>30</v>
      </c>
      <c r="K28" s="1" t="s">
        <v>1547</v>
      </c>
      <c r="L28" s="1" t="s">
        <v>1547</v>
      </c>
      <c r="M28" s="1" t="s">
        <v>1360</v>
      </c>
      <c r="N28" s="1" t="s">
        <v>1360</v>
      </c>
      <c r="O28" s="1" t="s">
        <v>1361</v>
      </c>
      <c r="P28" s="1" t="s">
        <v>1362</v>
      </c>
      <c r="Q28" s="1" t="s">
        <v>1363</v>
      </c>
      <c r="R28" s="1" t="s">
        <v>1548</v>
      </c>
      <c r="S28" s="1" t="s">
        <v>1365</v>
      </c>
      <c r="T28" s="1" t="s">
        <v>1366</v>
      </c>
      <c r="U28" s="1" t="s">
        <v>1376</v>
      </c>
      <c r="V28" s="1" t="s">
        <v>1549</v>
      </c>
    </row>
    <row r="29" s="1" customFormat="1" spans="1:22">
      <c r="A29" s="3">
        <v>999226188610516</v>
      </c>
      <c r="B29" s="1" t="s">
        <v>1550</v>
      </c>
      <c r="C29" s="1" t="s">
        <v>1551</v>
      </c>
      <c r="D29" s="1" t="s">
        <v>1552</v>
      </c>
      <c r="E29" s="1" t="s">
        <v>1553</v>
      </c>
      <c r="F29" s="1" t="s">
        <v>1397</v>
      </c>
      <c r="G29" s="1" t="s">
        <v>1356</v>
      </c>
      <c r="H29" s="1" t="s">
        <v>1357</v>
      </c>
      <c r="I29" s="1" t="s">
        <v>1554</v>
      </c>
      <c r="J29" s="1" t="s">
        <v>30</v>
      </c>
      <c r="K29" s="1" t="s">
        <v>1555</v>
      </c>
      <c r="L29" s="1" t="s">
        <v>1555</v>
      </c>
      <c r="M29" s="1" t="s">
        <v>1360</v>
      </c>
      <c r="N29" s="1" t="s">
        <v>1360</v>
      </c>
      <c r="O29" s="1" t="s">
        <v>1361</v>
      </c>
      <c r="P29" s="1" t="s">
        <v>1362</v>
      </c>
      <c r="Q29" s="1" t="s">
        <v>1363</v>
      </c>
      <c r="R29" s="1" t="s">
        <v>1556</v>
      </c>
      <c r="S29" s="1" t="s">
        <v>1365</v>
      </c>
      <c r="T29" s="1" t="s">
        <v>1366</v>
      </c>
      <c r="U29" s="1" t="s">
        <v>1376</v>
      </c>
      <c r="V29" s="1" t="s">
        <v>1435</v>
      </c>
    </row>
    <row r="30" s="1" customFormat="1" spans="1:22">
      <c r="A30" s="3">
        <v>999226216514465</v>
      </c>
      <c r="B30" s="1" t="s">
        <v>1557</v>
      </c>
      <c r="C30" s="1" t="s">
        <v>1558</v>
      </c>
      <c r="D30" s="1" t="s">
        <v>1559</v>
      </c>
      <c r="E30" s="1" t="s">
        <v>1560</v>
      </c>
      <c r="F30" s="1" t="s">
        <v>1447</v>
      </c>
      <c r="G30" s="1" t="s">
        <v>1356</v>
      </c>
      <c r="H30" s="1" t="s">
        <v>1357</v>
      </c>
      <c r="I30" s="1" t="s">
        <v>1561</v>
      </c>
      <c r="J30" s="1" t="s">
        <v>30</v>
      </c>
      <c r="K30" s="1" t="s">
        <v>1562</v>
      </c>
      <c r="L30" s="1" t="s">
        <v>1562</v>
      </c>
      <c r="M30" s="1" t="s">
        <v>1360</v>
      </c>
      <c r="N30" s="1" t="s">
        <v>1360</v>
      </c>
      <c r="O30" s="1" t="s">
        <v>1361</v>
      </c>
      <c r="P30" s="1" t="s">
        <v>1362</v>
      </c>
      <c r="Q30" s="1" t="s">
        <v>1363</v>
      </c>
      <c r="R30" s="1" t="s">
        <v>1563</v>
      </c>
      <c r="S30" s="1" t="s">
        <v>1365</v>
      </c>
      <c r="T30" s="1" t="s">
        <v>1366</v>
      </c>
      <c r="U30" s="1" t="s">
        <v>1326</v>
      </c>
      <c r="V30" s="1" t="s">
        <v>1367</v>
      </c>
    </row>
    <row r="31" s="1" customFormat="1" spans="1:22">
      <c r="A31" s="3">
        <v>999226217663570</v>
      </c>
      <c r="B31" s="1" t="s">
        <v>1557</v>
      </c>
      <c r="C31" s="1" t="s">
        <v>1564</v>
      </c>
      <c r="D31" s="1" t="s">
        <v>1565</v>
      </c>
      <c r="E31" s="1" t="s">
        <v>1566</v>
      </c>
      <c r="F31" s="1" t="s">
        <v>1382</v>
      </c>
      <c r="G31" s="1" t="s">
        <v>1356</v>
      </c>
      <c r="H31" s="1" t="s">
        <v>1357</v>
      </c>
      <c r="I31" s="1" t="s">
        <v>1567</v>
      </c>
      <c r="J31" s="1" t="s">
        <v>30</v>
      </c>
      <c r="K31" s="1" t="s">
        <v>1568</v>
      </c>
      <c r="L31" s="1" t="s">
        <v>1568</v>
      </c>
      <c r="M31" s="1" t="s">
        <v>1360</v>
      </c>
      <c r="N31" s="1" t="s">
        <v>1360</v>
      </c>
      <c r="O31" s="1" t="s">
        <v>1361</v>
      </c>
      <c r="P31" s="1" t="s">
        <v>1362</v>
      </c>
      <c r="Q31" s="1" t="s">
        <v>1363</v>
      </c>
      <c r="R31" s="1" t="s">
        <v>1569</v>
      </c>
      <c r="S31" s="1" t="s">
        <v>1365</v>
      </c>
      <c r="T31" s="1" t="s">
        <v>1366</v>
      </c>
      <c r="U31" s="1" t="s">
        <v>1376</v>
      </c>
      <c r="V31" s="1" t="s">
        <v>1428</v>
      </c>
    </row>
    <row r="32" s="1" customFormat="1" spans="1:22">
      <c r="A32" s="3">
        <v>999226274373161</v>
      </c>
      <c r="B32" s="1" t="s">
        <v>1570</v>
      </c>
      <c r="C32" s="1" t="s">
        <v>1571</v>
      </c>
      <c r="D32" s="1" t="s">
        <v>1572</v>
      </c>
      <c r="E32" s="1" t="s">
        <v>1573</v>
      </c>
      <c r="F32" s="1" t="s">
        <v>1355</v>
      </c>
      <c r="G32" s="1" t="s">
        <v>1356</v>
      </c>
      <c r="H32" s="1" t="s">
        <v>1357</v>
      </c>
      <c r="I32" s="1" t="s">
        <v>1574</v>
      </c>
      <c r="J32" s="1" t="s">
        <v>30</v>
      </c>
      <c r="K32" s="1" t="s">
        <v>1575</v>
      </c>
      <c r="L32" s="1" t="s">
        <v>1575</v>
      </c>
      <c r="M32" s="1" t="s">
        <v>1360</v>
      </c>
      <c r="N32" s="1" t="s">
        <v>1360</v>
      </c>
      <c r="O32" s="1" t="s">
        <v>1361</v>
      </c>
      <c r="P32" s="1" t="s">
        <v>1362</v>
      </c>
      <c r="Q32" s="1" t="s">
        <v>1363</v>
      </c>
      <c r="R32" s="1" t="s">
        <v>1576</v>
      </c>
      <c r="S32" s="1" t="s">
        <v>1365</v>
      </c>
      <c r="T32" s="1" t="s">
        <v>1366</v>
      </c>
      <c r="U32" s="1" t="s">
        <v>1376</v>
      </c>
      <c r="V32" s="1" t="s">
        <v>1367</v>
      </c>
    </row>
    <row r="33" s="1" customFormat="1" spans="1:22">
      <c r="A33" s="3">
        <v>999226276832767</v>
      </c>
      <c r="B33" s="1" t="s">
        <v>1570</v>
      </c>
      <c r="C33" s="1" t="s">
        <v>1577</v>
      </c>
      <c r="D33" s="1" t="s">
        <v>1578</v>
      </c>
      <c r="E33" s="1" t="s">
        <v>1579</v>
      </c>
      <c r="F33" s="1" t="s">
        <v>1397</v>
      </c>
      <c r="G33" s="1" t="s">
        <v>1356</v>
      </c>
      <c r="H33" s="1" t="s">
        <v>1357</v>
      </c>
      <c r="I33" s="1" t="s">
        <v>1580</v>
      </c>
      <c r="J33" s="1" t="s">
        <v>30</v>
      </c>
      <c r="K33" s="1" t="s">
        <v>1581</v>
      </c>
      <c r="L33" s="1" t="s">
        <v>1581</v>
      </c>
      <c r="M33" s="1" t="s">
        <v>1360</v>
      </c>
      <c r="N33" s="1" t="s">
        <v>1360</v>
      </c>
      <c r="O33" s="1" t="s">
        <v>1361</v>
      </c>
      <c r="P33" s="1" t="s">
        <v>1362</v>
      </c>
      <c r="Q33" s="1" t="s">
        <v>1363</v>
      </c>
      <c r="R33" s="1" t="s">
        <v>1582</v>
      </c>
      <c r="S33" s="1" t="s">
        <v>1365</v>
      </c>
      <c r="T33" s="1" t="s">
        <v>1366</v>
      </c>
      <c r="U33" s="1" t="s">
        <v>1376</v>
      </c>
      <c r="V33" s="1" t="s">
        <v>1583</v>
      </c>
    </row>
    <row r="34" s="1" customFormat="1" spans="1:22">
      <c r="A34" s="3">
        <v>999226319228589</v>
      </c>
      <c r="B34" s="1" t="s">
        <v>1570</v>
      </c>
      <c r="C34" s="1" t="s">
        <v>1584</v>
      </c>
      <c r="D34" s="1" t="s">
        <v>1585</v>
      </c>
      <c r="E34" s="1" t="s">
        <v>1586</v>
      </c>
      <c r="F34" s="1" t="s">
        <v>1587</v>
      </c>
      <c r="G34" s="1" t="s">
        <v>1356</v>
      </c>
      <c r="H34" s="1" t="s">
        <v>1357</v>
      </c>
      <c r="I34" s="1" t="s">
        <v>1588</v>
      </c>
      <c r="J34" s="1" t="s">
        <v>30</v>
      </c>
      <c r="K34" s="1" t="s">
        <v>1589</v>
      </c>
      <c r="L34" s="1" t="s">
        <v>1589</v>
      </c>
      <c r="M34" s="1" t="s">
        <v>1360</v>
      </c>
      <c r="N34" s="1" t="s">
        <v>1360</v>
      </c>
      <c r="O34" s="1" t="s">
        <v>1361</v>
      </c>
      <c r="P34" s="1" t="s">
        <v>1362</v>
      </c>
      <c r="Q34" s="1" t="s">
        <v>1363</v>
      </c>
      <c r="R34" s="1" t="s">
        <v>1590</v>
      </c>
      <c r="S34" s="1" t="s">
        <v>1365</v>
      </c>
      <c r="T34" s="1" t="s">
        <v>1366</v>
      </c>
      <c r="U34" s="1" t="s">
        <v>1376</v>
      </c>
      <c r="V34" s="1" t="s">
        <v>1591</v>
      </c>
    </row>
    <row r="35" s="1" customFormat="1" spans="1:22">
      <c r="A35" s="3">
        <v>999226328098264</v>
      </c>
      <c r="B35" s="1" t="s">
        <v>1570</v>
      </c>
      <c r="C35" s="1" t="s">
        <v>1592</v>
      </c>
      <c r="D35" s="1" t="s">
        <v>1593</v>
      </c>
      <c r="E35" s="1" t="s">
        <v>1594</v>
      </c>
      <c r="F35" s="1" t="s">
        <v>1397</v>
      </c>
      <c r="G35" s="1" t="s">
        <v>1356</v>
      </c>
      <c r="H35" s="1" t="s">
        <v>1357</v>
      </c>
      <c r="I35" s="1" t="s">
        <v>1595</v>
      </c>
      <c r="J35" s="1" t="s">
        <v>30</v>
      </c>
      <c r="K35" s="1" t="s">
        <v>1596</v>
      </c>
      <c r="L35" s="1" t="s">
        <v>1596</v>
      </c>
      <c r="M35" s="1" t="s">
        <v>1360</v>
      </c>
      <c r="N35" s="1" t="s">
        <v>1360</v>
      </c>
      <c r="O35" s="1" t="s">
        <v>1361</v>
      </c>
      <c r="P35" s="1" t="s">
        <v>1362</v>
      </c>
      <c r="Q35" s="1" t="s">
        <v>1363</v>
      </c>
      <c r="R35" s="1" t="s">
        <v>1597</v>
      </c>
      <c r="S35" s="1" t="s">
        <v>1365</v>
      </c>
      <c r="T35" s="1" t="s">
        <v>1366</v>
      </c>
      <c r="U35" s="1" t="s">
        <v>1326</v>
      </c>
      <c r="V35" s="1" t="s">
        <v>1401</v>
      </c>
    </row>
    <row r="36" s="1" customFormat="1" spans="1:22">
      <c r="A36" s="3">
        <v>999226339374618</v>
      </c>
      <c r="B36" s="1" t="s">
        <v>1598</v>
      </c>
      <c r="C36" s="1" t="s">
        <v>1599</v>
      </c>
      <c r="D36" s="1" t="s">
        <v>1600</v>
      </c>
      <c r="E36" s="1" t="s">
        <v>1601</v>
      </c>
      <c r="F36" s="1" t="s">
        <v>1382</v>
      </c>
      <c r="G36" s="1" t="s">
        <v>1356</v>
      </c>
      <c r="H36" s="1" t="s">
        <v>1357</v>
      </c>
      <c r="I36" s="1" t="s">
        <v>1602</v>
      </c>
      <c r="J36" s="1" t="s">
        <v>30</v>
      </c>
      <c r="K36" s="1" t="s">
        <v>1603</v>
      </c>
      <c r="L36" s="1" t="s">
        <v>1603</v>
      </c>
      <c r="M36" s="1" t="s">
        <v>1360</v>
      </c>
      <c r="N36" s="1" t="s">
        <v>1360</v>
      </c>
      <c r="O36" s="1" t="s">
        <v>1361</v>
      </c>
      <c r="P36" s="1" t="s">
        <v>1362</v>
      </c>
      <c r="Q36" s="1" t="s">
        <v>1363</v>
      </c>
      <c r="R36" s="1" t="s">
        <v>1604</v>
      </c>
      <c r="S36" s="1" t="s">
        <v>1365</v>
      </c>
      <c r="T36" s="1" t="s">
        <v>1366</v>
      </c>
      <c r="U36" s="1" t="s">
        <v>1326</v>
      </c>
      <c r="V36" s="1" t="s">
        <v>1583</v>
      </c>
    </row>
    <row r="37" s="1" customFormat="1" spans="1:22">
      <c r="A37" s="3">
        <v>999226341119502</v>
      </c>
      <c r="B37" s="1" t="s">
        <v>1605</v>
      </c>
      <c r="C37" s="1" t="s">
        <v>1606</v>
      </c>
      <c r="D37" s="1" t="s">
        <v>1607</v>
      </c>
      <c r="E37" s="1" t="s">
        <v>1608</v>
      </c>
      <c r="F37" s="1" t="s">
        <v>1382</v>
      </c>
      <c r="G37" s="1" t="s">
        <v>1356</v>
      </c>
      <c r="H37" s="1" t="s">
        <v>1357</v>
      </c>
      <c r="I37" s="1" t="s">
        <v>1609</v>
      </c>
      <c r="J37" s="1" t="s">
        <v>30</v>
      </c>
      <c r="K37" s="1" t="s">
        <v>1610</v>
      </c>
      <c r="L37" s="1" t="s">
        <v>1610</v>
      </c>
      <c r="M37" s="1" t="s">
        <v>1360</v>
      </c>
      <c r="N37" s="1" t="s">
        <v>1360</v>
      </c>
      <c r="O37" s="1" t="s">
        <v>1361</v>
      </c>
      <c r="P37" s="1" t="s">
        <v>1362</v>
      </c>
      <c r="Q37" s="1" t="s">
        <v>1363</v>
      </c>
      <c r="R37" s="1" t="s">
        <v>1611</v>
      </c>
      <c r="S37" s="1" t="s">
        <v>1365</v>
      </c>
      <c r="T37" s="1" t="s">
        <v>1366</v>
      </c>
      <c r="U37" s="1" t="s">
        <v>1376</v>
      </c>
      <c r="V37" s="1" t="s">
        <v>1478</v>
      </c>
    </row>
    <row r="38" s="1" customFormat="1" spans="1:22">
      <c r="A38" s="3">
        <v>999226350763224</v>
      </c>
      <c r="B38" s="1" t="s">
        <v>1612</v>
      </c>
      <c r="C38" s="1" t="s">
        <v>1613</v>
      </c>
      <c r="D38" s="1" t="s">
        <v>1614</v>
      </c>
      <c r="E38" s="1" t="s">
        <v>1615</v>
      </c>
      <c r="F38" s="1" t="s">
        <v>1382</v>
      </c>
      <c r="G38" s="1" t="s">
        <v>1356</v>
      </c>
      <c r="H38" s="1" t="s">
        <v>1357</v>
      </c>
      <c r="I38" s="1" t="s">
        <v>1616</v>
      </c>
      <c r="J38" s="1" t="s">
        <v>30</v>
      </c>
      <c r="K38" s="1" t="s">
        <v>1617</v>
      </c>
      <c r="L38" s="1" t="s">
        <v>1617</v>
      </c>
      <c r="M38" s="1" t="s">
        <v>1360</v>
      </c>
      <c r="N38" s="1" t="s">
        <v>1360</v>
      </c>
      <c r="O38" s="1" t="s">
        <v>1361</v>
      </c>
      <c r="P38" s="1" t="s">
        <v>1362</v>
      </c>
      <c r="Q38" s="1" t="s">
        <v>1363</v>
      </c>
      <c r="R38" s="1" t="s">
        <v>1618</v>
      </c>
      <c r="S38" s="1" t="s">
        <v>1365</v>
      </c>
      <c r="T38" s="1" t="s">
        <v>1366</v>
      </c>
      <c r="U38" s="1" t="s">
        <v>1376</v>
      </c>
      <c r="V38" s="1" t="s">
        <v>1478</v>
      </c>
    </row>
    <row r="39" s="1" customFormat="1" spans="1:22">
      <c r="A39" s="3">
        <v>999226352314975</v>
      </c>
      <c r="B39" s="1" t="s">
        <v>1612</v>
      </c>
      <c r="C39" s="1" t="s">
        <v>1619</v>
      </c>
      <c r="D39" s="1" t="s">
        <v>1620</v>
      </c>
      <c r="E39" s="1" t="s">
        <v>1621</v>
      </c>
      <c r="F39" s="1" t="s">
        <v>1397</v>
      </c>
      <c r="G39" s="1" t="s">
        <v>1356</v>
      </c>
      <c r="H39" s="1" t="s">
        <v>1357</v>
      </c>
      <c r="I39" s="1" t="s">
        <v>1622</v>
      </c>
      <c r="J39" s="1" t="s">
        <v>30</v>
      </c>
      <c r="K39" s="1" t="s">
        <v>1623</v>
      </c>
      <c r="L39" s="1" t="s">
        <v>1623</v>
      </c>
      <c r="M39" s="1" t="s">
        <v>1360</v>
      </c>
      <c r="N39" s="1" t="s">
        <v>1360</v>
      </c>
      <c r="O39" s="1" t="s">
        <v>1361</v>
      </c>
      <c r="P39" s="1" t="s">
        <v>1362</v>
      </c>
      <c r="Q39" s="1" t="s">
        <v>1363</v>
      </c>
      <c r="R39" s="1" t="s">
        <v>1624</v>
      </c>
      <c r="S39" s="1" t="s">
        <v>1365</v>
      </c>
      <c r="T39" s="1" t="s">
        <v>1366</v>
      </c>
      <c r="U39" s="1" t="s">
        <v>1376</v>
      </c>
      <c r="V39" s="1" t="s">
        <v>1591</v>
      </c>
    </row>
    <row r="40" s="1" customFormat="1" spans="1:22">
      <c r="A40" s="3">
        <v>999226359014732</v>
      </c>
      <c r="B40" s="1" t="s">
        <v>1625</v>
      </c>
      <c r="C40" s="1" t="s">
        <v>1626</v>
      </c>
      <c r="D40" s="1" t="s">
        <v>1627</v>
      </c>
      <c r="E40" s="1" t="s">
        <v>1628</v>
      </c>
      <c r="F40" s="1" t="s">
        <v>1447</v>
      </c>
      <c r="G40" s="1" t="s">
        <v>1356</v>
      </c>
      <c r="H40" s="1" t="s">
        <v>1357</v>
      </c>
      <c r="I40" s="1" t="s">
        <v>1629</v>
      </c>
      <c r="J40" s="1" t="s">
        <v>30</v>
      </c>
      <c r="K40" s="1" t="s">
        <v>1630</v>
      </c>
      <c r="L40" s="1" t="s">
        <v>1630</v>
      </c>
      <c r="M40" s="1" t="s">
        <v>1360</v>
      </c>
      <c r="N40" s="1" t="s">
        <v>1360</v>
      </c>
      <c r="O40" s="1" t="s">
        <v>1361</v>
      </c>
      <c r="P40" s="1" t="s">
        <v>1362</v>
      </c>
      <c r="Q40" s="1" t="s">
        <v>1363</v>
      </c>
      <c r="R40" s="1" t="s">
        <v>1631</v>
      </c>
      <c r="S40" s="1" t="s">
        <v>1365</v>
      </c>
      <c r="T40" s="1" t="s">
        <v>1366</v>
      </c>
      <c r="U40" s="1" t="s">
        <v>1376</v>
      </c>
      <c r="V40" s="1" t="s">
        <v>1591</v>
      </c>
    </row>
    <row r="41" s="1" customFormat="1" spans="1:22">
      <c r="A41" s="3">
        <v>26364978182</v>
      </c>
      <c r="B41" s="1" t="s">
        <v>1625</v>
      </c>
      <c r="C41" s="1" t="s">
        <v>1632</v>
      </c>
      <c r="D41" s="1" t="s">
        <v>1633</v>
      </c>
      <c r="E41" s="1" t="s">
        <v>1634</v>
      </c>
      <c r="F41" s="1" t="s">
        <v>1382</v>
      </c>
      <c r="G41" s="1" t="s">
        <v>1356</v>
      </c>
      <c r="H41" s="1" t="s">
        <v>1357</v>
      </c>
      <c r="I41" s="1" t="s">
        <v>1635</v>
      </c>
      <c r="J41" s="1" t="s">
        <v>30</v>
      </c>
      <c r="K41" s="1" t="s">
        <v>1636</v>
      </c>
      <c r="L41" s="1" t="s">
        <v>1636</v>
      </c>
      <c r="M41" s="1" t="s">
        <v>1360</v>
      </c>
      <c r="N41" s="1" t="s">
        <v>1360</v>
      </c>
      <c r="O41" s="1" t="s">
        <v>1361</v>
      </c>
      <c r="P41" s="1" t="s">
        <v>1362</v>
      </c>
      <c r="Q41" s="1" t="s">
        <v>1363</v>
      </c>
      <c r="R41" s="1" t="s">
        <v>1637</v>
      </c>
      <c r="S41" s="1" t="s">
        <v>1365</v>
      </c>
      <c r="T41" s="1" t="s">
        <v>1366</v>
      </c>
      <c r="U41" s="1" t="s">
        <v>1376</v>
      </c>
      <c r="V41" s="1" t="s">
        <v>1367</v>
      </c>
    </row>
    <row r="42" s="1" customFormat="1" spans="1:22">
      <c r="A42" s="3">
        <v>999226478064694</v>
      </c>
      <c r="B42" s="1" t="s">
        <v>1638</v>
      </c>
      <c r="C42" s="1" t="s">
        <v>1639</v>
      </c>
      <c r="D42" s="1" t="s">
        <v>1640</v>
      </c>
      <c r="E42" s="1" t="s">
        <v>1641</v>
      </c>
      <c r="F42" s="1" t="s">
        <v>1355</v>
      </c>
      <c r="G42" s="1" t="s">
        <v>1356</v>
      </c>
      <c r="H42" s="1" t="s">
        <v>1357</v>
      </c>
      <c r="I42" s="1" t="s">
        <v>1642</v>
      </c>
      <c r="J42" s="1" t="s">
        <v>30</v>
      </c>
      <c r="K42" s="1" t="s">
        <v>1643</v>
      </c>
      <c r="L42" s="1" t="s">
        <v>1643</v>
      </c>
      <c r="M42" s="1" t="s">
        <v>1360</v>
      </c>
      <c r="N42" s="1" t="s">
        <v>1360</v>
      </c>
      <c r="O42" s="1" t="s">
        <v>1361</v>
      </c>
      <c r="P42" s="1" t="s">
        <v>1362</v>
      </c>
      <c r="Q42" s="1" t="s">
        <v>1363</v>
      </c>
      <c r="R42" s="1" t="s">
        <v>1644</v>
      </c>
      <c r="S42" s="1" t="s">
        <v>1365</v>
      </c>
      <c r="T42" s="1" t="s">
        <v>1366</v>
      </c>
      <c r="U42" s="1" t="s">
        <v>1376</v>
      </c>
      <c r="V42" s="1" t="s">
        <v>1377</v>
      </c>
    </row>
    <row r="43" s="1" customFormat="1" spans="1:22">
      <c r="A43" s="3">
        <v>999226487846763</v>
      </c>
      <c r="B43" s="1" t="s">
        <v>1638</v>
      </c>
      <c r="C43" s="1" t="s">
        <v>1645</v>
      </c>
      <c r="D43" s="1" t="s">
        <v>1646</v>
      </c>
      <c r="E43" s="1" t="s">
        <v>1647</v>
      </c>
      <c r="F43" s="1" t="s">
        <v>1397</v>
      </c>
      <c r="G43" s="1" t="s">
        <v>1356</v>
      </c>
      <c r="H43" s="1" t="s">
        <v>1357</v>
      </c>
      <c r="I43" s="1" t="s">
        <v>1648</v>
      </c>
      <c r="J43" s="1" t="s">
        <v>30</v>
      </c>
      <c r="K43" s="1" t="s">
        <v>1649</v>
      </c>
      <c r="L43" s="1" t="s">
        <v>1649</v>
      </c>
      <c r="M43" s="1" t="s">
        <v>1360</v>
      </c>
      <c r="N43" s="1" t="s">
        <v>1360</v>
      </c>
      <c r="O43" s="1" t="s">
        <v>1361</v>
      </c>
      <c r="P43" s="1" t="s">
        <v>1362</v>
      </c>
      <c r="Q43" s="1" t="s">
        <v>1363</v>
      </c>
      <c r="R43" s="1" t="s">
        <v>1650</v>
      </c>
      <c r="S43" s="1" t="s">
        <v>1365</v>
      </c>
      <c r="T43" s="1" t="s">
        <v>1366</v>
      </c>
      <c r="U43" s="1" t="s">
        <v>1376</v>
      </c>
      <c r="V43" s="1" t="s">
        <v>1513</v>
      </c>
    </row>
    <row r="44" s="1" customFormat="1" spans="1:22">
      <c r="A44" s="3">
        <v>999226488210634</v>
      </c>
      <c r="B44" s="1" t="s">
        <v>1638</v>
      </c>
      <c r="C44" s="1" t="s">
        <v>1651</v>
      </c>
      <c r="D44" s="1" t="s">
        <v>1652</v>
      </c>
      <c r="E44" s="1" t="s">
        <v>1653</v>
      </c>
      <c r="F44" s="1" t="s">
        <v>1447</v>
      </c>
      <c r="G44" s="1" t="s">
        <v>1356</v>
      </c>
      <c r="H44" s="1" t="s">
        <v>1357</v>
      </c>
      <c r="I44" s="1" t="s">
        <v>1654</v>
      </c>
      <c r="J44" s="1" t="s">
        <v>30</v>
      </c>
      <c r="K44" s="1" t="s">
        <v>1655</v>
      </c>
      <c r="L44" s="1" t="s">
        <v>1655</v>
      </c>
      <c r="M44" s="1" t="s">
        <v>1360</v>
      </c>
      <c r="N44" s="1" t="s">
        <v>1360</v>
      </c>
      <c r="O44" s="1" t="s">
        <v>1361</v>
      </c>
      <c r="P44" s="1" t="s">
        <v>1362</v>
      </c>
      <c r="Q44" s="1" t="s">
        <v>1363</v>
      </c>
      <c r="R44" s="1" t="s">
        <v>1656</v>
      </c>
      <c r="S44" s="1" t="s">
        <v>1365</v>
      </c>
      <c r="T44" s="1" t="s">
        <v>1366</v>
      </c>
      <c r="U44" s="1" t="s">
        <v>1376</v>
      </c>
      <c r="V44" s="1" t="s">
        <v>1367</v>
      </c>
    </row>
    <row r="45" s="1" customFormat="1" spans="1:22">
      <c r="A45" s="3">
        <v>999226490703286</v>
      </c>
      <c r="B45" s="1" t="s">
        <v>1657</v>
      </c>
      <c r="C45" s="1" t="s">
        <v>1658</v>
      </c>
      <c r="D45" s="1" t="s">
        <v>1659</v>
      </c>
      <c r="E45" s="1" t="s">
        <v>1660</v>
      </c>
      <c r="F45" s="1" t="s">
        <v>1372</v>
      </c>
      <c r="G45" s="1" t="s">
        <v>1356</v>
      </c>
      <c r="H45" s="1" t="s">
        <v>1357</v>
      </c>
      <c r="I45" s="1" t="s">
        <v>1661</v>
      </c>
      <c r="J45" s="1" t="s">
        <v>30</v>
      </c>
      <c r="K45" s="1" t="s">
        <v>1662</v>
      </c>
      <c r="L45" s="1" t="s">
        <v>1662</v>
      </c>
      <c r="M45" s="1" t="s">
        <v>1360</v>
      </c>
      <c r="N45" s="1" t="s">
        <v>1360</v>
      </c>
      <c r="O45" s="1" t="s">
        <v>1361</v>
      </c>
      <c r="P45" s="1" t="s">
        <v>1362</v>
      </c>
      <c r="Q45" s="1" t="s">
        <v>1363</v>
      </c>
      <c r="R45" s="1" t="s">
        <v>1663</v>
      </c>
      <c r="S45" s="1" t="s">
        <v>1365</v>
      </c>
      <c r="T45" s="1" t="s">
        <v>1366</v>
      </c>
      <c r="U45" s="1" t="s">
        <v>1326</v>
      </c>
      <c r="V45" s="1" t="s">
        <v>1367</v>
      </c>
    </row>
    <row r="46" s="1" customFormat="1" spans="1:22">
      <c r="A46" s="3">
        <v>999226492467968</v>
      </c>
      <c r="B46" s="1" t="s">
        <v>1657</v>
      </c>
      <c r="C46" s="1" t="s">
        <v>1664</v>
      </c>
      <c r="D46" s="1" t="s">
        <v>1665</v>
      </c>
      <c r="E46" s="1" t="s">
        <v>1666</v>
      </c>
      <c r="F46" s="1" t="s">
        <v>1382</v>
      </c>
      <c r="G46" s="1" t="s">
        <v>1356</v>
      </c>
      <c r="H46" s="1" t="s">
        <v>1357</v>
      </c>
      <c r="I46" s="1" t="s">
        <v>1667</v>
      </c>
      <c r="J46" s="1" t="s">
        <v>30</v>
      </c>
      <c r="K46" s="1" t="s">
        <v>1668</v>
      </c>
      <c r="L46" s="1" t="s">
        <v>1668</v>
      </c>
      <c r="M46" s="1" t="s">
        <v>1360</v>
      </c>
      <c r="N46" s="1" t="s">
        <v>1360</v>
      </c>
      <c r="O46" s="1" t="s">
        <v>1361</v>
      </c>
      <c r="P46" s="1" t="s">
        <v>1362</v>
      </c>
      <c r="Q46" s="1" t="s">
        <v>1363</v>
      </c>
      <c r="R46" s="1" t="s">
        <v>1669</v>
      </c>
      <c r="S46" s="1" t="s">
        <v>1365</v>
      </c>
      <c r="T46" s="1" t="s">
        <v>1366</v>
      </c>
      <c r="U46" s="1" t="s">
        <v>1326</v>
      </c>
      <c r="V46" s="1" t="s">
        <v>1401</v>
      </c>
    </row>
    <row r="47" s="1" customFormat="1" spans="1:22">
      <c r="A47" s="3">
        <v>999226493732966</v>
      </c>
      <c r="B47" s="1" t="s">
        <v>1657</v>
      </c>
      <c r="C47" s="1" t="s">
        <v>1670</v>
      </c>
      <c r="D47" s="1" t="s">
        <v>1671</v>
      </c>
      <c r="E47" s="1" t="s">
        <v>1672</v>
      </c>
      <c r="F47" s="1" t="s">
        <v>1397</v>
      </c>
      <c r="G47" s="1" t="s">
        <v>1356</v>
      </c>
      <c r="H47" s="1" t="s">
        <v>1357</v>
      </c>
      <c r="I47" s="1" t="s">
        <v>1673</v>
      </c>
      <c r="J47" s="1" t="s">
        <v>30</v>
      </c>
      <c r="K47" s="1" t="s">
        <v>1674</v>
      </c>
      <c r="L47" s="1" t="s">
        <v>1674</v>
      </c>
      <c r="M47" s="1" t="s">
        <v>1360</v>
      </c>
      <c r="N47" s="1" t="s">
        <v>1360</v>
      </c>
      <c r="O47" s="1" t="s">
        <v>1361</v>
      </c>
      <c r="P47" s="1" t="s">
        <v>1362</v>
      </c>
      <c r="Q47" s="1" t="s">
        <v>1363</v>
      </c>
      <c r="R47" s="1" t="s">
        <v>1675</v>
      </c>
      <c r="S47" s="1" t="s">
        <v>1365</v>
      </c>
      <c r="T47" s="1" t="s">
        <v>1366</v>
      </c>
      <c r="U47" s="1" t="s">
        <v>1326</v>
      </c>
      <c r="V47" s="1" t="s">
        <v>1367</v>
      </c>
    </row>
    <row r="48" s="1" customFormat="1" spans="1:22">
      <c r="A48" s="3">
        <v>999226493904294</v>
      </c>
      <c r="B48" s="1" t="s">
        <v>1657</v>
      </c>
      <c r="C48" s="1" t="s">
        <v>1676</v>
      </c>
      <c r="D48" s="1" t="s">
        <v>1677</v>
      </c>
      <c r="E48" s="1" t="s">
        <v>1678</v>
      </c>
      <c r="F48" s="1" t="s">
        <v>1382</v>
      </c>
      <c r="G48" s="1" t="s">
        <v>1356</v>
      </c>
      <c r="H48" s="1" t="s">
        <v>1357</v>
      </c>
      <c r="I48" s="1" t="s">
        <v>1679</v>
      </c>
      <c r="J48" s="1" t="s">
        <v>30</v>
      </c>
      <c r="K48" s="1" t="s">
        <v>1680</v>
      </c>
      <c r="L48" s="1" t="s">
        <v>1680</v>
      </c>
      <c r="M48" s="1" t="s">
        <v>1360</v>
      </c>
      <c r="N48" s="1" t="s">
        <v>1360</v>
      </c>
      <c r="O48" s="1" t="s">
        <v>1361</v>
      </c>
      <c r="P48" s="1" t="s">
        <v>1362</v>
      </c>
      <c r="Q48" s="1" t="s">
        <v>1363</v>
      </c>
      <c r="R48" s="1" t="s">
        <v>1681</v>
      </c>
      <c r="S48" s="1" t="s">
        <v>1365</v>
      </c>
      <c r="T48" s="1" t="s">
        <v>1366</v>
      </c>
      <c r="U48" s="1" t="s">
        <v>1376</v>
      </c>
      <c r="V48" s="1" t="s">
        <v>1513</v>
      </c>
    </row>
    <row r="49" s="1" customFormat="1" spans="1:22">
      <c r="A49" s="3">
        <v>999226493905943</v>
      </c>
      <c r="B49" s="1" t="s">
        <v>1657</v>
      </c>
      <c r="C49" s="1" t="s">
        <v>1682</v>
      </c>
      <c r="D49" s="1" t="s">
        <v>1683</v>
      </c>
      <c r="E49" s="1" t="s">
        <v>1684</v>
      </c>
      <c r="F49" s="1" t="s">
        <v>1397</v>
      </c>
      <c r="G49" s="1" t="s">
        <v>1356</v>
      </c>
      <c r="H49" s="1" t="s">
        <v>1357</v>
      </c>
      <c r="I49" s="1" t="s">
        <v>1685</v>
      </c>
      <c r="J49" s="1" t="s">
        <v>30</v>
      </c>
      <c r="K49" s="1" t="s">
        <v>1686</v>
      </c>
      <c r="L49" s="1" t="s">
        <v>1686</v>
      </c>
      <c r="M49" s="1" t="s">
        <v>1360</v>
      </c>
      <c r="N49" s="1" t="s">
        <v>1360</v>
      </c>
      <c r="O49" s="1" t="s">
        <v>1361</v>
      </c>
      <c r="P49" s="1" t="s">
        <v>1362</v>
      </c>
      <c r="Q49" s="1" t="s">
        <v>1363</v>
      </c>
      <c r="R49" s="1" t="s">
        <v>1687</v>
      </c>
      <c r="S49" s="1" t="s">
        <v>1365</v>
      </c>
      <c r="T49" s="1" t="s">
        <v>1366</v>
      </c>
      <c r="U49" s="1" t="s">
        <v>1376</v>
      </c>
      <c r="V49" s="1" t="s">
        <v>1435</v>
      </c>
    </row>
    <row r="50" s="1" customFormat="1" spans="1:22">
      <c r="A50" s="3">
        <v>999226499898421</v>
      </c>
      <c r="B50" s="1" t="s">
        <v>1688</v>
      </c>
      <c r="C50" s="1" t="s">
        <v>1689</v>
      </c>
      <c r="D50" s="1" t="s">
        <v>1690</v>
      </c>
      <c r="E50" s="1" t="s">
        <v>1691</v>
      </c>
      <c r="F50" s="1" t="s">
        <v>1355</v>
      </c>
      <c r="G50" s="1" t="s">
        <v>1356</v>
      </c>
      <c r="H50" s="1" t="s">
        <v>1357</v>
      </c>
      <c r="I50" s="1" t="s">
        <v>1692</v>
      </c>
      <c r="J50" s="1" t="s">
        <v>30</v>
      </c>
      <c r="K50" s="1" t="s">
        <v>1693</v>
      </c>
      <c r="L50" s="1" t="s">
        <v>1693</v>
      </c>
      <c r="M50" s="1" t="s">
        <v>1360</v>
      </c>
      <c r="N50" s="1" t="s">
        <v>1360</v>
      </c>
      <c r="O50" s="1" t="s">
        <v>1361</v>
      </c>
      <c r="P50" s="1" t="s">
        <v>1362</v>
      </c>
      <c r="Q50" s="1" t="s">
        <v>1363</v>
      </c>
      <c r="R50" s="1" t="s">
        <v>1694</v>
      </c>
      <c r="S50" s="1" t="s">
        <v>1365</v>
      </c>
      <c r="T50" s="1" t="s">
        <v>1366</v>
      </c>
      <c r="U50" s="1" t="s">
        <v>1376</v>
      </c>
      <c r="V50" s="1" t="s">
        <v>1695</v>
      </c>
    </row>
    <row r="51" s="1" customFormat="1" spans="1:22">
      <c r="A51" s="3">
        <v>999226503844946</v>
      </c>
      <c r="B51" s="1" t="s">
        <v>1696</v>
      </c>
      <c r="C51" s="1" t="s">
        <v>1697</v>
      </c>
      <c r="D51" s="1" t="s">
        <v>1698</v>
      </c>
      <c r="E51" s="1" t="s">
        <v>1699</v>
      </c>
      <c r="F51" s="1" t="s">
        <v>1355</v>
      </c>
      <c r="G51" s="1" t="s">
        <v>1356</v>
      </c>
      <c r="H51" s="1" t="s">
        <v>1357</v>
      </c>
      <c r="I51" s="1" t="s">
        <v>1700</v>
      </c>
      <c r="J51" s="1" t="s">
        <v>30</v>
      </c>
      <c r="K51" s="1" t="s">
        <v>1701</v>
      </c>
      <c r="L51" s="1" t="s">
        <v>1701</v>
      </c>
      <c r="M51" s="1" t="s">
        <v>1360</v>
      </c>
      <c r="N51" s="1" t="s">
        <v>1360</v>
      </c>
      <c r="O51" s="1" t="s">
        <v>1361</v>
      </c>
      <c r="P51" s="1" t="s">
        <v>1362</v>
      </c>
      <c r="Q51" s="1" t="s">
        <v>1363</v>
      </c>
      <c r="R51" s="1" t="s">
        <v>1702</v>
      </c>
      <c r="S51" s="1" t="s">
        <v>1365</v>
      </c>
      <c r="T51" s="1" t="s">
        <v>1366</v>
      </c>
      <c r="U51" s="1" t="s">
        <v>1376</v>
      </c>
      <c r="V51" s="1" t="s">
        <v>1367</v>
      </c>
    </row>
    <row r="52" s="1" customFormat="1" spans="1:22">
      <c r="A52" s="3">
        <v>999226503861411</v>
      </c>
      <c r="B52" s="1" t="s">
        <v>1696</v>
      </c>
      <c r="C52" s="1" t="s">
        <v>1703</v>
      </c>
      <c r="D52" s="1" t="s">
        <v>1698</v>
      </c>
      <c r="E52" s="1" t="s">
        <v>1704</v>
      </c>
      <c r="F52" s="1" t="s">
        <v>1355</v>
      </c>
      <c r="G52" s="1" t="s">
        <v>1356</v>
      </c>
      <c r="H52" s="1" t="s">
        <v>1357</v>
      </c>
      <c r="I52" s="1" t="s">
        <v>1705</v>
      </c>
      <c r="J52" s="1" t="s">
        <v>30</v>
      </c>
      <c r="K52" s="1" t="s">
        <v>1706</v>
      </c>
      <c r="L52" s="1" t="s">
        <v>1706</v>
      </c>
      <c r="M52" s="1" t="s">
        <v>1360</v>
      </c>
      <c r="N52" s="1" t="s">
        <v>1360</v>
      </c>
      <c r="O52" s="1" t="s">
        <v>1361</v>
      </c>
      <c r="P52" s="1" t="s">
        <v>1362</v>
      </c>
      <c r="Q52" s="1" t="s">
        <v>1363</v>
      </c>
      <c r="R52" s="1" t="s">
        <v>1707</v>
      </c>
      <c r="S52" s="1" t="s">
        <v>1365</v>
      </c>
      <c r="T52" s="1" t="s">
        <v>1366</v>
      </c>
      <c r="U52" s="1" t="s">
        <v>1326</v>
      </c>
      <c r="V52" s="1" t="s">
        <v>1367</v>
      </c>
    </row>
    <row r="53" s="1" customFormat="1" spans="1:22">
      <c r="A53" s="3">
        <v>999226569902505</v>
      </c>
      <c r="B53" s="1" t="s">
        <v>1708</v>
      </c>
      <c r="C53" s="1" t="s">
        <v>1709</v>
      </c>
      <c r="D53" s="1" t="s">
        <v>1710</v>
      </c>
      <c r="E53" s="1" t="s">
        <v>1711</v>
      </c>
      <c r="F53" s="1" t="s">
        <v>1382</v>
      </c>
      <c r="G53" s="1" t="s">
        <v>1356</v>
      </c>
      <c r="H53" s="1" t="s">
        <v>1357</v>
      </c>
      <c r="I53" s="1" t="s">
        <v>1712</v>
      </c>
      <c r="J53" s="1" t="s">
        <v>30</v>
      </c>
      <c r="K53" s="1" t="s">
        <v>1713</v>
      </c>
      <c r="L53" s="1" t="s">
        <v>1713</v>
      </c>
      <c r="M53" s="1" t="s">
        <v>1360</v>
      </c>
      <c r="N53" s="1" t="s">
        <v>1360</v>
      </c>
      <c r="O53" s="1" t="s">
        <v>1361</v>
      </c>
      <c r="P53" s="1" t="s">
        <v>1362</v>
      </c>
      <c r="Q53" s="1" t="s">
        <v>1363</v>
      </c>
      <c r="R53" s="1" t="s">
        <v>1714</v>
      </c>
      <c r="S53" s="1" t="s">
        <v>1365</v>
      </c>
      <c r="T53" s="1" t="s">
        <v>1366</v>
      </c>
      <c r="U53" s="1" t="s">
        <v>1376</v>
      </c>
      <c r="V53" s="1" t="s">
        <v>1377</v>
      </c>
    </row>
    <row r="54" s="1" customFormat="1" spans="1:22">
      <c r="A54" s="3">
        <v>999226576444897</v>
      </c>
      <c r="B54" s="1" t="s">
        <v>1708</v>
      </c>
      <c r="C54" s="1" t="s">
        <v>1715</v>
      </c>
      <c r="D54" s="1" t="s">
        <v>1716</v>
      </c>
      <c r="E54" s="1" t="s">
        <v>1717</v>
      </c>
      <c r="F54" s="1" t="s">
        <v>1382</v>
      </c>
      <c r="G54" s="1" t="s">
        <v>1356</v>
      </c>
      <c r="H54" s="1" t="s">
        <v>1357</v>
      </c>
      <c r="I54" s="1" t="s">
        <v>1718</v>
      </c>
      <c r="J54" s="1" t="s">
        <v>30</v>
      </c>
      <c r="K54" s="1" t="s">
        <v>1719</v>
      </c>
      <c r="L54" s="1" t="s">
        <v>1719</v>
      </c>
      <c r="M54" s="1" t="s">
        <v>1360</v>
      </c>
      <c r="N54" s="1" t="s">
        <v>1360</v>
      </c>
      <c r="O54" s="1" t="s">
        <v>1361</v>
      </c>
      <c r="P54" s="1" t="s">
        <v>1362</v>
      </c>
      <c r="Q54" s="1" t="s">
        <v>1363</v>
      </c>
      <c r="R54" s="1" t="s">
        <v>1720</v>
      </c>
      <c r="S54" s="1" t="s">
        <v>1365</v>
      </c>
      <c r="T54" s="1" t="s">
        <v>1366</v>
      </c>
      <c r="U54" s="1" t="s">
        <v>1376</v>
      </c>
      <c r="V54" s="1" t="s">
        <v>1591</v>
      </c>
    </row>
    <row r="55" s="1" customFormat="1" spans="1:22">
      <c r="A55" s="3">
        <v>999226597975614</v>
      </c>
      <c r="B55" s="1" t="s">
        <v>1708</v>
      </c>
      <c r="C55" s="1" t="s">
        <v>1721</v>
      </c>
      <c r="D55" s="1" t="s">
        <v>1722</v>
      </c>
      <c r="E55" s="1" t="s">
        <v>1723</v>
      </c>
      <c r="F55" s="1" t="s">
        <v>1355</v>
      </c>
      <c r="G55" s="1" t="s">
        <v>1356</v>
      </c>
      <c r="H55" s="1" t="s">
        <v>1357</v>
      </c>
      <c r="I55" s="1" t="s">
        <v>1724</v>
      </c>
      <c r="J55" s="1" t="s">
        <v>30</v>
      </c>
      <c r="K55" s="1" t="s">
        <v>1725</v>
      </c>
      <c r="L55" s="1" t="s">
        <v>1725</v>
      </c>
      <c r="M55" s="1" t="s">
        <v>1360</v>
      </c>
      <c r="N55" s="1" t="s">
        <v>1360</v>
      </c>
      <c r="O55" s="1" t="s">
        <v>1361</v>
      </c>
      <c r="P55" s="1" t="s">
        <v>1362</v>
      </c>
      <c r="Q55" s="1" t="s">
        <v>1363</v>
      </c>
      <c r="R55" s="1" t="s">
        <v>1726</v>
      </c>
      <c r="S55" s="1" t="s">
        <v>1365</v>
      </c>
      <c r="T55" s="1" t="s">
        <v>1366</v>
      </c>
      <c r="U55" s="1" t="s">
        <v>1376</v>
      </c>
      <c r="V55" s="1" t="s">
        <v>1513</v>
      </c>
    </row>
    <row r="56" s="1" customFormat="1" spans="1:22">
      <c r="A56" s="3">
        <v>999226606132444</v>
      </c>
      <c r="B56" s="1" t="s">
        <v>1727</v>
      </c>
      <c r="C56" s="1" t="s">
        <v>1728</v>
      </c>
      <c r="D56" s="1" t="s">
        <v>1729</v>
      </c>
      <c r="E56" s="1" t="s">
        <v>1730</v>
      </c>
      <c r="F56" s="1" t="s">
        <v>1382</v>
      </c>
      <c r="G56" s="1" t="s">
        <v>1356</v>
      </c>
      <c r="H56" s="1" t="s">
        <v>1357</v>
      </c>
      <c r="I56" s="1" t="s">
        <v>1731</v>
      </c>
      <c r="J56" s="1" t="s">
        <v>30</v>
      </c>
      <c r="K56" s="1" t="s">
        <v>1732</v>
      </c>
      <c r="L56" s="1" t="s">
        <v>1732</v>
      </c>
      <c r="M56" s="1" t="s">
        <v>1360</v>
      </c>
      <c r="N56" s="1" t="s">
        <v>1360</v>
      </c>
      <c r="O56" s="1" t="s">
        <v>1361</v>
      </c>
      <c r="P56" s="1" t="s">
        <v>1362</v>
      </c>
      <c r="Q56" s="1" t="s">
        <v>1363</v>
      </c>
      <c r="R56" s="1" t="s">
        <v>1733</v>
      </c>
      <c r="S56" s="1" t="s">
        <v>1365</v>
      </c>
      <c r="T56" s="1" t="s">
        <v>1366</v>
      </c>
      <c r="U56" s="1" t="s">
        <v>1376</v>
      </c>
      <c r="V56" s="1" t="s">
        <v>1367</v>
      </c>
    </row>
    <row r="57" s="1" customFormat="1" spans="1:22">
      <c r="A57" s="3">
        <v>999226609014088</v>
      </c>
      <c r="B57" s="1" t="s">
        <v>1727</v>
      </c>
      <c r="C57" s="1" t="s">
        <v>1734</v>
      </c>
      <c r="D57" s="1" t="s">
        <v>1735</v>
      </c>
      <c r="E57" s="1" t="s">
        <v>1736</v>
      </c>
      <c r="F57" s="1" t="s">
        <v>1355</v>
      </c>
      <c r="G57" s="1" t="s">
        <v>1356</v>
      </c>
      <c r="H57" s="1" t="s">
        <v>1357</v>
      </c>
      <c r="I57" s="1" t="s">
        <v>1737</v>
      </c>
      <c r="J57" s="1" t="s">
        <v>30</v>
      </c>
      <c r="K57" s="1" t="s">
        <v>1738</v>
      </c>
      <c r="L57" s="1" t="s">
        <v>1738</v>
      </c>
      <c r="M57" s="1" t="s">
        <v>1360</v>
      </c>
      <c r="N57" s="1" t="s">
        <v>1360</v>
      </c>
      <c r="O57" s="1" t="s">
        <v>1361</v>
      </c>
      <c r="P57" s="1" t="s">
        <v>1362</v>
      </c>
      <c r="Q57" s="1" t="s">
        <v>1363</v>
      </c>
      <c r="R57" s="1" t="s">
        <v>1739</v>
      </c>
      <c r="S57" s="1" t="s">
        <v>1365</v>
      </c>
      <c r="T57" s="1" t="s">
        <v>1366</v>
      </c>
      <c r="U57" s="1" t="s">
        <v>1376</v>
      </c>
      <c r="V57" s="1" t="s">
        <v>1377</v>
      </c>
    </row>
    <row r="58" s="1" customFormat="1" spans="1:22">
      <c r="A58" s="3">
        <v>999226615434446</v>
      </c>
      <c r="B58" s="1" t="s">
        <v>1740</v>
      </c>
      <c r="C58" s="1" t="s">
        <v>1741</v>
      </c>
      <c r="D58" s="1" t="s">
        <v>1710</v>
      </c>
      <c r="E58" s="1" t="s">
        <v>1742</v>
      </c>
      <c r="F58" s="1" t="s">
        <v>1355</v>
      </c>
      <c r="G58" s="1" t="s">
        <v>1356</v>
      </c>
      <c r="H58" s="1" t="s">
        <v>1357</v>
      </c>
      <c r="I58" s="1" t="s">
        <v>1743</v>
      </c>
      <c r="J58" s="1" t="s">
        <v>30</v>
      </c>
      <c r="K58" s="1" t="s">
        <v>1744</v>
      </c>
      <c r="L58" s="1" t="s">
        <v>1744</v>
      </c>
      <c r="M58" s="1" t="s">
        <v>1360</v>
      </c>
      <c r="N58" s="1" t="s">
        <v>1360</v>
      </c>
      <c r="O58" s="1" t="s">
        <v>1361</v>
      </c>
      <c r="P58" s="1" t="s">
        <v>1362</v>
      </c>
      <c r="Q58" s="1" t="s">
        <v>1363</v>
      </c>
      <c r="R58" s="1" t="s">
        <v>1745</v>
      </c>
      <c r="S58" s="1" t="s">
        <v>1365</v>
      </c>
      <c r="T58" s="1" t="s">
        <v>1366</v>
      </c>
      <c r="U58" s="1" t="s">
        <v>1376</v>
      </c>
      <c r="V58" s="1" t="s">
        <v>1377</v>
      </c>
    </row>
    <row r="59" s="1" customFormat="1" spans="1:22">
      <c r="A59" s="3">
        <v>999226615705303</v>
      </c>
      <c r="B59" s="1" t="s">
        <v>1740</v>
      </c>
      <c r="C59" s="1" t="s">
        <v>1746</v>
      </c>
      <c r="D59" s="1" t="s">
        <v>1747</v>
      </c>
      <c r="E59" s="1" t="s">
        <v>1748</v>
      </c>
      <c r="F59" s="1" t="s">
        <v>1382</v>
      </c>
      <c r="G59" s="1" t="s">
        <v>1356</v>
      </c>
      <c r="H59" s="1" t="s">
        <v>1357</v>
      </c>
      <c r="I59" s="1" t="s">
        <v>1749</v>
      </c>
      <c r="J59" s="1" t="s">
        <v>30</v>
      </c>
      <c r="K59" s="1" t="s">
        <v>1750</v>
      </c>
      <c r="L59" s="1" t="s">
        <v>1750</v>
      </c>
      <c r="M59" s="1" t="s">
        <v>1360</v>
      </c>
      <c r="N59" s="1" t="s">
        <v>1360</v>
      </c>
      <c r="O59" s="1" t="s">
        <v>1361</v>
      </c>
      <c r="P59" s="1" t="s">
        <v>1362</v>
      </c>
      <c r="Q59" s="1" t="s">
        <v>1363</v>
      </c>
      <c r="R59" s="1" t="s">
        <v>1751</v>
      </c>
      <c r="S59" s="1" t="s">
        <v>1365</v>
      </c>
      <c r="T59" s="1" t="s">
        <v>1366</v>
      </c>
      <c r="U59" s="1" t="s">
        <v>1376</v>
      </c>
      <c r="V59" s="1" t="s">
        <v>1752</v>
      </c>
    </row>
    <row r="60" s="1" customFormat="1" spans="1:22">
      <c r="A60" s="3">
        <v>999226624809663</v>
      </c>
      <c r="B60" s="1" t="s">
        <v>1740</v>
      </c>
      <c r="C60" s="1" t="s">
        <v>1753</v>
      </c>
      <c r="D60" s="1" t="s">
        <v>1754</v>
      </c>
      <c r="E60" s="1" t="s">
        <v>1755</v>
      </c>
      <c r="F60" s="1" t="s">
        <v>1397</v>
      </c>
      <c r="G60" s="1" t="s">
        <v>1356</v>
      </c>
      <c r="H60" s="1" t="s">
        <v>1357</v>
      </c>
      <c r="I60" s="1" t="s">
        <v>1756</v>
      </c>
      <c r="J60" s="1" t="s">
        <v>30</v>
      </c>
      <c r="K60" s="1" t="s">
        <v>1757</v>
      </c>
      <c r="L60" s="1" t="s">
        <v>1757</v>
      </c>
      <c r="M60" s="1" t="s">
        <v>1360</v>
      </c>
      <c r="N60" s="1" t="s">
        <v>1360</v>
      </c>
      <c r="O60" s="1" t="s">
        <v>1361</v>
      </c>
      <c r="P60" s="1" t="s">
        <v>1362</v>
      </c>
      <c r="Q60" s="1" t="s">
        <v>1363</v>
      </c>
      <c r="R60" s="1" t="s">
        <v>1758</v>
      </c>
      <c r="S60" s="1" t="s">
        <v>1365</v>
      </c>
      <c r="T60" s="1" t="s">
        <v>1366</v>
      </c>
      <c r="U60" s="1" t="s">
        <v>1376</v>
      </c>
      <c r="V60" s="1" t="s">
        <v>1367</v>
      </c>
    </row>
    <row r="61" s="1" customFormat="1" spans="1:22">
      <c r="A61" s="3">
        <v>999226624992412</v>
      </c>
      <c r="B61" s="1" t="s">
        <v>1740</v>
      </c>
      <c r="C61" s="1" t="s">
        <v>1759</v>
      </c>
      <c r="D61" s="1" t="s">
        <v>1760</v>
      </c>
      <c r="E61" s="1" t="s">
        <v>1761</v>
      </c>
      <c r="F61" s="1" t="s">
        <v>1397</v>
      </c>
      <c r="G61" s="1" t="s">
        <v>1356</v>
      </c>
      <c r="H61" s="1" t="s">
        <v>1357</v>
      </c>
      <c r="I61" s="1" t="s">
        <v>1762</v>
      </c>
      <c r="J61" s="1" t="s">
        <v>30</v>
      </c>
      <c r="K61" s="1" t="s">
        <v>1763</v>
      </c>
      <c r="L61" s="1" t="s">
        <v>1763</v>
      </c>
      <c r="M61" s="1" t="s">
        <v>1360</v>
      </c>
      <c r="N61" s="1" t="s">
        <v>1360</v>
      </c>
      <c r="O61" s="1" t="s">
        <v>1361</v>
      </c>
      <c r="P61" s="1" t="s">
        <v>1362</v>
      </c>
      <c r="Q61" s="1" t="s">
        <v>1363</v>
      </c>
      <c r="R61" s="1" t="s">
        <v>1764</v>
      </c>
      <c r="S61" s="1" t="s">
        <v>1365</v>
      </c>
      <c r="T61" s="1" t="s">
        <v>1366</v>
      </c>
      <c r="U61" s="1" t="s">
        <v>1376</v>
      </c>
      <c r="V61" s="1" t="s">
        <v>1583</v>
      </c>
    </row>
    <row r="62" s="1" customFormat="1" spans="1:22">
      <c r="A62" s="3">
        <v>999226625572317</v>
      </c>
      <c r="B62" s="1" t="s">
        <v>1765</v>
      </c>
      <c r="C62" s="1" t="s">
        <v>1766</v>
      </c>
      <c r="D62" s="1" t="s">
        <v>1767</v>
      </c>
      <c r="E62" s="1" t="s">
        <v>1768</v>
      </c>
      <c r="F62" s="1" t="s">
        <v>1382</v>
      </c>
      <c r="G62" s="1" t="s">
        <v>1356</v>
      </c>
      <c r="H62" s="1" t="s">
        <v>1357</v>
      </c>
      <c r="I62" s="1" t="s">
        <v>1769</v>
      </c>
      <c r="J62" s="1" t="s">
        <v>30</v>
      </c>
      <c r="K62" s="1" t="s">
        <v>1770</v>
      </c>
      <c r="L62" s="1" t="s">
        <v>1770</v>
      </c>
      <c r="M62" s="1" t="s">
        <v>1360</v>
      </c>
      <c r="N62" s="1" t="s">
        <v>1360</v>
      </c>
      <c r="O62" s="1" t="s">
        <v>1361</v>
      </c>
      <c r="P62" s="1" t="s">
        <v>1362</v>
      </c>
      <c r="Q62" s="1" t="s">
        <v>1363</v>
      </c>
      <c r="R62" s="1" t="s">
        <v>1771</v>
      </c>
      <c r="S62" s="1" t="s">
        <v>1365</v>
      </c>
      <c r="T62" s="1" t="s">
        <v>1366</v>
      </c>
      <c r="U62" s="1" t="s">
        <v>1376</v>
      </c>
      <c r="V62" s="1" t="s">
        <v>1772</v>
      </c>
    </row>
    <row r="63" s="1" customFormat="1" spans="1:22">
      <c r="A63" s="3">
        <v>999226634268666</v>
      </c>
      <c r="B63" s="1" t="s">
        <v>1765</v>
      </c>
      <c r="C63" s="1" t="s">
        <v>1773</v>
      </c>
      <c r="D63" s="1" t="s">
        <v>1774</v>
      </c>
      <c r="E63" s="1" t="s">
        <v>1775</v>
      </c>
      <c r="F63" s="1" t="s">
        <v>1424</v>
      </c>
      <c r="G63" s="1" t="s">
        <v>1356</v>
      </c>
      <c r="H63" s="1" t="s">
        <v>1357</v>
      </c>
      <c r="I63" s="1" t="s">
        <v>1776</v>
      </c>
      <c r="J63" s="1" t="s">
        <v>30</v>
      </c>
      <c r="K63" s="1" t="s">
        <v>1777</v>
      </c>
      <c r="L63" s="1" t="s">
        <v>1777</v>
      </c>
      <c r="M63" s="1" t="s">
        <v>1360</v>
      </c>
      <c r="N63" s="1" t="s">
        <v>1360</v>
      </c>
      <c r="O63" s="1" t="s">
        <v>1361</v>
      </c>
      <c r="P63" s="1" t="s">
        <v>1362</v>
      </c>
      <c r="Q63" s="1" t="s">
        <v>1363</v>
      </c>
      <c r="R63" s="1" t="s">
        <v>1778</v>
      </c>
      <c r="S63" s="1" t="s">
        <v>1365</v>
      </c>
      <c r="T63" s="1" t="s">
        <v>1366</v>
      </c>
      <c r="U63" s="1" t="s">
        <v>1376</v>
      </c>
      <c r="V63" s="1" t="s">
        <v>1435</v>
      </c>
    </row>
    <row r="64" s="1" customFormat="1" spans="1:22">
      <c r="A64" s="3">
        <v>999226641460504</v>
      </c>
      <c r="B64" s="1" t="s">
        <v>1779</v>
      </c>
      <c r="C64" s="1" t="s">
        <v>1780</v>
      </c>
      <c r="D64" s="1" t="s">
        <v>1781</v>
      </c>
      <c r="E64" s="1" t="s">
        <v>1782</v>
      </c>
      <c r="F64" s="1" t="s">
        <v>1355</v>
      </c>
      <c r="G64" s="1" t="s">
        <v>1356</v>
      </c>
      <c r="H64" s="1" t="s">
        <v>1357</v>
      </c>
      <c r="I64" s="1" t="s">
        <v>1783</v>
      </c>
      <c r="J64" s="1" t="s">
        <v>30</v>
      </c>
      <c r="K64" s="1" t="s">
        <v>1784</v>
      </c>
      <c r="L64" s="1" t="s">
        <v>1784</v>
      </c>
      <c r="M64" s="1" t="s">
        <v>1360</v>
      </c>
      <c r="N64" s="1" t="s">
        <v>1360</v>
      </c>
      <c r="O64" s="1" t="s">
        <v>1361</v>
      </c>
      <c r="P64" s="1" t="s">
        <v>1362</v>
      </c>
      <c r="Q64" s="1" t="s">
        <v>1363</v>
      </c>
      <c r="R64" s="1" t="s">
        <v>1785</v>
      </c>
      <c r="S64" s="1" t="s">
        <v>1365</v>
      </c>
      <c r="T64" s="1" t="s">
        <v>1366</v>
      </c>
      <c r="U64" s="1" t="s">
        <v>1376</v>
      </c>
      <c r="V64" s="1" t="s">
        <v>1786</v>
      </c>
    </row>
    <row r="65" s="1" customFormat="1" spans="1:22">
      <c r="A65" s="3">
        <v>999226647339610</v>
      </c>
      <c r="B65" s="1" t="s">
        <v>1779</v>
      </c>
      <c r="C65" s="1" t="s">
        <v>1787</v>
      </c>
      <c r="D65" s="1" t="s">
        <v>1788</v>
      </c>
      <c r="E65" s="1" t="s">
        <v>1789</v>
      </c>
      <c r="F65" s="1" t="s">
        <v>1382</v>
      </c>
      <c r="G65" s="1" t="s">
        <v>1356</v>
      </c>
      <c r="H65" s="1" t="s">
        <v>1357</v>
      </c>
      <c r="I65" s="1" t="s">
        <v>1790</v>
      </c>
      <c r="J65" s="1" t="s">
        <v>30</v>
      </c>
      <c r="K65" s="1" t="s">
        <v>1791</v>
      </c>
      <c r="L65" s="1" t="s">
        <v>1791</v>
      </c>
      <c r="M65" s="1" t="s">
        <v>1360</v>
      </c>
      <c r="N65" s="1" t="s">
        <v>1360</v>
      </c>
      <c r="O65" s="1" t="s">
        <v>1361</v>
      </c>
      <c r="P65" s="1" t="s">
        <v>1362</v>
      </c>
      <c r="Q65" s="1" t="s">
        <v>1363</v>
      </c>
      <c r="R65" s="1" t="s">
        <v>1792</v>
      </c>
      <c r="S65" s="1" t="s">
        <v>1365</v>
      </c>
      <c r="T65" s="1" t="s">
        <v>1366</v>
      </c>
      <c r="U65" s="1" t="s">
        <v>1326</v>
      </c>
      <c r="V65" s="1" t="s">
        <v>1401</v>
      </c>
    </row>
    <row r="66" s="1" customFormat="1" spans="1:22">
      <c r="A66" s="3">
        <v>999226654619756</v>
      </c>
      <c r="B66" s="1" t="s">
        <v>1779</v>
      </c>
      <c r="C66" s="1" t="s">
        <v>1793</v>
      </c>
      <c r="D66" s="1" t="s">
        <v>1794</v>
      </c>
      <c r="E66" s="1" t="s">
        <v>1795</v>
      </c>
      <c r="F66" s="1" t="s">
        <v>1397</v>
      </c>
      <c r="G66" s="1" t="s">
        <v>1356</v>
      </c>
      <c r="H66" s="1" t="s">
        <v>1357</v>
      </c>
      <c r="I66" s="1" t="s">
        <v>1796</v>
      </c>
      <c r="J66" s="1" t="s">
        <v>30</v>
      </c>
      <c r="K66" s="1" t="s">
        <v>1797</v>
      </c>
      <c r="L66" s="1" t="s">
        <v>1797</v>
      </c>
      <c r="M66" s="1" t="s">
        <v>1360</v>
      </c>
      <c r="N66" s="1" t="s">
        <v>1360</v>
      </c>
      <c r="O66" s="1" t="s">
        <v>1361</v>
      </c>
      <c r="P66" s="1" t="s">
        <v>1362</v>
      </c>
      <c r="Q66" s="1" t="s">
        <v>1363</v>
      </c>
      <c r="R66" s="1" t="s">
        <v>1798</v>
      </c>
      <c r="S66" s="1" t="s">
        <v>1365</v>
      </c>
      <c r="T66" s="1" t="s">
        <v>1366</v>
      </c>
      <c r="U66" s="1" t="s">
        <v>1326</v>
      </c>
      <c r="V66" s="1" t="s">
        <v>1799</v>
      </c>
    </row>
    <row r="67" s="1" customFormat="1" spans="1:22">
      <c r="A67" s="3">
        <v>999226655131845</v>
      </c>
      <c r="B67" s="1" t="s">
        <v>1779</v>
      </c>
      <c r="C67" s="1" t="s">
        <v>1800</v>
      </c>
      <c r="D67" s="1" t="s">
        <v>1801</v>
      </c>
      <c r="E67" s="1" t="s">
        <v>1802</v>
      </c>
      <c r="F67" s="1" t="s">
        <v>1447</v>
      </c>
      <c r="G67" s="1" t="s">
        <v>1356</v>
      </c>
      <c r="H67" s="1" t="s">
        <v>1357</v>
      </c>
      <c r="I67" s="1" t="s">
        <v>1803</v>
      </c>
      <c r="J67" s="1" t="s">
        <v>30</v>
      </c>
      <c r="K67" s="1" t="s">
        <v>1804</v>
      </c>
      <c r="L67" s="1" t="s">
        <v>1804</v>
      </c>
      <c r="M67" s="1" t="s">
        <v>1360</v>
      </c>
      <c r="N67" s="1" t="s">
        <v>1360</v>
      </c>
      <c r="O67" s="1" t="s">
        <v>1361</v>
      </c>
      <c r="P67" s="1" t="s">
        <v>1362</v>
      </c>
      <c r="Q67" s="1" t="s">
        <v>1363</v>
      </c>
      <c r="R67" s="1" t="s">
        <v>1805</v>
      </c>
      <c r="S67" s="1" t="s">
        <v>1365</v>
      </c>
      <c r="T67" s="1" t="s">
        <v>1366</v>
      </c>
      <c r="U67" s="1" t="s">
        <v>1326</v>
      </c>
      <c r="V67" s="1" t="s">
        <v>1799</v>
      </c>
    </row>
    <row r="68" s="1" customFormat="1" spans="1:22">
      <c r="A68" s="3">
        <v>999226655226672</v>
      </c>
      <c r="B68" s="1" t="s">
        <v>1779</v>
      </c>
      <c r="C68" s="1" t="s">
        <v>1806</v>
      </c>
      <c r="D68" s="1" t="s">
        <v>1807</v>
      </c>
      <c r="E68" s="1" t="s">
        <v>1808</v>
      </c>
      <c r="F68" s="1" t="s">
        <v>1355</v>
      </c>
      <c r="G68" s="1" t="s">
        <v>1356</v>
      </c>
      <c r="H68" s="1" t="s">
        <v>1357</v>
      </c>
      <c r="I68" s="1" t="s">
        <v>1809</v>
      </c>
      <c r="J68" s="1" t="s">
        <v>30</v>
      </c>
      <c r="K68" s="1" t="s">
        <v>1810</v>
      </c>
      <c r="L68" s="1" t="s">
        <v>1810</v>
      </c>
      <c r="M68" s="1" t="s">
        <v>1360</v>
      </c>
      <c r="N68" s="1" t="s">
        <v>1360</v>
      </c>
      <c r="O68" s="1" t="s">
        <v>1361</v>
      </c>
      <c r="P68" s="1" t="s">
        <v>1362</v>
      </c>
      <c r="Q68" s="1" t="s">
        <v>1363</v>
      </c>
      <c r="R68" s="1" t="s">
        <v>1811</v>
      </c>
      <c r="S68" s="1" t="s">
        <v>1365</v>
      </c>
      <c r="T68" s="1" t="s">
        <v>1366</v>
      </c>
      <c r="U68" s="1" t="s">
        <v>1376</v>
      </c>
      <c r="V68" s="1" t="s">
        <v>1772</v>
      </c>
    </row>
    <row r="69" s="1" customFormat="1" spans="1:22">
      <c r="A69" s="3">
        <v>999226655743894</v>
      </c>
      <c r="B69" s="1" t="s">
        <v>1779</v>
      </c>
      <c r="C69" s="1" t="s">
        <v>1812</v>
      </c>
      <c r="D69" s="1" t="s">
        <v>1813</v>
      </c>
      <c r="E69" s="1" t="s">
        <v>1814</v>
      </c>
      <c r="F69" s="1" t="s">
        <v>1355</v>
      </c>
      <c r="G69" s="1" t="s">
        <v>1356</v>
      </c>
      <c r="H69" s="1" t="s">
        <v>1357</v>
      </c>
      <c r="I69" s="1" t="s">
        <v>1815</v>
      </c>
      <c r="J69" s="1" t="s">
        <v>30</v>
      </c>
      <c r="K69" s="1" t="s">
        <v>1816</v>
      </c>
      <c r="L69" s="1" t="s">
        <v>1816</v>
      </c>
      <c r="M69" s="1" t="s">
        <v>1360</v>
      </c>
      <c r="N69" s="1" t="s">
        <v>1360</v>
      </c>
      <c r="O69" s="1" t="s">
        <v>1361</v>
      </c>
      <c r="P69" s="1" t="s">
        <v>1362</v>
      </c>
      <c r="Q69" s="1" t="s">
        <v>1363</v>
      </c>
      <c r="R69" s="1" t="s">
        <v>1817</v>
      </c>
      <c r="S69" s="1" t="s">
        <v>1365</v>
      </c>
      <c r="T69" s="1" t="s">
        <v>1366</v>
      </c>
      <c r="U69" s="1" t="s">
        <v>1376</v>
      </c>
      <c r="V69" s="1" t="s">
        <v>1549</v>
      </c>
    </row>
    <row r="70" s="1" customFormat="1" spans="1:22">
      <c r="A70" s="3">
        <v>999226660533848</v>
      </c>
      <c r="B70" s="1" t="s">
        <v>1818</v>
      </c>
      <c r="C70" s="1" t="s">
        <v>1819</v>
      </c>
      <c r="D70" s="1" t="s">
        <v>1820</v>
      </c>
      <c r="E70" s="1" t="s">
        <v>1821</v>
      </c>
      <c r="F70" s="1" t="s">
        <v>1397</v>
      </c>
      <c r="G70" s="1" t="s">
        <v>1356</v>
      </c>
      <c r="H70" s="1" t="s">
        <v>1357</v>
      </c>
      <c r="I70" s="1" t="s">
        <v>1822</v>
      </c>
      <c r="J70" s="1" t="s">
        <v>30</v>
      </c>
      <c r="K70" s="1" t="s">
        <v>1823</v>
      </c>
      <c r="L70" s="1" t="s">
        <v>1823</v>
      </c>
      <c r="M70" s="1" t="s">
        <v>1360</v>
      </c>
      <c r="N70" s="1" t="s">
        <v>1360</v>
      </c>
      <c r="O70" s="1" t="s">
        <v>1361</v>
      </c>
      <c r="P70" s="1" t="s">
        <v>1362</v>
      </c>
      <c r="Q70" s="1" t="s">
        <v>1363</v>
      </c>
      <c r="R70" s="1" t="s">
        <v>1824</v>
      </c>
      <c r="S70" s="1" t="s">
        <v>1365</v>
      </c>
      <c r="T70" s="1" t="s">
        <v>1366</v>
      </c>
      <c r="U70" s="1" t="s">
        <v>1376</v>
      </c>
      <c r="V70" s="1" t="s">
        <v>1367</v>
      </c>
    </row>
    <row r="71" s="1" customFormat="1" spans="1:22">
      <c r="A71" s="3">
        <v>999226661508400</v>
      </c>
      <c r="B71" s="1" t="s">
        <v>1818</v>
      </c>
      <c r="C71" s="1" t="s">
        <v>1825</v>
      </c>
      <c r="D71" s="1" t="s">
        <v>1826</v>
      </c>
      <c r="E71" s="1" t="s">
        <v>1827</v>
      </c>
      <c r="F71" s="1" t="s">
        <v>1382</v>
      </c>
      <c r="G71" s="1" t="s">
        <v>1356</v>
      </c>
      <c r="H71" s="1" t="s">
        <v>1357</v>
      </c>
      <c r="I71" s="1" t="s">
        <v>1828</v>
      </c>
      <c r="J71" s="1" t="s">
        <v>30</v>
      </c>
      <c r="K71" s="1" t="s">
        <v>1829</v>
      </c>
      <c r="L71" s="1" t="s">
        <v>1829</v>
      </c>
      <c r="M71" s="1" t="s">
        <v>1360</v>
      </c>
      <c r="N71" s="1" t="s">
        <v>1360</v>
      </c>
      <c r="O71" s="1" t="s">
        <v>1361</v>
      </c>
      <c r="P71" s="1" t="s">
        <v>1362</v>
      </c>
      <c r="Q71" s="1" t="s">
        <v>1363</v>
      </c>
      <c r="R71" s="1" t="s">
        <v>1830</v>
      </c>
      <c r="S71" s="1" t="s">
        <v>1365</v>
      </c>
      <c r="T71" s="1" t="s">
        <v>1366</v>
      </c>
      <c r="U71" s="1" t="s">
        <v>1326</v>
      </c>
      <c r="V71" s="1" t="s">
        <v>1367</v>
      </c>
    </row>
    <row r="72" s="1" customFormat="1" spans="1:22">
      <c r="A72" s="3">
        <v>999226667880380</v>
      </c>
      <c r="B72" s="1" t="s">
        <v>1818</v>
      </c>
      <c r="C72" s="1" t="s">
        <v>1831</v>
      </c>
      <c r="D72" s="1" t="s">
        <v>1832</v>
      </c>
      <c r="E72" s="1" t="s">
        <v>1833</v>
      </c>
      <c r="F72" s="1" t="s">
        <v>1397</v>
      </c>
      <c r="G72" s="1" t="s">
        <v>1356</v>
      </c>
      <c r="H72" s="1" t="s">
        <v>1357</v>
      </c>
      <c r="I72" s="1" t="s">
        <v>1834</v>
      </c>
      <c r="J72" s="1" t="s">
        <v>30</v>
      </c>
      <c r="K72" s="1" t="s">
        <v>1835</v>
      </c>
      <c r="L72" s="1" t="s">
        <v>1835</v>
      </c>
      <c r="M72" s="1" t="s">
        <v>1360</v>
      </c>
      <c r="N72" s="1" t="s">
        <v>1360</v>
      </c>
      <c r="O72" s="1" t="s">
        <v>1361</v>
      </c>
      <c r="P72" s="1" t="s">
        <v>1362</v>
      </c>
      <c r="Q72" s="1" t="s">
        <v>1363</v>
      </c>
      <c r="R72" s="1" t="s">
        <v>1836</v>
      </c>
      <c r="S72" s="1" t="s">
        <v>1365</v>
      </c>
      <c r="T72" s="1" t="s">
        <v>1366</v>
      </c>
      <c r="U72" s="1" t="s">
        <v>1376</v>
      </c>
      <c r="V72" s="1" t="s">
        <v>1451</v>
      </c>
    </row>
    <row r="73" s="1" customFormat="1" spans="1:22">
      <c r="A73" s="3">
        <v>999226667921289</v>
      </c>
      <c r="B73" s="1" t="s">
        <v>1818</v>
      </c>
      <c r="C73" s="1" t="s">
        <v>1837</v>
      </c>
      <c r="D73" s="1" t="s">
        <v>1838</v>
      </c>
      <c r="E73" s="1" t="s">
        <v>1839</v>
      </c>
      <c r="F73" s="1" t="s">
        <v>1397</v>
      </c>
      <c r="G73" s="1" t="s">
        <v>1356</v>
      </c>
      <c r="H73" s="1" t="s">
        <v>1357</v>
      </c>
      <c r="I73" s="1" t="s">
        <v>1840</v>
      </c>
      <c r="J73" s="1" t="s">
        <v>30</v>
      </c>
      <c r="K73" s="1" t="s">
        <v>1841</v>
      </c>
      <c r="L73" s="1" t="s">
        <v>1841</v>
      </c>
      <c r="M73" s="1" t="s">
        <v>1360</v>
      </c>
      <c r="N73" s="1" t="s">
        <v>1360</v>
      </c>
      <c r="O73" s="1" t="s">
        <v>1361</v>
      </c>
      <c r="P73" s="1" t="s">
        <v>1362</v>
      </c>
      <c r="Q73" s="1" t="s">
        <v>1363</v>
      </c>
      <c r="R73" s="1" t="s">
        <v>1842</v>
      </c>
      <c r="S73" s="1" t="s">
        <v>1365</v>
      </c>
      <c r="T73" s="1" t="s">
        <v>1366</v>
      </c>
      <c r="U73" s="1" t="s">
        <v>1376</v>
      </c>
      <c r="V73" s="1" t="s">
        <v>1843</v>
      </c>
    </row>
    <row r="74" s="1" customFormat="1" spans="1:22">
      <c r="A74" s="3">
        <v>999226669329117</v>
      </c>
      <c r="B74" s="1" t="s">
        <v>1818</v>
      </c>
      <c r="C74" s="1" t="s">
        <v>1844</v>
      </c>
      <c r="D74" s="1" t="s">
        <v>1845</v>
      </c>
      <c r="E74" s="1" t="s">
        <v>1846</v>
      </c>
      <c r="F74" s="1" t="s">
        <v>1382</v>
      </c>
      <c r="G74" s="1" t="s">
        <v>1356</v>
      </c>
      <c r="H74" s="1" t="s">
        <v>1357</v>
      </c>
      <c r="I74" s="1" t="s">
        <v>1847</v>
      </c>
      <c r="J74" s="1" t="s">
        <v>30</v>
      </c>
      <c r="K74" s="1" t="s">
        <v>1848</v>
      </c>
      <c r="L74" s="1" t="s">
        <v>1848</v>
      </c>
      <c r="M74" s="1" t="s">
        <v>1360</v>
      </c>
      <c r="N74" s="1" t="s">
        <v>1360</v>
      </c>
      <c r="O74" s="1" t="s">
        <v>1361</v>
      </c>
      <c r="P74" s="1" t="s">
        <v>1362</v>
      </c>
      <c r="Q74" s="1" t="s">
        <v>1363</v>
      </c>
      <c r="R74" s="1" t="s">
        <v>1849</v>
      </c>
      <c r="S74" s="1" t="s">
        <v>1365</v>
      </c>
      <c r="T74" s="1" t="s">
        <v>1366</v>
      </c>
      <c r="U74" s="1" t="s">
        <v>1376</v>
      </c>
      <c r="V74" s="1" t="s">
        <v>1591</v>
      </c>
    </row>
    <row r="75" s="1" customFormat="1" spans="1:22">
      <c r="A75" s="3">
        <v>999226671991033</v>
      </c>
      <c r="B75" s="1" t="s">
        <v>1818</v>
      </c>
      <c r="C75" s="1" t="s">
        <v>1850</v>
      </c>
      <c r="D75" s="1" t="s">
        <v>1851</v>
      </c>
      <c r="E75" s="1" t="s">
        <v>1852</v>
      </c>
      <c r="F75" s="1" t="s">
        <v>1372</v>
      </c>
      <c r="G75" s="1" t="s">
        <v>1356</v>
      </c>
      <c r="H75" s="1" t="s">
        <v>1357</v>
      </c>
      <c r="I75" s="1" t="s">
        <v>1853</v>
      </c>
      <c r="J75" s="1" t="s">
        <v>30</v>
      </c>
      <c r="K75" s="1" t="s">
        <v>1854</v>
      </c>
      <c r="L75" s="1" t="s">
        <v>1854</v>
      </c>
      <c r="M75" s="1" t="s">
        <v>1360</v>
      </c>
      <c r="N75" s="1" t="s">
        <v>1360</v>
      </c>
      <c r="O75" s="1" t="s">
        <v>1361</v>
      </c>
      <c r="P75" s="1" t="s">
        <v>1362</v>
      </c>
      <c r="Q75" s="1" t="s">
        <v>1363</v>
      </c>
      <c r="R75" s="1" t="s">
        <v>1855</v>
      </c>
      <c r="S75" s="1" t="s">
        <v>1365</v>
      </c>
      <c r="T75" s="1" t="s">
        <v>1366</v>
      </c>
      <c r="U75" s="1" t="s">
        <v>1376</v>
      </c>
      <c r="V75" s="1" t="s">
        <v>1377</v>
      </c>
    </row>
    <row r="76" s="1" customFormat="1" spans="1:22">
      <c r="A76" s="3">
        <v>999226672989039</v>
      </c>
      <c r="B76" s="1" t="s">
        <v>1818</v>
      </c>
      <c r="C76" s="1" t="s">
        <v>1856</v>
      </c>
      <c r="D76" s="1" t="s">
        <v>1857</v>
      </c>
      <c r="E76" s="1" t="s">
        <v>1858</v>
      </c>
      <c r="F76" s="1" t="s">
        <v>1355</v>
      </c>
      <c r="G76" s="1" t="s">
        <v>1356</v>
      </c>
      <c r="H76" s="1" t="s">
        <v>1357</v>
      </c>
      <c r="I76" s="1" t="s">
        <v>1859</v>
      </c>
      <c r="J76" s="1" t="s">
        <v>30</v>
      </c>
      <c r="K76" s="1" t="s">
        <v>1860</v>
      </c>
      <c r="L76" s="1" t="s">
        <v>1860</v>
      </c>
      <c r="M76" s="1" t="s">
        <v>1360</v>
      </c>
      <c r="N76" s="1" t="s">
        <v>1360</v>
      </c>
      <c r="O76" s="1" t="s">
        <v>1361</v>
      </c>
      <c r="P76" s="1" t="s">
        <v>1362</v>
      </c>
      <c r="Q76" s="1" t="s">
        <v>1363</v>
      </c>
      <c r="R76" s="1" t="s">
        <v>1861</v>
      </c>
      <c r="S76" s="1" t="s">
        <v>1365</v>
      </c>
      <c r="T76" s="1" t="s">
        <v>1366</v>
      </c>
      <c r="U76" s="1" t="s">
        <v>1376</v>
      </c>
      <c r="V76" s="1" t="s">
        <v>1401</v>
      </c>
    </row>
    <row r="77" s="1" customFormat="1" spans="1:22">
      <c r="A77" s="3">
        <v>999226702003768</v>
      </c>
      <c r="B77" s="1" t="s">
        <v>1862</v>
      </c>
      <c r="C77" s="1" t="s">
        <v>1863</v>
      </c>
      <c r="D77" s="1" t="s">
        <v>1864</v>
      </c>
      <c r="E77" s="1" t="s">
        <v>1865</v>
      </c>
      <c r="F77" s="1" t="s">
        <v>1355</v>
      </c>
      <c r="G77" s="1" t="s">
        <v>1356</v>
      </c>
      <c r="H77" s="1" t="s">
        <v>1357</v>
      </c>
      <c r="I77" s="1" t="s">
        <v>1866</v>
      </c>
      <c r="J77" s="1" t="s">
        <v>30</v>
      </c>
      <c r="K77" s="1" t="s">
        <v>1867</v>
      </c>
      <c r="L77" s="1" t="s">
        <v>1867</v>
      </c>
      <c r="M77" s="1" t="s">
        <v>1360</v>
      </c>
      <c r="N77" s="1" t="s">
        <v>1360</v>
      </c>
      <c r="O77" s="1" t="s">
        <v>1361</v>
      </c>
      <c r="P77" s="1" t="s">
        <v>1362</v>
      </c>
      <c r="Q77" s="1" t="s">
        <v>1363</v>
      </c>
      <c r="R77" s="1" t="s">
        <v>1868</v>
      </c>
      <c r="S77" s="1" t="s">
        <v>1365</v>
      </c>
      <c r="T77" s="1" t="s">
        <v>1366</v>
      </c>
      <c r="U77" s="1" t="s">
        <v>1376</v>
      </c>
      <c r="V77" s="1" t="s">
        <v>1869</v>
      </c>
    </row>
    <row r="78" s="1" customFormat="1" spans="1:22">
      <c r="A78" s="3">
        <v>999226703173742</v>
      </c>
      <c r="B78" s="1" t="s">
        <v>1862</v>
      </c>
      <c r="C78" s="1" t="s">
        <v>1870</v>
      </c>
      <c r="D78" s="1" t="s">
        <v>1871</v>
      </c>
      <c r="E78" s="1" t="s">
        <v>1872</v>
      </c>
      <c r="F78" s="1" t="s">
        <v>1382</v>
      </c>
      <c r="G78" s="1" t="s">
        <v>1356</v>
      </c>
      <c r="H78" s="1" t="s">
        <v>1357</v>
      </c>
      <c r="I78" s="1" t="s">
        <v>1873</v>
      </c>
      <c r="J78" s="1" t="s">
        <v>30</v>
      </c>
      <c r="K78" s="1" t="s">
        <v>1874</v>
      </c>
      <c r="L78" s="1" t="s">
        <v>1874</v>
      </c>
      <c r="M78" s="1" t="s">
        <v>1360</v>
      </c>
      <c r="N78" s="1" t="s">
        <v>1360</v>
      </c>
      <c r="O78" s="1" t="s">
        <v>1361</v>
      </c>
      <c r="P78" s="1" t="s">
        <v>1362</v>
      </c>
      <c r="Q78" s="1" t="s">
        <v>1363</v>
      </c>
      <c r="R78" s="1" t="s">
        <v>1875</v>
      </c>
      <c r="S78" s="1" t="s">
        <v>1365</v>
      </c>
      <c r="T78" s="1" t="s">
        <v>1366</v>
      </c>
      <c r="U78" s="1" t="s">
        <v>1376</v>
      </c>
      <c r="V78" s="1" t="s">
        <v>1428</v>
      </c>
    </row>
    <row r="79" s="1" customFormat="1" spans="1:22">
      <c r="A79" s="3">
        <v>999226706346258</v>
      </c>
      <c r="B79" s="1" t="s">
        <v>1862</v>
      </c>
      <c r="C79" s="1" t="s">
        <v>1876</v>
      </c>
      <c r="D79" s="1" t="s">
        <v>1877</v>
      </c>
      <c r="E79" s="1" t="s">
        <v>1878</v>
      </c>
      <c r="F79" s="1" t="s">
        <v>1587</v>
      </c>
      <c r="G79" s="1" t="s">
        <v>1356</v>
      </c>
      <c r="H79" s="1" t="s">
        <v>1357</v>
      </c>
      <c r="I79" s="1" t="s">
        <v>1879</v>
      </c>
      <c r="J79" s="1" t="s">
        <v>30</v>
      </c>
      <c r="K79" s="1" t="s">
        <v>1880</v>
      </c>
      <c r="L79" s="1" t="s">
        <v>1880</v>
      </c>
      <c r="M79" s="1" t="s">
        <v>1360</v>
      </c>
      <c r="N79" s="1" t="s">
        <v>1360</v>
      </c>
      <c r="O79" s="1" t="s">
        <v>1361</v>
      </c>
      <c r="P79" s="1" t="s">
        <v>1362</v>
      </c>
      <c r="Q79" s="1" t="s">
        <v>1363</v>
      </c>
      <c r="R79" s="1" t="s">
        <v>1881</v>
      </c>
      <c r="S79" s="1" t="s">
        <v>1365</v>
      </c>
      <c r="T79" s="1" t="s">
        <v>1366</v>
      </c>
      <c r="U79" s="1" t="s">
        <v>1376</v>
      </c>
      <c r="V79" s="1" t="s">
        <v>1549</v>
      </c>
    </row>
    <row r="80" s="1" customFormat="1" spans="1:22">
      <c r="A80" s="3">
        <v>999226714022524</v>
      </c>
      <c r="B80" s="1" t="s">
        <v>1862</v>
      </c>
      <c r="C80" s="1" t="s">
        <v>1882</v>
      </c>
      <c r="D80" s="1" t="s">
        <v>1883</v>
      </c>
      <c r="E80" s="1" t="s">
        <v>1884</v>
      </c>
      <c r="F80" s="1" t="s">
        <v>1382</v>
      </c>
      <c r="G80" s="1" t="s">
        <v>1356</v>
      </c>
      <c r="H80" s="1" t="s">
        <v>1357</v>
      </c>
      <c r="I80" s="1" t="s">
        <v>1885</v>
      </c>
      <c r="J80" s="1" t="s">
        <v>30</v>
      </c>
      <c r="K80" s="1" t="s">
        <v>1886</v>
      </c>
      <c r="L80" s="1" t="s">
        <v>1886</v>
      </c>
      <c r="M80" s="1" t="s">
        <v>1360</v>
      </c>
      <c r="N80" s="1" t="s">
        <v>1360</v>
      </c>
      <c r="O80" s="1" t="s">
        <v>1361</v>
      </c>
      <c r="P80" s="1" t="s">
        <v>1362</v>
      </c>
      <c r="Q80" s="1" t="s">
        <v>1363</v>
      </c>
      <c r="R80" s="1" t="s">
        <v>1887</v>
      </c>
      <c r="S80" s="1" t="s">
        <v>1365</v>
      </c>
      <c r="T80" s="1" t="s">
        <v>1366</v>
      </c>
      <c r="U80" s="1" t="s">
        <v>1376</v>
      </c>
      <c r="V80" s="1" t="s">
        <v>1888</v>
      </c>
    </row>
    <row r="81" s="1" customFormat="1" spans="1:22">
      <c r="A81" s="3">
        <v>999226714662090</v>
      </c>
      <c r="B81" s="1" t="s">
        <v>1889</v>
      </c>
      <c r="C81" s="1" t="s">
        <v>1890</v>
      </c>
      <c r="D81" s="1" t="s">
        <v>1891</v>
      </c>
      <c r="E81" s="1" t="s">
        <v>1892</v>
      </c>
      <c r="F81" s="1" t="s">
        <v>1397</v>
      </c>
      <c r="G81" s="1" t="s">
        <v>1356</v>
      </c>
      <c r="H81" s="1" t="s">
        <v>1357</v>
      </c>
      <c r="I81" s="1" t="s">
        <v>1893</v>
      </c>
      <c r="J81" s="1" t="s">
        <v>30</v>
      </c>
      <c r="K81" s="1" t="s">
        <v>1894</v>
      </c>
      <c r="L81" s="1" t="s">
        <v>1894</v>
      </c>
      <c r="M81" s="1" t="s">
        <v>1360</v>
      </c>
      <c r="N81" s="1" t="s">
        <v>1360</v>
      </c>
      <c r="O81" s="1" t="s">
        <v>1361</v>
      </c>
      <c r="P81" s="1" t="s">
        <v>1362</v>
      </c>
      <c r="Q81" s="1" t="s">
        <v>1363</v>
      </c>
      <c r="R81" s="1" t="s">
        <v>1895</v>
      </c>
      <c r="S81" s="1" t="s">
        <v>1365</v>
      </c>
      <c r="T81" s="1" t="s">
        <v>1366</v>
      </c>
      <c r="U81" s="1" t="s">
        <v>1326</v>
      </c>
      <c r="V81" s="1" t="s">
        <v>1367</v>
      </c>
    </row>
    <row r="82" s="1" customFormat="1" spans="1:22">
      <c r="A82" s="3">
        <v>999226714766285</v>
      </c>
      <c r="B82" s="1" t="s">
        <v>1889</v>
      </c>
      <c r="C82" s="1" t="s">
        <v>1896</v>
      </c>
      <c r="D82" s="1" t="s">
        <v>1897</v>
      </c>
      <c r="E82" s="1" t="s">
        <v>1898</v>
      </c>
      <c r="F82" s="1" t="s">
        <v>1355</v>
      </c>
      <c r="G82" s="1" t="s">
        <v>1356</v>
      </c>
      <c r="H82" s="1" t="s">
        <v>1357</v>
      </c>
      <c r="I82" s="1" t="s">
        <v>1899</v>
      </c>
      <c r="J82" s="1" t="s">
        <v>30</v>
      </c>
      <c r="K82" s="1" t="s">
        <v>1900</v>
      </c>
      <c r="L82" s="1" t="s">
        <v>1900</v>
      </c>
      <c r="M82" s="1" t="s">
        <v>1360</v>
      </c>
      <c r="N82" s="1" t="s">
        <v>1360</v>
      </c>
      <c r="O82" s="1" t="s">
        <v>1361</v>
      </c>
      <c r="P82" s="1" t="s">
        <v>1362</v>
      </c>
      <c r="Q82" s="1" t="s">
        <v>1363</v>
      </c>
      <c r="R82" s="1" t="s">
        <v>1901</v>
      </c>
      <c r="S82" s="1" t="s">
        <v>1365</v>
      </c>
      <c r="T82" s="1" t="s">
        <v>1366</v>
      </c>
      <c r="U82" s="1" t="s">
        <v>1376</v>
      </c>
      <c r="V82" s="1" t="s">
        <v>1513</v>
      </c>
    </row>
    <row r="83" s="1" customFormat="1" spans="1:22">
      <c r="A83" s="3">
        <v>999226714795781</v>
      </c>
      <c r="B83" s="1" t="s">
        <v>1889</v>
      </c>
      <c r="C83" s="1" t="s">
        <v>1902</v>
      </c>
      <c r="D83" s="1" t="s">
        <v>1891</v>
      </c>
      <c r="E83" s="1" t="s">
        <v>1903</v>
      </c>
      <c r="F83" s="1" t="s">
        <v>1397</v>
      </c>
      <c r="G83" s="1" t="s">
        <v>1356</v>
      </c>
      <c r="H83" s="1" t="s">
        <v>1357</v>
      </c>
      <c r="I83" s="1" t="s">
        <v>1904</v>
      </c>
      <c r="J83" s="1" t="s">
        <v>30</v>
      </c>
      <c r="K83" s="1" t="s">
        <v>1905</v>
      </c>
      <c r="L83" s="1" t="s">
        <v>1905</v>
      </c>
      <c r="M83" s="1" t="s">
        <v>1360</v>
      </c>
      <c r="N83" s="1" t="s">
        <v>1360</v>
      </c>
      <c r="O83" s="1" t="s">
        <v>1361</v>
      </c>
      <c r="P83" s="1" t="s">
        <v>1362</v>
      </c>
      <c r="Q83" s="1" t="s">
        <v>1363</v>
      </c>
      <c r="R83" s="1" t="s">
        <v>1906</v>
      </c>
      <c r="S83" s="1" t="s">
        <v>1365</v>
      </c>
      <c r="T83" s="1" t="s">
        <v>1366</v>
      </c>
      <c r="U83" s="1" t="s">
        <v>1326</v>
      </c>
      <c r="V83" s="1" t="s">
        <v>1367</v>
      </c>
    </row>
    <row r="84" s="1" customFormat="1" spans="1:22">
      <c r="A84" s="3">
        <v>999226715041745</v>
      </c>
      <c r="B84" s="1" t="s">
        <v>1889</v>
      </c>
      <c r="C84" s="1" t="s">
        <v>1907</v>
      </c>
      <c r="D84" s="1" t="s">
        <v>1908</v>
      </c>
      <c r="E84" s="1" t="s">
        <v>1909</v>
      </c>
      <c r="F84" s="1" t="s">
        <v>1382</v>
      </c>
      <c r="G84" s="1" t="s">
        <v>1356</v>
      </c>
      <c r="H84" s="1" t="s">
        <v>1357</v>
      </c>
      <c r="I84" s="1" t="s">
        <v>1910</v>
      </c>
      <c r="J84" s="1" t="s">
        <v>30</v>
      </c>
      <c r="K84" s="1" t="s">
        <v>1911</v>
      </c>
      <c r="L84" s="1" t="s">
        <v>1911</v>
      </c>
      <c r="M84" s="1" t="s">
        <v>1360</v>
      </c>
      <c r="N84" s="1" t="s">
        <v>1360</v>
      </c>
      <c r="O84" s="1" t="s">
        <v>1361</v>
      </c>
      <c r="P84" s="1" t="s">
        <v>1362</v>
      </c>
      <c r="Q84" s="1" t="s">
        <v>1363</v>
      </c>
      <c r="R84" s="1" t="s">
        <v>1912</v>
      </c>
      <c r="S84" s="1" t="s">
        <v>1365</v>
      </c>
      <c r="T84" s="1" t="s">
        <v>1366</v>
      </c>
      <c r="U84" s="1" t="s">
        <v>1376</v>
      </c>
      <c r="V84" s="1" t="s">
        <v>1428</v>
      </c>
    </row>
    <row r="85" s="1" customFormat="1" spans="1:22">
      <c r="A85" s="3">
        <v>999226715210511</v>
      </c>
      <c r="B85" s="1" t="s">
        <v>1889</v>
      </c>
      <c r="C85" s="1" t="s">
        <v>1913</v>
      </c>
      <c r="D85" s="1" t="s">
        <v>1914</v>
      </c>
      <c r="E85" s="1" t="s">
        <v>1915</v>
      </c>
      <c r="F85" s="1" t="s">
        <v>1382</v>
      </c>
      <c r="G85" s="1" t="s">
        <v>1356</v>
      </c>
      <c r="H85" s="1" t="s">
        <v>1357</v>
      </c>
      <c r="I85" s="1" t="s">
        <v>1916</v>
      </c>
      <c r="J85" s="1" t="s">
        <v>30</v>
      </c>
      <c r="K85" s="1" t="s">
        <v>1917</v>
      </c>
      <c r="L85" s="1" t="s">
        <v>1917</v>
      </c>
      <c r="M85" s="1" t="s">
        <v>1360</v>
      </c>
      <c r="N85" s="1" t="s">
        <v>1360</v>
      </c>
      <c r="O85" s="1" t="s">
        <v>1361</v>
      </c>
      <c r="P85" s="1" t="s">
        <v>1362</v>
      </c>
      <c r="Q85" s="1" t="s">
        <v>1363</v>
      </c>
      <c r="R85" s="1" t="s">
        <v>1918</v>
      </c>
      <c r="S85" s="1" t="s">
        <v>1365</v>
      </c>
      <c r="T85" s="1" t="s">
        <v>1366</v>
      </c>
      <c r="U85" s="1" t="s">
        <v>1376</v>
      </c>
      <c r="V85" s="1" t="s">
        <v>1549</v>
      </c>
    </row>
    <row r="86" s="1" customFormat="1" spans="1:22">
      <c r="A86" s="3">
        <v>999226721055244</v>
      </c>
      <c r="B86" s="1" t="s">
        <v>1889</v>
      </c>
      <c r="C86" s="1" t="s">
        <v>1919</v>
      </c>
      <c r="D86" s="1" t="s">
        <v>1438</v>
      </c>
      <c r="E86" s="1" t="s">
        <v>1920</v>
      </c>
      <c r="F86" s="1" t="s">
        <v>1382</v>
      </c>
      <c r="G86" s="1" t="s">
        <v>1356</v>
      </c>
      <c r="H86" s="1" t="s">
        <v>1357</v>
      </c>
      <c r="I86" s="1" t="s">
        <v>1921</v>
      </c>
      <c r="J86" s="1" t="s">
        <v>30</v>
      </c>
      <c r="K86" s="1" t="s">
        <v>1922</v>
      </c>
      <c r="L86" s="1" t="s">
        <v>1922</v>
      </c>
      <c r="M86" s="1" t="s">
        <v>1360</v>
      </c>
      <c r="N86" s="1" t="s">
        <v>1360</v>
      </c>
      <c r="O86" s="1" t="s">
        <v>1361</v>
      </c>
      <c r="P86" s="1" t="s">
        <v>1362</v>
      </c>
      <c r="Q86" s="1" t="s">
        <v>1363</v>
      </c>
      <c r="R86" s="1" t="s">
        <v>1923</v>
      </c>
      <c r="S86" s="1" t="s">
        <v>1365</v>
      </c>
      <c r="T86" s="1" t="s">
        <v>1366</v>
      </c>
      <c r="U86" s="1" t="s">
        <v>1376</v>
      </c>
      <c r="V86" s="1" t="s">
        <v>1435</v>
      </c>
    </row>
    <row r="87" s="1" customFormat="1" spans="1:22">
      <c r="A87" s="3">
        <v>999226724707249</v>
      </c>
      <c r="B87" s="1" t="s">
        <v>1889</v>
      </c>
      <c r="C87" s="1" t="s">
        <v>1924</v>
      </c>
      <c r="D87" s="1" t="s">
        <v>1925</v>
      </c>
      <c r="E87" s="1" t="s">
        <v>1926</v>
      </c>
      <c r="F87" s="1" t="s">
        <v>1382</v>
      </c>
      <c r="G87" s="1" t="s">
        <v>1356</v>
      </c>
      <c r="H87" s="1" t="s">
        <v>1357</v>
      </c>
      <c r="I87" s="1" t="s">
        <v>1927</v>
      </c>
      <c r="J87" s="1" t="s">
        <v>30</v>
      </c>
      <c r="K87" s="1" t="s">
        <v>1928</v>
      </c>
      <c r="L87" s="1" t="s">
        <v>1928</v>
      </c>
      <c r="M87" s="1" t="s">
        <v>1360</v>
      </c>
      <c r="N87" s="1" t="s">
        <v>1360</v>
      </c>
      <c r="O87" s="1" t="s">
        <v>1361</v>
      </c>
      <c r="P87" s="1" t="s">
        <v>1362</v>
      </c>
      <c r="Q87" s="1" t="s">
        <v>1363</v>
      </c>
      <c r="R87" s="1" t="s">
        <v>1929</v>
      </c>
      <c r="S87" s="1" t="s">
        <v>1365</v>
      </c>
      <c r="T87" s="1" t="s">
        <v>1366</v>
      </c>
      <c r="U87" s="1" t="s">
        <v>1376</v>
      </c>
      <c r="V87" s="1" t="s">
        <v>1435</v>
      </c>
    </row>
    <row r="88" s="1" customFormat="1" spans="1:22">
      <c r="A88" s="3">
        <v>999226724960650</v>
      </c>
      <c r="B88" s="1" t="s">
        <v>1889</v>
      </c>
      <c r="C88" s="1" t="s">
        <v>1930</v>
      </c>
      <c r="D88" s="1" t="s">
        <v>1931</v>
      </c>
      <c r="E88" s="1" t="s">
        <v>1932</v>
      </c>
      <c r="F88" s="1" t="s">
        <v>1372</v>
      </c>
      <c r="G88" s="1" t="s">
        <v>1356</v>
      </c>
      <c r="H88" s="1" t="s">
        <v>1357</v>
      </c>
      <c r="I88" s="1" t="s">
        <v>1933</v>
      </c>
      <c r="J88" s="1" t="s">
        <v>30</v>
      </c>
      <c r="K88" s="1" t="s">
        <v>1934</v>
      </c>
      <c r="L88" s="1" t="s">
        <v>1934</v>
      </c>
      <c r="M88" s="1" t="s">
        <v>1360</v>
      </c>
      <c r="N88" s="1" t="s">
        <v>1360</v>
      </c>
      <c r="O88" s="1" t="s">
        <v>1361</v>
      </c>
      <c r="P88" s="1" t="s">
        <v>1362</v>
      </c>
      <c r="Q88" s="1" t="s">
        <v>1363</v>
      </c>
      <c r="R88" s="1" t="s">
        <v>1935</v>
      </c>
      <c r="S88" s="1" t="s">
        <v>1365</v>
      </c>
      <c r="T88" s="1" t="s">
        <v>1366</v>
      </c>
      <c r="U88" s="1" t="s">
        <v>1326</v>
      </c>
      <c r="V88" s="1" t="s">
        <v>1401</v>
      </c>
    </row>
    <row r="89" s="1" customFormat="1" spans="1:22">
      <c r="A89" s="3">
        <v>999226725243676</v>
      </c>
      <c r="B89" s="1" t="s">
        <v>1889</v>
      </c>
      <c r="C89" s="1" t="s">
        <v>1936</v>
      </c>
      <c r="D89" s="1" t="s">
        <v>1937</v>
      </c>
      <c r="E89" s="1" t="s">
        <v>1938</v>
      </c>
      <c r="F89" s="1" t="s">
        <v>1397</v>
      </c>
      <c r="G89" s="1" t="s">
        <v>1356</v>
      </c>
      <c r="H89" s="1" t="s">
        <v>1357</v>
      </c>
      <c r="I89" s="1" t="s">
        <v>1939</v>
      </c>
      <c r="J89" s="1" t="s">
        <v>30</v>
      </c>
      <c r="K89" s="1" t="s">
        <v>1940</v>
      </c>
      <c r="L89" s="1" t="s">
        <v>1940</v>
      </c>
      <c r="M89" s="1" t="s">
        <v>1360</v>
      </c>
      <c r="N89" s="1" t="s">
        <v>1360</v>
      </c>
      <c r="O89" s="1" t="s">
        <v>1361</v>
      </c>
      <c r="P89" s="1" t="s">
        <v>1362</v>
      </c>
      <c r="Q89" s="1" t="s">
        <v>1363</v>
      </c>
      <c r="R89" s="1" t="s">
        <v>1941</v>
      </c>
      <c r="S89" s="1" t="s">
        <v>1365</v>
      </c>
      <c r="T89" s="1" t="s">
        <v>1366</v>
      </c>
      <c r="U89" s="1" t="s">
        <v>1376</v>
      </c>
      <c r="V89" s="1" t="s">
        <v>1367</v>
      </c>
    </row>
    <row r="90" s="1" customFormat="1" spans="1:22">
      <c r="A90" s="3">
        <v>999226728562527</v>
      </c>
      <c r="B90" s="1" t="s">
        <v>1889</v>
      </c>
      <c r="C90" s="1" t="s">
        <v>1942</v>
      </c>
      <c r="D90" s="1" t="s">
        <v>1943</v>
      </c>
      <c r="E90" s="1" t="s">
        <v>1944</v>
      </c>
      <c r="F90" s="1" t="s">
        <v>1424</v>
      </c>
      <c r="G90" s="1" t="s">
        <v>1356</v>
      </c>
      <c r="H90" s="1" t="s">
        <v>1357</v>
      </c>
      <c r="I90" s="1" t="s">
        <v>1945</v>
      </c>
      <c r="J90" s="1" t="s">
        <v>30</v>
      </c>
      <c r="K90" s="1" t="s">
        <v>1946</v>
      </c>
      <c r="L90" s="1" t="s">
        <v>1946</v>
      </c>
      <c r="M90" s="1" t="s">
        <v>1360</v>
      </c>
      <c r="N90" s="1" t="s">
        <v>1360</v>
      </c>
      <c r="O90" s="1" t="s">
        <v>1361</v>
      </c>
      <c r="P90" s="1" t="s">
        <v>1362</v>
      </c>
      <c r="Q90" s="1" t="s">
        <v>1363</v>
      </c>
      <c r="R90" s="1" t="s">
        <v>1947</v>
      </c>
      <c r="S90" s="1" t="s">
        <v>1365</v>
      </c>
      <c r="T90" s="1" t="s">
        <v>1366</v>
      </c>
      <c r="U90" s="1" t="s">
        <v>1376</v>
      </c>
      <c r="V90" s="1" t="s">
        <v>1367</v>
      </c>
    </row>
    <row r="91" s="1" customFormat="1" spans="1:22">
      <c r="A91" s="3">
        <v>999226732510677</v>
      </c>
      <c r="B91" s="1" t="s">
        <v>1948</v>
      </c>
      <c r="C91" s="1" t="s">
        <v>1949</v>
      </c>
      <c r="D91" s="1" t="s">
        <v>1950</v>
      </c>
      <c r="E91" s="1" t="s">
        <v>1951</v>
      </c>
      <c r="F91" s="1" t="s">
        <v>1382</v>
      </c>
      <c r="G91" s="1" t="s">
        <v>1356</v>
      </c>
      <c r="H91" s="1" t="s">
        <v>1357</v>
      </c>
      <c r="I91" s="1" t="s">
        <v>1952</v>
      </c>
      <c r="J91" s="1" t="s">
        <v>30</v>
      </c>
      <c r="K91" s="1" t="s">
        <v>1953</v>
      </c>
      <c r="L91" s="1" t="s">
        <v>1953</v>
      </c>
      <c r="M91" s="1" t="s">
        <v>1360</v>
      </c>
      <c r="N91" s="1" t="s">
        <v>1360</v>
      </c>
      <c r="O91" s="1" t="s">
        <v>1361</v>
      </c>
      <c r="P91" s="1" t="s">
        <v>1362</v>
      </c>
      <c r="Q91" s="1" t="s">
        <v>1363</v>
      </c>
      <c r="R91" s="1" t="s">
        <v>1954</v>
      </c>
      <c r="S91" s="1" t="s">
        <v>1365</v>
      </c>
      <c r="T91" s="1" t="s">
        <v>1366</v>
      </c>
      <c r="U91" s="1" t="s">
        <v>1376</v>
      </c>
      <c r="V91" s="1" t="s">
        <v>1367</v>
      </c>
    </row>
    <row r="92" s="1" customFormat="1" spans="1:22">
      <c r="A92" s="3">
        <v>999226734352529</v>
      </c>
      <c r="B92" s="1" t="s">
        <v>1948</v>
      </c>
      <c r="C92" s="1" t="s">
        <v>1955</v>
      </c>
      <c r="D92" s="1" t="s">
        <v>1956</v>
      </c>
      <c r="E92" s="1" t="s">
        <v>1957</v>
      </c>
      <c r="F92" s="1" t="s">
        <v>1397</v>
      </c>
      <c r="G92" s="1" t="s">
        <v>1356</v>
      </c>
      <c r="H92" s="1" t="s">
        <v>1357</v>
      </c>
      <c r="I92" s="1" t="s">
        <v>1958</v>
      </c>
      <c r="J92" s="1" t="s">
        <v>30</v>
      </c>
      <c r="K92" s="1" t="s">
        <v>1959</v>
      </c>
      <c r="L92" s="1" t="s">
        <v>1959</v>
      </c>
      <c r="M92" s="1" t="s">
        <v>1360</v>
      </c>
      <c r="N92" s="1" t="s">
        <v>1360</v>
      </c>
      <c r="O92" s="1" t="s">
        <v>1361</v>
      </c>
      <c r="P92" s="1" t="s">
        <v>1362</v>
      </c>
      <c r="Q92" s="1" t="s">
        <v>1363</v>
      </c>
      <c r="R92" s="1" t="s">
        <v>1960</v>
      </c>
      <c r="S92" s="1" t="s">
        <v>1365</v>
      </c>
      <c r="T92" s="1" t="s">
        <v>1366</v>
      </c>
      <c r="U92" s="1" t="s">
        <v>1376</v>
      </c>
      <c r="V92" s="1" t="s">
        <v>1377</v>
      </c>
    </row>
    <row r="93" s="1" customFormat="1" spans="1:22">
      <c r="A93" s="3">
        <v>999226735188942</v>
      </c>
      <c r="B93" s="1" t="s">
        <v>1948</v>
      </c>
      <c r="C93" s="1" t="s">
        <v>1961</v>
      </c>
      <c r="D93" s="1" t="s">
        <v>1438</v>
      </c>
      <c r="E93" s="1" t="s">
        <v>1962</v>
      </c>
      <c r="F93" s="1" t="s">
        <v>1382</v>
      </c>
      <c r="G93" s="1" t="s">
        <v>1356</v>
      </c>
      <c r="H93" s="1" t="s">
        <v>1357</v>
      </c>
      <c r="I93" s="1" t="s">
        <v>1963</v>
      </c>
      <c r="J93" s="1" t="s">
        <v>30</v>
      </c>
      <c r="K93" s="1" t="s">
        <v>1964</v>
      </c>
      <c r="L93" s="1" t="s">
        <v>1964</v>
      </c>
      <c r="M93" s="1" t="s">
        <v>1360</v>
      </c>
      <c r="N93" s="1" t="s">
        <v>1360</v>
      </c>
      <c r="O93" s="1" t="s">
        <v>1361</v>
      </c>
      <c r="P93" s="1" t="s">
        <v>1362</v>
      </c>
      <c r="Q93" s="1" t="s">
        <v>1363</v>
      </c>
      <c r="R93" s="1" t="s">
        <v>1965</v>
      </c>
      <c r="S93" s="1" t="s">
        <v>1365</v>
      </c>
      <c r="T93" s="1" t="s">
        <v>1366</v>
      </c>
      <c r="U93" s="1" t="s">
        <v>1376</v>
      </c>
      <c r="V93" s="1" t="s">
        <v>1435</v>
      </c>
    </row>
    <row r="94" s="1" customFormat="1" spans="1:22">
      <c r="A94" s="3">
        <v>999226742455248</v>
      </c>
      <c r="B94" s="1" t="s">
        <v>1966</v>
      </c>
      <c r="C94" s="1" t="s">
        <v>1967</v>
      </c>
      <c r="D94" s="1" t="s">
        <v>1968</v>
      </c>
      <c r="E94" s="1" t="s">
        <v>1969</v>
      </c>
      <c r="F94" s="1" t="s">
        <v>1382</v>
      </c>
      <c r="G94" s="1" t="s">
        <v>1356</v>
      </c>
      <c r="H94" s="1" t="s">
        <v>1357</v>
      </c>
      <c r="I94" s="1" t="s">
        <v>1970</v>
      </c>
      <c r="J94" s="1" t="s">
        <v>30</v>
      </c>
      <c r="K94" s="1" t="s">
        <v>1971</v>
      </c>
      <c r="L94" s="1" t="s">
        <v>1971</v>
      </c>
      <c r="M94" s="1" t="s">
        <v>1360</v>
      </c>
      <c r="N94" s="1" t="s">
        <v>1360</v>
      </c>
      <c r="O94" s="1" t="s">
        <v>1361</v>
      </c>
      <c r="P94" s="1" t="s">
        <v>1362</v>
      </c>
      <c r="Q94" s="1" t="s">
        <v>1363</v>
      </c>
      <c r="R94" s="1" t="s">
        <v>1972</v>
      </c>
      <c r="S94" s="1" t="s">
        <v>1365</v>
      </c>
      <c r="T94" s="1" t="s">
        <v>1366</v>
      </c>
      <c r="U94" s="1" t="s">
        <v>1376</v>
      </c>
      <c r="V94" s="1" t="s">
        <v>1513</v>
      </c>
    </row>
    <row r="95" s="1" customFormat="1" spans="1:22">
      <c r="A95" s="3">
        <v>999226745400622</v>
      </c>
      <c r="B95" s="1" t="s">
        <v>1966</v>
      </c>
      <c r="C95" s="1" t="s">
        <v>1973</v>
      </c>
      <c r="D95" s="1" t="s">
        <v>1481</v>
      </c>
      <c r="E95" s="1" t="s">
        <v>1974</v>
      </c>
      <c r="F95" s="1" t="s">
        <v>1397</v>
      </c>
      <c r="G95" s="1" t="s">
        <v>1356</v>
      </c>
      <c r="H95" s="1" t="s">
        <v>1357</v>
      </c>
      <c r="I95" s="1" t="s">
        <v>1975</v>
      </c>
      <c r="J95" s="1" t="s">
        <v>30</v>
      </c>
      <c r="K95" s="1" t="s">
        <v>1976</v>
      </c>
      <c r="L95" s="1" t="s">
        <v>1976</v>
      </c>
      <c r="M95" s="1" t="s">
        <v>1360</v>
      </c>
      <c r="N95" s="1" t="s">
        <v>1360</v>
      </c>
      <c r="O95" s="1" t="s">
        <v>1361</v>
      </c>
      <c r="P95" s="1" t="s">
        <v>1362</v>
      </c>
      <c r="Q95" s="1" t="s">
        <v>1363</v>
      </c>
      <c r="R95" s="1" t="s">
        <v>1977</v>
      </c>
      <c r="S95" s="1" t="s">
        <v>1365</v>
      </c>
      <c r="T95" s="1" t="s">
        <v>1366</v>
      </c>
      <c r="U95" s="1" t="s">
        <v>1326</v>
      </c>
      <c r="V95" s="1" t="s">
        <v>1367</v>
      </c>
    </row>
    <row r="96" s="1" customFormat="1" spans="1:22">
      <c r="A96" s="3">
        <v>999226750253930</v>
      </c>
      <c r="B96" s="1" t="s">
        <v>1966</v>
      </c>
      <c r="C96" s="1" t="s">
        <v>1978</v>
      </c>
      <c r="D96" s="1" t="s">
        <v>1979</v>
      </c>
      <c r="E96" s="1" t="s">
        <v>1980</v>
      </c>
      <c r="F96" s="1" t="s">
        <v>1397</v>
      </c>
      <c r="G96" s="1" t="s">
        <v>1356</v>
      </c>
      <c r="H96" s="1" t="s">
        <v>1357</v>
      </c>
      <c r="I96" s="1" t="s">
        <v>1981</v>
      </c>
      <c r="J96" s="1" t="s">
        <v>30</v>
      </c>
      <c r="K96" s="1" t="s">
        <v>1982</v>
      </c>
      <c r="L96" s="1" t="s">
        <v>1982</v>
      </c>
      <c r="M96" s="1" t="s">
        <v>1360</v>
      </c>
      <c r="N96" s="1" t="s">
        <v>1360</v>
      </c>
      <c r="O96" s="1" t="s">
        <v>1361</v>
      </c>
      <c r="P96" s="1" t="s">
        <v>1362</v>
      </c>
      <c r="Q96" s="1" t="s">
        <v>1363</v>
      </c>
      <c r="R96" s="1" t="s">
        <v>1983</v>
      </c>
      <c r="S96" s="1" t="s">
        <v>1365</v>
      </c>
      <c r="T96" s="1" t="s">
        <v>1366</v>
      </c>
      <c r="U96" s="1" t="s">
        <v>1326</v>
      </c>
      <c r="V96" s="1" t="s">
        <v>1401</v>
      </c>
    </row>
    <row r="97" s="1" customFormat="1" spans="1:22">
      <c r="A97" s="3">
        <v>999226751654769</v>
      </c>
      <c r="B97" s="1" t="s">
        <v>1966</v>
      </c>
      <c r="C97" s="1" t="s">
        <v>1984</v>
      </c>
      <c r="D97" s="1" t="s">
        <v>1985</v>
      </c>
      <c r="E97" s="1" t="s">
        <v>1986</v>
      </c>
      <c r="F97" s="1" t="s">
        <v>1397</v>
      </c>
      <c r="G97" s="1" t="s">
        <v>1356</v>
      </c>
      <c r="H97" s="1" t="s">
        <v>1357</v>
      </c>
      <c r="I97" s="1" t="s">
        <v>1987</v>
      </c>
      <c r="J97" s="1" t="s">
        <v>30</v>
      </c>
      <c r="K97" s="1" t="s">
        <v>1988</v>
      </c>
      <c r="L97" s="1" t="s">
        <v>1988</v>
      </c>
      <c r="M97" s="1" t="s">
        <v>1360</v>
      </c>
      <c r="N97" s="1" t="s">
        <v>1360</v>
      </c>
      <c r="O97" s="1" t="s">
        <v>1361</v>
      </c>
      <c r="P97" s="1" t="s">
        <v>1362</v>
      </c>
      <c r="Q97" s="1" t="s">
        <v>1363</v>
      </c>
      <c r="R97" s="1" t="s">
        <v>1989</v>
      </c>
      <c r="S97" s="1" t="s">
        <v>1365</v>
      </c>
      <c r="T97" s="1" t="s">
        <v>1366</v>
      </c>
      <c r="U97" s="1" t="s">
        <v>1376</v>
      </c>
      <c r="V97" s="1" t="s">
        <v>1367</v>
      </c>
    </row>
    <row r="98" s="1" customFormat="1" spans="1:22">
      <c r="A98" s="3">
        <v>999226756719221</v>
      </c>
      <c r="B98" s="1" t="s">
        <v>1990</v>
      </c>
      <c r="C98" s="1" t="s">
        <v>1991</v>
      </c>
      <c r="D98" s="1" t="s">
        <v>1992</v>
      </c>
      <c r="E98" s="1" t="s">
        <v>1993</v>
      </c>
      <c r="F98" s="1" t="s">
        <v>1382</v>
      </c>
      <c r="G98" s="1" t="s">
        <v>1356</v>
      </c>
      <c r="H98" s="1" t="s">
        <v>1357</v>
      </c>
      <c r="I98" s="1" t="s">
        <v>1994</v>
      </c>
      <c r="J98" s="1" t="s">
        <v>30</v>
      </c>
      <c r="K98" s="1" t="s">
        <v>1995</v>
      </c>
      <c r="L98" s="1" t="s">
        <v>1995</v>
      </c>
      <c r="M98" s="1" t="s">
        <v>1360</v>
      </c>
      <c r="N98" s="1" t="s">
        <v>1360</v>
      </c>
      <c r="O98" s="1" t="s">
        <v>1361</v>
      </c>
      <c r="P98" s="1" t="s">
        <v>1362</v>
      </c>
      <c r="Q98" s="1" t="s">
        <v>1363</v>
      </c>
      <c r="R98" s="1" t="s">
        <v>1996</v>
      </c>
      <c r="S98" s="1" t="s">
        <v>1365</v>
      </c>
      <c r="T98" s="1" t="s">
        <v>1366</v>
      </c>
      <c r="U98" s="1" t="s">
        <v>1326</v>
      </c>
      <c r="V98" s="1" t="s">
        <v>1401</v>
      </c>
    </row>
    <row r="99" s="1" customFormat="1" spans="1:22">
      <c r="A99" s="3">
        <v>999226758045736</v>
      </c>
      <c r="B99" s="1" t="s">
        <v>1990</v>
      </c>
      <c r="C99" s="1" t="s">
        <v>1997</v>
      </c>
      <c r="D99" s="1" t="s">
        <v>1998</v>
      </c>
      <c r="E99" s="1" t="s">
        <v>1999</v>
      </c>
      <c r="F99" s="1" t="s">
        <v>1447</v>
      </c>
      <c r="G99" s="1" t="s">
        <v>1356</v>
      </c>
      <c r="H99" s="1" t="s">
        <v>1357</v>
      </c>
      <c r="I99" s="1" t="s">
        <v>2000</v>
      </c>
      <c r="J99" s="1" t="s">
        <v>30</v>
      </c>
      <c r="K99" s="1" t="s">
        <v>2001</v>
      </c>
      <c r="L99" s="1" t="s">
        <v>2001</v>
      </c>
      <c r="M99" s="1" t="s">
        <v>1360</v>
      </c>
      <c r="N99" s="1" t="s">
        <v>1360</v>
      </c>
      <c r="O99" s="1" t="s">
        <v>1361</v>
      </c>
      <c r="P99" s="1" t="s">
        <v>1362</v>
      </c>
      <c r="Q99" s="1" t="s">
        <v>1363</v>
      </c>
      <c r="R99" s="1" t="s">
        <v>2002</v>
      </c>
      <c r="S99" s="1" t="s">
        <v>1365</v>
      </c>
      <c r="T99" s="1" t="s">
        <v>1366</v>
      </c>
      <c r="U99" s="1" t="s">
        <v>1326</v>
      </c>
      <c r="V99" s="1" t="s">
        <v>1401</v>
      </c>
    </row>
    <row r="100" s="1" customFormat="1" spans="1:22">
      <c r="A100" s="3">
        <v>999226759848147</v>
      </c>
      <c r="B100" s="1" t="s">
        <v>1990</v>
      </c>
      <c r="C100" s="1" t="s">
        <v>2003</v>
      </c>
      <c r="D100" s="1" t="s">
        <v>1544</v>
      </c>
      <c r="E100" s="1" t="s">
        <v>2004</v>
      </c>
      <c r="F100" s="1" t="s">
        <v>1382</v>
      </c>
      <c r="G100" s="1" t="s">
        <v>1356</v>
      </c>
      <c r="H100" s="1" t="s">
        <v>1357</v>
      </c>
      <c r="I100" s="1" t="s">
        <v>2005</v>
      </c>
      <c r="J100" s="1" t="s">
        <v>30</v>
      </c>
      <c r="K100" s="1" t="s">
        <v>2006</v>
      </c>
      <c r="L100" s="1" t="s">
        <v>2006</v>
      </c>
      <c r="M100" s="1" t="s">
        <v>1360</v>
      </c>
      <c r="N100" s="1" t="s">
        <v>1360</v>
      </c>
      <c r="O100" s="1" t="s">
        <v>1361</v>
      </c>
      <c r="P100" s="1" t="s">
        <v>1362</v>
      </c>
      <c r="Q100" s="1" t="s">
        <v>1363</v>
      </c>
      <c r="R100" s="1" t="s">
        <v>2007</v>
      </c>
      <c r="S100" s="1" t="s">
        <v>1365</v>
      </c>
      <c r="T100" s="1" t="s">
        <v>1366</v>
      </c>
      <c r="U100" s="1" t="s">
        <v>1376</v>
      </c>
      <c r="V100" s="1" t="s">
        <v>1549</v>
      </c>
    </row>
    <row r="101" s="1" customFormat="1" spans="1:22">
      <c r="A101" s="3">
        <v>999226761240952</v>
      </c>
      <c r="B101" s="1" t="s">
        <v>1990</v>
      </c>
      <c r="C101" s="1" t="s">
        <v>2008</v>
      </c>
      <c r="D101" s="1" t="s">
        <v>2009</v>
      </c>
      <c r="E101" s="1" t="s">
        <v>2010</v>
      </c>
      <c r="F101" s="1" t="s">
        <v>1382</v>
      </c>
      <c r="G101" s="1" t="s">
        <v>1356</v>
      </c>
      <c r="H101" s="1" t="s">
        <v>1357</v>
      </c>
      <c r="I101" s="1" t="s">
        <v>2011</v>
      </c>
      <c r="J101" s="1" t="s">
        <v>30</v>
      </c>
      <c r="K101" s="1" t="s">
        <v>2012</v>
      </c>
      <c r="L101" s="1" t="s">
        <v>2012</v>
      </c>
      <c r="M101" s="1" t="s">
        <v>1360</v>
      </c>
      <c r="N101" s="1" t="s">
        <v>1360</v>
      </c>
      <c r="O101" s="1" t="s">
        <v>1361</v>
      </c>
      <c r="P101" s="1" t="s">
        <v>1362</v>
      </c>
      <c r="Q101" s="1" t="s">
        <v>1363</v>
      </c>
      <c r="R101" s="1" t="s">
        <v>2013</v>
      </c>
      <c r="S101" s="1" t="s">
        <v>1365</v>
      </c>
      <c r="T101" s="1" t="s">
        <v>1366</v>
      </c>
      <c r="U101" s="1" t="s">
        <v>1376</v>
      </c>
      <c r="V101" s="1" t="s">
        <v>1367</v>
      </c>
    </row>
    <row r="102" s="1" customFormat="1" spans="1:22">
      <c r="A102" s="3">
        <v>999226762929765</v>
      </c>
      <c r="B102" s="1" t="s">
        <v>1990</v>
      </c>
      <c r="C102" s="1" t="s">
        <v>2014</v>
      </c>
      <c r="D102" s="1" t="s">
        <v>2015</v>
      </c>
      <c r="E102" s="1" t="s">
        <v>2016</v>
      </c>
      <c r="F102" s="1" t="s">
        <v>1355</v>
      </c>
      <c r="G102" s="1" t="s">
        <v>1356</v>
      </c>
      <c r="H102" s="1" t="s">
        <v>1357</v>
      </c>
      <c r="I102" s="1" t="s">
        <v>2017</v>
      </c>
      <c r="J102" s="1" t="s">
        <v>30</v>
      </c>
      <c r="K102" s="1" t="s">
        <v>2018</v>
      </c>
      <c r="L102" s="1" t="s">
        <v>2018</v>
      </c>
      <c r="M102" s="1" t="s">
        <v>1360</v>
      </c>
      <c r="N102" s="1" t="s">
        <v>1360</v>
      </c>
      <c r="O102" s="1" t="s">
        <v>1361</v>
      </c>
      <c r="P102" s="1" t="s">
        <v>1362</v>
      </c>
      <c r="Q102" s="1" t="s">
        <v>1363</v>
      </c>
      <c r="R102" s="1" t="s">
        <v>2019</v>
      </c>
      <c r="S102" s="1" t="s">
        <v>1365</v>
      </c>
      <c r="T102" s="1" t="s">
        <v>1366</v>
      </c>
      <c r="U102" s="1" t="s">
        <v>1376</v>
      </c>
      <c r="V102" s="1" t="s">
        <v>1799</v>
      </c>
    </row>
    <row r="103" s="1" customFormat="1" spans="1:22">
      <c r="A103" s="3">
        <v>999226764108614</v>
      </c>
      <c r="B103" s="1" t="s">
        <v>1990</v>
      </c>
      <c r="C103" s="1" t="s">
        <v>2020</v>
      </c>
      <c r="D103" s="1" t="s">
        <v>2021</v>
      </c>
      <c r="E103" s="1" t="s">
        <v>2022</v>
      </c>
      <c r="F103" s="1" t="s">
        <v>1355</v>
      </c>
      <c r="G103" s="1" t="s">
        <v>1356</v>
      </c>
      <c r="H103" s="1" t="s">
        <v>1357</v>
      </c>
      <c r="I103" s="1" t="s">
        <v>2023</v>
      </c>
      <c r="J103" s="1" t="s">
        <v>30</v>
      </c>
      <c r="K103" s="1" t="s">
        <v>2024</v>
      </c>
      <c r="L103" s="1" t="s">
        <v>2024</v>
      </c>
      <c r="M103" s="1" t="s">
        <v>1360</v>
      </c>
      <c r="N103" s="1" t="s">
        <v>1360</v>
      </c>
      <c r="O103" s="1" t="s">
        <v>1361</v>
      </c>
      <c r="P103" s="1" t="s">
        <v>1362</v>
      </c>
      <c r="Q103" s="1" t="s">
        <v>1363</v>
      </c>
      <c r="R103" s="1" t="s">
        <v>2025</v>
      </c>
      <c r="S103" s="1" t="s">
        <v>1365</v>
      </c>
      <c r="T103" s="1" t="s">
        <v>1366</v>
      </c>
      <c r="U103" s="1" t="s">
        <v>1376</v>
      </c>
      <c r="V103" s="1" t="s">
        <v>1478</v>
      </c>
    </row>
    <row r="104" s="1" customFormat="1" spans="1:22">
      <c r="A104" s="3">
        <v>999226767412384</v>
      </c>
      <c r="B104" s="1" t="s">
        <v>1525</v>
      </c>
      <c r="C104" s="1" t="s">
        <v>2026</v>
      </c>
      <c r="D104" s="1" t="s">
        <v>2027</v>
      </c>
      <c r="E104" s="1" t="s">
        <v>2028</v>
      </c>
      <c r="F104" s="1" t="s">
        <v>1397</v>
      </c>
      <c r="G104" s="1" t="s">
        <v>1356</v>
      </c>
      <c r="H104" s="1" t="s">
        <v>1357</v>
      </c>
      <c r="I104" s="1" t="s">
        <v>2029</v>
      </c>
      <c r="J104" s="1" t="s">
        <v>30</v>
      </c>
      <c r="K104" s="1" t="s">
        <v>2030</v>
      </c>
      <c r="L104" s="1" t="s">
        <v>2030</v>
      </c>
      <c r="M104" s="1" t="s">
        <v>1360</v>
      </c>
      <c r="N104" s="1" t="s">
        <v>1360</v>
      </c>
      <c r="O104" s="1" t="s">
        <v>1361</v>
      </c>
      <c r="P104" s="1" t="s">
        <v>1362</v>
      </c>
      <c r="Q104" s="1" t="s">
        <v>1363</v>
      </c>
      <c r="R104" s="1" t="s">
        <v>2031</v>
      </c>
      <c r="S104" s="1" t="s">
        <v>1365</v>
      </c>
      <c r="T104" s="1" t="s">
        <v>1366</v>
      </c>
      <c r="U104" s="1" t="s">
        <v>1326</v>
      </c>
      <c r="V104" s="1" t="s">
        <v>1401</v>
      </c>
    </row>
    <row r="105" s="1" customFormat="1" spans="1:22">
      <c r="A105" s="3">
        <v>999226769382754</v>
      </c>
      <c r="B105" s="1" t="s">
        <v>1525</v>
      </c>
      <c r="C105" s="1" t="s">
        <v>2032</v>
      </c>
      <c r="D105" s="1" t="s">
        <v>2033</v>
      </c>
      <c r="E105" s="1" t="s">
        <v>2034</v>
      </c>
      <c r="F105" s="1" t="s">
        <v>1382</v>
      </c>
      <c r="G105" s="1" t="s">
        <v>1356</v>
      </c>
      <c r="H105" s="1" t="s">
        <v>1357</v>
      </c>
      <c r="I105" s="1" t="s">
        <v>2035</v>
      </c>
      <c r="J105" s="1" t="s">
        <v>30</v>
      </c>
      <c r="K105" s="1" t="s">
        <v>2036</v>
      </c>
      <c r="L105" s="1" t="s">
        <v>2036</v>
      </c>
      <c r="M105" s="1" t="s">
        <v>1360</v>
      </c>
      <c r="N105" s="1" t="s">
        <v>1360</v>
      </c>
      <c r="O105" s="1" t="s">
        <v>1361</v>
      </c>
      <c r="P105" s="1" t="s">
        <v>1362</v>
      </c>
      <c r="Q105" s="1" t="s">
        <v>1363</v>
      </c>
      <c r="R105" s="1" t="s">
        <v>2037</v>
      </c>
      <c r="S105" s="1" t="s">
        <v>1365</v>
      </c>
      <c r="T105" s="1" t="s">
        <v>1366</v>
      </c>
      <c r="U105" s="1" t="s">
        <v>1376</v>
      </c>
      <c r="V105" s="1" t="s">
        <v>1401</v>
      </c>
    </row>
    <row r="106" s="1" customFormat="1" spans="1:22">
      <c r="A106" s="3">
        <v>999226772568417</v>
      </c>
      <c r="B106" s="1" t="s">
        <v>1525</v>
      </c>
      <c r="C106" s="1" t="s">
        <v>2038</v>
      </c>
      <c r="D106" s="1" t="s">
        <v>1671</v>
      </c>
      <c r="E106" s="1" t="s">
        <v>2039</v>
      </c>
      <c r="F106" s="1" t="s">
        <v>1397</v>
      </c>
      <c r="G106" s="1" t="s">
        <v>1356</v>
      </c>
      <c r="H106" s="1" t="s">
        <v>1357</v>
      </c>
      <c r="I106" s="1" t="s">
        <v>2040</v>
      </c>
      <c r="J106" s="1" t="s">
        <v>30</v>
      </c>
      <c r="K106" s="1" t="s">
        <v>2041</v>
      </c>
      <c r="L106" s="1" t="s">
        <v>2041</v>
      </c>
      <c r="M106" s="1" t="s">
        <v>1360</v>
      </c>
      <c r="N106" s="1" t="s">
        <v>1360</v>
      </c>
      <c r="O106" s="1" t="s">
        <v>1361</v>
      </c>
      <c r="P106" s="1" t="s">
        <v>1362</v>
      </c>
      <c r="Q106" s="1" t="s">
        <v>1363</v>
      </c>
      <c r="R106" s="1" t="s">
        <v>2042</v>
      </c>
      <c r="S106" s="1" t="s">
        <v>1365</v>
      </c>
      <c r="T106" s="1" t="s">
        <v>1366</v>
      </c>
      <c r="U106" s="1" t="s">
        <v>1326</v>
      </c>
      <c r="V106" s="1" t="s">
        <v>1367</v>
      </c>
    </row>
    <row r="107" s="1" customFormat="1" spans="1:22">
      <c r="A107" s="3">
        <v>999226777388887</v>
      </c>
      <c r="B107" s="1" t="s">
        <v>2043</v>
      </c>
      <c r="C107" s="1" t="s">
        <v>2044</v>
      </c>
      <c r="D107" s="1" t="s">
        <v>2045</v>
      </c>
      <c r="E107" s="1" t="s">
        <v>2046</v>
      </c>
      <c r="F107" s="1" t="s">
        <v>1397</v>
      </c>
      <c r="G107" s="1" t="s">
        <v>1356</v>
      </c>
      <c r="H107" s="1" t="s">
        <v>1357</v>
      </c>
      <c r="I107" s="1" t="s">
        <v>2047</v>
      </c>
      <c r="J107" s="1" t="s">
        <v>30</v>
      </c>
      <c r="K107" s="1" t="s">
        <v>2048</v>
      </c>
      <c r="L107" s="1" t="s">
        <v>2048</v>
      </c>
      <c r="M107" s="1" t="s">
        <v>1360</v>
      </c>
      <c r="N107" s="1" t="s">
        <v>1360</v>
      </c>
      <c r="O107" s="1" t="s">
        <v>1361</v>
      </c>
      <c r="P107" s="1" t="s">
        <v>1362</v>
      </c>
      <c r="Q107" s="1" t="s">
        <v>1363</v>
      </c>
      <c r="R107" s="1" t="s">
        <v>2049</v>
      </c>
      <c r="S107" s="1" t="s">
        <v>1365</v>
      </c>
      <c r="T107" s="1" t="s">
        <v>1366</v>
      </c>
      <c r="U107" s="1" t="s">
        <v>1376</v>
      </c>
      <c r="V107" s="1" t="s">
        <v>2050</v>
      </c>
    </row>
    <row r="108" s="1" customFormat="1" spans="1:22">
      <c r="A108" s="3">
        <v>999226779327279</v>
      </c>
      <c r="B108" s="1" t="s">
        <v>2043</v>
      </c>
      <c r="C108" s="1" t="s">
        <v>2051</v>
      </c>
      <c r="D108" s="1" t="s">
        <v>2052</v>
      </c>
      <c r="E108" s="1" t="s">
        <v>2053</v>
      </c>
      <c r="F108" s="1" t="s">
        <v>1382</v>
      </c>
      <c r="G108" s="1" t="s">
        <v>1356</v>
      </c>
      <c r="H108" s="1" t="s">
        <v>1357</v>
      </c>
      <c r="I108" s="1" t="s">
        <v>2054</v>
      </c>
      <c r="J108" s="1" t="s">
        <v>30</v>
      </c>
      <c r="K108" s="1" t="s">
        <v>2055</v>
      </c>
      <c r="L108" s="1" t="s">
        <v>2055</v>
      </c>
      <c r="M108" s="1" t="s">
        <v>1360</v>
      </c>
      <c r="N108" s="1" t="s">
        <v>1360</v>
      </c>
      <c r="O108" s="1" t="s">
        <v>1361</v>
      </c>
      <c r="P108" s="1" t="s">
        <v>1362</v>
      </c>
      <c r="Q108" s="1" t="s">
        <v>1363</v>
      </c>
      <c r="R108" s="1" t="s">
        <v>2056</v>
      </c>
      <c r="S108" s="1" t="s">
        <v>1365</v>
      </c>
      <c r="T108" s="1" t="s">
        <v>1366</v>
      </c>
      <c r="U108" s="1" t="s">
        <v>1376</v>
      </c>
      <c r="V108" s="1" t="s">
        <v>1591</v>
      </c>
    </row>
    <row r="109" s="1" customFormat="1" spans="1:22">
      <c r="A109" s="3">
        <v>999226781519977</v>
      </c>
      <c r="B109" s="1" t="s">
        <v>2043</v>
      </c>
      <c r="C109" s="1" t="s">
        <v>2057</v>
      </c>
      <c r="D109" s="1" t="s">
        <v>2058</v>
      </c>
      <c r="E109" s="1" t="s">
        <v>2059</v>
      </c>
      <c r="F109" s="1" t="s">
        <v>1372</v>
      </c>
      <c r="G109" s="1" t="s">
        <v>1356</v>
      </c>
      <c r="H109" s="1" t="s">
        <v>1357</v>
      </c>
      <c r="I109" s="1" t="s">
        <v>2060</v>
      </c>
      <c r="J109" s="1" t="s">
        <v>30</v>
      </c>
      <c r="K109" s="1" t="s">
        <v>2061</v>
      </c>
      <c r="L109" s="1" t="s">
        <v>2061</v>
      </c>
      <c r="M109" s="1" t="s">
        <v>1360</v>
      </c>
      <c r="N109" s="1" t="s">
        <v>1360</v>
      </c>
      <c r="O109" s="1" t="s">
        <v>1361</v>
      </c>
      <c r="P109" s="1" t="s">
        <v>1362</v>
      </c>
      <c r="Q109" s="1" t="s">
        <v>1363</v>
      </c>
      <c r="R109" s="1" t="s">
        <v>2062</v>
      </c>
      <c r="S109" s="1" t="s">
        <v>1365</v>
      </c>
      <c r="T109" s="1" t="s">
        <v>1366</v>
      </c>
      <c r="U109" s="1" t="s">
        <v>1376</v>
      </c>
      <c r="V109" s="1" t="s">
        <v>1549</v>
      </c>
    </row>
    <row r="110" s="1" customFormat="1" spans="1:22">
      <c r="A110" s="3">
        <v>999226783586098</v>
      </c>
      <c r="B110" s="1" t="s">
        <v>2063</v>
      </c>
      <c r="C110" s="1" t="s">
        <v>2064</v>
      </c>
      <c r="D110" s="1" t="s">
        <v>2065</v>
      </c>
      <c r="E110" s="1" t="s">
        <v>2066</v>
      </c>
      <c r="F110" s="1" t="s">
        <v>1397</v>
      </c>
      <c r="G110" s="1" t="s">
        <v>1356</v>
      </c>
      <c r="H110" s="1" t="s">
        <v>1357</v>
      </c>
      <c r="I110" s="1" t="s">
        <v>2067</v>
      </c>
      <c r="J110" s="1" t="s">
        <v>30</v>
      </c>
      <c r="K110" s="1" t="s">
        <v>2068</v>
      </c>
      <c r="L110" s="1" t="s">
        <v>2068</v>
      </c>
      <c r="M110" s="1" t="s">
        <v>1360</v>
      </c>
      <c r="N110" s="1" t="s">
        <v>1360</v>
      </c>
      <c r="O110" s="1" t="s">
        <v>1361</v>
      </c>
      <c r="P110" s="1" t="s">
        <v>1362</v>
      </c>
      <c r="Q110" s="1" t="s">
        <v>1363</v>
      </c>
      <c r="R110" s="1" t="s">
        <v>2069</v>
      </c>
      <c r="S110" s="1" t="s">
        <v>1365</v>
      </c>
      <c r="T110" s="1" t="s">
        <v>1366</v>
      </c>
      <c r="U110" s="1" t="s">
        <v>1376</v>
      </c>
      <c r="V110" s="1" t="s">
        <v>1772</v>
      </c>
    </row>
    <row r="111" s="1" customFormat="1" spans="1:22">
      <c r="A111" s="3">
        <v>999226785194772</v>
      </c>
      <c r="B111" s="1" t="s">
        <v>2063</v>
      </c>
      <c r="C111" s="1" t="s">
        <v>2070</v>
      </c>
      <c r="D111" s="1" t="s">
        <v>2065</v>
      </c>
      <c r="E111" s="1" t="s">
        <v>2071</v>
      </c>
      <c r="F111" s="1" t="s">
        <v>1447</v>
      </c>
      <c r="G111" s="1" t="s">
        <v>1356</v>
      </c>
      <c r="H111" s="1" t="s">
        <v>1357</v>
      </c>
      <c r="I111" s="1" t="s">
        <v>2072</v>
      </c>
      <c r="J111" s="1" t="s">
        <v>30</v>
      </c>
      <c r="K111" s="1" t="s">
        <v>2073</v>
      </c>
      <c r="L111" s="1" t="s">
        <v>2073</v>
      </c>
      <c r="M111" s="1" t="s">
        <v>1360</v>
      </c>
      <c r="N111" s="1" t="s">
        <v>1360</v>
      </c>
      <c r="O111" s="1" t="s">
        <v>1361</v>
      </c>
      <c r="P111" s="1" t="s">
        <v>1362</v>
      </c>
      <c r="Q111" s="1" t="s">
        <v>1363</v>
      </c>
      <c r="R111" s="1" t="s">
        <v>2074</v>
      </c>
      <c r="S111" s="1" t="s">
        <v>1365</v>
      </c>
      <c r="T111" s="1" t="s">
        <v>1366</v>
      </c>
      <c r="U111" s="1" t="s">
        <v>1376</v>
      </c>
      <c r="V111" s="1" t="s">
        <v>1772</v>
      </c>
    </row>
    <row r="112" s="1" customFormat="1" spans="1:22">
      <c r="A112" s="3">
        <v>999226785818773</v>
      </c>
      <c r="B112" s="1" t="s">
        <v>2063</v>
      </c>
      <c r="C112" s="1" t="s">
        <v>2075</v>
      </c>
      <c r="D112" s="1" t="s">
        <v>2076</v>
      </c>
      <c r="E112" s="1" t="s">
        <v>2077</v>
      </c>
      <c r="F112" s="1" t="s">
        <v>1424</v>
      </c>
      <c r="G112" s="1" t="s">
        <v>1356</v>
      </c>
      <c r="H112" s="1" t="s">
        <v>1357</v>
      </c>
      <c r="I112" s="1" t="s">
        <v>2078</v>
      </c>
      <c r="J112" s="1" t="s">
        <v>30</v>
      </c>
      <c r="K112" s="1" t="s">
        <v>2079</v>
      </c>
      <c r="L112" s="1" t="s">
        <v>2079</v>
      </c>
      <c r="M112" s="1" t="s">
        <v>1360</v>
      </c>
      <c r="N112" s="1" t="s">
        <v>1360</v>
      </c>
      <c r="O112" s="1" t="s">
        <v>1361</v>
      </c>
      <c r="P112" s="1" t="s">
        <v>1362</v>
      </c>
      <c r="Q112" s="1" t="s">
        <v>1363</v>
      </c>
      <c r="R112" s="1" t="s">
        <v>2080</v>
      </c>
      <c r="S112" s="1" t="s">
        <v>1365</v>
      </c>
      <c r="T112" s="1" t="s">
        <v>1366</v>
      </c>
      <c r="U112" s="1" t="s">
        <v>1376</v>
      </c>
      <c r="V112" s="1" t="s">
        <v>1772</v>
      </c>
    </row>
    <row r="113" s="1" customFormat="1" spans="1:22">
      <c r="A113" s="3">
        <v>999226788363041</v>
      </c>
      <c r="B113" s="1" t="s">
        <v>2063</v>
      </c>
      <c r="C113" s="1" t="s">
        <v>2081</v>
      </c>
      <c r="D113" s="1" t="s">
        <v>2082</v>
      </c>
      <c r="E113" s="1" t="s">
        <v>2083</v>
      </c>
      <c r="F113" s="1" t="s">
        <v>1397</v>
      </c>
      <c r="G113" s="1" t="s">
        <v>1356</v>
      </c>
      <c r="H113" s="1" t="s">
        <v>1357</v>
      </c>
      <c r="I113" s="1" t="s">
        <v>2084</v>
      </c>
      <c r="J113" s="1" t="s">
        <v>30</v>
      </c>
      <c r="K113" s="1" t="s">
        <v>2085</v>
      </c>
      <c r="L113" s="1" t="s">
        <v>2085</v>
      </c>
      <c r="M113" s="1" t="s">
        <v>1360</v>
      </c>
      <c r="N113" s="1" t="s">
        <v>1360</v>
      </c>
      <c r="O113" s="1" t="s">
        <v>1361</v>
      </c>
      <c r="P113" s="1" t="s">
        <v>1362</v>
      </c>
      <c r="Q113" s="1" t="s">
        <v>1363</v>
      </c>
      <c r="R113" s="1" t="s">
        <v>2086</v>
      </c>
      <c r="S113" s="1" t="s">
        <v>1365</v>
      </c>
      <c r="T113" s="1" t="s">
        <v>1366</v>
      </c>
      <c r="U113" s="1" t="s">
        <v>1376</v>
      </c>
      <c r="V113" s="1" t="s">
        <v>1377</v>
      </c>
    </row>
    <row r="114" s="1" customFormat="1" spans="1:22">
      <c r="A114" s="3">
        <v>999226788419674</v>
      </c>
      <c r="B114" s="1" t="s">
        <v>2063</v>
      </c>
      <c r="C114" s="1" t="s">
        <v>2087</v>
      </c>
      <c r="D114" s="1" t="s">
        <v>2088</v>
      </c>
      <c r="E114" s="1" t="s">
        <v>2089</v>
      </c>
      <c r="F114" s="1" t="s">
        <v>1397</v>
      </c>
      <c r="G114" s="1" t="s">
        <v>1356</v>
      </c>
      <c r="H114" s="1" t="s">
        <v>1357</v>
      </c>
      <c r="I114" s="1" t="s">
        <v>2090</v>
      </c>
      <c r="J114" s="1" t="s">
        <v>30</v>
      </c>
      <c r="K114" s="1" t="s">
        <v>2091</v>
      </c>
      <c r="L114" s="1" t="s">
        <v>2091</v>
      </c>
      <c r="M114" s="1" t="s">
        <v>1360</v>
      </c>
      <c r="N114" s="1" t="s">
        <v>1360</v>
      </c>
      <c r="O114" s="1" t="s">
        <v>1361</v>
      </c>
      <c r="P114" s="1" t="s">
        <v>1362</v>
      </c>
      <c r="Q114" s="1" t="s">
        <v>1363</v>
      </c>
      <c r="R114" s="1" t="s">
        <v>2092</v>
      </c>
      <c r="S114" s="1" t="s">
        <v>1365</v>
      </c>
      <c r="T114" s="1" t="s">
        <v>1366</v>
      </c>
      <c r="U114" s="1" t="s">
        <v>1376</v>
      </c>
      <c r="V114" s="1" t="s">
        <v>1435</v>
      </c>
    </row>
    <row r="115" s="1" customFormat="1" spans="1:22">
      <c r="A115" s="3">
        <v>999226789063354</v>
      </c>
      <c r="B115" s="1" t="s">
        <v>2063</v>
      </c>
      <c r="C115" s="1" t="s">
        <v>2093</v>
      </c>
      <c r="D115" s="1" t="s">
        <v>2094</v>
      </c>
      <c r="E115" s="1" t="s">
        <v>2095</v>
      </c>
      <c r="F115" s="1" t="s">
        <v>1382</v>
      </c>
      <c r="G115" s="1" t="s">
        <v>1356</v>
      </c>
      <c r="H115" s="1" t="s">
        <v>1357</v>
      </c>
      <c r="I115" s="1" t="s">
        <v>2096</v>
      </c>
      <c r="J115" s="1" t="s">
        <v>30</v>
      </c>
      <c r="K115" s="1" t="s">
        <v>2097</v>
      </c>
      <c r="L115" s="1" t="s">
        <v>2097</v>
      </c>
      <c r="M115" s="1" t="s">
        <v>1360</v>
      </c>
      <c r="N115" s="1" t="s">
        <v>1360</v>
      </c>
      <c r="O115" s="1" t="s">
        <v>1361</v>
      </c>
      <c r="P115" s="1" t="s">
        <v>1362</v>
      </c>
      <c r="Q115" s="1" t="s">
        <v>1363</v>
      </c>
      <c r="R115" s="1" t="s">
        <v>2098</v>
      </c>
      <c r="S115" s="1" t="s">
        <v>1365</v>
      </c>
      <c r="T115" s="1" t="s">
        <v>1366</v>
      </c>
      <c r="U115" s="1" t="s">
        <v>1376</v>
      </c>
      <c r="V115" s="1" t="s">
        <v>1367</v>
      </c>
    </row>
    <row r="116" s="1" customFormat="1" spans="1:22">
      <c r="A116" s="3">
        <v>999226789741047</v>
      </c>
      <c r="B116" s="1" t="s">
        <v>2063</v>
      </c>
      <c r="C116" s="1" t="s">
        <v>2099</v>
      </c>
      <c r="D116" s="1" t="s">
        <v>2100</v>
      </c>
      <c r="E116" s="1" t="s">
        <v>2101</v>
      </c>
      <c r="F116" s="1" t="s">
        <v>1382</v>
      </c>
      <c r="G116" s="1" t="s">
        <v>1356</v>
      </c>
      <c r="H116" s="1" t="s">
        <v>1357</v>
      </c>
      <c r="I116" s="1" t="s">
        <v>2102</v>
      </c>
      <c r="J116" s="1" t="s">
        <v>30</v>
      </c>
      <c r="K116" s="1" t="s">
        <v>2103</v>
      </c>
      <c r="L116" s="1" t="s">
        <v>2103</v>
      </c>
      <c r="M116" s="1" t="s">
        <v>1360</v>
      </c>
      <c r="N116" s="1" t="s">
        <v>1360</v>
      </c>
      <c r="O116" s="1" t="s">
        <v>1361</v>
      </c>
      <c r="P116" s="1" t="s">
        <v>1362</v>
      </c>
      <c r="Q116" s="1" t="s">
        <v>1363</v>
      </c>
      <c r="R116" s="1" t="s">
        <v>2104</v>
      </c>
      <c r="S116" s="1" t="s">
        <v>1365</v>
      </c>
      <c r="T116" s="1" t="s">
        <v>1366</v>
      </c>
      <c r="U116" s="1" t="s">
        <v>1376</v>
      </c>
      <c r="V116" s="1" t="s">
        <v>1428</v>
      </c>
    </row>
    <row r="117" s="1" customFormat="1" spans="1:22">
      <c r="A117" s="3">
        <v>999226791656637</v>
      </c>
      <c r="B117" s="1" t="s">
        <v>2063</v>
      </c>
      <c r="C117" s="1" t="s">
        <v>2105</v>
      </c>
      <c r="D117" s="1" t="s">
        <v>2106</v>
      </c>
      <c r="E117" s="1" t="s">
        <v>2107</v>
      </c>
      <c r="F117" s="1" t="s">
        <v>1382</v>
      </c>
      <c r="G117" s="1" t="s">
        <v>1356</v>
      </c>
      <c r="H117" s="1" t="s">
        <v>1357</v>
      </c>
      <c r="I117" s="1" t="s">
        <v>2108</v>
      </c>
      <c r="J117" s="1" t="s">
        <v>30</v>
      </c>
      <c r="K117" s="1" t="s">
        <v>2109</v>
      </c>
      <c r="L117" s="1" t="s">
        <v>2109</v>
      </c>
      <c r="M117" s="1" t="s">
        <v>1360</v>
      </c>
      <c r="N117" s="1" t="s">
        <v>1360</v>
      </c>
      <c r="O117" s="1" t="s">
        <v>1361</v>
      </c>
      <c r="P117" s="1" t="s">
        <v>1362</v>
      </c>
      <c r="Q117" s="1" t="s">
        <v>1363</v>
      </c>
      <c r="R117" s="1" t="s">
        <v>2110</v>
      </c>
      <c r="S117" s="1" t="s">
        <v>1365</v>
      </c>
      <c r="T117" s="1" t="s">
        <v>1366</v>
      </c>
      <c r="U117" s="1" t="s">
        <v>1326</v>
      </c>
      <c r="V117" s="1" t="s">
        <v>1401</v>
      </c>
    </row>
    <row r="118" s="1" customFormat="1" spans="1:22">
      <c r="A118" s="3">
        <v>999226792992235</v>
      </c>
      <c r="B118" s="1" t="s">
        <v>1587</v>
      </c>
      <c r="C118" s="1" t="s">
        <v>2111</v>
      </c>
      <c r="D118" s="1" t="s">
        <v>2112</v>
      </c>
      <c r="E118" s="1" t="s">
        <v>2113</v>
      </c>
      <c r="F118" s="1" t="s">
        <v>1397</v>
      </c>
      <c r="G118" s="1" t="s">
        <v>1356</v>
      </c>
      <c r="H118" s="1" t="s">
        <v>1357</v>
      </c>
      <c r="I118" s="1" t="s">
        <v>2114</v>
      </c>
      <c r="J118" s="1" t="s">
        <v>30</v>
      </c>
      <c r="K118" s="1" t="s">
        <v>2115</v>
      </c>
      <c r="L118" s="1" t="s">
        <v>2115</v>
      </c>
      <c r="M118" s="1" t="s">
        <v>1360</v>
      </c>
      <c r="N118" s="1" t="s">
        <v>1360</v>
      </c>
      <c r="O118" s="1" t="s">
        <v>1361</v>
      </c>
      <c r="P118" s="1" t="s">
        <v>1362</v>
      </c>
      <c r="Q118" s="1" t="s">
        <v>1363</v>
      </c>
      <c r="R118" s="1" t="s">
        <v>2116</v>
      </c>
      <c r="S118" s="1" t="s">
        <v>1365</v>
      </c>
      <c r="T118" s="1" t="s">
        <v>1366</v>
      </c>
      <c r="U118" s="1" t="s">
        <v>1376</v>
      </c>
      <c r="V118" s="1" t="s">
        <v>1377</v>
      </c>
    </row>
    <row r="119" s="1" customFormat="1" spans="1:22">
      <c r="A119" s="3">
        <v>999226794120946</v>
      </c>
      <c r="B119" s="1" t="s">
        <v>1587</v>
      </c>
      <c r="C119" s="1" t="s">
        <v>2117</v>
      </c>
      <c r="D119" s="1" t="s">
        <v>2118</v>
      </c>
      <c r="E119" s="1" t="s">
        <v>2119</v>
      </c>
      <c r="F119" s="1" t="s">
        <v>1424</v>
      </c>
      <c r="G119" s="1" t="s">
        <v>1356</v>
      </c>
      <c r="H119" s="1" t="s">
        <v>1357</v>
      </c>
      <c r="I119" s="1" t="s">
        <v>2120</v>
      </c>
      <c r="J119" s="1" t="s">
        <v>30</v>
      </c>
      <c r="K119" s="1" t="s">
        <v>2121</v>
      </c>
      <c r="L119" s="1" t="s">
        <v>2121</v>
      </c>
      <c r="M119" s="1" t="s">
        <v>1360</v>
      </c>
      <c r="N119" s="1" t="s">
        <v>1360</v>
      </c>
      <c r="O119" s="1" t="s">
        <v>1361</v>
      </c>
      <c r="P119" s="1" t="s">
        <v>1362</v>
      </c>
      <c r="Q119" s="1" t="s">
        <v>1363</v>
      </c>
      <c r="R119" s="1" t="s">
        <v>2122</v>
      </c>
      <c r="S119" s="1" t="s">
        <v>1365</v>
      </c>
      <c r="T119" s="1" t="s">
        <v>1366</v>
      </c>
      <c r="U119" s="1" t="s">
        <v>1376</v>
      </c>
      <c r="V119" s="1" t="s">
        <v>1401</v>
      </c>
    </row>
    <row r="120" s="1" customFormat="1" spans="1:22">
      <c r="A120" s="3">
        <v>999226797194457</v>
      </c>
      <c r="B120" s="1" t="s">
        <v>1587</v>
      </c>
      <c r="C120" s="1" t="s">
        <v>2123</v>
      </c>
      <c r="D120" s="1" t="s">
        <v>1820</v>
      </c>
      <c r="E120" s="1" t="s">
        <v>2124</v>
      </c>
      <c r="F120" s="1" t="s">
        <v>1382</v>
      </c>
      <c r="G120" s="1" t="s">
        <v>1356</v>
      </c>
      <c r="H120" s="1" t="s">
        <v>1357</v>
      </c>
      <c r="I120" s="1" t="s">
        <v>2125</v>
      </c>
      <c r="J120" s="1" t="s">
        <v>30</v>
      </c>
      <c r="K120" s="1" t="s">
        <v>2126</v>
      </c>
      <c r="L120" s="1" t="s">
        <v>2126</v>
      </c>
      <c r="M120" s="1" t="s">
        <v>1360</v>
      </c>
      <c r="N120" s="1" t="s">
        <v>1360</v>
      </c>
      <c r="O120" s="1" t="s">
        <v>1361</v>
      </c>
      <c r="P120" s="1" t="s">
        <v>1362</v>
      </c>
      <c r="Q120" s="1" t="s">
        <v>1363</v>
      </c>
      <c r="R120" s="1" t="s">
        <v>2127</v>
      </c>
      <c r="S120" s="1" t="s">
        <v>1365</v>
      </c>
      <c r="T120" s="1" t="s">
        <v>1366</v>
      </c>
      <c r="U120" s="1" t="s">
        <v>1376</v>
      </c>
      <c r="V120" s="1" t="s">
        <v>1367</v>
      </c>
    </row>
    <row r="121" s="1" customFormat="1" spans="1:22">
      <c r="A121" s="3">
        <v>999226797802718</v>
      </c>
      <c r="B121" s="1" t="s">
        <v>1587</v>
      </c>
      <c r="C121" s="1" t="s">
        <v>2128</v>
      </c>
      <c r="D121" s="1" t="s">
        <v>2129</v>
      </c>
      <c r="E121" s="1" t="s">
        <v>2130</v>
      </c>
      <c r="F121" s="1" t="s">
        <v>1382</v>
      </c>
      <c r="G121" s="1" t="s">
        <v>1356</v>
      </c>
      <c r="H121" s="1" t="s">
        <v>1357</v>
      </c>
      <c r="I121" s="1" t="s">
        <v>2131</v>
      </c>
      <c r="J121" s="1" t="s">
        <v>30</v>
      </c>
      <c r="K121" s="1" t="s">
        <v>2132</v>
      </c>
      <c r="L121" s="1" t="s">
        <v>2132</v>
      </c>
      <c r="M121" s="1" t="s">
        <v>1360</v>
      </c>
      <c r="N121" s="1" t="s">
        <v>1360</v>
      </c>
      <c r="O121" s="1" t="s">
        <v>1361</v>
      </c>
      <c r="P121" s="1" t="s">
        <v>1362</v>
      </c>
      <c r="Q121" s="1" t="s">
        <v>1363</v>
      </c>
      <c r="R121" s="1" t="s">
        <v>2133</v>
      </c>
      <c r="S121" s="1" t="s">
        <v>1365</v>
      </c>
      <c r="T121" s="1" t="s">
        <v>1366</v>
      </c>
      <c r="U121" s="1" t="s">
        <v>1376</v>
      </c>
      <c r="V121" s="1" t="s">
        <v>1367</v>
      </c>
    </row>
    <row r="122" s="1" customFormat="1" spans="1:22">
      <c r="A122" s="3">
        <v>999226797832587</v>
      </c>
      <c r="B122" s="1" t="s">
        <v>1587</v>
      </c>
      <c r="C122" s="1" t="s">
        <v>2134</v>
      </c>
      <c r="D122" s="1" t="s">
        <v>2135</v>
      </c>
      <c r="E122" s="1" t="s">
        <v>2136</v>
      </c>
      <c r="F122" s="1" t="s">
        <v>1382</v>
      </c>
      <c r="G122" s="1" t="s">
        <v>1356</v>
      </c>
      <c r="H122" s="1" t="s">
        <v>1357</v>
      </c>
      <c r="I122" s="1" t="s">
        <v>2137</v>
      </c>
      <c r="J122" s="1" t="s">
        <v>30</v>
      </c>
      <c r="K122" s="1" t="s">
        <v>2138</v>
      </c>
      <c r="L122" s="1" t="s">
        <v>2138</v>
      </c>
      <c r="M122" s="1" t="s">
        <v>1360</v>
      </c>
      <c r="N122" s="1" t="s">
        <v>1360</v>
      </c>
      <c r="O122" s="1" t="s">
        <v>1361</v>
      </c>
      <c r="P122" s="1" t="s">
        <v>1362</v>
      </c>
      <c r="Q122" s="1" t="s">
        <v>1363</v>
      </c>
      <c r="R122" s="1" t="s">
        <v>2139</v>
      </c>
      <c r="S122" s="1" t="s">
        <v>1365</v>
      </c>
      <c r="T122" s="1" t="s">
        <v>1366</v>
      </c>
      <c r="U122" s="1" t="s">
        <v>1376</v>
      </c>
      <c r="V122" s="1" t="s">
        <v>1451</v>
      </c>
    </row>
    <row r="123" s="1" customFormat="1" spans="1:22">
      <c r="A123" s="3">
        <v>999226797832780</v>
      </c>
      <c r="B123" s="1" t="s">
        <v>1587</v>
      </c>
      <c r="C123" s="1" t="s">
        <v>2140</v>
      </c>
      <c r="D123" s="1" t="s">
        <v>2141</v>
      </c>
      <c r="E123" s="1" t="s">
        <v>2142</v>
      </c>
      <c r="F123" s="1" t="s">
        <v>1382</v>
      </c>
      <c r="G123" s="1" t="s">
        <v>1356</v>
      </c>
      <c r="H123" s="1" t="s">
        <v>1357</v>
      </c>
      <c r="I123" s="1" t="s">
        <v>2143</v>
      </c>
      <c r="J123" s="1" t="s">
        <v>30</v>
      </c>
      <c r="K123" s="1" t="s">
        <v>2144</v>
      </c>
      <c r="L123" s="1" t="s">
        <v>2144</v>
      </c>
      <c r="M123" s="1" t="s">
        <v>1360</v>
      </c>
      <c r="N123" s="1" t="s">
        <v>1360</v>
      </c>
      <c r="O123" s="1" t="s">
        <v>1361</v>
      </c>
      <c r="P123" s="1" t="s">
        <v>1362</v>
      </c>
      <c r="Q123" s="1" t="s">
        <v>1363</v>
      </c>
      <c r="R123" s="1" t="s">
        <v>2145</v>
      </c>
      <c r="S123" s="1" t="s">
        <v>1365</v>
      </c>
      <c r="T123" s="1" t="s">
        <v>1366</v>
      </c>
      <c r="U123" s="1" t="s">
        <v>1376</v>
      </c>
      <c r="V123" s="1" t="s">
        <v>1377</v>
      </c>
    </row>
    <row r="124" s="1" customFormat="1" spans="1:22">
      <c r="A124" s="3">
        <v>999226798976255</v>
      </c>
      <c r="B124" s="1" t="s">
        <v>1587</v>
      </c>
      <c r="C124" s="1" t="s">
        <v>2146</v>
      </c>
      <c r="D124" s="1" t="s">
        <v>2147</v>
      </c>
      <c r="E124" s="1" t="s">
        <v>2148</v>
      </c>
      <c r="F124" s="1" t="s">
        <v>1382</v>
      </c>
      <c r="G124" s="1" t="s">
        <v>1356</v>
      </c>
      <c r="H124" s="1" t="s">
        <v>1357</v>
      </c>
      <c r="I124" s="1" t="s">
        <v>2149</v>
      </c>
      <c r="J124" s="1" t="s">
        <v>30</v>
      </c>
      <c r="K124" s="1" t="s">
        <v>2150</v>
      </c>
      <c r="L124" s="1" t="s">
        <v>2150</v>
      </c>
      <c r="M124" s="1" t="s">
        <v>1360</v>
      </c>
      <c r="N124" s="1" t="s">
        <v>1360</v>
      </c>
      <c r="O124" s="1" t="s">
        <v>1361</v>
      </c>
      <c r="P124" s="1" t="s">
        <v>1362</v>
      </c>
      <c r="Q124" s="1" t="s">
        <v>1363</v>
      </c>
      <c r="R124" s="1" t="s">
        <v>2151</v>
      </c>
      <c r="S124" s="1" t="s">
        <v>1365</v>
      </c>
      <c r="T124" s="1" t="s">
        <v>1366</v>
      </c>
      <c r="U124" s="1" t="s">
        <v>1376</v>
      </c>
      <c r="V124" s="1" t="s">
        <v>1799</v>
      </c>
    </row>
    <row r="125" s="1" customFormat="1" spans="1:22">
      <c r="A125" s="3">
        <v>999226800016439</v>
      </c>
      <c r="B125" s="1" t="s">
        <v>1424</v>
      </c>
      <c r="C125" s="1" t="s">
        <v>2152</v>
      </c>
      <c r="D125" s="1" t="s">
        <v>2153</v>
      </c>
      <c r="E125" s="1" t="s">
        <v>2154</v>
      </c>
      <c r="F125" s="1" t="s">
        <v>1397</v>
      </c>
      <c r="G125" s="1" t="s">
        <v>1356</v>
      </c>
      <c r="H125" s="1" t="s">
        <v>1357</v>
      </c>
      <c r="I125" s="1" t="s">
        <v>2155</v>
      </c>
      <c r="J125" s="1" t="s">
        <v>30</v>
      </c>
      <c r="K125" s="1" t="s">
        <v>2156</v>
      </c>
      <c r="L125" s="1" t="s">
        <v>2156</v>
      </c>
      <c r="M125" s="1" t="s">
        <v>1360</v>
      </c>
      <c r="N125" s="1" t="s">
        <v>1360</v>
      </c>
      <c r="O125" s="1" t="s">
        <v>1361</v>
      </c>
      <c r="P125" s="1" t="s">
        <v>1362</v>
      </c>
      <c r="Q125" s="1" t="s">
        <v>1363</v>
      </c>
      <c r="R125" s="1" t="s">
        <v>2157</v>
      </c>
      <c r="S125" s="1" t="s">
        <v>1365</v>
      </c>
      <c r="T125" s="1" t="s">
        <v>1366</v>
      </c>
      <c r="U125" s="1" t="s">
        <v>1376</v>
      </c>
      <c r="V125" s="1" t="s">
        <v>1799</v>
      </c>
    </row>
    <row r="126" s="1" customFormat="1" spans="1:22">
      <c r="A126" s="3">
        <v>999226828158149</v>
      </c>
      <c r="B126" s="1" t="s">
        <v>1424</v>
      </c>
      <c r="C126" s="1" t="s">
        <v>2158</v>
      </c>
      <c r="D126" s="1" t="s">
        <v>2159</v>
      </c>
      <c r="E126" s="1" t="s">
        <v>2160</v>
      </c>
      <c r="F126" s="1" t="s">
        <v>1382</v>
      </c>
      <c r="G126" s="1" t="s">
        <v>1356</v>
      </c>
      <c r="H126" s="1" t="s">
        <v>1357</v>
      </c>
      <c r="I126" s="1" t="s">
        <v>2161</v>
      </c>
      <c r="J126" s="1" t="s">
        <v>30</v>
      </c>
      <c r="K126" s="1" t="s">
        <v>2162</v>
      </c>
      <c r="L126" s="1" t="s">
        <v>2162</v>
      </c>
      <c r="M126" s="1" t="s">
        <v>1360</v>
      </c>
      <c r="N126" s="1" t="s">
        <v>1360</v>
      </c>
      <c r="O126" s="1" t="s">
        <v>1361</v>
      </c>
      <c r="P126" s="1" t="s">
        <v>1362</v>
      </c>
      <c r="Q126" s="1" t="s">
        <v>1363</v>
      </c>
      <c r="R126" s="1" t="s">
        <v>2163</v>
      </c>
      <c r="S126" s="1" t="s">
        <v>1365</v>
      </c>
      <c r="T126" s="1" t="s">
        <v>1366</v>
      </c>
      <c r="U126" s="1" t="s">
        <v>1376</v>
      </c>
      <c r="V126" s="1" t="s">
        <v>1549</v>
      </c>
    </row>
    <row r="127" s="1" customFormat="1" spans="1:22">
      <c r="A127" s="3">
        <v>999226828631265</v>
      </c>
      <c r="B127" s="1" t="s">
        <v>1424</v>
      </c>
      <c r="C127" s="1" t="s">
        <v>2164</v>
      </c>
      <c r="D127" s="1" t="s">
        <v>2165</v>
      </c>
      <c r="E127" s="1" t="s">
        <v>2166</v>
      </c>
      <c r="F127" s="1" t="s">
        <v>1397</v>
      </c>
      <c r="G127" s="1" t="s">
        <v>1356</v>
      </c>
      <c r="H127" s="1" t="s">
        <v>1357</v>
      </c>
      <c r="I127" s="1" t="s">
        <v>2167</v>
      </c>
      <c r="J127" s="1" t="s">
        <v>30</v>
      </c>
      <c r="K127" s="1" t="s">
        <v>2168</v>
      </c>
      <c r="L127" s="1" t="s">
        <v>2168</v>
      </c>
      <c r="M127" s="1" t="s">
        <v>1360</v>
      </c>
      <c r="N127" s="1" t="s">
        <v>1360</v>
      </c>
      <c r="O127" s="1" t="s">
        <v>1361</v>
      </c>
      <c r="P127" s="1" t="s">
        <v>1362</v>
      </c>
      <c r="Q127" s="1" t="s">
        <v>1363</v>
      </c>
      <c r="R127" s="1" t="s">
        <v>2169</v>
      </c>
      <c r="S127" s="1" t="s">
        <v>1365</v>
      </c>
      <c r="T127" s="1" t="s">
        <v>1366</v>
      </c>
      <c r="U127" s="1" t="s">
        <v>1376</v>
      </c>
      <c r="V127" s="1" t="s">
        <v>1478</v>
      </c>
    </row>
    <row r="128" s="1" customFormat="1" spans="1:22">
      <c r="A128" s="3">
        <v>999226829757235</v>
      </c>
      <c r="B128" s="1" t="s">
        <v>1424</v>
      </c>
      <c r="C128" s="1" t="s">
        <v>2170</v>
      </c>
      <c r="D128" s="1" t="s">
        <v>1754</v>
      </c>
      <c r="E128" s="1" t="s">
        <v>2171</v>
      </c>
      <c r="F128" s="1" t="s">
        <v>1397</v>
      </c>
      <c r="G128" s="1" t="s">
        <v>1356</v>
      </c>
      <c r="H128" s="1" t="s">
        <v>1357</v>
      </c>
      <c r="I128" s="1" t="s">
        <v>2172</v>
      </c>
      <c r="J128" s="1" t="s">
        <v>30</v>
      </c>
      <c r="K128" s="1" t="s">
        <v>2173</v>
      </c>
      <c r="L128" s="1" t="s">
        <v>2173</v>
      </c>
      <c r="M128" s="1" t="s">
        <v>1360</v>
      </c>
      <c r="N128" s="1" t="s">
        <v>1360</v>
      </c>
      <c r="O128" s="1" t="s">
        <v>1361</v>
      </c>
      <c r="P128" s="1" t="s">
        <v>1362</v>
      </c>
      <c r="Q128" s="1" t="s">
        <v>1363</v>
      </c>
      <c r="R128" s="1" t="s">
        <v>2174</v>
      </c>
      <c r="S128" s="1" t="s">
        <v>1365</v>
      </c>
      <c r="T128" s="1" t="s">
        <v>1366</v>
      </c>
      <c r="U128" s="1" t="s">
        <v>1376</v>
      </c>
      <c r="V128" s="1" t="s">
        <v>1367</v>
      </c>
    </row>
    <row r="129" s="1" customFormat="1" spans="1:22">
      <c r="A129" s="3">
        <v>999226831632986</v>
      </c>
      <c r="B129" s="1" t="s">
        <v>1424</v>
      </c>
      <c r="C129" s="1" t="s">
        <v>2175</v>
      </c>
      <c r="D129" s="1" t="s">
        <v>2176</v>
      </c>
      <c r="E129" s="1" t="s">
        <v>2177</v>
      </c>
      <c r="F129" s="1" t="s">
        <v>1382</v>
      </c>
      <c r="G129" s="1" t="s">
        <v>1356</v>
      </c>
      <c r="H129" s="1" t="s">
        <v>1357</v>
      </c>
      <c r="I129" s="1" t="s">
        <v>2178</v>
      </c>
      <c r="J129" s="1" t="s">
        <v>30</v>
      </c>
      <c r="K129" s="1" t="s">
        <v>2179</v>
      </c>
      <c r="L129" s="1" t="s">
        <v>2179</v>
      </c>
      <c r="M129" s="1" t="s">
        <v>1360</v>
      </c>
      <c r="N129" s="1" t="s">
        <v>1360</v>
      </c>
      <c r="O129" s="1" t="s">
        <v>1361</v>
      </c>
      <c r="P129" s="1" t="s">
        <v>1362</v>
      </c>
      <c r="Q129" s="1" t="s">
        <v>1363</v>
      </c>
      <c r="R129" s="1" t="s">
        <v>2180</v>
      </c>
      <c r="S129" s="1" t="s">
        <v>1365</v>
      </c>
      <c r="T129" s="1" t="s">
        <v>1366</v>
      </c>
      <c r="U129" s="1" t="s">
        <v>1326</v>
      </c>
      <c r="V129" s="1" t="s">
        <v>1401</v>
      </c>
    </row>
    <row r="130" s="1" customFormat="1" spans="1:22">
      <c r="A130" s="3">
        <v>999226832009345</v>
      </c>
      <c r="B130" s="1" t="s">
        <v>1424</v>
      </c>
      <c r="C130" s="1" t="s">
        <v>2181</v>
      </c>
      <c r="D130" s="1" t="s">
        <v>2182</v>
      </c>
      <c r="E130" s="1" t="s">
        <v>2183</v>
      </c>
      <c r="F130" s="1" t="s">
        <v>1447</v>
      </c>
      <c r="G130" s="1" t="s">
        <v>1356</v>
      </c>
      <c r="H130" s="1" t="s">
        <v>1357</v>
      </c>
      <c r="I130" s="1" t="s">
        <v>2184</v>
      </c>
      <c r="J130" s="1" t="s">
        <v>30</v>
      </c>
      <c r="K130" s="1" t="s">
        <v>2185</v>
      </c>
      <c r="L130" s="1" t="s">
        <v>2185</v>
      </c>
      <c r="M130" s="1" t="s">
        <v>1360</v>
      </c>
      <c r="N130" s="1" t="s">
        <v>1360</v>
      </c>
      <c r="O130" s="1" t="s">
        <v>1361</v>
      </c>
      <c r="P130" s="1" t="s">
        <v>1362</v>
      </c>
      <c r="Q130" s="1" t="s">
        <v>1363</v>
      </c>
      <c r="R130" s="1" t="s">
        <v>2186</v>
      </c>
      <c r="S130" s="1" t="s">
        <v>1365</v>
      </c>
      <c r="T130" s="1" t="s">
        <v>1366</v>
      </c>
      <c r="U130" s="1" t="s">
        <v>1376</v>
      </c>
      <c r="V130" s="1" t="s">
        <v>1367</v>
      </c>
    </row>
    <row r="131" s="1" customFormat="1" spans="1:22">
      <c r="A131" s="3">
        <v>999226833435714</v>
      </c>
      <c r="B131" s="1" t="s">
        <v>1424</v>
      </c>
      <c r="C131" s="1" t="s">
        <v>2187</v>
      </c>
      <c r="D131" s="1" t="s">
        <v>2188</v>
      </c>
      <c r="E131" s="1" t="s">
        <v>2189</v>
      </c>
      <c r="F131" s="1" t="s">
        <v>1382</v>
      </c>
      <c r="G131" s="1" t="s">
        <v>1356</v>
      </c>
      <c r="H131" s="1" t="s">
        <v>1357</v>
      </c>
      <c r="I131" s="1" t="s">
        <v>2190</v>
      </c>
      <c r="J131" s="1" t="s">
        <v>30</v>
      </c>
      <c r="K131" s="1" t="s">
        <v>2191</v>
      </c>
      <c r="L131" s="1" t="s">
        <v>2191</v>
      </c>
      <c r="M131" s="1" t="s">
        <v>1360</v>
      </c>
      <c r="N131" s="1" t="s">
        <v>1360</v>
      </c>
      <c r="O131" s="1" t="s">
        <v>1361</v>
      </c>
      <c r="P131" s="1" t="s">
        <v>1362</v>
      </c>
      <c r="Q131" s="1" t="s">
        <v>1363</v>
      </c>
      <c r="R131" s="1" t="s">
        <v>2192</v>
      </c>
      <c r="S131" s="1" t="s">
        <v>1365</v>
      </c>
      <c r="T131" s="1" t="s">
        <v>1366</v>
      </c>
      <c r="U131" s="1" t="s">
        <v>1376</v>
      </c>
      <c r="V131" s="1" t="s">
        <v>1377</v>
      </c>
    </row>
    <row r="132" s="1" customFormat="1" spans="1:22">
      <c r="A132" s="3">
        <v>999226834102863</v>
      </c>
      <c r="B132" s="1" t="s">
        <v>1424</v>
      </c>
      <c r="C132" s="1" t="s">
        <v>2193</v>
      </c>
      <c r="D132" s="1" t="s">
        <v>2194</v>
      </c>
      <c r="E132" s="1" t="s">
        <v>2195</v>
      </c>
      <c r="F132" s="1" t="s">
        <v>1447</v>
      </c>
      <c r="G132" s="1" t="s">
        <v>1356</v>
      </c>
      <c r="H132" s="1" t="s">
        <v>1357</v>
      </c>
      <c r="I132" s="1" t="s">
        <v>2196</v>
      </c>
      <c r="J132" s="1" t="s">
        <v>30</v>
      </c>
      <c r="K132" s="1" t="s">
        <v>2197</v>
      </c>
      <c r="L132" s="1" t="s">
        <v>2197</v>
      </c>
      <c r="M132" s="1" t="s">
        <v>1360</v>
      </c>
      <c r="N132" s="1" t="s">
        <v>1360</v>
      </c>
      <c r="O132" s="1" t="s">
        <v>1361</v>
      </c>
      <c r="P132" s="1" t="s">
        <v>1362</v>
      </c>
      <c r="Q132" s="1" t="s">
        <v>1363</v>
      </c>
      <c r="R132" s="1" t="s">
        <v>2198</v>
      </c>
      <c r="S132" s="1" t="s">
        <v>1365</v>
      </c>
      <c r="T132" s="1" t="s">
        <v>1366</v>
      </c>
      <c r="U132" s="1" t="s">
        <v>1376</v>
      </c>
      <c r="V132" s="1" t="s">
        <v>1367</v>
      </c>
    </row>
    <row r="133" s="1" customFormat="1" spans="1:22">
      <c r="A133" s="3">
        <v>999226836790556</v>
      </c>
      <c r="B133" s="1" t="s">
        <v>1424</v>
      </c>
      <c r="C133" s="1" t="s">
        <v>2199</v>
      </c>
      <c r="D133" s="1" t="s">
        <v>2200</v>
      </c>
      <c r="E133" s="1" t="s">
        <v>2201</v>
      </c>
      <c r="F133" s="1" t="s">
        <v>1447</v>
      </c>
      <c r="G133" s="1" t="s">
        <v>1356</v>
      </c>
      <c r="H133" s="1" t="s">
        <v>1357</v>
      </c>
      <c r="I133" s="1" t="s">
        <v>2202</v>
      </c>
      <c r="J133" s="1" t="s">
        <v>30</v>
      </c>
      <c r="K133" s="1" t="s">
        <v>2203</v>
      </c>
      <c r="L133" s="1" t="s">
        <v>2203</v>
      </c>
      <c r="M133" s="1" t="s">
        <v>1360</v>
      </c>
      <c r="N133" s="1" t="s">
        <v>1360</v>
      </c>
      <c r="O133" s="1" t="s">
        <v>1361</v>
      </c>
      <c r="P133" s="1" t="s">
        <v>1362</v>
      </c>
      <c r="Q133" s="1" t="s">
        <v>1363</v>
      </c>
      <c r="R133" s="1" t="s">
        <v>2204</v>
      </c>
      <c r="S133" s="1" t="s">
        <v>1365</v>
      </c>
      <c r="T133" s="1" t="s">
        <v>1366</v>
      </c>
      <c r="U133" s="1" t="s">
        <v>1376</v>
      </c>
      <c r="V133" s="1" t="s">
        <v>1591</v>
      </c>
    </row>
    <row r="134" s="1" customFormat="1" spans="1:22">
      <c r="A134" s="3">
        <v>999226839034868</v>
      </c>
      <c r="B134" s="1" t="s">
        <v>1372</v>
      </c>
      <c r="C134" s="1" t="s">
        <v>2205</v>
      </c>
      <c r="D134" s="1" t="s">
        <v>2206</v>
      </c>
      <c r="E134" s="1" t="s">
        <v>2207</v>
      </c>
      <c r="F134" s="1" t="s">
        <v>1382</v>
      </c>
      <c r="G134" s="1" t="s">
        <v>1356</v>
      </c>
      <c r="H134" s="1" t="s">
        <v>1357</v>
      </c>
      <c r="I134" s="1" t="s">
        <v>2208</v>
      </c>
      <c r="J134" s="1" t="s">
        <v>30</v>
      </c>
      <c r="K134" s="1" t="s">
        <v>2209</v>
      </c>
      <c r="L134" s="1" t="s">
        <v>2209</v>
      </c>
      <c r="M134" s="1" t="s">
        <v>1360</v>
      </c>
      <c r="N134" s="1" t="s">
        <v>1360</v>
      </c>
      <c r="O134" s="1" t="s">
        <v>1361</v>
      </c>
      <c r="P134" s="1" t="s">
        <v>1362</v>
      </c>
      <c r="Q134" s="1" t="s">
        <v>1363</v>
      </c>
      <c r="R134" s="1" t="s">
        <v>2210</v>
      </c>
      <c r="S134" s="1" t="s">
        <v>1365</v>
      </c>
      <c r="T134" s="1" t="s">
        <v>1366</v>
      </c>
      <c r="U134" s="1" t="s">
        <v>1376</v>
      </c>
      <c r="V134" s="1" t="s">
        <v>2211</v>
      </c>
    </row>
    <row r="135" s="1" customFormat="1" spans="1:22">
      <c r="A135" s="3">
        <v>999226839819139</v>
      </c>
      <c r="B135" s="1" t="s">
        <v>1372</v>
      </c>
      <c r="C135" s="1" t="s">
        <v>2212</v>
      </c>
      <c r="D135" s="1" t="s">
        <v>2213</v>
      </c>
      <c r="E135" s="1" t="s">
        <v>2214</v>
      </c>
      <c r="F135" s="1" t="s">
        <v>1447</v>
      </c>
      <c r="G135" s="1" t="s">
        <v>1356</v>
      </c>
      <c r="H135" s="1" t="s">
        <v>1357</v>
      </c>
      <c r="I135" s="1" t="s">
        <v>2215</v>
      </c>
      <c r="J135" s="1" t="s">
        <v>30</v>
      </c>
      <c r="K135" s="1" t="s">
        <v>2216</v>
      </c>
      <c r="L135" s="1" t="s">
        <v>2216</v>
      </c>
      <c r="M135" s="1" t="s">
        <v>1360</v>
      </c>
      <c r="N135" s="1" t="s">
        <v>1360</v>
      </c>
      <c r="O135" s="1" t="s">
        <v>1361</v>
      </c>
      <c r="P135" s="1" t="s">
        <v>1362</v>
      </c>
      <c r="Q135" s="1" t="s">
        <v>1363</v>
      </c>
      <c r="R135" s="1" t="s">
        <v>2217</v>
      </c>
      <c r="S135" s="1" t="s">
        <v>1365</v>
      </c>
      <c r="T135" s="1" t="s">
        <v>1366</v>
      </c>
      <c r="U135" s="1" t="s">
        <v>1376</v>
      </c>
      <c r="V135" s="1" t="s">
        <v>1435</v>
      </c>
    </row>
    <row r="136" s="1" customFormat="1" spans="1:22">
      <c r="A136" s="3">
        <v>999226840142185</v>
      </c>
      <c r="B136" s="1" t="s">
        <v>1372</v>
      </c>
      <c r="C136" s="1" t="s">
        <v>2218</v>
      </c>
      <c r="D136" s="1" t="s">
        <v>2219</v>
      </c>
      <c r="E136" s="1" t="s">
        <v>2220</v>
      </c>
      <c r="F136" s="1" t="s">
        <v>1355</v>
      </c>
      <c r="G136" s="1" t="s">
        <v>1356</v>
      </c>
      <c r="H136" s="1" t="s">
        <v>1357</v>
      </c>
      <c r="I136" s="1" t="s">
        <v>2221</v>
      </c>
      <c r="J136" s="1" t="s">
        <v>30</v>
      </c>
      <c r="K136" s="1" t="s">
        <v>2222</v>
      </c>
      <c r="L136" s="1" t="s">
        <v>2222</v>
      </c>
      <c r="M136" s="1" t="s">
        <v>1360</v>
      </c>
      <c r="N136" s="1" t="s">
        <v>1360</v>
      </c>
      <c r="O136" s="1" t="s">
        <v>1361</v>
      </c>
      <c r="P136" s="1" t="s">
        <v>1362</v>
      </c>
      <c r="Q136" s="1" t="s">
        <v>1363</v>
      </c>
      <c r="R136" s="1" t="s">
        <v>2223</v>
      </c>
      <c r="S136" s="1" t="s">
        <v>1365</v>
      </c>
      <c r="T136" s="1" t="s">
        <v>1366</v>
      </c>
      <c r="U136" s="1" t="s">
        <v>1376</v>
      </c>
      <c r="V136" s="1" t="s">
        <v>2224</v>
      </c>
    </row>
    <row r="137" s="1" customFormat="1" spans="1:22">
      <c r="A137" s="3">
        <v>999226843287581</v>
      </c>
      <c r="B137" s="1" t="s">
        <v>1372</v>
      </c>
      <c r="C137" s="1" t="s">
        <v>2225</v>
      </c>
      <c r="D137" s="1" t="s">
        <v>2226</v>
      </c>
      <c r="E137" s="1" t="s">
        <v>2227</v>
      </c>
      <c r="F137" s="1" t="s">
        <v>1355</v>
      </c>
      <c r="G137" s="1" t="s">
        <v>1356</v>
      </c>
      <c r="H137" s="1" t="s">
        <v>1357</v>
      </c>
      <c r="I137" s="1" t="s">
        <v>2228</v>
      </c>
      <c r="J137" s="1" t="s">
        <v>30</v>
      </c>
      <c r="K137" s="1" t="s">
        <v>2229</v>
      </c>
      <c r="L137" s="1" t="s">
        <v>2229</v>
      </c>
      <c r="M137" s="1" t="s">
        <v>1360</v>
      </c>
      <c r="N137" s="1" t="s">
        <v>1360</v>
      </c>
      <c r="O137" s="1" t="s">
        <v>1361</v>
      </c>
      <c r="P137" s="1" t="s">
        <v>1362</v>
      </c>
      <c r="Q137" s="1" t="s">
        <v>1363</v>
      </c>
      <c r="R137" s="1" t="s">
        <v>2230</v>
      </c>
      <c r="S137" s="1" t="s">
        <v>1365</v>
      </c>
      <c r="T137" s="1" t="s">
        <v>1366</v>
      </c>
      <c r="U137" s="1" t="s">
        <v>1376</v>
      </c>
      <c r="V137" s="1" t="s">
        <v>1435</v>
      </c>
    </row>
    <row r="138" s="1" customFormat="1" spans="1:22">
      <c r="A138" s="3">
        <v>999226844499353</v>
      </c>
      <c r="B138" s="1" t="s">
        <v>1372</v>
      </c>
      <c r="C138" s="1" t="s">
        <v>2231</v>
      </c>
      <c r="D138" s="1" t="s">
        <v>1665</v>
      </c>
      <c r="E138" s="1" t="s">
        <v>2232</v>
      </c>
      <c r="F138" s="1" t="s">
        <v>1447</v>
      </c>
      <c r="G138" s="1" t="s">
        <v>1356</v>
      </c>
      <c r="H138" s="1" t="s">
        <v>1357</v>
      </c>
      <c r="I138" s="1" t="s">
        <v>2233</v>
      </c>
      <c r="J138" s="1" t="s">
        <v>30</v>
      </c>
      <c r="K138" s="1" t="s">
        <v>2234</v>
      </c>
      <c r="L138" s="1" t="s">
        <v>2234</v>
      </c>
      <c r="M138" s="1" t="s">
        <v>1360</v>
      </c>
      <c r="N138" s="1" t="s">
        <v>1360</v>
      </c>
      <c r="O138" s="1" t="s">
        <v>1361</v>
      </c>
      <c r="P138" s="1" t="s">
        <v>1362</v>
      </c>
      <c r="Q138" s="1" t="s">
        <v>1363</v>
      </c>
      <c r="R138" s="1" t="s">
        <v>2235</v>
      </c>
      <c r="S138" s="1" t="s">
        <v>1365</v>
      </c>
      <c r="T138" s="1" t="s">
        <v>1366</v>
      </c>
      <c r="U138" s="1" t="s">
        <v>1326</v>
      </c>
      <c r="V138" s="1" t="s">
        <v>1401</v>
      </c>
    </row>
    <row r="139" s="1" customFormat="1" spans="1:22">
      <c r="A139" s="3">
        <v>999226845926249</v>
      </c>
      <c r="B139" s="1" t="s">
        <v>1447</v>
      </c>
      <c r="C139" s="1" t="s">
        <v>2236</v>
      </c>
      <c r="D139" s="1" t="s">
        <v>2237</v>
      </c>
      <c r="E139" s="1" t="s">
        <v>2238</v>
      </c>
      <c r="F139" s="1" t="s">
        <v>1382</v>
      </c>
      <c r="G139" s="1" t="s">
        <v>1356</v>
      </c>
      <c r="H139" s="1" t="s">
        <v>1357</v>
      </c>
      <c r="I139" s="1" t="s">
        <v>2239</v>
      </c>
      <c r="J139" s="1" t="s">
        <v>30</v>
      </c>
      <c r="K139" s="1" t="s">
        <v>2240</v>
      </c>
      <c r="L139" s="1" t="s">
        <v>2240</v>
      </c>
      <c r="M139" s="1" t="s">
        <v>1360</v>
      </c>
      <c r="N139" s="1" t="s">
        <v>1360</v>
      </c>
      <c r="O139" s="1" t="s">
        <v>1361</v>
      </c>
      <c r="P139" s="1" t="s">
        <v>1362</v>
      </c>
      <c r="Q139" s="1" t="s">
        <v>1363</v>
      </c>
      <c r="R139" s="1" t="s">
        <v>2241</v>
      </c>
      <c r="S139" s="1" t="s">
        <v>1365</v>
      </c>
      <c r="T139" s="1" t="s">
        <v>1366</v>
      </c>
      <c r="U139" s="1" t="s">
        <v>1376</v>
      </c>
      <c r="V139" s="1" t="s">
        <v>1377</v>
      </c>
    </row>
    <row r="140" s="1" customFormat="1" spans="1:22">
      <c r="A140" s="3">
        <v>999226845933813</v>
      </c>
      <c r="B140" s="1" t="s">
        <v>1447</v>
      </c>
      <c r="C140" s="1" t="s">
        <v>2242</v>
      </c>
      <c r="D140" s="1" t="s">
        <v>2243</v>
      </c>
      <c r="E140" s="1" t="s">
        <v>2244</v>
      </c>
      <c r="F140" s="1" t="s">
        <v>1382</v>
      </c>
      <c r="G140" s="1" t="s">
        <v>1356</v>
      </c>
      <c r="H140" s="1" t="s">
        <v>1357</v>
      </c>
      <c r="I140" s="1" t="s">
        <v>2245</v>
      </c>
      <c r="J140" s="1" t="s">
        <v>30</v>
      </c>
      <c r="K140" s="1" t="s">
        <v>2246</v>
      </c>
      <c r="L140" s="1" t="s">
        <v>2246</v>
      </c>
      <c r="M140" s="1" t="s">
        <v>1360</v>
      </c>
      <c r="N140" s="1" t="s">
        <v>1360</v>
      </c>
      <c r="O140" s="1" t="s">
        <v>1361</v>
      </c>
      <c r="P140" s="1" t="s">
        <v>1362</v>
      </c>
      <c r="Q140" s="1" t="s">
        <v>1363</v>
      </c>
      <c r="R140" s="1" t="s">
        <v>2247</v>
      </c>
      <c r="S140" s="1" t="s">
        <v>1365</v>
      </c>
      <c r="T140" s="1" t="s">
        <v>1366</v>
      </c>
      <c r="U140" s="1" t="s">
        <v>1376</v>
      </c>
      <c r="V140" s="1" t="s">
        <v>2248</v>
      </c>
    </row>
    <row r="141" s="1" customFormat="1" spans="1:22">
      <c r="A141" s="3">
        <v>999226845961396</v>
      </c>
      <c r="B141" s="1" t="s">
        <v>1447</v>
      </c>
      <c r="C141" s="1" t="s">
        <v>2249</v>
      </c>
      <c r="D141" s="1" t="s">
        <v>2250</v>
      </c>
      <c r="E141" s="1" t="s">
        <v>2251</v>
      </c>
      <c r="F141" s="1" t="s">
        <v>1382</v>
      </c>
      <c r="G141" s="1" t="s">
        <v>1356</v>
      </c>
      <c r="H141" s="1" t="s">
        <v>1357</v>
      </c>
      <c r="I141" s="1" t="s">
        <v>2252</v>
      </c>
      <c r="J141" s="1" t="s">
        <v>30</v>
      </c>
      <c r="K141" s="1" t="s">
        <v>2253</v>
      </c>
      <c r="L141" s="1" t="s">
        <v>2253</v>
      </c>
      <c r="M141" s="1" t="s">
        <v>1360</v>
      </c>
      <c r="N141" s="1" t="s">
        <v>1360</v>
      </c>
      <c r="O141" s="1" t="s">
        <v>1361</v>
      </c>
      <c r="P141" s="1" t="s">
        <v>1362</v>
      </c>
      <c r="Q141" s="1" t="s">
        <v>1363</v>
      </c>
      <c r="R141" s="1" t="s">
        <v>2254</v>
      </c>
      <c r="S141" s="1" t="s">
        <v>1365</v>
      </c>
      <c r="T141" s="1" t="s">
        <v>1366</v>
      </c>
      <c r="U141" s="1" t="s">
        <v>1376</v>
      </c>
      <c r="V141" s="1" t="s">
        <v>2255</v>
      </c>
    </row>
    <row r="142" s="1" customFormat="1" spans="1:22">
      <c r="A142" s="3">
        <v>999226846433233</v>
      </c>
      <c r="B142" s="1" t="s">
        <v>1447</v>
      </c>
      <c r="C142" s="1" t="s">
        <v>2256</v>
      </c>
      <c r="D142" s="1" t="s">
        <v>2257</v>
      </c>
      <c r="E142" s="1" t="s">
        <v>2258</v>
      </c>
      <c r="F142" s="1" t="s">
        <v>1397</v>
      </c>
      <c r="G142" s="1" t="s">
        <v>1356</v>
      </c>
      <c r="H142" s="1" t="s">
        <v>1357</v>
      </c>
      <c r="I142" s="1" t="s">
        <v>2259</v>
      </c>
      <c r="J142" s="1" t="s">
        <v>30</v>
      </c>
      <c r="K142" s="1" t="s">
        <v>2260</v>
      </c>
      <c r="L142" s="1" t="s">
        <v>2260</v>
      </c>
      <c r="M142" s="1" t="s">
        <v>1360</v>
      </c>
      <c r="N142" s="1" t="s">
        <v>1360</v>
      </c>
      <c r="O142" s="1" t="s">
        <v>1361</v>
      </c>
      <c r="P142" s="1" t="s">
        <v>1362</v>
      </c>
      <c r="Q142" s="1" t="s">
        <v>1363</v>
      </c>
      <c r="R142" s="1" t="s">
        <v>2261</v>
      </c>
      <c r="S142" s="1" t="s">
        <v>1365</v>
      </c>
      <c r="T142" s="1" t="s">
        <v>1366</v>
      </c>
      <c r="U142" s="1" t="s">
        <v>1376</v>
      </c>
      <c r="V142" s="1" t="s">
        <v>2262</v>
      </c>
    </row>
    <row r="143" s="1" customFormat="1" spans="1:22">
      <c r="A143" s="3">
        <v>999226846459093</v>
      </c>
      <c r="B143" s="1" t="s">
        <v>1447</v>
      </c>
      <c r="C143" s="1" t="s">
        <v>2263</v>
      </c>
      <c r="D143" s="1" t="s">
        <v>2264</v>
      </c>
      <c r="E143" s="1" t="s">
        <v>2265</v>
      </c>
      <c r="F143" s="1" t="s">
        <v>1397</v>
      </c>
      <c r="G143" s="1" t="s">
        <v>1356</v>
      </c>
      <c r="H143" s="1" t="s">
        <v>1357</v>
      </c>
      <c r="I143" s="1" t="s">
        <v>2266</v>
      </c>
      <c r="J143" s="1" t="s">
        <v>30</v>
      </c>
      <c r="K143" s="1" t="s">
        <v>2267</v>
      </c>
      <c r="L143" s="1" t="s">
        <v>2267</v>
      </c>
      <c r="M143" s="1" t="s">
        <v>1360</v>
      </c>
      <c r="N143" s="1" t="s">
        <v>1360</v>
      </c>
      <c r="O143" s="1" t="s">
        <v>1361</v>
      </c>
      <c r="P143" s="1" t="s">
        <v>1362</v>
      </c>
      <c r="Q143" s="1" t="s">
        <v>1363</v>
      </c>
      <c r="R143" s="1" t="s">
        <v>2268</v>
      </c>
      <c r="S143" s="1" t="s">
        <v>1365</v>
      </c>
      <c r="T143" s="1" t="s">
        <v>1366</v>
      </c>
      <c r="U143" s="1" t="s">
        <v>1376</v>
      </c>
      <c r="V143" s="1" t="s">
        <v>1377</v>
      </c>
    </row>
    <row r="144" s="1" customFormat="1" spans="1:22">
      <c r="A144" s="3">
        <v>26847774067</v>
      </c>
      <c r="B144" s="1" t="s">
        <v>1447</v>
      </c>
      <c r="C144" s="1" t="s">
        <v>2269</v>
      </c>
      <c r="D144" s="1" t="s">
        <v>2270</v>
      </c>
      <c r="E144" s="1" t="s">
        <v>2271</v>
      </c>
      <c r="F144" s="1" t="s">
        <v>1397</v>
      </c>
      <c r="G144" s="1" t="s">
        <v>1356</v>
      </c>
      <c r="H144" s="1" t="s">
        <v>1357</v>
      </c>
      <c r="I144" s="1" t="s">
        <v>2272</v>
      </c>
      <c r="J144" s="1" t="s">
        <v>30</v>
      </c>
      <c r="K144" s="1" t="s">
        <v>2273</v>
      </c>
      <c r="L144" s="1" t="s">
        <v>2273</v>
      </c>
      <c r="M144" s="1" t="s">
        <v>1360</v>
      </c>
      <c r="N144" s="1" t="s">
        <v>1360</v>
      </c>
      <c r="O144" s="1" t="s">
        <v>1361</v>
      </c>
      <c r="P144" s="1" t="s">
        <v>1362</v>
      </c>
      <c r="Q144" s="1" t="s">
        <v>1363</v>
      </c>
      <c r="R144" s="1" t="s">
        <v>2274</v>
      </c>
      <c r="S144" s="1" t="s">
        <v>1365</v>
      </c>
      <c r="T144" s="1" t="s">
        <v>1366</v>
      </c>
      <c r="U144" s="1" t="s">
        <v>1376</v>
      </c>
      <c r="V144" s="1" t="s">
        <v>1513</v>
      </c>
    </row>
    <row r="145" s="1" customFormat="1" spans="1:22">
      <c r="A145" s="3">
        <v>999226847971190</v>
      </c>
      <c r="B145" s="1" t="s">
        <v>1447</v>
      </c>
      <c r="C145" s="1" t="s">
        <v>2275</v>
      </c>
      <c r="D145" s="1" t="s">
        <v>2276</v>
      </c>
      <c r="E145" s="1" t="s">
        <v>2277</v>
      </c>
      <c r="F145" s="1" t="s">
        <v>1397</v>
      </c>
      <c r="G145" s="1" t="s">
        <v>1356</v>
      </c>
      <c r="H145" s="1" t="s">
        <v>1357</v>
      </c>
      <c r="I145" s="1" t="s">
        <v>2278</v>
      </c>
      <c r="J145" s="1" t="s">
        <v>30</v>
      </c>
      <c r="K145" s="1" t="s">
        <v>2279</v>
      </c>
      <c r="L145" s="1" t="s">
        <v>2279</v>
      </c>
      <c r="M145" s="1" t="s">
        <v>1360</v>
      </c>
      <c r="N145" s="1" t="s">
        <v>1360</v>
      </c>
      <c r="O145" s="1" t="s">
        <v>1361</v>
      </c>
      <c r="P145" s="1" t="s">
        <v>1362</v>
      </c>
      <c r="Q145" s="1" t="s">
        <v>1363</v>
      </c>
      <c r="R145" s="1" t="s">
        <v>2280</v>
      </c>
      <c r="S145" s="1" t="s">
        <v>1365</v>
      </c>
      <c r="T145" s="1" t="s">
        <v>1366</v>
      </c>
      <c r="U145" s="1" t="s">
        <v>1326</v>
      </c>
      <c r="V145" s="1" t="s">
        <v>1367</v>
      </c>
    </row>
    <row r="146" s="1" customFormat="1" spans="1:22">
      <c r="A146" s="3">
        <v>999226848516294</v>
      </c>
      <c r="B146" s="1" t="s">
        <v>1447</v>
      </c>
      <c r="C146" s="1" t="s">
        <v>2281</v>
      </c>
      <c r="D146" s="1" t="s">
        <v>2282</v>
      </c>
      <c r="E146" s="1" t="s">
        <v>2283</v>
      </c>
      <c r="F146" s="1" t="s">
        <v>1355</v>
      </c>
      <c r="G146" s="1" t="s">
        <v>1356</v>
      </c>
      <c r="H146" s="1" t="s">
        <v>1357</v>
      </c>
      <c r="I146" s="1" t="s">
        <v>2284</v>
      </c>
      <c r="J146" s="1" t="s">
        <v>30</v>
      </c>
      <c r="K146" s="1" t="s">
        <v>2285</v>
      </c>
      <c r="L146" s="1" t="s">
        <v>2285</v>
      </c>
      <c r="M146" s="1" t="s">
        <v>1360</v>
      </c>
      <c r="N146" s="1" t="s">
        <v>1360</v>
      </c>
      <c r="O146" s="1" t="s">
        <v>1361</v>
      </c>
      <c r="P146" s="1" t="s">
        <v>1362</v>
      </c>
      <c r="Q146" s="1" t="s">
        <v>1363</v>
      </c>
      <c r="R146" s="1" t="s">
        <v>2286</v>
      </c>
      <c r="S146" s="1" t="s">
        <v>1365</v>
      </c>
      <c r="T146" s="1" t="s">
        <v>1366</v>
      </c>
      <c r="U146" s="1" t="s">
        <v>1326</v>
      </c>
      <c r="V146" s="1" t="s">
        <v>1367</v>
      </c>
    </row>
    <row r="147" s="1" customFormat="1" spans="1:22">
      <c r="A147" s="3">
        <v>999226848781919</v>
      </c>
      <c r="B147" s="1" t="s">
        <v>1447</v>
      </c>
      <c r="C147" s="1" t="s">
        <v>2287</v>
      </c>
      <c r="D147" s="1" t="s">
        <v>2288</v>
      </c>
      <c r="E147" s="1" t="s">
        <v>2289</v>
      </c>
      <c r="F147" s="1" t="s">
        <v>1382</v>
      </c>
      <c r="G147" s="1" t="s">
        <v>1356</v>
      </c>
      <c r="H147" s="1" t="s">
        <v>1357</v>
      </c>
      <c r="I147" s="1" t="s">
        <v>2290</v>
      </c>
      <c r="J147" s="1" t="s">
        <v>30</v>
      </c>
      <c r="K147" s="1" t="s">
        <v>2291</v>
      </c>
      <c r="L147" s="1" t="s">
        <v>2291</v>
      </c>
      <c r="M147" s="1" t="s">
        <v>1360</v>
      </c>
      <c r="N147" s="1" t="s">
        <v>1360</v>
      </c>
      <c r="O147" s="1" t="s">
        <v>1361</v>
      </c>
      <c r="P147" s="1" t="s">
        <v>1362</v>
      </c>
      <c r="Q147" s="1" t="s">
        <v>1363</v>
      </c>
      <c r="R147" s="1" t="s">
        <v>2292</v>
      </c>
      <c r="S147" s="1" t="s">
        <v>1365</v>
      </c>
      <c r="T147" s="1" t="s">
        <v>1366</v>
      </c>
      <c r="U147" s="1" t="s">
        <v>1376</v>
      </c>
      <c r="V147" s="1" t="s">
        <v>1367</v>
      </c>
    </row>
    <row r="148" s="1" customFormat="1" spans="1:22">
      <c r="A148" s="3">
        <v>26849475170</v>
      </c>
      <c r="B148" s="1" t="s">
        <v>1447</v>
      </c>
      <c r="C148" s="1" t="s">
        <v>2293</v>
      </c>
      <c r="D148" s="1" t="s">
        <v>2294</v>
      </c>
      <c r="E148" s="1" t="s">
        <v>2295</v>
      </c>
      <c r="F148" s="1" t="s">
        <v>1382</v>
      </c>
      <c r="G148" s="1" t="s">
        <v>1356</v>
      </c>
      <c r="H148" s="1" t="s">
        <v>1357</v>
      </c>
      <c r="I148" s="1" t="s">
        <v>2296</v>
      </c>
      <c r="J148" s="1" t="s">
        <v>30</v>
      </c>
      <c r="K148" s="1" t="s">
        <v>2297</v>
      </c>
      <c r="L148" s="1" t="s">
        <v>2297</v>
      </c>
      <c r="M148" s="1" t="s">
        <v>1360</v>
      </c>
      <c r="N148" s="1" t="s">
        <v>1360</v>
      </c>
      <c r="O148" s="1" t="s">
        <v>1361</v>
      </c>
      <c r="P148" s="1" t="s">
        <v>1362</v>
      </c>
      <c r="Q148" s="1" t="s">
        <v>1363</v>
      </c>
      <c r="R148" s="1" t="s">
        <v>2298</v>
      </c>
      <c r="S148" s="1" t="s">
        <v>1365</v>
      </c>
      <c r="T148" s="1" t="s">
        <v>1366</v>
      </c>
      <c r="U148" s="1" t="s">
        <v>1376</v>
      </c>
      <c r="V148" s="1" t="s">
        <v>1435</v>
      </c>
    </row>
    <row r="149" s="1" customFormat="1" spans="1:22">
      <c r="A149" s="3">
        <v>26849720496</v>
      </c>
      <c r="B149" s="1" t="s">
        <v>1447</v>
      </c>
      <c r="C149" s="1" t="s">
        <v>2299</v>
      </c>
      <c r="D149" s="1" t="s">
        <v>2300</v>
      </c>
      <c r="E149" s="1" t="s">
        <v>2301</v>
      </c>
      <c r="F149" s="1" t="s">
        <v>1382</v>
      </c>
      <c r="G149" s="1" t="s">
        <v>1356</v>
      </c>
      <c r="H149" s="1" t="s">
        <v>1357</v>
      </c>
      <c r="I149" s="1" t="s">
        <v>2302</v>
      </c>
      <c r="J149" s="1" t="s">
        <v>30</v>
      </c>
      <c r="K149" s="1" t="s">
        <v>2303</v>
      </c>
      <c r="L149" s="1" t="s">
        <v>2303</v>
      </c>
      <c r="M149" s="1" t="s">
        <v>1360</v>
      </c>
      <c r="N149" s="1" t="s">
        <v>1360</v>
      </c>
      <c r="O149" s="1" t="s">
        <v>1361</v>
      </c>
      <c r="P149" s="1" t="s">
        <v>1362</v>
      </c>
      <c r="Q149" s="1" t="s">
        <v>1363</v>
      </c>
      <c r="R149" s="1" t="s">
        <v>2304</v>
      </c>
      <c r="S149" s="1" t="s">
        <v>1365</v>
      </c>
      <c r="T149" s="1" t="s">
        <v>1366</v>
      </c>
      <c r="U149" s="1" t="s">
        <v>1376</v>
      </c>
      <c r="V149" s="1" t="s">
        <v>1549</v>
      </c>
    </row>
    <row r="150" s="1" customFormat="1" spans="1:22">
      <c r="A150" s="3">
        <v>999226850237020</v>
      </c>
      <c r="B150" s="1" t="s">
        <v>1447</v>
      </c>
      <c r="C150" s="1" t="s">
        <v>2305</v>
      </c>
      <c r="D150" s="1" t="s">
        <v>2306</v>
      </c>
      <c r="E150" s="1" t="s">
        <v>2307</v>
      </c>
      <c r="F150" s="1" t="s">
        <v>1397</v>
      </c>
      <c r="G150" s="1" t="s">
        <v>1356</v>
      </c>
      <c r="H150" s="1" t="s">
        <v>1357</v>
      </c>
      <c r="I150" s="1" t="s">
        <v>2308</v>
      </c>
      <c r="J150" s="1" t="s">
        <v>30</v>
      </c>
      <c r="K150" s="1" t="s">
        <v>2309</v>
      </c>
      <c r="L150" s="1" t="s">
        <v>2309</v>
      </c>
      <c r="M150" s="1" t="s">
        <v>1360</v>
      </c>
      <c r="N150" s="1" t="s">
        <v>1360</v>
      </c>
      <c r="O150" s="1" t="s">
        <v>1361</v>
      </c>
      <c r="P150" s="1" t="s">
        <v>1362</v>
      </c>
      <c r="Q150" s="1" t="s">
        <v>1363</v>
      </c>
      <c r="R150" s="1" t="s">
        <v>2310</v>
      </c>
      <c r="S150" s="1" t="s">
        <v>1365</v>
      </c>
      <c r="T150" s="1" t="s">
        <v>1366</v>
      </c>
      <c r="U150" s="1" t="s">
        <v>1376</v>
      </c>
      <c r="V150" s="1" t="s">
        <v>2311</v>
      </c>
    </row>
    <row r="151" s="1" customFormat="1" spans="1:22">
      <c r="A151" s="3">
        <v>999226850744146</v>
      </c>
      <c r="B151" s="1" t="s">
        <v>1355</v>
      </c>
      <c r="C151" s="1" t="s">
        <v>2312</v>
      </c>
      <c r="D151" s="1" t="s">
        <v>2313</v>
      </c>
      <c r="E151" s="1" t="s">
        <v>2314</v>
      </c>
      <c r="F151" s="1" t="s">
        <v>1397</v>
      </c>
      <c r="G151" s="1" t="s">
        <v>1356</v>
      </c>
      <c r="H151" s="1" t="s">
        <v>1357</v>
      </c>
      <c r="I151" s="1" t="s">
        <v>2315</v>
      </c>
      <c r="J151" s="1" t="s">
        <v>30</v>
      </c>
      <c r="K151" s="1" t="s">
        <v>2316</v>
      </c>
      <c r="L151" s="1" t="s">
        <v>2316</v>
      </c>
      <c r="M151" s="1" t="s">
        <v>1360</v>
      </c>
      <c r="N151" s="1" t="s">
        <v>1360</v>
      </c>
      <c r="O151" s="1" t="s">
        <v>1361</v>
      </c>
      <c r="P151" s="1" t="s">
        <v>1362</v>
      </c>
      <c r="Q151" s="1" t="s">
        <v>1363</v>
      </c>
      <c r="R151" s="1" t="s">
        <v>2317</v>
      </c>
      <c r="S151" s="1" t="s">
        <v>1365</v>
      </c>
      <c r="T151" s="1" t="s">
        <v>1366</v>
      </c>
      <c r="U151" s="1" t="s">
        <v>1376</v>
      </c>
      <c r="V151" s="1" t="s">
        <v>1367</v>
      </c>
    </row>
    <row r="152" s="1" customFormat="1" spans="1:22">
      <c r="A152" s="3">
        <v>999226850751638</v>
      </c>
      <c r="B152" s="1" t="s">
        <v>1355</v>
      </c>
      <c r="C152" s="1" t="s">
        <v>2318</v>
      </c>
      <c r="D152" s="1" t="s">
        <v>2319</v>
      </c>
      <c r="E152" s="1" t="s">
        <v>2320</v>
      </c>
      <c r="F152" s="1" t="s">
        <v>1355</v>
      </c>
      <c r="G152" s="1" t="s">
        <v>1356</v>
      </c>
      <c r="H152" s="1" t="s">
        <v>1357</v>
      </c>
      <c r="I152" s="1" t="s">
        <v>2321</v>
      </c>
      <c r="J152" s="1" t="s">
        <v>30</v>
      </c>
      <c r="K152" s="1" t="s">
        <v>2322</v>
      </c>
      <c r="L152" s="1" t="s">
        <v>2322</v>
      </c>
      <c r="M152" s="1" t="s">
        <v>1360</v>
      </c>
      <c r="N152" s="1" t="s">
        <v>1360</v>
      </c>
      <c r="O152" s="1" t="s">
        <v>1361</v>
      </c>
      <c r="P152" s="1" t="s">
        <v>1362</v>
      </c>
      <c r="Q152" s="1" t="s">
        <v>1363</v>
      </c>
      <c r="R152" s="1" t="s">
        <v>2323</v>
      </c>
      <c r="S152" s="1" t="s">
        <v>1365</v>
      </c>
      <c r="T152" s="1" t="s">
        <v>1366</v>
      </c>
      <c r="U152" s="1" t="s">
        <v>1376</v>
      </c>
      <c r="V152" s="1" t="s">
        <v>1451</v>
      </c>
    </row>
    <row r="153" s="1" customFormat="1" spans="1:22">
      <c r="A153" s="3">
        <v>999226851116823</v>
      </c>
      <c r="B153" s="1" t="s">
        <v>1355</v>
      </c>
      <c r="C153" s="1" t="s">
        <v>2324</v>
      </c>
      <c r="D153" s="1" t="s">
        <v>2325</v>
      </c>
      <c r="E153" s="1" t="s">
        <v>2326</v>
      </c>
      <c r="F153" s="1" t="s">
        <v>1382</v>
      </c>
      <c r="G153" s="1" t="s">
        <v>1356</v>
      </c>
      <c r="H153" s="1" t="s">
        <v>1357</v>
      </c>
      <c r="I153" s="1" t="s">
        <v>2327</v>
      </c>
      <c r="J153" s="1" t="s">
        <v>30</v>
      </c>
      <c r="K153" s="1" t="s">
        <v>2328</v>
      </c>
      <c r="L153" s="1" t="s">
        <v>2328</v>
      </c>
      <c r="M153" s="1" t="s">
        <v>1360</v>
      </c>
      <c r="N153" s="1" t="s">
        <v>1360</v>
      </c>
      <c r="O153" s="1" t="s">
        <v>1361</v>
      </c>
      <c r="P153" s="1" t="s">
        <v>1362</v>
      </c>
      <c r="Q153" s="1" t="s">
        <v>1363</v>
      </c>
      <c r="R153" s="1" t="s">
        <v>2329</v>
      </c>
      <c r="S153" s="1" t="s">
        <v>1365</v>
      </c>
      <c r="T153" s="1" t="s">
        <v>1366</v>
      </c>
      <c r="U153" s="1" t="s">
        <v>1376</v>
      </c>
      <c r="V153" s="1" t="s">
        <v>1377</v>
      </c>
    </row>
    <row r="154" s="1" customFormat="1" spans="1:22">
      <c r="A154" s="3">
        <v>999226851322500</v>
      </c>
      <c r="B154" s="1" t="s">
        <v>1355</v>
      </c>
      <c r="C154" s="1" t="s">
        <v>2330</v>
      </c>
      <c r="D154" s="1" t="s">
        <v>2331</v>
      </c>
      <c r="E154" s="1" t="s">
        <v>2332</v>
      </c>
      <c r="F154" s="1" t="s">
        <v>1382</v>
      </c>
      <c r="G154" s="1" t="s">
        <v>1356</v>
      </c>
      <c r="H154" s="1" t="s">
        <v>1357</v>
      </c>
      <c r="I154" s="1" t="s">
        <v>2333</v>
      </c>
      <c r="J154" s="1" t="s">
        <v>30</v>
      </c>
      <c r="K154" s="1" t="s">
        <v>2334</v>
      </c>
      <c r="L154" s="1" t="s">
        <v>2334</v>
      </c>
      <c r="M154" s="1" t="s">
        <v>1360</v>
      </c>
      <c r="N154" s="1" t="s">
        <v>1360</v>
      </c>
      <c r="O154" s="1" t="s">
        <v>1361</v>
      </c>
      <c r="P154" s="1" t="s">
        <v>1362</v>
      </c>
      <c r="Q154" s="1" t="s">
        <v>1363</v>
      </c>
      <c r="R154" s="1" t="s">
        <v>2335</v>
      </c>
      <c r="S154" s="1" t="s">
        <v>1365</v>
      </c>
      <c r="T154" s="1" t="s">
        <v>1366</v>
      </c>
      <c r="U154" s="1" t="s">
        <v>1376</v>
      </c>
      <c r="V154" s="1" t="s">
        <v>2336</v>
      </c>
    </row>
    <row r="155" s="1" customFormat="1" spans="1:22">
      <c r="A155" s="3">
        <v>999226851391398</v>
      </c>
      <c r="B155" s="1" t="s">
        <v>1355</v>
      </c>
      <c r="C155" s="1" t="s">
        <v>2337</v>
      </c>
      <c r="D155" s="1" t="s">
        <v>2338</v>
      </c>
      <c r="E155" s="1" t="s">
        <v>2339</v>
      </c>
      <c r="F155" s="1" t="s">
        <v>1355</v>
      </c>
      <c r="G155" s="1" t="s">
        <v>1356</v>
      </c>
      <c r="H155" s="1" t="s">
        <v>1357</v>
      </c>
      <c r="I155" s="1" t="s">
        <v>2340</v>
      </c>
      <c r="J155" s="1" t="s">
        <v>30</v>
      </c>
      <c r="K155" s="1" t="s">
        <v>2341</v>
      </c>
      <c r="L155" s="1" t="s">
        <v>2341</v>
      </c>
      <c r="M155" s="1" t="s">
        <v>1360</v>
      </c>
      <c r="N155" s="1" t="s">
        <v>1360</v>
      </c>
      <c r="O155" s="1" t="s">
        <v>1361</v>
      </c>
      <c r="P155" s="1" t="s">
        <v>1362</v>
      </c>
      <c r="Q155" s="1" t="s">
        <v>1363</v>
      </c>
      <c r="R155" s="1" t="s">
        <v>2342</v>
      </c>
      <c r="S155" s="1" t="s">
        <v>1365</v>
      </c>
      <c r="T155" s="1" t="s">
        <v>1366</v>
      </c>
      <c r="U155" s="1" t="s">
        <v>1376</v>
      </c>
      <c r="V155" s="1" t="s">
        <v>1401</v>
      </c>
    </row>
    <row r="156" s="1" customFormat="1" spans="1:22">
      <c r="A156" s="3">
        <v>999226851594633</v>
      </c>
      <c r="B156" s="1" t="s">
        <v>1355</v>
      </c>
      <c r="C156" s="1" t="s">
        <v>2343</v>
      </c>
      <c r="D156" s="1" t="s">
        <v>1710</v>
      </c>
      <c r="E156" s="1" t="s">
        <v>2344</v>
      </c>
      <c r="F156" s="1" t="s">
        <v>1397</v>
      </c>
      <c r="G156" s="1" t="s">
        <v>1356</v>
      </c>
      <c r="H156" s="1" t="s">
        <v>1357</v>
      </c>
      <c r="I156" s="1" t="s">
        <v>2345</v>
      </c>
      <c r="J156" s="1" t="s">
        <v>30</v>
      </c>
      <c r="K156" s="1" t="s">
        <v>2346</v>
      </c>
      <c r="L156" s="1" t="s">
        <v>2346</v>
      </c>
      <c r="M156" s="1" t="s">
        <v>1360</v>
      </c>
      <c r="N156" s="1" t="s">
        <v>1360</v>
      </c>
      <c r="O156" s="1" t="s">
        <v>1361</v>
      </c>
      <c r="P156" s="1" t="s">
        <v>1362</v>
      </c>
      <c r="Q156" s="1" t="s">
        <v>1363</v>
      </c>
      <c r="R156" s="1" t="s">
        <v>2347</v>
      </c>
      <c r="S156" s="1" t="s">
        <v>1365</v>
      </c>
      <c r="T156" s="1" t="s">
        <v>1366</v>
      </c>
      <c r="U156" s="1" t="s">
        <v>1376</v>
      </c>
      <c r="V156" s="1" t="s">
        <v>1377</v>
      </c>
    </row>
    <row r="157" s="1" customFormat="1" spans="1:22">
      <c r="A157" s="3">
        <v>999226851651481</v>
      </c>
      <c r="B157" s="1" t="s">
        <v>1355</v>
      </c>
      <c r="C157" s="1" t="s">
        <v>2348</v>
      </c>
      <c r="D157" s="1" t="s">
        <v>2349</v>
      </c>
      <c r="E157" s="1" t="s">
        <v>2350</v>
      </c>
      <c r="F157" s="1" t="s">
        <v>1382</v>
      </c>
      <c r="G157" s="1" t="s">
        <v>1356</v>
      </c>
      <c r="H157" s="1" t="s">
        <v>1357</v>
      </c>
      <c r="I157" s="1" t="s">
        <v>2351</v>
      </c>
      <c r="J157" s="1" t="s">
        <v>30</v>
      </c>
      <c r="K157" s="1" t="s">
        <v>2352</v>
      </c>
      <c r="L157" s="1" t="s">
        <v>2352</v>
      </c>
      <c r="M157" s="1" t="s">
        <v>1360</v>
      </c>
      <c r="N157" s="1" t="s">
        <v>1360</v>
      </c>
      <c r="O157" s="1" t="s">
        <v>1361</v>
      </c>
      <c r="P157" s="1" t="s">
        <v>1362</v>
      </c>
      <c r="Q157" s="1" t="s">
        <v>1363</v>
      </c>
      <c r="R157" s="1" t="s">
        <v>2353</v>
      </c>
      <c r="S157" s="1" t="s">
        <v>1365</v>
      </c>
      <c r="T157" s="1" t="s">
        <v>1366</v>
      </c>
      <c r="U157" s="1" t="s">
        <v>1376</v>
      </c>
      <c r="V157" s="1" t="s">
        <v>2336</v>
      </c>
    </row>
    <row r="158" s="1" customFormat="1" spans="1:22">
      <c r="A158" s="3">
        <v>999226852171313</v>
      </c>
      <c r="B158" s="1" t="s">
        <v>1355</v>
      </c>
      <c r="C158" s="1" t="s">
        <v>2354</v>
      </c>
      <c r="D158" s="1" t="s">
        <v>2355</v>
      </c>
      <c r="E158" s="1" t="s">
        <v>2356</v>
      </c>
      <c r="F158" s="1" t="s">
        <v>1397</v>
      </c>
      <c r="G158" s="1" t="s">
        <v>1356</v>
      </c>
      <c r="H158" s="1" t="s">
        <v>1357</v>
      </c>
      <c r="I158" s="1" t="s">
        <v>2357</v>
      </c>
      <c r="J158" s="1" t="s">
        <v>30</v>
      </c>
      <c r="K158" s="1" t="s">
        <v>2358</v>
      </c>
      <c r="L158" s="1" t="s">
        <v>2358</v>
      </c>
      <c r="M158" s="1" t="s">
        <v>1360</v>
      </c>
      <c r="N158" s="1" t="s">
        <v>1360</v>
      </c>
      <c r="O158" s="1" t="s">
        <v>1361</v>
      </c>
      <c r="P158" s="1" t="s">
        <v>1362</v>
      </c>
      <c r="Q158" s="1" t="s">
        <v>1363</v>
      </c>
      <c r="R158" s="1" t="s">
        <v>2359</v>
      </c>
      <c r="S158" s="1" t="s">
        <v>1365</v>
      </c>
      <c r="T158" s="1" t="s">
        <v>1366</v>
      </c>
      <c r="U158" s="1" t="s">
        <v>1376</v>
      </c>
      <c r="V158" s="1" t="s">
        <v>1367</v>
      </c>
    </row>
    <row r="159" s="1" customFormat="1" spans="1:22">
      <c r="A159" s="3">
        <v>999226852203628</v>
      </c>
      <c r="B159" s="1" t="s">
        <v>1355</v>
      </c>
      <c r="C159" s="1" t="s">
        <v>2360</v>
      </c>
      <c r="D159" s="1" t="s">
        <v>2361</v>
      </c>
      <c r="E159" s="1" t="s">
        <v>2362</v>
      </c>
      <c r="F159" s="1" t="s">
        <v>1355</v>
      </c>
      <c r="G159" s="1" t="s">
        <v>1356</v>
      </c>
      <c r="H159" s="1" t="s">
        <v>1357</v>
      </c>
      <c r="I159" s="1" t="s">
        <v>2363</v>
      </c>
      <c r="J159" s="1" t="s">
        <v>30</v>
      </c>
      <c r="K159" s="1" t="s">
        <v>2364</v>
      </c>
      <c r="L159" s="1" t="s">
        <v>2364</v>
      </c>
      <c r="M159" s="1" t="s">
        <v>1360</v>
      </c>
      <c r="N159" s="1" t="s">
        <v>1360</v>
      </c>
      <c r="O159" s="1" t="s">
        <v>1361</v>
      </c>
      <c r="P159" s="1" t="s">
        <v>1362</v>
      </c>
      <c r="Q159" s="1" t="s">
        <v>1363</v>
      </c>
      <c r="R159" s="1" t="s">
        <v>2365</v>
      </c>
      <c r="S159" s="1" t="s">
        <v>1365</v>
      </c>
      <c r="T159" s="1" t="s">
        <v>1366</v>
      </c>
      <c r="U159" s="1" t="s">
        <v>1376</v>
      </c>
      <c r="V159" s="1" t="s">
        <v>1435</v>
      </c>
    </row>
    <row r="160" s="1" customFormat="1" spans="1:22">
      <c r="A160" s="3">
        <v>999226852409195</v>
      </c>
      <c r="B160" s="1" t="s">
        <v>1355</v>
      </c>
      <c r="C160" s="1" t="s">
        <v>2366</v>
      </c>
      <c r="D160" s="1" t="s">
        <v>2367</v>
      </c>
      <c r="E160" s="1" t="s">
        <v>2368</v>
      </c>
      <c r="F160" s="1" t="s">
        <v>1355</v>
      </c>
      <c r="G160" s="1" t="s">
        <v>1356</v>
      </c>
      <c r="H160" s="1" t="s">
        <v>1357</v>
      </c>
      <c r="I160" s="1" t="s">
        <v>2369</v>
      </c>
      <c r="J160" s="1" t="s">
        <v>30</v>
      </c>
      <c r="K160" s="1" t="s">
        <v>2370</v>
      </c>
      <c r="L160" s="1" t="s">
        <v>2370</v>
      </c>
      <c r="M160" s="1" t="s">
        <v>1360</v>
      </c>
      <c r="N160" s="1" t="s">
        <v>1360</v>
      </c>
      <c r="O160" s="1" t="s">
        <v>1361</v>
      </c>
      <c r="P160" s="1" t="s">
        <v>1362</v>
      </c>
      <c r="Q160" s="1" t="s">
        <v>1363</v>
      </c>
      <c r="R160" s="1" t="s">
        <v>2371</v>
      </c>
      <c r="S160" s="1" t="s">
        <v>1365</v>
      </c>
      <c r="T160" s="1" t="s">
        <v>1366</v>
      </c>
      <c r="U160" s="1" t="s">
        <v>1376</v>
      </c>
      <c r="V160" s="1" t="s">
        <v>1367</v>
      </c>
    </row>
    <row r="161" s="1" customFormat="1" spans="1:22">
      <c r="A161" s="3">
        <v>999226852640477</v>
      </c>
      <c r="B161" s="1" t="s">
        <v>1355</v>
      </c>
      <c r="C161" s="1" t="s">
        <v>2372</v>
      </c>
      <c r="D161" s="1" t="s">
        <v>2373</v>
      </c>
      <c r="E161" s="1" t="s">
        <v>2374</v>
      </c>
      <c r="F161" s="1" t="s">
        <v>1382</v>
      </c>
      <c r="G161" s="1" t="s">
        <v>1356</v>
      </c>
      <c r="H161" s="1" t="s">
        <v>1357</v>
      </c>
      <c r="I161" s="1" t="s">
        <v>2375</v>
      </c>
      <c r="J161" s="1" t="s">
        <v>30</v>
      </c>
      <c r="K161" s="1" t="s">
        <v>2376</v>
      </c>
      <c r="L161" s="1" t="s">
        <v>2376</v>
      </c>
      <c r="M161" s="1" t="s">
        <v>1360</v>
      </c>
      <c r="N161" s="1" t="s">
        <v>1360</v>
      </c>
      <c r="O161" s="1" t="s">
        <v>1361</v>
      </c>
      <c r="P161" s="1" t="s">
        <v>1362</v>
      </c>
      <c r="Q161" s="1" t="s">
        <v>1363</v>
      </c>
      <c r="R161" s="1" t="s">
        <v>2377</v>
      </c>
      <c r="S161" s="1" t="s">
        <v>1365</v>
      </c>
      <c r="T161" s="1" t="s">
        <v>1366</v>
      </c>
      <c r="U161" s="1" t="s">
        <v>1376</v>
      </c>
      <c r="V161" s="1" t="s">
        <v>1367</v>
      </c>
    </row>
    <row r="162" s="1" customFormat="1" spans="1:22">
      <c r="A162" s="3">
        <v>999226853221754</v>
      </c>
      <c r="B162" s="1" t="s">
        <v>1355</v>
      </c>
      <c r="C162" s="1" t="s">
        <v>2378</v>
      </c>
      <c r="D162" s="1" t="s">
        <v>2379</v>
      </c>
      <c r="E162" s="1" t="s">
        <v>2380</v>
      </c>
      <c r="F162" s="1" t="s">
        <v>1382</v>
      </c>
      <c r="G162" s="1" t="s">
        <v>1356</v>
      </c>
      <c r="H162" s="1" t="s">
        <v>1357</v>
      </c>
      <c r="I162" s="1" t="s">
        <v>2381</v>
      </c>
      <c r="J162" s="1" t="s">
        <v>30</v>
      </c>
      <c r="K162" s="1" t="s">
        <v>2382</v>
      </c>
      <c r="L162" s="1" t="s">
        <v>2382</v>
      </c>
      <c r="M162" s="1" t="s">
        <v>1360</v>
      </c>
      <c r="N162" s="1" t="s">
        <v>1360</v>
      </c>
      <c r="O162" s="1" t="s">
        <v>1361</v>
      </c>
      <c r="P162" s="1" t="s">
        <v>1362</v>
      </c>
      <c r="Q162" s="1" t="s">
        <v>1363</v>
      </c>
      <c r="R162" s="1" t="s">
        <v>2383</v>
      </c>
      <c r="S162" s="1" t="s">
        <v>1365</v>
      </c>
      <c r="T162" s="1" t="s">
        <v>1366</v>
      </c>
      <c r="U162" s="1" t="s">
        <v>1376</v>
      </c>
      <c r="V162" s="1" t="s">
        <v>2384</v>
      </c>
    </row>
    <row r="163" s="1" customFormat="1" spans="1:22">
      <c r="A163" s="3">
        <v>999226853269791</v>
      </c>
      <c r="B163" s="1" t="s">
        <v>1355</v>
      </c>
      <c r="C163" s="1" t="s">
        <v>2385</v>
      </c>
      <c r="D163" s="1" t="s">
        <v>2386</v>
      </c>
      <c r="E163" s="1" t="s">
        <v>2387</v>
      </c>
      <c r="F163" s="1" t="s">
        <v>1397</v>
      </c>
      <c r="G163" s="1" t="s">
        <v>1356</v>
      </c>
      <c r="H163" s="1" t="s">
        <v>1357</v>
      </c>
      <c r="I163" s="1" t="s">
        <v>2388</v>
      </c>
      <c r="J163" s="1" t="s">
        <v>30</v>
      </c>
      <c r="K163" s="1" t="s">
        <v>2389</v>
      </c>
      <c r="L163" s="1" t="s">
        <v>2389</v>
      </c>
      <c r="M163" s="1" t="s">
        <v>1360</v>
      </c>
      <c r="N163" s="1" t="s">
        <v>1360</v>
      </c>
      <c r="O163" s="1" t="s">
        <v>1361</v>
      </c>
      <c r="P163" s="1" t="s">
        <v>1362</v>
      </c>
      <c r="Q163" s="1" t="s">
        <v>1363</v>
      </c>
      <c r="R163" s="1" t="s">
        <v>2390</v>
      </c>
      <c r="S163" s="1" t="s">
        <v>1365</v>
      </c>
      <c r="T163" s="1" t="s">
        <v>1366</v>
      </c>
      <c r="U163" s="1" t="s">
        <v>1376</v>
      </c>
      <c r="V163" s="1" t="s">
        <v>1367</v>
      </c>
    </row>
    <row r="164" s="1" customFormat="1" spans="1:22">
      <c r="A164" s="3">
        <v>999226853415447</v>
      </c>
      <c r="B164" s="1" t="s">
        <v>1355</v>
      </c>
      <c r="C164" s="1" t="s">
        <v>2391</v>
      </c>
      <c r="D164" s="1" t="s">
        <v>2392</v>
      </c>
      <c r="E164" s="1" t="s">
        <v>2393</v>
      </c>
      <c r="F164" s="1" t="s">
        <v>1382</v>
      </c>
      <c r="G164" s="1" t="s">
        <v>1356</v>
      </c>
      <c r="H164" s="1" t="s">
        <v>1357</v>
      </c>
      <c r="I164" s="1" t="s">
        <v>2394</v>
      </c>
      <c r="J164" s="1" t="s">
        <v>30</v>
      </c>
      <c r="K164" s="1" t="s">
        <v>2395</v>
      </c>
      <c r="L164" s="1" t="s">
        <v>2395</v>
      </c>
      <c r="M164" s="1" t="s">
        <v>1360</v>
      </c>
      <c r="N164" s="1" t="s">
        <v>1360</v>
      </c>
      <c r="O164" s="1" t="s">
        <v>1361</v>
      </c>
      <c r="P164" s="1" t="s">
        <v>1362</v>
      </c>
      <c r="Q164" s="1" t="s">
        <v>1363</v>
      </c>
      <c r="R164" s="1" t="s">
        <v>2396</v>
      </c>
      <c r="S164" s="1" t="s">
        <v>1365</v>
      </c>
      <c r="T164" s="1" t="s">
        <v>1366</v>
      </c>
      <c r="U164" s="1" t="s">
        <v>1376</v>
      </c>
      <c r="V164" s="1" t="s">
        <v>1451</v>
      </c>
    </row>
    <row r="165" s="1" customFormat="1" spans="1:22">
      <c r="A165" s="3">
        <v>999226853772905</v>
      </c>
      <c r="B165" s="1" t="s">
        <v>1355</v>
      </c>
      <c r="C165" s="1" t="s">
        <v>2397</v>
      </c>
      <c r="D165" s="1" t="s">
        <v>2398</v>
      </c>
      <c r="E165" s="1" t="s">
        <v>2399</v>
      </c>
      <c r="F165" s="1" t="s">
        <v>1397</v>
      </c>
      <c r="G165" s="1" t="s">
        <v>1356</v>
      </c>
      <c r="H165" s="1" t="s">
        <v>1357</v>
      </c>
      <c r="I165" s="1" t="s">
        <v>2400</v>
      </c>
      <c r="J165" s="1" t="s">
        <v>30</v>
      </c>
      <c r="K165" s="1" t="s">
        <v>2401</v>
      </c>
      <c r="L165" s="1" t="s">
        <v>2401</v>
      </c>
      <c r="M165" s="1" t="s">
        <v>1360</v>
      </c>
      <c r="N165" s="1" t="s">
        <v>1360</v>
      </c>
      <c r="O165" s="1" t="s">
        <v>1361</v>
      </c>
      <c r="P165" s="1" t="s">
        <v>1362</v>
      </c>
      <c r="Q165" s="1" t="s">
        <v>1363</v>
      </c>
      <c r="R165" s="1" t="s">
        <v>2402</v>
      </c>
      <c r="S165" s="1" t="s">
        <v>1365</v>
      </c>
      <c r="T165" s="1" t="s">
        <v>1366</v>
      </c>
      <c r="U165" s="1" t="s">
        <v>1376</v>
      </c>
      <c r="V165" s="1" t="s">
        <v>1435</v>
      </c>
    </row>
    <row r="166" s="1" customFormat="1" spans="1:22">
      <c r="A166" s="3">
        <v>999226853897364</v>
      </c>
      <c r="B166" s="1" t="s">
        <v>1355</v>
      </c>
      <c r="C166" s="1" t="s">
        <v>2403</v>
      </c>
      <c r="D166" s="1" t="s">
        <v>2404</v>
      </c>
      <c r="E166" s="1" t="s">
        <v>2405</v>
      </c>
      <c r="F166" s="1" t="s">
        <v>1397</v>
      </c>
      <c r="G166" s="1" t="s">
        <v>1356</v>
      </c>
      <c r="H166" s="1" t="s">
        <v>1357</v>
      </c>
      <c r="I166" s="1" t="s">
        <v>2406</v>
      </c>
      <c r="J166" s="1" t="s">
        <v>30</v>
      </c>
      <c r="K166" s="1" t="s">
        <v>2407</v>
      </c>
      <c r="L166" s="1" t="s">
        <v>2407</v>
      </c>
      <c r="M166" s="1" t="s">
        <v>1360</v>
      </c>
      <c r="N166" s="1" t="s">
        <v>1360</v>
      </c>
      <c r="O166" s="1" t="s">
        <v>1361</v>
      </c>
      <c r="P166" s="1" t="s">
        <v>1362</v>
      </c>
      <c r="Q166" s="1" t="s">
        <v>1363</v>
      </c>
      <c r="R166" s="1" t="s">
        <v>2408</v>
      </c>
      <c r="S166" s="1" t="s">
        <v>1365</v>
      </c>
      <c r="T166" s="1" t="s">
        <v>1366</v>
      </c>
      <c r="U166" s="1" t="s">
        <v>1376</v>
      </c>
      <c r="V166" s="1" t="s">
        <v>1367</v>
      </c>
    </row>
    <row r="167" s="1" customFormat="1" spans="1:22">
      <c r="A167" s="3">
        <v>999226854177297</v>
      </c>
      <c r="B167" s="1" t="s">
        <v>1355</v>
      </c>
      <c r="C167" s="1" t="s">
        <v>2409</v>
      </c>
      <c r="D167" s="1" t="s">
        <v>2410</v>
      </c>
      <c r="E167" s="1" t="s">
        <v>2411</v>
      </c>
      <c r="F167" s="1" t="s">
        <v>1382</v>
      </c>
      <c r="G167" s="1" t="s">
        <v>1356</v>
      </c>
      <c r="H167" s="1" t="s">
        <v>1357</v>
      </c>
      <c r="I167" s="1" t="s">
        <v>2412</v>
      </c>
      <c r="J167" s="1" t="s">
        <v>30</v>
      </c>
      <c r="K167" s="1" t="s">
        <v>2413</v>
      </c>
      <c r="L167" s="1" t="s">
        <v>2413</v>
      </c>
      <c r="M167" s="1" t="s">
        <v>1360</v>
      </c>
      <c r="N167" s="1" t="s">
        <v>1360</v>
      </c>
      <c r="O167" s="1" t="s">
        <v>1361</v>
      </c>
      <c r="P167" s="1" t="s">
        <v>1362</v>
      </c>
      <c r="Q167" s="1" t="s">
        <v>1363</v>
      </c>
      <c r="R167" s="1" t="s">
        <v>2414</v>
      </c>
      <c r="S167" s="1" t="s">
        <v>1365</v>
      </c>
      <c r="T167" s="1" t="s">
        <v>1366</v>
      </c>
      <c r="U167" s="1" t="s">
        <v>1376</v>
      </c>
      <c r="V167" s="1" t="s">
        <v>1367</v>
      </c>
    </row>
    <row r="168" s="1" customFormat="1" spans="1:22">
      <c r="A168" s="3">
        <v>999226854235255</v>
      </c>
      <c r="B168" s="1" t="s">
        <v>1355</v>
      </c>
      <c r="C168" s="1" t="s">
        <v>2415</v>
      </c>
      <c r="D168" s="1" t="s">
        <v>2416</v>
      </c>
      <c r="E168" s="1" t="s">
        <v>2417</v>
      </c>
      <c r="F168" s="1" t="s">
        <v>1397</v>
      </c>
      <c r="G168" s="1" t="s">
        <v>1356</v>
      </c>
      <c r="H168" s="1" t="s">
        <v>1357</v>
      </c>
      <c r="I168" s="1" t="s">
        <v>2418</v>
      </c>
      <c r="J168" s="1" t="s">
        <v>30</v>
      </c>
      <c r="K168" s="1" t="s">
        <v>2419</v>
      </c>
      <c r="L168" s="1" t="s">
        <v>2419</v>
      </c>
      <c r="M168" s="1" t="s">
        <v>1360</v>
      </c>
      <c r="N168" s="1" t="s">
        <v>1360</v>
      </c>
      <c r="O168" s="1" t="s">
        <v>1361</v>
      </c>
      <c r="P168" s="1" t="s">
        <v>1362</v>
      </c>
      <c r="Q168" s="1" t="s">
        <v>1363</v>
      </c>
      <c r="R168" s="1" t="s">
        <v>2420</v>
      </c>
      <c r="S168" s="1" t="s">
        <v>1365</v>
      </c>
      <c r="T168" s="1" t="s">
        <v>1366</v>
      </c>
      <c r="U168" s="1" t="s">
        <v>1376</v>
      </c>
      <c r="V168" s="1" t="s">
        <v>1591</v>
      </c>
    </row>
    <row r="169" s="1" customFormat="1" spans="1:22">
      <c r="A169" s="3">
        <v>999226854304224</v>
      </c>
      <c r="B169" s="1" t="s">
        <v>1355</v>
      </c>
      <c r="C169" s="1" t="s">
        <v>2421</v>
      </c>
      <c r="D169" s="1" t="s">
        <v>2422</v>
      </c>
      <c r="E169" s="1" t="s">
        <v>2423</v>
      </c>
      <c r="F169" s="1" t="s">
        <v>1382</v>
      </c>
      <c r="G169" s="1" t="s">
        <v>1356</v>
      </c>
      <c r="H169" s="1" t="s">
        <v>1357</v>
      </c>
      <c r="I169" s="1" t="s">
        <v>2424</v>
      </c>
      <c r="J169" s="1" t="s">
        <v>30</v>
      </c>
      <c r="K169" s="1" t="s">
        <v>2425</v>
      </c>
      <c r="L169" s="1" t="s">
        <v>2425</v>
      </c>
      <c r="M169" s="1" t="s">
        <v>1360</v>
      </c>
      <c r="N169" s="1" t="s">
        <v>1360</v>
      </c>
      <c r="O169" s="1" t="s">
        <v>1361</v>
      </c>
      <c r="P169" s="1" t="s">
        <v>1362</v>
      </c>
      <c r="Q169" s="1" t="s">
        <v>1363</v>
      </c>
      <c r="R169" s="1" t="s">
        <v>2426</v>
      </c>
      <c r="S169" s="1" t="s">
        <v>1365</v>
      </c>
      <c r="T169" s="1" t="s">
        <v>1366</v>
      </c>
      <c r="U169" s="1" t="s">
        <v>1376</v>
      </c>
      <c r="V169" s="1" t="s">
        <v>1478</v>
      </c>
    </row>
    <row r="170" s="1" customFormat="1" spans="1:22">
      <c r="A170" s="3">
        <v>999226854500858</v>
      </c>
      <c r="B170" s="1" t="s">
        <v>1355</v>
      </c>
      <c r="C170" s="1" t="s">
        <v>2427</v>
      </c>
      <c r="D170" s="1" t="s">
        <v>2428</v>
      </c>
      <c r="E170" s="1" t="s">
        <v>2429</v>
      </c>
      <c r="F170" s="1" t="s">
        <v>1382</v>
      </c>
      <c r="G170" s="1" t="s">
        <v>1356</v>
      </c>
      <c r="H170" s="1" t="s">
        <v>1357</v>
      </c>
      <c r="I170" s="1" t="s">
        <v>2430</v>
      </c>
      <c r="J170" s="1" t="s">
        <v>30</v>
      </c>
      <c r="K170" s="1" t="s">
        <v>2431</v>
      </c>
      <c r="L170" s="1" t="s">
        <v>2431</v>
      </c>
      <c r="M170" s="1" t="s">
        <v>1360</v>
      </c>
      <c r="N170" s="1" t="s">
        <v>1360</v>
      </c>
      <c r="O170" s="1" t="s">
        <v>1361</v>
      </c>
      <c r="P170" s="1" t="s">
        <v>1362</v>
      </c>
      <c r="Q170" s="1" t="s">
        <v>1363</v>
      </c>
      <c r="R170" s="1" t="s">
        <v>2432</v>
      </c>
      <c r="S170" s="1" t="s">
        <v>1365</v>
      </c>
      <c r="T170" s="1" t="s">
        <v>1366</v>
      </c>
      <c r="U170" s="1" t="s">
        <v>1376</v>
      </c>
      <c r="V170" s="1" t="s">
        <v>1367</v>
      </c>
    </row>
    <row r="171" s="1" customFormat="1" spans="1:22">
      <c r="A171" s="3">
        <v>999226854621119</v>
      </c>
      <c r="B171" s="1" t="s">
        <v>1355</v>
      </c>
      <c r="C171" s="1" t="s">
        <v>2433</v>
      </c>
      <c r="D171" s="1" t="s">
        <v>2434</v>
      </c>
      <c r="E171" s="1" t="s">
        <v>2435</v>
      </c>
      <c r="F171" s="1" t="s">
        <v>1397</v>
      </c>
      <c r="G171" s="1" t="s">
        <v>1356</v>
      </c>
      <c r="H171" s="1" t="s">
        <v>1357</v>
      </c>
      <c r="I171" s="1" t="s">
        <v>2436</v>
      </c>
      <c r="J171" s="1" t="s">
        <v>30</v>
      </c>
      <c r="K171" s="1" t="s">
        <v>2437</v>
      </c>
      <c r="L171" s="1" t="s">
        <v>2437</v>
      </c>
      <c r="M171" s="1" t="s">
        <v>1360</v>
      </c>
      <c r="N171" s="1" t="s">
        <v>1360</v>
      </c>
      <c r="O171" s="1" t="s">
        <v>1361</v>
      </c>
      <c r="P171" s="1" t="s">
        <v>1362</v>
      </c>
      <c r="Q171" s="1" t="s">
        <v>1363</v>
      </c>
      <c r="R171" s="1" t="s">
        <v>2438</v>
      </c>
      <c r="S171" s="1" t="s">
        <v>1365</v>
      </c>
      <c r="T171" s="1" t="s">
        <v>1366</v>
      </c>
      <c r="U171" s="1" t="s">
        <v>1376</v>
      </c>
      <c r="V171" s="1" t="s">
        <v>1435</v>
      </c>
    </row>
    <row r="172" s="1" customFormat="1" spans="1:22">
      <c r="A172" s="3">
        <v>999226854837937</v>
      </c>
      <c r="B172" s="1" t="s">
        <v>1355</v>
      </c>
      <c r="C172" s="1" t="s">
        <v>2439</v>
      </c>
      <c r="D172" s="1" t="s">
        <v>2440</v>
      </c>
      <c r="E172" s="1" t="s">
        <v>2441</v>
      </c>
      <c r="F172" s="1" t="s">
        <v>1382</v>
      </c>
      <c r="G172" s="1" t="s">
        <v>1356</v>
      </c>
      <c r="H172" s="1" t="s">
        <v>1357</v>
      </c>
      <c r="I172" s="1" t="s">
        <v>2442</v>
      </c>
      <c r="J172" s="1" t="s">
        <v>30</v>
      </c>
      <c r="K172" s="1" t="s">
        <v>2443</v>
      </c>
      <c r="L172" s="1" t="s">
        <v>2443</v>
      </c>
      <c r="M172" s="1" t="s">
        <v>1360</v>
      </c>
      <c r="N172" s="1" t="s">
        <v>1360</v>
      </c>
      <c r="O172" s="1" t="s">
        <v>1361</v>
      </c>
      <c r="P172" s="1" t="s">
        <v>1362</v>
      </c>
      <c r="Q172" s="1" t="s">
        <v>1363</v>
      </c>
      <c r="R172" s="1" t="s">
        <v>2444</v>
      </c>
      <c r="S172" s="1" t="s">
        <v>1365</v>
      </c>
      <c r="T172" s="1" t="s">
        <v>1366</v>
      </c>
      <c r="U172" s="1" t="s">
        <v>1376</v>
      </c>
      <c r="V172" s="1" t="s">
        <v>1401</v>
      </c>
    </row>
    <row r="173" s="1" customFormat="1" spans="1:22">
      <c r="A173" s="3">
        <v>999226855088831</v>
      </c>
      <c r="B173" s="1" t="s">
        <v>1355</v>
      </c>
      <c r="C173" s="1" t="s">
        <v>2445</v>
      </c>
      <c r="D173" s="1" t="s">
        <v>2446</v>
      </c>
      <c r="E173" s="1" t="s">
        <v>2447</v>
      </c>
      <c r="F173" s="1" t="s">
        <v>1397</v>
      </c>
      <c r="G173" s="1" t="s">
        <v>1356</v>
      </c>
      <c r="H173" s="1" t="s">
        <v>1357</v>
      </c>
      <c r="I173" s="1" t="s">
        <v>2448</v>
      </c>
      <c r="J173" s="1" t="s">
        <v>30</v>
      </c>
      <c r="K173" s="1" t="s">
        <v>2449</v>
      </c>
      <c r="L173" s="1" t="s">
        <v>2449</v>
      </c>
      <c r="M173" s="1" t="s">
        <v>1360</v>
      </c>
      <c r="N173" s="1" t="s">
        <v>1360</v>
      </c>
      <c r="O173" s="1" t="s">
        <v>1361</v>
      </c>
      <c r="P173" s="1" t="s">
        <v>1362</v>
      </c>
      <c r="Q173" s="1" t="s">
        <v>1363</v>
      </c>
      <c r="R173" s="1" t="s">
        <v>2450</v>
      </c>
      <c r="S173" s="1" t="s">
        <v>1365</v>
      </c>
      <c r="T173" s="1" t="s">
        <v>1366</v>
      </c>
      <c r="U173" s="1" t="s">
        <v>1376</v>
      </c>
      <c r="V173" s="1" t="s">
        <v>1367</v>
      </c>
    </row>
    <row r="174" s="1" customFormat="1" spans="1:22">
      <c r="A174" s="3">
        <v>999226855287369</v>
      </c>
      <c r="B174" s="1" t="s">
        <v>1397</v>
      </c>
      <c r="C174" s="1" t="s">
        <v>2451</v>
      </c>
      <c r="D174" s="1" t="s">
        <v>2452</v>
      </c>
      <c r="E174" s="1" t="s">
        <v>2453</v>
      </c>
      <c r="F174" s="1" t="s">
        <v>1382</v>
      </c>
      <c r="G174" s="1" t="s">
        <v>1356</v>
      </c>
      <c r="H174" s="1" t="s">
        <v>1357</v>
      </c>
      <c r="I174" s="1" t="s">
        <v>2454</v>
      </c>
      <c r="J174" s="1" t="s">
        <v>30</v>
      </c>
      <c r="K174" s="1" t="s">
        <v>2455</v>
      </c>
      <c r="L174" s="1" t="s">
        <v>2455</v>
      </c>
      <c r="M174" s="1" t="s">
        <v>1360</v>
      </c>
      <c r="N174" s="1" t="s">
        <v>1360</v>
      </c>
      <c r="O174" s="1" t="s">
        <v>1361</v>
      </c>
      <c r="P174" s="1" t="s">
        <v>1362</v>
      </c>
      <c r="Q174" s="1" t="s">
        <v>1363</v>
      </c>
      <c r="R174" s="1" t="s">
        <v>2456</v>
      </c>
      <c r="S174" s="1" t="s">
        <v>1365</v>
      </c>
      <c r="T174" s="1" t="s">
        <v>1366</v>
      </c>
      <c r="U174" s="1" t="s">
        <v>1376</v>
      </c>
      <c r="V174" s="1" t="s">
        <v>1428</v>
      </c>
    </row>
    <row r="175" s="1" customFormat="1" spans="1:22">
      <c r="A175" s="3">
        <v>999226855440309</v>
      </c>
      <c r="B175" s="1" t="s">
        <v>1397</v>
      </c>
      <c r="C175" s="1" t="s">
        <v>2457</v>
      </c>
      <c r="D175" s="1" t="s">
        <v>2458</v>
      </c>
      <c r="E175" s="1" t="s">
        <v>2459</v>
      </c>
      <c r="F175" s="1" t="s">
        <v>1397</v>
      </c>
      <c r="G175" s="1" t="s">
        <v>1356</v>
      </c>
      <c r="H175" s="1" t="s">
        <v>1357</v>
      </c>
      <c r="I175" s="1" t="s">
        <v>2460</v>
      </c>
      <c r="J175" s="1" t="s">
        <v>30</v>
      </c>
      <c r="K175" s="1" t="s">
        <v>2461</v>
      </c>
      <c r="L175" s="1" t="s">
        <v>2461</v>
      </c>
      <c r="M175" s="1" t="s">
        <v>1360</v>
      </c>
      <c r="N175" s="1" t="s">
        <v>1360</v>
      </c>
      <c r="O175" s="1" t="s">
        <v>1361</v>
      </c>
      <c r="P175" s="1" t="s">
        <v>1362</v>
      </c>
      <c r="Q175" s="1" t="s">
        <v>1363</v>
      </c>
      <c r="R175" s="1" t="s">
        <v>2462</v>
      </c>
      <c r="S175" s="1" t="s">
        <v>1365</v>
      </c>
      <c r="T175" s="1" t="s">
        <v>1366</v>
      </c>
      <c r="U175" s="1" t="s">
        <v>1376</v>
      </c>
      <c r="V175" s="1" t="s">
        <v>1478</v>
      </c>
    </row>
    <row r="176" s="1" customFormat="1" spans="1:22">
      <c r="A176" s="3">
        <v>999226855512798</v>
      </c>
      <c r="B176" s="1" t="s">
        <v>1397</v>
      </c>
      <c r="C176" s="1" t="s">
        <v>2463</v>
      </c>
      <c r="D176" s="1" t="s">
        <v>2464</v>
      </c>
      <c r="E176" s="1" t="s">
        <v>2465</v>
      </c>
      <c r="F176" s="1" t="s">
        <v>1397</v>
      </c>
      <c r="G176" s="1" t="s">
        <v>1356</v>
      </c>
      <c r="H176" s="1" t="s">
        <v>1357</v>
      </c>
      <c r="I176" s="1" t="s">
        <v>2466</v>
      </c>
      <c r="J176" s="1" t="s">
        <v>30</v>
      </c>
      <c r="K176" s="1" t="s">
        <v>2467</v>
      </c>
      <c r="L176" s="1" t="s">
        <v>2467</v>
      </c>
      <c r="M176" s="1" t="s">
        <v>1360</v>
      </c>
      <c r="N176" s="1" t="s">
        <v>1360</v>
      </c>
      <c r="O176" s="1" t="s">
        <v>1361</v>
      </c>
      <c r="P176" s="1" t="s">
        <v>1362</v>
      </c>
      <c r="Q176" s="1" t="s">
        <v>1363</v>
      </c>
      <c r="R176" s="1" t="s">
        <v>2468</v>
      </c>
      <c r="S176" s="1" t="s">
        <v>1365</v>
      </c>
      <c r="T176" s="1" t="s">
        <v>1366</v>
      </c>
      <c r="U176" s="1" t="s">
        <v>1376</v>
      </c>
      <c r="V176" s="1" t="s">
        <v>1377</v>
      </c>
    </row>
    <row r="177" s="1" customFormat="1" spans="1:22">
      <c r="A177" s="3">
        <v>999226855529841</v>
      </c>
      <c r="B177" s="1" t="s">
        <v>1397</v>
      </c>
      <c r="C177" s="1" t="s">
        <v>2469</v>
      </c>
      <c r="D177" s="1" t="s">
        <v>2470</v>
      </c>
      <c r="E177" s="1" t="s">
        <v>2471</v>
      </c>
      <c r="F177" s="1" t="s">
        <v>1397</v>
      </c>
      <c r="G177" s="1" t="s">
        <v>1356</v>
      </c>
      <c r="H177" s="1" t="s">
        <v>1357</v>
      </c>
      <c r="I177" s="1" t="s">
        <v>2472</v>
      </c>
      <c r="J177" s="1" t="s">
        <v>30</v>
      </c>
      <c r="K177" s="1" t="s">
        <v>2473</v>
      </c>
      <c r="L177" s="1" t="s">
        <v>2473</v>
      </c>
      <c r="M177" s="1" t="s">
        <v>1360</v>
      </c>
      <c r="N177" s="1" t="s">
        <v>1360</v>
      </c>
      <c r="O177" s="1" t="s">
        <v>1361</v>
      </c>
      <c r="P177" s="1" t="s">
        <v>1362</v>
      </c>
      <c r="Q177" s="1" t="s">
        <v>1363</v>
      </c>
      <c r="R177" s="1" t="s">
        <v>2474</v>
      </c>
      <c r="S177" s="1" t="s">
        <v>1365</v>
      </c>
      <c r="T177" s="1" t="s">
        <v>1366</v>
      </c>
      <c r="U177" s="1" t="s">
        <v>1376</v>
      </c>
      <c r="V177" s="1" t="s">
        <v>1695</v>
      </c>
    </row>
    <row r="178" s="1" customFormat="1" spans="1:22">
      <c r="A178" s="3">
        <v>999226855536020</v>
      </c>
      <c r="B178" s="1" t="s">
        <v>1397</v>
      </c>
      <c r="C178" s="1" t="s">
        <v>2475</v>
      </c>
      <c r="D178" s="1" t="s">
        <v>2476</v>
      </c>
      <c r="E178" s="1" t="s">
        <v>2477</v>
      </c>
      <c r="F178" s="1" t="s">
        <v>1397</v>
      </c>
      <c r="G178" s="1" t="s">
        <v>1356</v>
      </c>
      <c r="H178" s="1" t="s">
        <v>1357</v>
      </c>
      <c r="I178" s="1" t="s">
        <v>2478</v>
      </c>
      <c r="J178" s="1" t="s">
        <v>30</v>
      </c>
      <c r="K178" s="1" t="s">
        <v>2479</v>
      </c>
      <c r="L178" s="1" t="s">
        <v>2479</v>
      </c>
      <c r="M178" s="1" t="s">
        <v>1360</v>
      </c>
      <c r="N178" s="1" t="s">
        <v>1360</v>
      </c>
      <c r="O178" s="1" t="s">
        <v>1361</v>
      </c>
      <c r="P178" s="1" t="s">
        <v>1362</v>
      </c>
      <c r="Q178" s="1" t="s">
        <v>1363</v>
      </c>
      <c r="R178" s="1" t="s">
        <v>2480</v>
      </c>
      <c r="S178" s="1" t="s">
        <v>1365</v>
      </c>
      <c r="T178" s="1" t="s">
        <v>1366</v>
      </c>
      <c r="U178" s="1" t="s">
        <v>1376</v>
      </c>
      <c r="V178" s="1" t="s">
        <v>1367</v>
      </c>
    </row>
    <row r="179" s="1" customFormat="1" spans="1:22">
      <c r="A179" s="3">
        <v>999226855540909</v>
      </c>
      <c r="B179" s="1" t="s">
        <v>1397</v>
      </c>
      <c r="C179" s="1" t="s">
        <v>2481</v>
      </c>
      <c r="D179" s="1" t="s">
        <v>2129</v>
      </c>
      <c r="E179" s="1" t="s">
        <v>2482</v>
      </c>
      <c r="F179" s="1" t="s">
        <v>1382</v>
      </c>
      <c r="G179" s="1" t="s">
        <v>1356</v>
      </c>
      <c r="H179" s="1" t="s">
        <v>1357</v>
      </c>
      <c r="I179" s="1" t="s">
        <v>2483</v>
      </c>
      <c r="J179" s="1" t="s">
        <v>30</v>
      </c>
      <c r="K179" s="1" t="s">
        <v>2484</v>
      </c>
      <c r="L179" s="1" t="s">
        <v>2484</v>
      </c>
      <c r="M179" s="1" t="s">
        <v>1360</v>
      </c>
      <c r="N179" s="1" t="s">
        <v>1360</v>
      </c>
      <c r="O179" s="1" t="s">
        <v>1361</v>
      </c>
      <c r="P179" s="1" t="s">
        <v>1362</v>
      </c>
      <c r="Q179" s="1" t="s">
        <v>1363</v>
      </c>
      <c r="R179" s="1" t="s">
        <v>2485</v>
      </c>
      <c r="S179" s="1" t="s">
        <v>1365</v>
      </c>
      <c r="T179" s="1" t="s">
        <v>1366</v>
      </c>
      <c r="U179" s="1" t="s">
        <v>1376</v>
      </c>
      <c r="V179" s="1" t="s">
        <v>1367</v>
      </c>
    </row>
    <row r="180" s="1" customFormat="1" spans="1:22">
      <c r="A180" s="3">
        <v>999226895603548</v>
      </c>
      <c r="B180" s="1" t="s">
        <v>1397</v>
      </c>
      <c r="C180" s="1" t="s">
        <v>2486</v>
      </c>
      <c r="D180" s="1" t="s">
        <v>2487</v>
      </c>
      <c r="E180" s="1" t="s">
        <v>2488</v>
      </c>
      <c r="F180" s="1" t="s">
        <v>1382</v>
      </c>
      <c r="G180" s="1" t="s">
        <v>1356</v>
      </c>
      <c r="H180" s="1" t="s">
        <v>1357</v>
      </c>
      <c r="I180" s="1" t="s">
        <v>2489</v>
      </c>
      <c r="J180" s="1" t="s">
        <v>30</v>
      </c>
      <c r="K180" s="1" t="s">
        <v>2490</v>
      </c>
      <c r="L180" s="1" t="s">
        <v>2490</v>
      </c>
      <c r="M180" s="1" t="s">
        <v>1360</v>
      </c>
      <c r="N180" s="1" t="s">
        <v>1360</v>
      </c>
      <c r="O180" s="1" t="s">
        <v>1361</v>
      </c>
      <c r="P180" s="1" t="s">
        <v>1362</v>
      </c>
      <c r="Q180" s="1" t="s">
        <v>1363</v>
      </c>
      <c r="R180" s="1" t="s">
        <v>2491</v>
      </c>
      <c r="S180" s="1" t="s">
        <v>1365</v>
      </c>
      <c r="T180" s="1" t="s">
        <v>1366</v>
      </c>
      <c r="U180" s="1" t="s">
        <v>1376</v>
      </c>
      <c r="V180" s="1" t="s">
        <v>1367</v>
      </c>
    </row>
    <row r="181" s="1" customFormat="1" spans="1:22">
      <c r="A181" s="3">
        <v>999226895852675</v>
      </c>
      <c r="B181" s="1" t="s">
        <v>1397</v>
      </c>
      <c r="C181" s="1" t="s">
        <v>2492</v>
      </c>
      <c r="D181" s="1" t="s">
        <v>2493</v>
      </c>
      <c r="E181" s="1" t="s">
        <v>2494</v>
      </c>
      <c r="F181" s="1" t="s">
        <v>1397</v>
      </c>
      <c r="G181" s="1" t="s">
        <v>1356</v>
      </c>
      <c r="H181" s="1" t="s">
        <v>1357</v>
      </c>
      <c r="I181" s="1" t="s">
        <v>2495</v>
      </c>
      <c r="J181" s="1" t="s">
        <v>30</v>
      </c>
      <c r="K181" s="1" t="s">
        <v>2496</v>
      </c>
      <c r="L181" s="1" t="s">
        <v>2496</v>
      </c>
      <c r="M181" s="1" t="s">
        <v>1360</v>
      </c>
      <c r="N181" s="1" t="s">
        <v>1360</v>
      </c>
      <c r="O181" s="1" t="s">
        <v>1361</v>
      </c>
      <c r="P181" s="1" t="s">
        <v>1362</v>
      </c>
      <c r="Q181" s="1" t="s">
        <v>1363</v>
      </c>
      <c r="R181" s="1" t="s">
        <v>2497</v>
      </c>
      <c r="S181" s="1" t="s">
        <v>1365</v>
      </c>
      <c r="T181" s="1" t="s">
        <v>1366</v>
      </c>
      <c r="U181" s="1" t="s">
        <v>1376</v>
      </c>
      <c r="V181" s="1" t="s">
        <v>2262</v>
      </c>
    </row>
    <row r="182" s="1" customFormat="1" spans="1:22">
      <c r="A182" s="3">
        <v>999226896441036</v>
      </c>
      <c r="B182" s="1" t="s">
        <v>1397</v>
      </c>
      <c r="C182" s="1" t="s">
        <v>2498</v>
      </c>
      <c r="D182" s="1" t="s">
        <v>2499</v>
      </c>
      <c r="E182" s="1" t="s">
        <v>2500</v>
      </c>
      <c r="F182" s="1" t="s">
        <v>1382</v>
      </c>
      <c r="G182" s="1" t="s">
        <v>1356</v>
      </c>
      <c r="H182" s="1" t="s">
        <v>1357</v>
      </c>
      <c r="I182" s="1" t="s">
        <v>2501</v>
      </c>
      <c r="J182" s="1" t="s">
        <v>30</v>
      </c>
      <c r="K182" s="1" t="s">
        <v>2502</v>
      </c>
      <c r="L182" s="1" t="s">
        <v>2502</v>
      </c>
      <c r="M182" s="1" t="s">
        <v>1360</v>
      </c>
      <c r="N182" s="1" t="s">
        <v>1360</v>
      </c>
      <c r="O182" s="1" t="s">
        <v>1361</v>
      </c>
      <c r="P182" s="1" t="s">
        <v>1362</v>
      </c>
      <c r="Q182" s="1" t="s">
        <v>1363</v>
      </c>
      <c r="R182" s="1" t="s">
        <v>2503</v>
      </c>
      <c r="S182" s="1" t="s">
        <v>1365</v>
      </c>
      <c r="T182" s="1" t="s">
        <v>1366</v>
      </c>
      <c r="U182" s="1" t="s">
        <v>1376</v>
      </c>
      <c r="V182" s="1" t="s">
        <v>1591</v>
      </c>
    </row>
    <row r="183" s="1" customFormat="1" spans="1:22">
      <c r="A183" s="3">
        <v>999226896911696</v>
      </c>
      <c r="B183" s="1" t="s">
        <v>1397</v>
      </c>
      <c r="C183" s="1" t="s">
        <v>2504</v>
      </c>
      <c r="D183" s="1" t="s">
        <v>2476</v>
      </c>
      <c r="E183" s="1" t="s">
        <v>2505</v>
      </c>
      <c r="F183" s="1" t="s">
        <v>1397</v>
      </c>
      <c r="G183" s="1" t="s">
        <v>1356</v>
      </c>
      <c r="H183" s="1" t="s">
        <v>1357</v>
      </c>
      <c r="I183" s="1" t="s">
        <v>2506</v>
      </c>
      <c r="J183" s="1" t="s">
        <v>30</v>
      </c>
      <c r="K183" s="1" t="s">
        <v>2507</v>
      </c>
      <c r="L183" s="1" t="s">
        <v>2507</v>
      </c>
      <c r="M183" s="1" t="s">
        <v>1360</v>
      </c>
      <c r="N183" s="1" t="s">
        <v>1360</v>
      </c>
      <c r="O183" s="1" t="s">
        <v>1361</v>
      </c>
      <c r="P183" s="1" t="s">
        <v>1362</v>
      </c>
      <c r="Q183" s="1" t="s">
        <v>1363</v>
      </c>
      <c r="R183" s="1" t="s">
        <v>2508</v>
      </c>
      <c r="S183" s="1" t="s">
        <v>1365</v>
      </c>
      <c r="T183" s="1" t="s">
        <v>1366</v>
      </c>
      <c r="U183" s="1" t="s">
        <v>1376</v>
      </c>
      <c r="V183" s="1" t="s">
        <v>1367</v>
      </c>
    </row>
    <row r="184" s="1" customFormat="1" spans="1:22">
      <c r="A184" s="3">
        <v>999226897320294</v>
      </c>
      <c r="B184" s="1" t="s">
        <v>1397</v>
      </c>
      <c r="C184" s="1" t="s">
        <v>2509</v>
      </c>
      <c r="D184" s="1" t="s">
        <v>2510</v>
      </c>
      <c r="E184" s="1" t="s">
        <v>2511</v>
      </c>
      <c r="F184" s="1" t="s">
        <v>1382</v>
      </c>
      <c r="G184" s="1" t="s">
        <v>1356</v>
      </c>
      <c r="H184" s="1" t="s">
        <v>1357</v>
      </c>
      <c r="I184" s="1" t="s">
        <v>2512</v>
      </c>
      <c r="J184" s="1" t="s">
        <v>30</v>
      </c>
      <c r="K184" s="1" t="s">
        <v>2513</v>
      </c>
      <c r="L184" s="1" t="s">
        <v>2513</v>
      </c>
      <c r="M184" s="1" t="s">
        <v>1360</v>
      </c>
      <c r="N184" s="1" t="s">
        <v>1360</v>
      </c>
      <c r="O184" s="1" t="s">
        <v>1361</v>
      </c>
      <c r="P184" s="1" t="s">
        <v>1362</v>
      </c>
      <c r="Q184" s="1" t="s">
        <v>1363</v>
      </c>
      <c r="R184" s="1" t="s">
        <v>2514</v>
      </c>
      <c r="S184" s="1" t="s">
        <v>1365</v>
      </c>
      <c r="T184" s="1" t="s">
        <v>1366</v>
      </c>
      <c r="U184" s="1" t="s">
        <v>1376</v>
      </c>
      <c r="V184" s="1" t="s">
        <v>1549</v>
      </c>
    </row>
    <row r="185" s="1" customFormat="1" spans="1:22">
      <c r="A185" s="3">
        <v>999226898240324</v>
      </c>
      <c r="B185" s="1" t="s">
        <v>1397</v>
      </c>
      <c r="C185" s="1" t="s">
        <v>2515</v>
      </c>
      <c r="D185" s="1" t="s">
        <v>2516</v>
      </c>
      <c r="E185" s="1" t="s">
        <v>2517</v>
      </c>
      <c r="F185" s="1" t="s">
        <v>1397</v>
      </c>
      <c r="G185" s="1" t="s">
        <v>1356</v>
      </c>
      <c r="H185" s="1" t="s">
        <v>1357</v>
      </c>
      <c r="I185" s="1" t="s">
        <v>2518</v>
      </c>
      <c r="J185" s="1" t="s">
        <v>30</v>
      </c>
      <c r="K185" s="1" t="s">
        <v>2519</v>
      </c>
      <c r="L185" s="1" t="s">
        <v>2519</v>
      </c>
      <c r="M185" s="1" t="s">
        <v>1360</v>
      </c>
      <c r="N185" s="1" t="s">
        <v>1360</v>
      </c>
      <c r="O185" s="1" t="s">
        <v>1361</v>
      </c>
      <c r="P185" s="1" t="s">
        <v>1362</v>
      </c>
      <c r="Q185" s="1" t="s">
        <v>1363</v>
      </c>
      <c r="R185" s="1" t="s">
        <v>2520</v>
      </c>
      <c r="S185" s="1" t="s">
        <v>1365</v>
      </c>
      <c r="T185" s="1" t="s">
        <v>1366</v>
      </c>
      <c r="U185" s="1" t="s">
        <v>1376</v>
      </c>
      <c r="V185" s="1" t="s">
        <v>1367</v>
      </c>
    </row>
    <row r="186" s="1" customFormat="1" spans="1:22">
      <c r="A186" s="3">
        <v>999226900745320</v>
      </c>
      <c r="B186" s="1" t="s">
        <v>1397</v>
      </c>
      <c r="C186" s="1" t="s">
        <v>2521</v>
      </c>
      <c r="D186" s="1" t="s">
        <v>2522</v>
      </c>
      <c r="E186" s="1" t="s">
        <v>2523</v>
      </c>
      <c r="F186" s="1" t="s">
        <v>1382</v>
      </c>
      <c r="G186" s="1" t="s">
        <v>1356</v>
      </c>
      <c r="H186" s="1" t="s">
        <v>1357</v>
      </c>
      <c r="I186" s="1" t="s">
        <v>2524</v>
      </c>
      <c r="J186" s="1" t="s">
        <v>30</v>
      </c>
      <c r="K186" s="1" t="s">
        <v>2525</v>
      </c>
      <c r="L186" s="1" t="s">
        <v>2525</v>
      </c>
      <c r="M186" s="1" t="s">
        <v>1360</v>
      </c>
      <c r="N186" s="1" t="s">
        <v>1360</v>
      </c>
      <c r="O186" s="1" t="s">
        <v>1361</v>
      </c>
      <c r="P186" s="1" t="s">
        <v>1362</v>
      </c>
      <c r="Q186" s="1" t="s">
        <v>1363</v>
      </c>
      <c r="R186" s="1" t="s">
        <v>2526</v>
      </c>
      <c r="S186" s="1" t="s">
        <v>1365</v>
      </c>
      <c r="T186" s="1" t="s">
        <v>1366</v>
      </c>
      <c r="U186" s="1" t="s">
        <v>1376</v>
      </c>
      <c r="V186" s="1" t="s">
        <v>1367</v>
      </c>
    </row>
    <row r="187" s="1" customFormat="1" spans="1:22">
      <c r="A187" s="3">
        <v>999226902484122</v>
      </c>
      <c r="B187" s="1" t="s">
        <v>1397</v>
      </c>
      <c r="C187" s="1" t="s">
        <v>2527</v>
      </c>
      <c r="D187" s="1" t="s">
        <v>1698</v>
      </c>
      <c r="E187" s="1" t="s">
        <v>2528</v>
      </c>
      <c r="F187" s="1" t="s">
        <v>1382</v>
      </c>
      <c r="G187" s="1" t="s">
        <v>1356</v>
      </c>
      <c r="H187" s="1" t="s">
        <v>1357</v>
      </c>
      <c r="I187" s="1" t="s">
        <v>2529</v>
      </c>
      <c r="J187" s="1" t="s">
        <v>30</v>
      </c>
      <c r="K187" s="1" t="s">
        <v>2530</v>
      </c>
      <c r="L187" s="1" t="s">
        <v>2530</v>
      </c>
      <c r="M187" s="1" t="s">
        <v>1360</v>
      </c>
      <c r="N187" s="1" t="s">
        <v>1360</v>
      </c>
      <c r="O187" s="1" t="s">
        <v>1361</v>
      </c>
      <c r="P187" s="1" t="s">
        <v>1362</v>
      </c>
      <c r="Q187" s="1" t="s">
        <v>1363</v>
      </c>
      <c r="R187" s="1" t="s">
        <v>2531</v>
      </c>
      <c r="S187" s="1" t="s">
        <v>1365</v>
      </c>
      <c r="T187" s="1" t="s">
        <v>1366</v>
      </c>
      <c r="U187" s="1" t="s">
        <v>1376</v>
      </c>
      <c r="V187" s="1" t="s">
        <v>1367</v>
      </c>
    </row>
    <row r="188" s="1" customFormat="1" spans="1:22">
      <c r="A188" s="3">
        <v>999226905286218</v>
      </c>
      <c r="B188" s="1" t="s">
        <v>1397</v>
      </c>
      <c r="C188" s="1" t="s">
        <v>2532</v>
      </c>
      <c r="D188" s="1" t="s">
        <v>2533</v>
      </c>
      <c r="E188" s="1" t="s">
        <v>2534</v>
      </c>
      <c r="F188" s="1" t="s">
        <v>1382</v>
      </c>
      <c r="G188" s="1" t="s">
        <v>1356</v>
      </c>
      <c r="H188" s="1" t="s">
        <v>1357</v>
      </c>
      <c r="I188" s="1" t="s">
        <v>2535</v>
      </c>
      <c r="J188" s="1" t="s">
        <v>30</v>
      </c>
      <c r="K188" s="1" t="s">
        <v>2536</v>
      </c>
      <c r="L188" s="1" t="s">
        <v>2536</v>
      </c>
      <c r="M188" s="1" t="s">
        <v>1360</v>
      </c>
      <c r="N188" s="1" t="s">
        <v>1360</v>
      </c>
      <c r="O188" s="1" t="s">
        <v>1361</v>
      </c>
      <c r="P188" s="1" t="s">
        <v>1362</v>
      </c>
      <c r="Q188" s="1" t="s">
        <v>1363</v>
      </c>
      <c r="R188" s="1" t="s">
        <v>2537</v>
      </c>
      <c r="S188" s="1" t="s">
        <v>1365</v>
      </c>
      <c r="T188" s="1" t="s">
        <v>1366</v>
      </c>
      <c r="U188" s="1" t="s">
        <v>1376</v>
      </c>
      <c r="V188" s="1" t="s">
        <v>1367</v>
      </c>
    </row>
    <row r="189" s="1" customFormat="1" spans="1:22">
      <c r="A189" s="3">
        <v>999226905806950</v>
      </c>
      <c r="B189" s="1" t="s">
        <v>1397</v>
      </c>
      <c r="C189" s="1" t="s">
        <v>2538</v>
      </c>
      <c r="D189" s="1" t="s">
        <v>2539</v>
      </c>
      <c r="E189" s="1" t="s">
        <v>2540</v>
      </c>
      <c r="F189" s="1" t="s">
        <v>1382</v>
      </c>
      <c r="G189" s="1" t="s">
        <v>1356</v>
      </c>
      <c r="H189" s="1" t="s">
        <v>1357</v>
      </c>
      <c r="I189" s="1" t="s">
        <v>2541</v>
      </c>
      <c r="J189" s="1" t="s">
        <v>30</v>
      </c>
      <c r="K189" s="1" t="s">
        <v>2542</v>
      </c>
      <c r="L189" s="1" t="s">
        <v>2542</v>
      </c>
      <c r="M189" s="1" t="s">
        <v>1360</v>
      </c>
      <c r="N189" s="1" t="s">
        <v>1360</v>
      </c>
      <c r="O189" s="1" t="s">
        <v>1361</v>
      </c>
      <c r="P189" s="1" t="s">
        <v>1362</v>
      </c>
      <c r="Q189" s="1" t="s">
        <v>1363</v>
      </c>
      <c r="R189" s="1" t="s">
        <v>2543</v>
      </c>
      <c r="S189" s="1" t="s">
        <v>1365</v>
      </c>
      <c r="T189" s="1" t="s">
        <v>1366</v>
      </c>
      <c r="U189" s="1" t="s">
        <v>1376</v>
      </c>
      <c r="V189" s="1" t="s">
        <v>1401</v>
      </c>
    </row>
    <row r="190" s="1" customFormat="1" spans="1:22">
      <c r="A190" s="3">
        <v>999226906136202</v>
      </c>
      <c r="B190" s="1" t="s">
        <v>1397</v>
      </c>
      <c r="C190" s="1" t="s">
        <v>2544</v>
      </c>
      <c r="D190" s="1" t="s">
        <v>2545</v>
      </c>
      <c r="E190" s="1" t="s">
        <v>2546</v>
      </c>
      <c r="F190" s="1" t="s">
        <v>1397</v>
      </c>
      <c r="G190" s="1" t="s">
        <v>1356</v>
      </c>
      <c r="H190" s="1" t="s">
        <v>1357</v>
      </c>
      <c r="I190" s="1" t="s">
        <v>2547</v>
      </c>
      <c r="J190" s="1" t="s">
        <v>30</v>
      </c>
      <c r="K190" s="1" t="s">
        <v>2548</v>
      </c>
      <c r="L190" s="1" t="s">
        <v>2548</v>
      </c>
      <c r="M190" s="1" t="s">
        <v>1360</v>
      </c>
      <c r="N190" s="1" t="s">
        <v>1360</v>
      </c>
      <c r="O190" s="1" t="s">
        <v>1361</v>
      </c>
      <c r="P190" s="1" t="s">
        <v>1362</v>
      </c>
      <c r="Q190" s="1" t="s">
        <v>1363</v>
      </c>
      <c r="R190" s="1" t="s">
        <v>2549</v>
      </c>
      <c r="S190" s="1" t="s">
        <v>1365</v>
      </c>
      <c r="T190" s="1" t="s">
        <v>1366</v>
      </c>
      <c r="U190" s="1" t="s">
        <v>1376</v>
      </c>
      <c r="V190" s="1" t="s">
        <v>1583</v>
      </c>
    </row>
    <row r="191" s="1" customFormat="1" spans="1:22">
      <c r="A191" s="3">
        <v>999226906196974</v>
      </c>
      <c r="B191" s="1" t="s">
        <v>1397</v>
      </c>
      <c r="C191" s="1" t="s">
        <v>2550</v>
      </c>
      <c r="D191" s="1" t="s">
        <v>2551</v>
      </c>
      <c r="E191" s="1" t="s">
        <v>2552</v>
      </c>
      <c r="F191" s="1" t="s">
        <v>1382</v>
      </c>
      <c r="G191" s="1" t="s">
        <v>1356</v>
      </c>
      <c r="H191" s="1" t="s">
        <v>1357</v>
      </c>
      <c r="I191" s="1" t="s">
        <v>2553</v>
      </c>
      <c r="J191" s="1" t="s">
        <v>30</v>
      </c>
      <c r="K191" s="1" t="s">
        <v>2554</v>
      </c>
      <c r="L191" s="1" t="s">
        <v>2554</v>
      </c>
      <c r="M191" s="1" t="s">
        <v>1360</v>
      </c>
      <c r="N191" s="1" t="s">
        <v>1360</v>
      </c>
      <c r="O191" s="1" t="s">
        <v>1361</v>
      </c>
      <c r="P191" s="1" t="s">
        <v>1362</v>
      </c>
      <c r="Q191" s="1" t="s">
        <v>1363</v>
      </c>
      <c r="R191" s="1" t="s">
        <v>2555</v>
      </c>
      <c r="S191" s="1" t="s">
        <v>1365</v>
      </c>
      <c r="T191" s="1" t="s">
        <v>1366</v>
      </c>
      <c r="U191" s="1" t="s">
        <v>1376</v>
      </c>
      <c r="V191" s="1" t="s">
        <v>1435</v>
      </c>
    </row>
    <row r="192" s="1" customFormat="1" spans="1:22">
      <c r="A192" s="3">
        <v>999226906632689</v>
      </c>
      <c r="B192" s="1" t="s">
        <v>1397</v>
      </c>
      <c r="C192" s="1" t="s">
        <v>2556</v>
      </c>
      <c r="D192" s="1" t="s">
        <v>2557</v>
      </c>
      <c r="E192" s="1" t="s">
        <v>2558</v>
      </c>
      <c r="F192" s="1" t="s">
        <v>1382</v>
      </c>
      <c r="G192" s="1" t="s">
        <v>1356</v>
      </c>
      <c r="H192" s="1" t="s">
        <v>1357</v>
      </c>
      <c r="I192" s="1" t="s">
        <v>2559</v>
      </c>
      <c r="J192" s="1" t="s">
        <v>30</v>
      </c>
      <c r="K192" s="1" t="s">
        <v>2560</v>
      </c>
      <c r="L192" s="1" t="s">
        <v>2560</v>
      </c>
      <c r="M192" s="1" t="s">
        <v>1360</v>
      </c>
      <c r="N192" s="1" t="s">
        <v>1360</v>
      </c>
      <c r="O192" s="1" t="s">
        <v>1361</v>
      </c>
      <c r="P192" s="1" t="s">
        <v>1362</v>
      </c>
      <c r="Q192" s="1" t="s">
        <v>1363</v>
      </c>
      <c r="R192" s="1" t="s">
        <v>2561</v>
      </c>
      <c r="S192" s="1" t="s">
        <v>1365</v>
      </c>
      <c r="T192" s="1" t="s">
        <v>1366</v>
      </c>
      <c r="U192" s="1" t="s">
        <v>1376</v>
      </c>
      <c r="V192" s="1" t="s">
        <v>1772</v>
      </c>
    </row>
    <row r="193" s="1" customFormat="1" spans="1:22">
      <c r="A193" s="3">
        <v>999226907088446</v>
      </c>
      <c r="B193" s="1" t="s">
        <v>1397</v>
      </c>
      <c r="C193" s="1" t="s">
        <v>2562</v>
      </c>
      <c r="D193" s="1" t="s">
        <v>2563</v>
      </c>
      <c r="E193" s="1" t="s">
        <v>2564</v>
      </c>
      <c r="F193" s="1" t="s">
        <v>1382</v>
      </c>
      <c r="G193" s="1" t="s">
        <v>1356</v>
      </c>
      <c r="H193" s="1" t="s">
        <v>1357</v>
      </c>
      <c r="I193" s="1" t="s">
        <v>2565</v>
      </c>
      <c r="J193" s="1" t="s">
        <v>30</v>
      </c>
      <c r="K193" s="1" t="s">
        <v>2566</v>
      </c>
      <c r="L193" s="1" t="s">
        <v>2566</v>
      </c>
      <c r="M193" s="1" t="s">
        <v>1360</v>
      </c>
      <c r="N193" s="1" t="s">
        <v>1360</v>
      </c>
      <c r="O193" s="1" t="s">
        <v>1361</v>
      </c>
      <c r="P193" s="1" t="s">
        <v>1362</v>
      </c>
      <c r="Q193" s="1" t="s">
        <v>1363</v>
      </c>
      <c r="R193" s="1" t="s">
        <v>2567</v>
      </c>
      <c r="S193" s="1" t="s">
        <v>1365</v>
      </c>
      <c r="T193" s="1" t="s">
        <v>1366</v>
      </c>
      <c r="U193" s="1" t="s">
        <v>1376</v>
      </c>
      <c r="V193" s="1" t="s">
        <v>1377</v>
      </c>
    </row>
    <row r="194" s="1" customFormat="1" spans="1:22">
      <c r="A194" s="3">
        <v>999226907363448</v>
      </c>
      <c r="B194" s="1" t="s">
        <v>1397</v>
      </c>
      <c r="C194" s="1" t="s">
        <v>2568</v>
      </c>
      <c r="D194" s="1" t="s">
        <v>2569</v>
      </c>
      <c r="E194" s="1" t="s">
        <v>2570</v>
      </c>
      <c r="F194" s="1" t="s">
        <v>1397</v>
      </c>
      <c r="G194" s="1" t="s">
        <v>1356</v>
      </c>
      <c r="H194" s="1" t="s">
        <v>1357</v>
      </c>
      <c r="I194" s="1" t="s">
        <v>2571</v>
      </c>
      <c r="J194" s="1" t="s">
        <v>30</v>
      </c>
      <c r="K194" s="1" t="s">
        <v>2572</v>
      </c>
      <c r="L194" s="1" t="s">
        <v>2572</v>
      </c>
      <c r="M194" s="1" t="s">
        <v>1360</v>
      </c>
      <c r="N194" s="1" t="s">
        <v>1360</v>
      </c>
      <c r="O194" s="1" t="s">
        <v>1361</v>
      </c>
      <c r="P194" s="1" t="s">
        <v>1362</v>
      </c>
      <c r="Q194" s="1" t="s">
        <v>1363</v>
      </c>
      <c r="R194" s="1" t="s">
        <v>2573</v>
      </c>
      <c r="S194" s="1" t="s">
        <v>1365</v>
      </c>
      <c r="T194" s="1" t="s">
        <v>1366</v>
      </c>
      <c r="U194" s="1" t="s">
        <v>1376</v>
      </c>
      <c r="V194" s="1" t="s">
        <v>1695</v>
      </c>
    </row>
    <row r="195" s="1" customFormat="1" spans="1:22">
      <c r="A195" s="3">
        <v>999226907701812</v>
      </c>
      <c r="B195" s="1" t="s">
        <v>1397</v>
      </c>
      <c r="C195" s="1" t="s">
        <v>2574</v>
      </c>
      <c r="D195" s="1" t="s">
        <v>2575</v>
      </c>
      <c r="E195" s="1" t="s">
        <v>2576</v>
      </c>
      <c r="F195" s="1" t="s">
        <v>1382</v>
      </c>
      <c r="G195" s="1" t="s">
        <v>1356</v>
      </c>
      <c r="H195" s="1" t="s">
        <v>1357</v>
      </c>
      <c r="I195" s="1" t="s">
        <v>2577</v>
      </c>
      <c r="J195" s="1" t="s">
        <v>30</v>
      </c>
      <c r="K195" s="1" t="s">
        <v>2578</v>
      </c>
      <c r="L195" s="1" t="s">
        <v>2578</v>
      </c>
      <c r="M195" s="1" t="s">
        <v>1360</v>
      </c>
      <c r="N195" s="1" t="s">
        <v>1360</v>
      </c>
      <c r="O195" s="1" t="s">
        <v>1361</v>
      </c>
      <c r="P195" s="1" t="s">
        <v>1362</v>
      </c>
      <c r="Q195" s="1" t="s">
        <v>1363</v>
      </c>
      <c r="R195" s="1" t="s">
        <v>2579</v>
      </c>
      <c r="S195" s="1" t="s">
        <v>1365</v>
      </c>
      <c r="T195" s="1" t="s">
        <v>1366</v>
      </c>
      <c r="U195" s="1" t="s">
        <v>1376</v>
      </c>
      <c r="V195" s="1" t="s">
        <v>1549</v>
      </c>
    </row>
    <row r="196" s="1" customFormat="1" spans="1:22">
      <c r="A196" s="3">
        <v>999226908106509</v>
      </c>
      <c r="B196" s="1" t="s">
        <v>1397</v>
      </c>
      <c r="C196" s="1" t="s">
        <v>2580</v>
      </c>
      <c r="D196" s="1" t="s">
        <v>1754</v>
      </c>
      <c r="E196" s="1" t="s">
        <v>2581</v>
      </c>
      <c r="F196" s="1" t="s">
        <v>1382</v>
      </c>
      <c r="G196" s="1" t="s">
        <v>1356</v>
      </c>
      <c r="H196" s="1" t="s">
        <v>1357</v>
      </c>
      <c r="I196" s="1" t="s">
        <v>2582</v>
      </c>
      <c r="J196" s="1" t="s">
        <v>30</v>
      </c>
      <c r="K196" s="1" t="s">
        <v>2583</v>
      </c>
      <c r="L196" s="1" t="s">
        <v>2583</v>
      </c>
      <c r="M196" s="1" t="s">
        <v>1360</v>
      </c>
      <c r="N196" s="1" t="s">
        <v>1360</v>
      </c>
      <c r="O196" s="1" t="s">
        <v>1361</v>
      </c>
      <c r="P196" s="1" t="s">
        <v>1362</v>
      </c>
      <c r="Q196" s="1" t="s">
        <v>1363</v>
      </c>
      <c r="R196" s="1" t="s">
        <v>2584</v>
      </c>
      <c r="S196" s="1" t="s">
        <v>1365</v>
      </c>
      <c r="T196" s="1" t="s">
        <v>1366</v>
      </c>
      <c r="U196" s="1" t="s">
        <v>1376</v>
      </c>
      <c r="V196" s="1" t="s">
        <v>1367</v>
      </c>
    </row>
    <row r="197" s="1" customFormat="1" spans="1:22">
      <c r="A197" s="3">
        <v>26908323145</v>
      </c>
      <c r="B197" s="1" t="s">
        <v>1382</v>
      </c>
      <c r="C197" s="1" t="s">
        <v>2585</v>
      </c>
      <c r="D197" s="1" t="s">
        <v>2586</v>
      </c>
      <c r="E197" s="1" t="s">
        <v>2587</v>
      </c>
      <c r="F197" s="1" t="s">
        <v>1382</v>
      </c>
      <c r="G197" s="1" t="s">
        <v>1356</v>
      </c>
      <c r="H197" s="1" t="s">
        <v>1357</v>
      </c>
      <c r="I197" s="1" t="s">
        <v>2588</v>
      </c>
      <c r="J197" s="1" t="s">
        <v>30</v>
      </c>
      <c r="K197" s="1" t="s">
        <v>2589</v>
      </c>
      <c r="L197" s="1" t="s">
        <v>2589</v>
      </c>
      <c r="M197" s="1" t="s">
        <v>1360</v>
      </c>
      <c r="N197" s="1" t="s">
        <v>1360</v>
      </c>
      <c r="O197" s="1" t="s">
        <v>1361</v>
      </c>
      <c r="P197" s="1" t="s">
        <v>1362</v>
      </c>
      <c r="Q197" s="1" t="s">
        <v>1363</v>
      </c>
      <c r="R197" s="1" t="s">
        <v>2590</v>
      </c>
      <c r="S197" s="1" t="s">
        <v>1365</v>
      </c>
      <c r="T197" s="1" t="s">
        <v>1366</v>
      </c>
      <c r="U197" s="1" t="s">
        <v>1376</v>
      </c>
      <c r="V197" s="1" t="s">
        <v>1428</v>
      </c>
    </row>
    <row r="198" s="1" customFormat="1" spans="1:22">
      <c r="A198" s="3">
        <v>999226908460092</v>
      </c>
      <c r="B198" s="1" t="s">
        <v>1382</v>
      </c>
      <c r="C198" s="1" t="s">
        <v>2591</v>
      </c>
      <c r="D198" s="1" t="s">
        <v>2592</v>
      </c>
      <c r="E198" s="1" t="s">
        <v>2593</v>
      </c>
      <c r="F198" s="1" t="s">
        <v>1382</v>
      </c>
      <c r="G198" s="1" t="s">
        <v>1356</v>
      </c>
      <c r="H198" s="1" t="s">
        <v>1357</v>
      </c>
      <c r="I198" s="1" t="s">
        <v>2594</v>
      </c>
      <c r="J198" s="1" t="s">
        <v>30</v>
      </c>
      <c r="K198" s="1" t="s">
        <v>2595</v>
      </c>
      <c r="L198" s="1" t="s">
        <v>2595</v>
      </c>
      <c r="M198" s="1" t="s">
        <v>1360</v>
      </c>
      <c r="N198" s="1" t="s">
        <v>1360</v>
      </c>
      <c r="O198" s="1" t="s">
        <v>1361</v>
      </c>
      <c r="P198" s="1" t="s">
        <v>1362</v>
      </c>
      <c r="Q198" s="1" t="s">
        <v>1363</v>
      </c>
      <c r="R198" s="1" t="s">
        <v>2596</v>
      </c>
      <c r="S198" s="1" t="s">
        <v>1365</v>
      </c>
      <c r="T198" s="1" t="s">
        <v>1366</v>
      </c>
      <c r="U198" s="1" t="s">
        <v>1376</v>
      </c>
      <c r="V198" s="1" t="s">
        <v>2597</v>
      </c>
    </row>
    <row r="199" s="1" customFormat="1" spans="1:22">
      <c r="A199" s="3">
        <v>999226908814477</v>
      </c>
      <c r="B199" s="1" t="s">
        <v>1382</v>
      </c>
      <c r="C199" s="1" t="s">
        <v>2598</v>
      </c>
      <c r="D199" s="1" t="s">
        <v>2599</v>
      </c>
      <c r="E199" s="1" t="s">
        <v>2600</v>
      </c>
      <c r="F199" s="1" t="s">
        <v>1382</v>
      </c>
      <c r="G199" s="1" t="s">
        <v>1356</v>
      </c>
      <c r="H199" s="1" t="s">
        <v>1357</v>
      </c>
      <c r="I199" s="1" t="s">
        <v>2601</v>
      </c>
      <c r="J199" s="1" t="s">
        <v>30</v>
      </c>
      <c r="K199" s="1" t="s">
        <v>2602</v>
      </c>
      <c r="L199" s="1" t="s">
        <v>2602</v>
      </c>
      <c r="M199" s="1" t="s">
        <v>1360</v>
      </c>
      <c r="N199" s="1" t="s">
        <v>1360</v>
      </c>
      <c r="O199" s="1" t="s">
        <v>1361</v>
      </c>
      <c r="P199" s="1" t="s">
        <v>1362</v>
      </c>
      <c r="Q199" s="1" t="s">
        <v>1363</v>
      </c>
      <c r="R199" s="1" t="s">
        <v>2603</v>
      </c>
      <c r="S199" s="1" t="s">
        <v>1365</v>
      </c>
      <c r="T199" s="1" t="s">
        <v>1366</v>
      </c>
      <c r="U199" s="1" t="s">
        <v>1376</v>
      </c>
      <c r="V199" s="1" t="s">
        <v>1695</v>
      </c>
    </row>
    <row r="200" s="1" customFormat="1" spans="1:22">
      <c r="A200" s="3">
        <v>999226908863212</v>
      </c>
      <c r="B200" s="1" t="s">
        <v>1382</v>
      </c>
      <c r="C200" s="1" t="s">
        <v>2604</v>
      </c>
      <c r="D200" s="1" t="s">
        <v>2250</v>
      </c>
      <c r="E200" s="1" t="s">
        <v>2605</v>
      </c>
      <c r="F200" s="1" t="s">
        <v>1382</v>
      </c>
      <c r="G200" s="1" t="s">
        <v>1356</v>
      </c>
      <c r="H200" s="1" t="s">
        <v>1357</v>
      </c>
      <c r="I200" s="1" t="s">
        <v>2606</v>
      </c>
      <c r="J200" s="1" t="s">
        <v>30</v>
      </c>
      <c r="K200" s="1" t="s">
        <v>2607</v>
      </c>
      <c r="L200" s="1" t="s">
        <v>2607</v>
      </c>
      <c r="M200" s="1" t="s">
        <v>1360</v>
      </c>
      <c r="N200" s="1" t="s">
        <v>1360</v>
      </c>
      <c r="O200" s="1" t="s">
        <v>1361</v>
      </c>
      <c r="P200" s="1" t="s">
        <v>1362</v>
      </c>
      <c r="Q200" s="1" t="s">
        <v>1363</v>
      </c>
      <c r="R200" s="1" t="s">
        <v>2608</v>
      </c>
      <c r="S200" s="1" t="s">
        <v>1365</v>
      </c>
      <c r="T200" s="1" t="s">
        <v>1366</v>
      </c>
      <c r="U200" s="1" t="s">
        <v>1376</v>
      </c>
      <c r="V200" s="1" t="s">
        <v>2255</v>
      </c>
    </row>
    <row r="201" s="1" customFormat="1" spans="1:22">
      <c r="A201" s="3">
        <v>999226909390016</v>
      </c>
      <c r="B201" s="1" t="s">
        <v>1382</v>
      </c>
      <c r="C201" s="1" t="s">
        <v>2609</v>
      </c>
      <c r="D201" s="1" t="s">
        <v>2610</v>
      </c>
      <c r="E201" s="1" t="s">
        <v>2611</v>
      </c>
      <c r="F201" s="1" t="s">
        <v>1382</v>
      </c>
      <c r="G201" s="1" t="s">
        <v>1356</v>
      </c>
      <c r="H201" s="1" t="s">
        <v>1357</v>
      </c>
      <c r="I201" s="1" t="s">
        <v>2612</v>
      </c>
      <c r="J201" s="1" t="s">
        <v>30</v>
      </c>
      <c r="K201" s="1" t="s">
        <v>2613</v>
      </c>
      <c r="L201" s="1" t="s">
        <v>2613</v>
      </c>
      <c r="M201" s="1" t="s">
        <v>1360</v>
      </c>
      <c r="N201" s="1" t="s">
        <v>1360</v>
      </c>
      <c r="O201" s="1" t="s">
        <v>1361</v>
      </c>
      <c r="P201" s="1" t="s">
        <v>1362</v>
      </c>
      <c r="Q201" s="1" t="s">
        <v>1363</v>
      </c>
      <c r="R201" s="1" t="s">
        <v>2614</v>
      </c>
      <c r="S201" s="1" t="s">
        <v>1365</v>
      </c>
      <c r="T201" s="1" t="s">
        <v>1366</v>
      </c>
      <c r="U201" s="1" t="s">
        <v>1376</v>
      </c>
      <c r="V201" s="1" t="s">
        <v>2615</v>
      </c>
    </row>
    <row r="202" s="1" customFormat="1" spans="1:22">
      <c r="A202" s="3">
        <v>999226909440413</v>
      </c>
      <c r="B202" s="1" t="s">
        <v>1382</v>
      </c>
      <c r="C202" s="1" t="s">
        <v>2616</v>
      </c>
      <c r="D202" s="1" t="s">
        <v>2617</v>
      </c>
      <c r="E202" s="1" t="s">
        <v>2618</v>
      </c>
      <c r="F202" s="1" t="s">
        <v>1382</v>
      </c>
      <c r="G202" s="1" t="s">
        <v>1356</v>
      </c>
      <c r="H202" s="1" t="s">
        <v>1357</v>
      </c>
      <c r="I202" s="1" t="s">
        <v>2619</v>
      </c>
      <c r="J202" s="1" t="s">
        <v>30</v>
      </c>
      <c r="K202" s="1" t="s">
        <v>2620</v>
      </c>
      <c r="L202" s="1" t="s">
        <v>2620</v>
      </c>
      <c r="M202" s="1" t="s">
        <v>1360</v>
      </c>
      <c r="N202" s="1" t="s">
        <v>1360</v>
      </c>
      <c r="O202" s="1" t="s">
        <v>1361</v>
      </c>
      <c r="P202" s="1" t="s">
        <v>1362</v>
      </c>
      <c r="Q202" s="1" t="s">
        <v>1363</v>
      </c>
      <c r="R202" s="1" t="s">
        <v>2621</v>
      </c>
      <c r="S202" s="1" t="s">
        <v>1365</v>
      </c>
      <c r="T202" s="1" t="s">
        <v>1366</v>
      </c>
      <c r="U202" s="1" t="s">
        <v>1376</v>
      </c>
      <c r="V202" s="1" t="s">
        <v>1367</v>
      </c>
    </row>
    <row r="203" s="1" customFormat="1" spans="1:22">
      <c r="A203" s="3">
        <v>999226909652377</v>
      </c>
      <c r="B203" s="1" t="s">
        <v>1382</v>
      </c>
      <c r="C203" s="1" t="s">
        <v>2622</v>
      </c>
      <c r="D203" s="1" t="s">
        <v>1943</v>
      </c>
      <c r="E203" s="1" t="s">
        <v>2623</v>
      </c>
      <c r="F203" s="1" t="s">
        <v>1382</v>
      </c>
      <c r="G203" s="1" t="s">
        <v>1356</v>
      </c>
      <c r="H203" s="1" t="s">
        <v>1357</v>
      </c>
      <c r="I203" s="1" t="s">
        <v>2624</v>
      </c>
      <c r="J203" s="1" t="s">
        <v>30</v>
      </c>
      <c r="K203" s="1" t="s">
        <v>2625</v>
      </c>
      <c r="L203" s="1" t="s">
        <v>2625</v>
      </c>
      <c r="M203" s="1" t="s">
        <v>1360</v>
      </c>
      <c r="N203" s="1" t="s">
        <v>1360</v>
      </c>
      <c r="O203" s="1" t="s">
        <v>1361</v>
      </c>
      <c r="P203" s="1" t="s">
        <v>1362</v>
      </c>
      <c r="Q203" s="1" t="s">
        <v>1363</v>
      </c>
      <c r="R203" s="1" t="s">
        <v>2626</v>
      </c>
      <c r="S203" s="1" t="s">
        <v>1365</v>
      </c>
      <c r="T203" s="1" t="s">
        <v>1366</v>
      </c>
      <c r="U203" s="1" t="s">
        <v>1376</v>
      </c>
      <c r="V203" s="1" t="s">
        <v>1367</v>
      </c>
    </row>
    <row r="204" s="1" customFormat="1" spans="1:22">
      <c r="A204" s="3">
        <v>999226909699513</v>
      </c>
      <c r="B204" s="1" t="s">
        <v>1382</v>
      </c>
      <c r="C204" s="1" t="s">
        <v>2627</v>
      </c>
      <c r="D204" s="1" t="s">
        <v>2628</v>
      </c>
      <c r="E204" s="1" t="s">
        <v>2629</v>
      </c>
      <c r="F204" s="1" t="s">
        <v>1382</v>
      </c>
      <c r="G204" s="1" t="s">
        <v>1356</v>
      </c>
      <c r="H204" s="1" t="s">
        <v>1357</v>
      </c>
      <c r="I204" s="1" t="s">
        <v>2630</v>
      </c>
      <c r="J204" s="1" t="s">
        <v>30</v>
      </c>
      <c r="K204" s="1" t="s">
        <v>2631</v>
      </c>
      <c r="L204" s="1" t="s">
        <v>2631</v>
      </c>
      <c r="M204" s="1" t="s">
        <v>1360</v>
      </c>
      <c r="N204" s="1" t="s">
        <v>1360</v>
      </c>
      <c r="O204" s="1" t="s">
        <v>1361</v>
      </c>
      <c r="P204" s="1" t="s">
        <v>1362</v>
      </c>
      <c r="Q204" s="1" t="s">
        <v>1363</v>
      </c>
      <c r="R204" s="1" t="s">
        <v>2632</v>
      </c>
      <c r="S204" s="1" t="s">
        <v>1365</v>
      </c>
      <c r="T204" s="1" t="s">
        <v>1366</v>
      </c>
      <c r="U204" s="1" t="s">
        <v>1376</v>
      </c>
      <c r="V204" s="1" t="s">
        <v>1367</v>
      </c>
    </row>
    <row r="205" s="1" customFormat="1" spans="1:22">
      <c r="A205" s="3">
        <v>999226910054169</v>
      </c>
      <c r="B205" s="1" t="s">
        <v>1382</v>
      </c>
      <c r="C205" s="1" t="s">
        <v>2633</v>
      </c>
      <c r="D205" s="1" t="s">
        <v>2634</v>
      </c>
      <c r="E205" s="1" t="s">
        <v>2635</v>
      </c>
      <c r="F205" s="1" t="s">
        <v>1382</v>
      </c>
      <c r="G205" s="1" t="s">
        <v>1356</v>
      </c>
      <c r="H205" s="1" t="s">
        <v>1357</v>
      </c>
      <c r="I205" s="1" t="s">
        <v>2636</v>
      </c>
      <c r="J205" s="1" t="s">
        <v>30</v>
      </c>
      <c r="K205" s="1" t="s">
        <v>2637</v>
      </c>
      <c r="L205" s="1" t="s">
        <v>2637</v>
      </c>
      <c r="M205" s="1" t="s">
        <v>1360</v>
      </c>
      <c r="N205" s="1" t="s">
        <v>1360</v>
      </c>
      <c r="O205" s="1" t="s">
        <v>1361</v>
      </c>
      <c r="P205" s="1" t="s">
        <v>1362</v>
      </c>
      <c r="Q205" s="1" t="s">
        <v>1363</v>
      </c>
      <c r="R205" s="1" t="s">
        <v>2638</v>
      </c>
      <c r="S205" s="1" t="s">
        <v>1365</v>
      </c>
      <c r="T205" s="1" t="s">
        <v>1366</v>
      </c>
      <c r="U205" s="1" t="s">
        <v>1376</v>
      </c>
      <c r="V205" s="1" t="s">
        <v>1367</v>
      </c>
    </row>
    <row r="206" s="1" customFormat="1" spans="1:22">
      <c r="A206" s="3">
        <v>999226910111468</v>
      </c>
      <c r="B206" s="1" t="s">
        <v>1382</v>
      </c>
      <c r="C206" s="1" t="s">
        <v>2639</v>
      </c>
      <c r="D206" s="1" t="s">
        <v>2640</v>
      </c>
      <c r="E206" s="1" t="s">
        <v>2641</v>
      </c>
      <c r="F206" s="1" t="s">
        <v>1382</v>
      </c>
      <c r="G206" s="1" t="s">
        <v>1356</v>
      </c>
      <c r="H206" s="1" t="s">
        <v>1357</v>
      </c>
      <c r="I206" s="1" t="s">
        <v>2642</v>
      </c>
      <c r="J206" s="1" t="s">
        <v>30</v>
      </c>
      <c r="K206" s="1" t="s">
        <v>2643</v>
      </c>
      <c r="L206" s="1" t="s">
        <v>2643</v>
      </c>
      <c r="M206" s="1" t="s">
        <v>1360</v>
      </c>
      <c r="N206" s="1" t="s">
        <v>1360</v>
      </c>
      <c r="O206" s="1" t="s">
        <v>1361</v>
      </c>
      <c r="P206" s="1" t="s">
        <v>1362</v>
      </c>
      <c r="Q206" s="1" t="s">
        <v>1363</v>
      </c>
      <c r="R206" s="1" t="s">
        <v>2644</v>
      </c>
      <c r="S206" s="1" t="s">
        <v>1365</v>
      </c>
      <c r="T206" s="1" t="s">
        <v>1366</v>
      </c>
      <c r="U206" s="1" t="s">
        <v>1376</v>
      </c>
      <c r="V206" s="1" t="s">
        <v>1367</v>
      </c>
    </row>
    <row r="207" s="1" customFormat="1" spans="1:22">
      <c r="A207" s="3">
        <v>999226910129653</v>
      </c>
      <c r="B207" s="1" t="s">
        <v>1382</v>
      </c>
      <c r="C207" s="1" t="s">
        <v>2645</v>
      </c>
      <c r="D207" s="1" t="s">
        <v>2646</v>
      </c>
      <c r="E207" s="1" t="s">
        <v>2647</v>
      </c>
      <c r="F207" s="1" t="s">
        <v>1382</v>
      </c>
      <c r="G207" s="1" t="s">
        <v>1356</v>
      </c>
      <c r="H207" s="1" t="s">
        <v>1357</v>
      </c>
      <c r="I207" s="1" t="s">
        <v>2648</v>
      </c>
      <c r="J207" s="1" t="s">
        <v>30</v>
      </c>
      <c r="K207" s="1" t="s">
        <v>2649</v>
      </c>
      <c r="L207" s="1" t="s">
        <v>2649</v>
      </c>
      <c r="M207" s="1" t="s">
        <v>1360</v>
      </c>
      <c r="N207" s="1" t="s">
        <v>1360</v>
      </c>
      <c r="O207" s="1" t="s">
        <v>1361</v>
      </c>
      <c r="P207" s="1" t="s">
        <v>1362</v>
      </c>
      <c r="Q207" s="1" t="s">
        <v>1363</v>
      </c>
      <c r="R207" s="1" t="s">
        <v>2650</v>
      </c>
      <c r="S207" s="1" t="s">
        <v>1365</v>
      </c>
      <c r="T207" s="1" t="s">
        <v>1366</v>
      </c>
      <c r="U207" s="1" t="s">
        <v>1376</v>
      </c>
      <c r="V207" s="1" t="s">
        <v>1367</v>
      </c>
    </row>
    <row r="208" s="1" customFormat="1" spans="1:22">
      <c r="A208" s="3">
        <v>999226910232698</v>
      </c>
      <c r="B208" s="1" t="s">
        <v>1382</v>
      </c>
      <c r="C208" s="1" t="s">
        <v>2651</v>
      </c>
      <c r="D208" s="1" t="s">
        <v>2652</v>
      </c>
      <c r="E208" s="1" t="s">
        <v>2653</v>
      </c>
      <c r="F208" s="1" t="s">
        <v>1382</v>
      </c>
      <c r="G208" s="1" t="s">
        <v>1356</v>
      </c>
      <c r="H208" s="1" t="s">
        <v>1357</v>
      </c>
      <c r="I208" s="1" t="s">
        <v>2654</v>
      </c>
      <c r="J208" s="1" t="s">
        <v>30</v>
      </c>
      <c r="K208" s="1" t="s">
        <v>2655</v>
      </c>
      <c r="L208" s="1" t="s">
        <v>2655</v>
      </c>
      <c r="M208" s="1" t="s">
        <v>1360</v>
      </c>
      <c r="N208" s="1" t="s">
        <v>1360</v>
      </c>
      <c r="O208" s="1" t="s">
        <v>1361</v>
      </c>
      <c r="P208" s="1" t="s">
        <v>1362</v>
      </c>
      <c r="Q208" s="1" t="s">
        <v>1363</v>
      </c>
      <c r="R208" s="1" t="s">
        <v>2656</v>
      </c>
      <c r="S208" s="1" t="s">
        <v>1365</v>
      </c>
      <c r="T208" s="1" t="s">
        <v>1366</v>
      </c>
      <c r="U208" s="1" t="s">
        <v>1376</v>
      </c>
      <c r="V208" s="1" t="s">
        <v>1591</v>
      </c>
    </row>
    <row r="209" s="1" customFormat="1" spans="1:22">
      <c r="A209" s="3">
        <v>999226910393386</v>
      </c>
      <c r="B209" s="1" t="s">
        <v>1382</v>
      </c>
      <c r="C209" s="1" t="s">
        <v>2657</v>
      </c>
      <c r="D209" s="1" t="s">
        <v>2551</v>
      </c>
      <c r="E209" s="1" t="s">
        <v>2658</v>
      </c>
      <c r="F209" s="1" t="s">
        <v>1382</v>
      </c>
      <c r="G209" s="1" t="s">
        <v>1356</v>
      </c>
      <c r="H209" s="1" t="s">
        <v>1357</v>
      </c>
      <c r="I209" s="1" t="s">
        <v>2659</v>
      </c>
      <c r="J209" s="1" t="s">
        <v>30</v>
      </c>
      <c r="K209" s="1" t="s">
        <v>2660</v>
      </c>
      <c r="L209" s="1" t="s">
        <v>2660</v>
      </c>
      <c r="M209" s="1" t="s">
        <v>1360</v>
      </c>
      <c r="N209" s="1" t="s">
        <v>1360</v>
      </c>
      <c r="O209" s="1" t="s">
        <v>1361</v>
      </c>
      <c r="P209" s="1" t="s">
        <v>1362</v>
      </c>
      <c r="Q209" s="1" t="s">
        <v>1363</v>
      </c>
      <c r="R209" s="1" t="s">
        <v>2661</v>
      </c>
      <c r="S209" s="1" t="s">
        <v>1365</v>
      </c>
      <c r="T209" s="1" t="s">
        <v>1366</v>
      </c>
      <c r="U209" s="1" t="s">
        <v>1376</v>
      </c>
      <c r="V209" s="1" t="s">
        <v>1435</v>
      </c>
    </row>
    <row r="210" s="1" customFormat="1" spans="1:22">
      <c r="A210" s="3">
        <v>999226910611083</v>
      </c>
      <c r="B210" s="1" t="s">
        <v>1382</v>
      </c>
      <c r="C210" s="1" t="s">
        <v>2662</v>
      </c>
      <c r="D210" s="1" t="s">
        <v>2663</v>
      </c>
      <c r="E210" s="1" t="s">
        <v>2664</v>
      </c>
      <c r="F210" s="1" t="s">
        <v>1382</v>
      </c>
      <c r="G210" s="1" t="s">
        <v>1356</v>
      </c>
      <c r="H210" s="1" t="s">
        <v>1357</v>
      </c>
      <c r="I210" s="1" t="s">
        <v>2665</v>
      </c>
      <c r="J210" s="1" t="s">
        <v>30</v>
      </c>
      <c r="K210" s="1" t="s">
        <v>2666</v>
      </c>
      <c r="L210" s="1" t="s">
        <v>2666</v>
      </c>
      <c r="M210" s="1" t="s">
        <v>1360</v>
      </c>
      <c r="N210" s="1" t="s">
        <v>1360</v>
      </c>
      <c r="O210" s="1" t="s">
        <v>1361</v>
      </c>
      <c r="P210" s="1" t="s">
        <v>1362</v>
      </c>
      <c r="Q210" s="1" t="s">
        <v>1363</v>
      </c>
      <c r="R210" s="1" t="s">
        <v>2667</v>
      </c>
      <c r="S210" s="1" t="s">
        <v>1365</v>
      </c>
      <c r="T210" s="1" t="s">
        <v>1366</v>
      </c>
      <c r="U210" s="1" t="s">
        <v>1376</v>
      </c>
      <c r="V210" s="1" t="s">
        <v>1513</v>
      </c>
    </row>
    <row r="211" s="1" customFormat="1" spans="1:22">
      <c r="A211" s="3">
        <v>999226910629683</v>
      </c>
      <c r="B211" s="1" t="s">
        <v>1382</v>
      </c>
      <c r="C211" s="1" t="s">
        <v>2668</v>
      </c>
      <c r="D211" s="1" t="s">
        <v>2669</v>
      </c>
      <c r="E211" s="1" t="s">
        <v>2670</v>
      </c>
      <c r="F211" s="1" t="s">
        <v>1382</v>
      </c>
      <c r="G211" s="1" t="s">
        <v>1356</v>
      </c>
      <c r="H211" s="1" t="s">
        <v>1357</v>
      </c>
      <c r="I211" s="1" t="s">
        <v>2671</v>
      </c>
      <c r="J211" s="1" t="s">
        <v>30</v>
      </c>
      <c r="K211" s="1" t="s">
        <v>2672</v>
      </c>
      <c r="L211" s="1" t="s">
        <v>2672</v>
      </c>
      <c r="M211" s="1" t="s">
        <v>1360</v>
      </c>
      <c r="N211" s="1" t="s">
        <v>1360</v>
      </c>
      <c r="O211" s="1" t="s">
        <v>1361</v>
      </c>
      <c r="P211" s="1" t="s">
        <v>1362</v>
      </c>
      <c r="Q211" s="1" t="s">
        <v>1363</v>
      </c>
      <c r="R211" s="1" t="s">
        <v>2673</v>
      </c>
      <c r="S211" s="1" t="s">
        <v>1365</v>
      </c>
      <c r="T211" s="1" t="s">
        <v>1366</v>
      </c>
      <c r="U211" s="1" t="s">
        <v>1376</v>
      </c>
      <c r="V211" s="1" t="s">
        <v>1401</v>
      </c>
    </row>
    <row r="212" s="1" customFormat="1" spans="1:22">
      <c r="A212" s="3">
        <v>999226910936403</v>
      </c>
      <c r="B212" s="1" t="s">
        <v>1382</v>
      </c>
      <c r="C212" s="1" t="s">
        <v>2674</v>
      </c>
      <c r="D212" s="1" t="s">
        <v>2675</v>
      </c>
      <c r="E212" s="1" t="s">
        <v>2676</v>
      </c>
      <c r="F212" s="1" t="s">
        <v>1382</v>
      </c>
      <c r="G212" s="1" t="s">
        <v>1356</v>
      </c>
      <c r="H212" s="1" t="s">
        <v>1357</v>
      </c>
      <c r="I212" s="1" t="s">
        <v>2677</v>
      </c>
      <c r="J212" s="1" t="s">
        <v>30</v>
      </c>
      <c r="K212" s="1" t="s">
        <v>2678</v>
      </c>
      <c r="L212" s="1" t="s">
        <v>2678</v>
      </c>
      <c r="M212" s="1" t="s">
        <v>1360</v>
      </c>
      <c r="N212" s="1" t="s">
        <v>1360</v>
      </c>
      <c r="O212" s="1" t="s">
        <v>1361</v>
      </c>
      <c r="P212" s="1" t="s">
        <v>1362</v>
      </c>
      <c r="Q212" s="1" t="s">
        <v>1363</v>
      </c>
      <c r="R212" s="1" t="s">
        <v>2679</v>
      </c>
      <c r="S212" s="1" t="s">
        <v>1365</v>
      </c>
      <c r="T212" s="1" t="s">
        <v>1366</v>
      </c>
      <c r="U212" s="1" t="s">
        <v>1376</v>
      </c>
      <c r="V212" s="1" t="s">
        <v>2262</v>
      </c>
    </row>
    <row r="213" s="1" customFormat="1" spans="1:22">
      <c r="A213" s="3">
        <v>26910934696</v>
      </c>
      <c r="B213" s="1" t="s">
        <v>1382</v>
      </c>
      <c r="C213" s="1" t="s">
        <v>2680</v>
      </c>
      <c r="D213" s="1" t="s">
        <v>2681</v>
      </c>
      <c r="E213" s="1" t="s">
        <v>2682</v>
      </c>
      <c r="F213" s="1" t="s">
        <v>1382</v>
      </c>
      <c r="G213" s="1" t="s">
        <v>1356</v>
      </c>
      <c r="H213" s="1" t="s">
        <v>1357</v>
      </c>
      <c r="I213" s="1" t="s">
        <v>2683</v>
      </c>
      <c r="J213" s="1" t="s">
        <v>30</v>
      </c>
      <c r="K213" s="1" t="s">
        <v>2684</v>
      </c>
      <c r="L213" s="1" t="s">
        <v>2684</v>
      </c>
      <c r="M213" s="1" t="s">
        <v>1360</v>
      </c>
      <c r="N213" s="1" t="s">
        <v>1360</v>
      </c>
      <c r="O213" s="1" t="s">
        <v>1361</v>
      </c>
      <c r="P213" s="1" t="s">
        <v>1362</v>
      </c>
      <c r="Q213" s="1" t="s">
        <v>1363</v>
      </c>
      <c r="R213" s="1" t="s">
        <v>2685</v>
      </c>
      <c r="S213" s="1" t="s">
        <v>1365</v>
      </c>
      <c r="T213" s="1" t="s">
        <v>1366</v>
      </c>
      <c r="U213" s="1" t="s">
        <v>1376</v>
      </c>
      <c r="V213" s="1" t="s">
        <v>1367</v>
      </c>
    </row>
    <row r="214" s="1" customFormat="1" spans="1:22">
      <c r="A214" s="3">
        <v>999226910979735</v>
      </c>
      <c r="B214" s="1" t="s">
        <v>1382</v>
      </c>
      <c r="C214" s="1" t="s">
        <v>2686</v>
      </c>
      <c r="D214" s="1" t="s">
        <v>1754</v>
      </c>
      <c r="E214" s="1" t="s">
        <v>2687</v>
      </c>
      <c r="F214" s="1" t="s">
        <v>1382</v>
      </c>
      <c r="G214" s="1" t="s">
        <v>1356</v>
      </c>
      <c r="H214" s="1" t="s">
        <v>1357</v>
      </c>
      <c r="I214" s="1" t="s">
        <v>2688</v>
      </c>
      <c r="J214" s="1" t="s">
        <v>30</v>
      </c>
      <c r="K214" s="1" t="s">
        <v>2689</v>
      </c>
      <c r="L214" s="1" t="s">
        <v>2689</v>
      </c>
      <c r="M214" s="1" t="s">
        <v>1360</v>
      </c>
      <c r="N214" s="1" t="s">
        <v>1360</v>
      </c>
      <c r="O214" s="1" t="s">
        <v>1361</v>
      </c>
      <c r="P214" s="1" t="s">
        <v>1362</v>
      </c>
      <c r="Q214" s="1" t="s">
        <v>1363</v>
      </c>
      <c r="R214" s="1" t="s">
        <v>2690</v>
      </c>
      <c r="S214" s="1" t="s">
        <v>1365</v>
      </c>
      <c r="T214" s="1" t="s">
        <v>1366</v>
      </c>
      <c r="U214" s="1" t="s">
        <v>1376</v>
      </c>
      <c r="V214" s="1" t="s">
        <v>1367</v>
      </c>
    </row>
    <row r="215" s="1" customFormat="1" spans="1:22">
      <c r="A215" s="3">
        <v>999226911115279</v>
      </c>
      <c r="B215" s="1" t="s">
        <v>1382</v>
      </c>
      <c r="C215" s="1" t="s">
        <v>2691</v>
      </c>
      <c r="D215" s="1" t="s">
        <v>2692</v>
      </c>
      <c r="E215" s="1" t="s">
        <v>2693</v>
      </c>
      <c r="F215" s="1" t="s">
        <v>1382</v>
      </c>
      <c r="G215" s="1" t="s">
        <v>1356</v>
      </c>
      <c r="H215" s="1" t="s">
        <v>1357</v>
      </c>
      <c r="I215" s="1" t="s">
        <v>2694</v>
      </c>
      <c r="J215" s="1" t="s">
        <v>30</v>
      </c>
      <c r="K215" s="1" t="s">
        <v>2695</v>
      </c>
      <c r="L215" s="1" t="s">
        <v>2695</v>
      </c>
      <c r="M215" s="1" t="s">
        <v>1360</v>
      </c>
      <c r="N215" s="1" t="s">
        <v>1360</v>
      </c>
      <c r="O215" s="1" t="s">
        <v>1361</v>
      </c>
      <c r="P215" s="1" t="s">
        <v>1362</v>
      </c>
      <c r="Q215" s="1" t="s">
        <v>1363</v>
      </c>
      <c r="R215" s="1" t="s">
        <v>2696</v>
      </c>
      <c r="S215" s="1" t="s">
        <v>1365</v>
      </c>
      <c r="T215" s="1" t="s">
        <v>1366</v>
      </c>
      <c r="U215" s="1" t="s">
        <v>1376</v>
      </c>
      <c r="V215" s="1" t="s">
        <v>1367</v>
      </c>
    </row>
    <row r="216" s="1" customFormat="1" spans="1:22">
      <c r="A216" s="3">
        <v>999226911190636</v>
      </c>
      <c r="B216" s="1" t="s">
        <v>1382</v>
      </c>
      <c r="C216" s="1" t="s">
        <v>2697</v>
      </c>
      <c r="D216" s="1" t="s">
        <v>2569</v>
      </c>
      <c r="E216" s="1" t="s">
        <v>2698</v>
      </c>
      <c r="F216" s="1" t="s">
        <v>1382</v>
      </c>
      <c r="G216" s="1" t="s">
        <v>1356</v>
      </c>
      <c r="H216" s="1" t="s">
        <v>1357</v>
      </c>
      <c r="I216" s="1" t="s">
        <v>2699</v>
      </c>
      <c r="J216" s="1" t="s">
        <v>30</v>
      </c>
      <c r="K216" s="1" t="s">
        <v>2700</v>
      </c>
      <c r="L216" s="1" t="s">
        <v>2700</v>
      </c>
      <c r="M216" s="1" t="s">
        <v>1360</v>
      </c>
      <c r="N216" s="1" t="s">
        <v>1360</v>
      </c>
      <c r="O216" s="1" t="s">
        <v>1361</v>
      </c>
      <c r="P216" s="1" t="s">
        <v>1362</v>
      </c>
      <c r="Q216" s="1" t="s">
        <v>1363</v>
      </c>
      <c r="R216" s="1" t="s">
        <v>2701</v>
      </c>
      <c r="S216" s="1" t="s">
        <v>1365</v>
      </c>
      <c r="T216" s="1" t="s">
        <v>1366</v>
      </c>
      <c r="U216" s="1" t="s">
        <v>1376</v>
      </c>
      <c r="V216" s="1" t="s">
        <v>1695</v>
      </c>
    </row>
    <row r="217" s="1" customFormat="1" spans="1:22">
      <c r="A217" s="3">
        <v>999226911390760</v>
      </c>
      <c r="B217" s="1" t="s">
        <v>1382</v>
      </c>
      <c r="C217" s="1" t="s">
        <v>2702</v>
      </c>
      <c r="D217" s="1" t="s">
        <v>2703</v>
      </c>
      <c r="E217" s="1" t="s">
        <v>2704</v>
      </c>
      <c r="F217" s="1" t="s">
        <v>1382</v>
      </c>
      <c r="G217" s="1" t="s">
        <v>1356</v>
      </c>
      <c r="H217" s="1" t="s">
        <v>1357</v>
      </c>
      <c r="I217" s="1" t="s">
        <v>2705</v>
      </c>
      <c r="J217" s="1" t="s">
        <v>30</v>
      </c>
      <c r="K217" s="1" t="s">
        <v>2706</v>
      </c>
      <c r="L217" s="1" t="s">
        <v>2706</v>
      </c>
      <c r="M217" s="1" t="s">
        <v>1360</v>
      </c>
      <c r="N217" s="1" t="s">
        <v>1360</v>
      </c>
      <c r="O217" s="1" t="s">
        <v>1361</v>
      </c>
      <c r="P217" s="1" t="s">
        <v>1362</v>
      </c>
      <c r="Q217" s="1" t="s">
        <v>1363</v>
      </c>
      <c r="R217" s="1" t="s">
        <v>2707</v>
      </c>
      <c r="S217" s="1" t="s">
        <v>1365</v>
      </c>
      <c r="T217" s="1" t="s">
        <v>1366</v>
      </c>
      <c r="U217" s="1" t="s">
        <v>1376</v>
      </c>
      <c r="V217" s="1" t="s">
        <v>1869</v>
      </c>
    </row>
    <row r="218" s="1" customFormat="1" spans="1:22">
      <c r="A218" s="3">
        <v>999226914584944</v>
      </c>
      <c r="B218" s="1" t="s">
        <v>1382</v>
      </c>
      <c r="C218" s="1" t="s">
        <v>2708</v>
      </c>
      <c r="D218" s="1" t="s">
        <v>2709</v>
      </c>
      <c r="E218" s="1" t="s">
        <v>2710</v>
      </c>
      <c r="F218" s="1" t="s">
        <v>1382</v>
      </c>
      <c r="G218" s="1" t="s">
        <v>1356</v>
      </c>
      <c r="H218" s="1" t="s">
        <v>1357</v>
      </c>
      <c r="I218" s="1" t="s">
        <v>2711</v>
      </c>
      <c r="J218" s="1" t="s">
        <v>30</v>
      </c>
      <c r="K218" s="1" t="s">
        <v>2712</v>
      </c>
      <c r="L218" s="1" t="s">
        <v>2712</v>
      </c>
      <c r="M218" s="1" t="s">
        <v>1360</v>
      </c>
      <c r="N218" s="1" t="s">
        <v>1360</v>
      </c>
      <c r="O218" s="1" t="s">
        <v>1361</v>
      </c>
      <c r="P218" s="1" t="s">
        <v>1362</v>
      </c>
      <c r="Q218" s="1" t="s">
        <v>1363</v>
      </c>
      <c r="R218" s="1" t="s">
        <v>2713</v>
      </c>
      <c r="S218" s="1" t="s">
        <v>1365</v>
      </c>
      <c r="T218" s="1" t="s">
        <v>1366</v>
      </c>
      <c r="U218" s="1" t="s">
        <v>1376</v>
      </c>
      <c r="V218" s="1" t="s">
        <v>1367</v>
      </c>
    </row>
    <row r="219" s="1" customFormat="1" spans="1:22">
      <c r="A219" s="3">
        <v>999226915207948</v>
      </c>
      <c r="B219" s="1" t="s">
        <v>1382</v>
      </c>
      <c r="C219" s="1" t="s">
        <v>2714</v>
      </c>
      <c r="D219" s="1" t="s">
        <v>2715</v>
      </c>
      <c r="E219" s="1" t="s">
        <v>2716</v>
      </c>
      <c r="F219" s="1" t="s">
        <v>1382</v>
      </c>
      <c r="G219" s="1" t="s">
        <v>1356</v>
      </c>
      <c r="H219" s="1" t="s">
        <v>1357</v>
      </c>
      <c r="I219" s="1" t="s">
        <v>2717</v>
      </c>
      <c r="J219" s="1" t="s">
        <v>30</v>
      </c>
      <c r="K219" s="1" t="s">
        <v>2718</v>
      </c>
      <c r="L219" s="1" t="s">
        <v>2718</v>
      </c>
      <c r="M219" s="1" t="s">
        <v>1360</v>
      </c>
      <c r="N219" s="1" t="s">
        <v>1360</v>
      </c>
      <c r="O219" s="1" t="s">
        <v>1361</v>
      </c>
      <c r="P219" s="1" t="s">
        <v>1362</v>
      </c>
      <c r="Q219" s="1" t="s">
        <v>1363</v>
      </c>
      <c r="R219" s="1" t="s">
        <v>2719</v>
      </c>
      <c r="S219" s="1" t="s">
        <v>1365</v>
      </c>
      <c r="T219" s="1" t="s">
        <v>1366</v>
      </c>
      <c r="U219" s="1" t="s">
        <v>1376</v>
      </c>
      <c r="V219" s="1" t="s">
        <v>1367</v>
      </c>
    </row>
    <row r="220" s="1" customFormat="1" spans="1:22">
      <c r="A220" s="3">
        <v>999226915379163</v>
      </c>
      <c r="B220" s="1" t="s">
        <v>1382</v>
      </c>
      <c r="C220" s="1" t="s">
        <v>2720</v>
      </c>
      <c r="D220" s="1" t="s">
        <v>2721</v>
      </c>
      <c r="E220" s="1" t="s">
        <v>2722</v>
      </c>
      <c r="F220" s="1" t="s">
        <v>1382</v>
      </c>
      <c r="G220" s="1" t="s">
        <v>1356</v>
      </c>
      <c r="H220" s="1" t="s">
        <v>1357</v>
      </c>
      <c r="I220" s="1" t="s">
        <v>2723</v>
      </c>
      <c r="J220" s="1" t="s">
        <v>30</v>
      </c>
      <c r="K220" s="1" t="s">
        <v>2724</v>
      </c>
      <c r="L220" s="1" t="s">
        <v>2724</v>
      </c>
      <c r="M220" s="1" t="s">
        <v>1360</v>
      </c>
      <c r="N220" s="1" t="s">
        <v>1360</v>
      </c>
      <c r="O220" s="1" t="s">
        <v>1361</v>
      </c>
      <c r="P220" s="1" t="s">
        <v>1362</v>
      </c>
      <c r="Q220" s="1" t="s">
        <v>1363</v>
      </c>
      <c r="R220" s="1" t="s">
        <v>2725</v>
      </c>
      <c r="S220" s="1" t="s">
        <v>1365</v>
      </c>
      <c r="T220" s="1" t="s">
        <v>1366</v>
      </c>
      <c r="U220" s="1" t="s">
        <v>1376</v>
      </c>
      <c r="V220" s="1" t="s">
        <v>1401</v>
      </c>
    </row>
    <row r="221" s="1" customFormat="1" spans="1:22">
      <c r="A221" s="3">
        <v>999226915946548</v>
      </c>
      <c r="B221" s="1" t="s">
        <v>1382</v>
      </c>
      <c r="C221" s="1" t="s">
        <v>2726</v>
      </c>
      <c r="D221" s="1" t="s">
        <v>2727</v>
      </c>
      <c r="E221" s="1" t="s">
        <v>2728</v>
      </c>
      <c r="F221" s="1" t="s">
        <v>1382</v>
      </c>
      <c r="G221" s="1" t="s">
        <v>1356</v>
      </c>
      <c r="H221" s="1" t="s">
        <v>1357</v>
      </c>
      <c r="I221" s="1" t="s">
        <v>2729</v>
      </c>
      <c r="J221" s="1" t="s">
        <v>30</v>
      </c>
      <c r="K221" s="1" t="s">
        <v>2730</v>
      </c>
      <c r="L221" s="1" t="s">
        <v>2730</v>
      </c>
      <c r="M221" s="1" t="s">
        <v>1360</v>
      </c>
      <c r="N221" s="1" t="s">
        <v>1360</v>
      </c>
      <c r="O221" s="1" t="s">
        <v>1361</v>
      </c>
      <c r="P221" s="1" t="s">
        <v>1362</v>
      </c>
      <c r="Q221" s="1" t="s">
        <v>1363</v>
      </c>
      <c r="R221" s="1" t="s">
        <v>2731</v>
      </c>
      <c r="S221" s="1" t="s">
        <v>1365</v>
      </c>
      <c r="T221" s="1" t="s">
        <v>1366</v>
      </c>
      <c r="U221" s="1" t="s">
        <v>1376</v>
      </c>
      <c r="V221" s="1" t="s">
        <v>1401</v>
      </c>
    </row>
    <row r="222" s="1" customFormat="1" spans="1:22">
      <c r="A222" s="3">
        <v>999226917667188</v>
      </c>
      <c r="B222" s="1" t="s">
        <v>1382</v>
      </c>
      <c r="C222" s="1" t="s">
        <v>2732</v>
      </c>
      <c r="D222" s="1" t="s">
        <v>2634</v>
      </c>
      <c r="E222" s="1" t="s">
        <v>2733</v>
      </c>
      <c r="F222" s="1" t="s">
        <v>1382</v>
      </c>
      <c r="G222" s="1" t="s">
        <v>1356</v>
      </c>
      <c r="H222" s="1" t="s">
        <v>1357</v>
      </c>
      <c r="I222" s="1" t="s">
        <v>2734</v>
      </c>
      <c r="J222" s="1" t="s">
        <v>30</v>
      </c>
      <c r="K222" s="1" t="s">
        <v>2735</v>
      </c>
      <c r="L222" s="1" t="s">
        <v>2735</v>
      </c>
      <c r="M222" s="1" t="s">
        <v>1360</v>
      </c>
      <c r="N222" s="1" t="s">
        <v>1360</v>
      </c>
      <c r="O222" s="1" t="s">
        <v>1361</v>
      </c>
      <c r="P222" s="1" t="s">
        <v>1362</v>
      </c>
      <c r="Q222" s="1" t="s">
        <v>1363</v>
      </c>
      <c r="R222" s="1" t="s">
        <v>2736</v>
      </c>
      <c r="S222" s="1" t="s">
        <v>1365</v>
      </c>
      <c r="T222" s="1" t="s">
        <v>1366</v>
      </c>
      <c r="U222" s="1" t="s">
        <v>1376</v>
      </c>
      <c r="V222" s="1" t="s">
        <v>1367</v>
      </c>
    </row>
    <row r="223" s="1" customFormat="1" spans="1:22">
      <c r="A223" s="3">
        <v>999226918484267</v>
      </c>
      <c r="B223" s="1" t="s">
        <v>1382</v>
      </c>
      <c r="C223" s="1" t="s">
        <v>2737</v>
      </c>
      <c r="D223" s="1" t="s">
        <v>2646</v>
      </c>
      <c r="E223" s="1" t="s">
        <v>2738</v>
      </c>
      <c r="F223" s="1" t="s">
        <v>1382</v>
      </c>
      <c r="G223" s="1" t="s">
        <v>1356</v>
      </c>
      <c r="H223" s="1" t="s">
        <v>1357</v>
      </c>
      <c r="I223" s="1" t="s">
        <v>2739</v>
      </c>
      <c r="J223" s="1" t="s">
        <v>30</v>
      </c>
      <c r="K223" s="1" t="s">
        <v>2740</v>
      </c>
      <c r="L223" s="1" t="s">
        <v>2740</v>
      </c>
      <c r="M223" s="1" t="s">
        <v>1360</v>
      </c>
      <c r="N223" s="1" t="s">
        <v>1360</v>
      </c>
      <c r="O223" s="1" t="s">
        <v>1361</v>
      </c>
      <c r="P223" s="1" t="s">
        <v>1362</v>
      </c>
      <c r="Q223" s="1" t="s">
        <v>1363</v>
      </c>
      <c r="R223" s="1" t="s">
        <v>2741</v>
      </c>
      <c r="S223" s="1" t="s">
        <v>1365</v>
      </c>
      <c r="T223" s="1" t="s">
        <v>1366</v>
      </c>
      <c r="U223" s="1" t="s">
        <v>1376</v>
      </c>
      <c r="V223" s="1" t="s">
        <v>1367</v>
      </c>
    </row>
    <row r="224" s="1" customFormat="1" spans="1:22">
      <c r="A224" s="3">
        <v>999226919039868</v>
      </c>
      <c r="B224" s="1" t="s">
        <v>1382</v>
      </c>
      <c r="C224" s="1" t="s">
        <v>2742</v>
      </c>
      <c r="D224" s="1" t="s">
        <v>2743</v>
      </c>
      <c r="E224" s="1" t="s">
        <v>2744</v>
      </c>
      <c r="F224" s="1" t="s">
        <v>1382</v>
      </c>
      <c r="G224" s="1" t="s">
        <v>1356</v>
      </c>
      <c r="H224" s="1" t="s">
        <v>1357</v>
      </c>
      <c r="I224" s="1" t="s">
        <v>2745</v>
      </c>
      <c r="J224" s="1" t="s">
        <v>30</v>
      </c>
      <c r="K224" s="1" t="s">
        <v>2746</v>
      </c>
      <c r="L224" s="1" t="s">
        <v>2746</v>
      </c>
      <c r="M224" s="1" t="s">
        <v>1360</v>
      </c>
      <c r="N224" s="1" t="s">
        <v>1360</v>
      </c>
      <c r="O224" s="1" t="s">
        <v>1361</v>
      </c>
      <c r="P224" s="1" t="s">
        <v>1362</v>
      </c>
      <c r="Q224" s="1" t="s">
        <v>1363</v>
      </c>
      <c r="R224" s="1" t="s">
        <v>2747</v>
      </c>
      <c r="S224" s="1" t="s">
        <v>1365</v>
      </c>
      <c r="T224" s="1" t="s">
        <v>1366</v>
      </c>
      <c r="U224" s="1" t="s">
        <v>1376</v>
      </c>
      <c r="V224" s="1" t="s">
        <v>1367</v>
      </c>
    </row>
    <row r="225" s="1" customFormat="1" spans="1:22">
      <c r="A225" s="3">
        <v>999226919151397</v>
      </c>
      <c r="B225" s="1" t="s">
        <v>1382</v>
      </c>
      <c r="C225" s="1" t="s">
        <v>2748</v>
      </c>
      <c r="D225" s="1" t="s">
        <v>2749</v>
      </c>
      <c r="E225" s="1" t="s">
        <v>2750</v>
      </c>
      <c r="F225" s="1" t="s">
        <v>1382</v>
      </c>
      <c r="G225" s="1" t="s">
        <v>1356</v>
      </c>
      <c r="H225" s="1" t="s">
        <v>1357</v>
      </c>
      <c r="I225" s="1" t="s">
        <v>2751</v>
      </c>
      <c r="J225" s="1" t="s">
        <v>30</v>
      </c>
      <c r="K225" s="1" t="s">
        <v>2752</v>
      </c>
      <c r="L225" s="1" t="s">
        <v>2752</v>
      </c>
      <c r="M225" s="1" t="s">
        <v>1360</v>
      </c>
      <c r="N225" s="1" t="s">
        <v>1360</v>
      </c>
      <c r="O225" s="1" t="s">
        <v>1361</v>
      </c>
      <c r="P225" s="1" t="s">
        <v>1362</v>
      </c>
      <c r="Q225" s="1" t="s">
        <v>1363</v>
      </c>
      <c r="R225" s="1" t="s">
        <v>2753</v>
      </c>
      <c r="S225" s="1" t="s">
        <v>1365</v>
      </c>
      <c r="T225" s="1" t="s">
        <v>1366</v>
      </c>
      <c r="U225" s="1" t="s">
        <v>1376</v>
      </c>
      <c r="V225" s="1" t="s">
        <v>1435</v>
      </c>
    </row>
    <row r="226" s="1" customFormat="1" spans="1:22">
      <c r="A226" s="3">
        <v>999226919220494</v>
      </c>
      <c r="B226" s="1" t="s">
        <v>1382</v>
      </c>
      <c r="C226" s="1" t="s">
        <v>2754</v>
      </c>
      <c r="D226" s="1" t="s">
        <v>2755</v>
      </c>
      <c r="E226" s="1" t="s">
        <v>2756</v>
      </c>
      <c r="F226" s="1" t="s">
        <v>1382</v>
      </c>
      <c r="G226" s="1" t="s">
        <v>1356</v>
      </c>
      <c r="H226" s="1" t="s">
        <v>1357</v>
      </c>
      <c r="I226" s="1" t="s">
        <v>2757</v>
      </c>
      <c r="J226" s="1" t="s">
        <v>30</v>
      </c>
      <c r="K226" s="1" t="s">
        <v>2758</v>
      </c>
      <c r="L226" s="1" t="s">
        <v>2758</v>
      </c>
      <c r="M226" s="1" t="s">
        <v>1360</v>
      </c>
      <c r="N226" s="1" t="s">
        <v>1360</v>
      </c>
      <c r="O226" s="1" t="s">
        <v>1361</v>
      </c>
      <c r="P226" s="1" t="s">
        <v>1362</v>
      </c>
      <c r="Q226" s="1" t="s">
        <v>1363</v>
      </c>
      <c r="R226" s="1" t="s">
        <v>2759</v>
      </c>
      <c r="S226" s="1" t="s">
        <v>1365</v>
      </c>
      <c r="T226" s="1" t="s">
        <v>1366</v>
      </c>
      <c r="U226" s="1" t="s">
        <v>1376</v>
      </c>
      <c r="V226" s="1" t="s">
        <v>1367</v>
      </c>
    </row>
    <row r="227" s="1" customFormat="1" spans="1:22">
      <c r="A227" s="3">
        <v>999226919735361</v>
      </c>
      <c r="B227" s="1" t="s">
        <v>1382</v>
      </c>
      <c r="C227" s="1" t="s">
        <v>2760</v>
      </c>
      <c r="D227" s="1" t="s">
        <v>2761</v>
      </c>
      <c r="E227" s="1" t="s">
        <v>2762</v>
      </c>
      <c r="F227" s="1" t="s">
        <v>1382</v>
      </c>
      <c r="G227" s="1" t="s">
        <v>1356</v>
      </c>
      <c r="H227" s="1" t="s">
        <v>1357</v>
      </c>
      <c r="I227" s="1" t="s">
        <v>2763</v>
      </c>
      <c r="J227" s="1" t="s">
        <v>30</v>
      </c>
      <c r="K227" s="1" t="s">
        <v>2764</v>
      </c>
      <c r="L227" s="1" t="s">
        <v>2764</v>
      </c>
      <c r="M227" s="1" t="s">
        <v>1360</v>
      </c>
      <c r="N227" s="1" t="s">
        <v>1360</v>
      </c>
      <c r="O227" s="1" t="s">
        <v>1361</v>
      </c>
      <c r="P227" s="1" t="s">
        <v>1362</v>
      </c>
      <c r="Q227" s="1" t="s">
        <v>1363</v>
      </c>
      <c r="R227" s="1" t="s">
        <v>2765</v>
      </c>
      <c r="S227" s="1" t="s">
        <v>1365</v>
      </c>
      <c r="T227" s="1" t="s">
        <v>1366</v>
      </c>
      <c r="U227" s="1" t="s">
        <v>1376</v>
      </c>
      <c r="V227" s="1" t="s">
        <v>1591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2023-09-26T01:49:35Z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