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<sst xmlns="http://schemas.openxmlformats.org/spreadsheetml/2006/main" count="2340" uniqueCount="802">
  <si>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</si>
  <si>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</si>
  <si>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</si>
  <si>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</si>
  <si>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</si>
  <si>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</si>
  <si>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</si>
  <si>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</si>
  <si>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</si>
  <si>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</si>
  <si>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</si>
  <si>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</si>
  <si>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</si>
  <si>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</si>
  <si>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</si>
  <si>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</si>
  <si>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</si>
  <si>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</si>
  <si>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</si>
  <si>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</si>
  <si>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</si>
  <si>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</si>
  <si>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</si>
  <si>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</si>
  <si>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</si>
  <si>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999226500410840	</t>
  </si>
  <si>
    <t>Ctrip</t>
  </si>
  <si>
    <t>正常</t>
  </si>
  <si>
    <t>[曼谷]中央政府大楼酒店暨会议中心(Centra Government Complex Hotel &amp; Convention Centre)(44793466)</t>
  </si>
  <si>
    <t>高级特大床房&lt;2人入住&gt;&lt;不退款&gt;</t>
  </si>
  <si>
    <t>USD</t>
  </si>
  <si>
    <t>LIU/PEIRU</t>
  </si>
  <si>
    <t>CA5326230926USD</t>
  </si>
  <si>
    <t>未提现</t>
  </si>
  <si>
    <t>携程开票</t>
  </si>
  <si>
    <t xml:space="preserve">3864018	</t>
  </si>
  <si>
    <t xml:space="preserve">34992SE055061	</t>
  </si>
  <si>
    <t xml:space="preserve">999226500412891	</t>
  </si>
  <si>
    <t>高级双床房&lt;2人入住&gt;&lt;不退款&gt;&lt;早餐&gt;</t>
  </si>
  <si>
    <t>TONG/CHENG,ZHANG/HEFEI</t>
  </si>
  <si>
    <t xml:space="preserve">3864021	</t>
  </si>
  <si>
    <t xml:space="preserve">34992SE055063	</t>
  </si>
  <si>
    <t xml:space="preserve">999226664882770	</t>
  </si>
  <si>
    <t>[清莱]莫拉精品酒店(Mora Boutique Hotel)(39596405)</t>
  </si>
  <si>
    <t>豪华双床房&lt;2人入住&gt;&lt;不退款&gt;&lt;早餐&gt;</t>
  </si>
  <si>
    <t>SUN/SHILONG,HU/PENGZHI</t>
  </si>
  <si>
    <t xml:space="preserve">3894999	</t>
  </si>
  <si>
    <t xml:space="preserve">24268	</t>
  </si>
  <si>
    <t xml:space="preserve">999226664908062	</t>
  </si>
  <si>
    <t>Deluxe City&lt;2人入住&gt;&lt;不退款&gt;&lt;早餐&gt;</t>
  </si>
  <si>
    <t>CHEN/JUNTU</t>
  </si>
  <si>
    <t xml:space="preserve">3895003	</t>
  </si>
  <si>
    <t xml:space="preserve">1016229348	</t>
  </si>
  <si>
    <t xml:space="preserve">999226712901135	</t>
  </si>
  <si>
    <t>[普吉岛]山顶度假村及泳池别墅(Crest Resort &amp; Pool Villas)(37213041)</t>
  </si>
  <si>
    <t>海景豪华客房&lt;2人入住&gt;&lt;不退款&gt;&lt;早餐&gt;</t>
  </si>
  <si>
    <t>KOIKE/AYAKO,FUJIMOTO/JUMPEI</t>
  </si>
  <si>
    <t xml:space="preserve">3902310	</t>
  </si>
  <si>
    <t xml:space="preserve">-83172828	</t>
  </si>
  <si>
    <t xml:space="preserve">999226799498594	</t>
  </si>
  <si>
    <t>[沙美岛]沙美岛心萨姆特酒店(Sinsamut Koh Samed)(39668891)</t>
  </si>
  <si>
    <t>高级房&lt;2人入住&gt;&lt;不退款&gt;</t>
  </si>
  <si>
    <t>KOMONSAI/SURIRAT</t>
  </si>
  <si>
    <t xml:space="preserve">3942028	</t>
  </si>
  <si>
    <t xml:space="preserve">	</t>
  </si>
  <si>
    <t xml:space="preserve">999226800029475	</t>
  </si>
  <si>
    <t>[济州市]济州航空城酒店(Hotel Air City Jeju)(37206258)</t>
  </si>
  <si>
    <t>高级双床房(带阳台)&lt;2人入住&gt;&lt;不退款&gt;</t>
  </si>
  <si>
    <t>Shin/Minki</t>
  </si>
  <si>
    <t xml:space="preserve">3942788	</t>
  </si>
  <si>
    <t xml:space="preserve">999226839929616	</t>
  </si>
  <si>
    <t>[马六甲]天鹅花园酒店-马六甲(Swan Garden Hotel)(44803324)</t>
  </si>
  <si>
    <t>花园套房&lt;2人入住&gt;&lt;不退款&gt;</t>
  </si>
  <si>
    <t>DASAHI/MOHD ZAHID</t>
  </si>
  <si>
    <t xml:space="preserve">3948053	</t>
  </si>
  <si>
    <t xml:space="preserve">999226842151439	</t>
  </si>
  <si>
    <t>[曼谷]素坤逸24巷奥克伍德住宅酒店(Oakwood Residence Sukhumvit 24)(37202646)</t>
  </si>
  <si>
    <t>1卧房&lt;2人入住&gt;&lt;不退款&gt;</t>
  </si>
  <si>
    <t>KAWILANANDRA/KAWILASARINA</t>
  </si>
  <si>
    <t xml:space="preserve">3949196	</t>
  </si>
  <si>
    <t xml:space="preserve">999226844769251	</t>
  </si>
  <si>
    <t>[芭堤雅]芭堤雅海洋海滩酒店(Marine Beach Hotel Pattaya)(44686950)</t>
  </si>
  <si>
    <t>高级双人床房&lt;2人入住&gt;&lt;不退款&gt;&lt;早餐&gt;</t>
  </si>
  <si>
    <t>SRIANAN/TITIMA</t>
  </si>
  <si>
    <t xml:space="preserve">3951752	</t>
  </si>
  <si>
    <t xml:space="preserve">999226845567742	</t>
  </si>
  <si>
    <t>[芭堤雅]芭堤雅安比恩斯酒店(The Ambiance Hotel)(44704596)</t>
  </si>
  <si>
    <t>标准单人房, 1 张大床&lt;2人入住&gt;&lt;不退款&gt;</t>
  </si>
  <si>
    <t>CHU/CHUNGCHI</t>
  </si>
  <si>
    <t xml:space="preserve">3952679	</t>
  </si>
  <si>
    <t xml:space="preserve">999226845789062	</t>
  </si>
  <si>
    <t>[新加坡]新加坡史蒂芬诺富特酒店(Novotel Singapore on Stevens)(47468570)</t>
  </si>
  <si>
    <t>高级双人房&lt;2人入住&gt;&lt;不退款&gt;</t>
  </si>
  <si>
    <t>YAP/SHIRLEY</t>
  </si>
  <si>
    <t xml:space="preserve">3952821	</t>
  </si>
  <si>
    <t xml:space="preserve">2309220582	</t>
  </si>
  <si>
    <t xml:space="preserve">999226845878285	</t>
  </si>
  <si>
    <t>[曼谷]论坛公园酒店(Forum Park Hotel)(39038528)</t>
  </si>
  <si>
    <t>豪华房(双人床或双床)-带阳台&lt;2人入住&gt;&lt;不退款&gt;</t>
  </si>
  <si>
    <t>TAN/WEIXUAN</t>
  </si>
  <si>
    <t xml:space="preserve">3952937	</t>
  </si>
  <si>
    <t xml:space="preserve">999226847002820	</t>
  </si>
  <si>
    <t>[依斯干达公主城]布蒂港辉盛坊国际公寓(Fraser Place Puteri Harbour, Johor)(39643800)</t>
  </si>
  <si>
    <t>豪华工作室&lt;2人入住&gt;&lt;不退款&gt;</t>
  </si>
  <si>
    <t>YAP/WAI KWAN</t>
  </si>
  <si>
    <t xml:space="preserve">3954170	</t>
  </si>
  <si>
    <t>4117SE051198</t>
  </si>
  <si>
    <t xml:space="preserve">4117SE051199	</t>
  </si>
  <si>
    <t xml:space="preserve">999226847299623	</t>
  </si>
  <si>
    <t>[纳柯亚]BCC酒店(The BCC Hotel &amp; Residence)(39041795)</t>
  </si>
  <si>
    <t>尊贵房&lt;2人入住&gt;&lt;不退款&gt;&lt;早餐&gt;</t>
  </si>
  <si>
    <t>SHIMAGUCHI/YOSHIYUKI</t>
  </si>
  <si>
    <t xml:space="preserve">3954451	</t>
  </si>
  <si>
    <t xml:space="preserve">999226847633601	</t>
  </si>
  <si>
    <t>[三马拉汉县]停留地旅馆@校园中心(Place2Stay Campus Hub)(44681867)</t>
  </si>
  <si>
    <t>标准大型双人房&lt;2人入住&gt;&lt;不退款&gt;</t>
  </si>
  <si>
    <t>Zulkifli/Nurulaina</t>
  </si>
  <si>
    <t xml:space="preserve">3954753	</t>
  </si>
  <si>
    <t xml:space="preserve">999226847790255	</t>
  </si>
  <si>
    <t>[兰卡威]兰卡威海景酒店(Langkawi Seaview Hotel)(37198865)</t>
  </si>
  <si>
    <t>高级双床房&lt;2人入住&gt;&lt;不退款&gt;</t>
  </si>
  <si>
    <t>KWON/ALICE</t>
  </si>
  <si>
    <t xml:space="preserve">3954880	</t>
  </si>
  <si>
    <t xml:space="preserve">999226848286303	</t>
  </si>
  <si>
    <t>[芙蓉]芙蓉皇家朱兰酒店(Royale Chulan Seremban)(44692859)</t>
  </si>
  <si>
    <t>Casther /Loh</t>
  </si>
  <si>
    <t xml:space="preserve">3955910	</t>
  </si>
  <si>
    <t xml:space="preserve">1347509	</t>
  </si>
  <si>
    <t xml:space="preserve">999226849172525	</t>
  </si>
  <si>
    <t>[芭堤雅]第五季酒店(Season Five Hotel)(37223739)</t>
  </si>
  <si>
    <t>WANG/YE,ZHANG/CHAO</t>
  </si>
  <si>
    <t xml:space="preserve">3956835	</t>
  </si>
  <si>
    <t xml:space="preserve">999226849181506	</t>
  </si>
  <si>
    <t>[Khlong Nung]纳瓦别墅服务式公寓(Navavilla Serviced Apartment)(39674736)</t>
  </si>
  <si>
    <t>豪华双人床房&lt;2人入住&gt;&lt;不退款&gt;</t>
  </si>
  <si>
    <t>BUDSARAPITAKSANON/JUTHARAT</t>
  </si>
  <si>
    <t xml:space="preserve">3956838	</t>
  </si>
  <si>
    <t xml:space="preserve">999226849964437	</t>
  </si>
  <si>
    <t>[云顶高原]阿瓦讷世界度假村(Resorts World Awana)(37225447)</t>
  </si>
  <si>
    <t>Superior Deluxe&lt;2人入住&gt;&lt;不退款&gt;</t>
  </si>
  <si>
    <t>HO/CHAI MEE</t>
  </si>
  <si>
    <t xml:space="preserve">3957633	</t>
  </si>
  <si>
    <t xml:space="preserve">999226850066394	</t>
  </si>
  <si>
    <t>[泗务]兰花酒店(The Orchid Hotel)(48320075)</t>
  </si>
  <si>
    <t>高级双床间&lt;2人入住&gt;&lt;不退款&gt;</t>
  </si>
  <si>
    <t>SAGING/STEFFY SHARON</t>
  </si>
  <si>
    <t xml:space="preserve">3957699	</t>
  </si>
  <si>
    <t xml:space="preserve">999226850085869	</t>
  </si>
  <si>
    <t>RINA ISMAIL/ALL COSMOS INDUSTRIES SB</t>
  </si>
  <si>
    <t xml:space="preserve">3957716	</t>
  </si>
  <si>
    <t xml:space="preserve">1347618	</t>
  </si>
  <si>
    <t xml:space="preserve">999226851325999	</t>
  </si>
  <si>
    <t>[莎阿南]艺术酒店-莎阿南7区(Hotel de Art @ Section 7)(48377249)</t>
  </si>
  <si>
    <t>艺术女王间 - 无窗&lt;2人入住&gt;&lt;不退款&gt;</t>
  </si>
  <si>
    <t>WONG/WEI SHENG</t>
  </si>
  <si>
    <t xml:space="preserve">3959363	</t>
  </si>
  <si>
    <t xml:space="preserve">999226851491285	</t>
  </si>
  <si>
    <t>[怡保]晨星酒店@怡保松俊(Mornington Hotel Soon Choon Ipoh)(39684845)</t>
  </si>
  <si>
    <t>标准大床房&lt;2人入住&gt;&lt;不退款&gt;</t>
  </si>
  <si>
    <t>PENG PENG/GOH,Poh Ling/Yee,Guan Tin/Goh</t>
  </si>
  <si>
    <t xml:space="preserve">3959558	</t>
  </si>
  <si>
    <t xml:space="preserve">999226852259900	</t>
  </si>
  <si>
    <t>[八打灵再也]八打灵再也水晶皇冠酒店(Crystal Crown Hotel Petaling Jaya)(44800776)</t>
  </si>
  <si>
    <t>王冠高级房&lt;2人入住&gt;&lt;不退款&gt;</t>
  </si>
  <si>
    <t>JONG/JUSTIN TZE KWANG</t>
  </si>
  <si>
    <t xml:space="preserve">3960266	</t>
  </si>
  <si>
    <t xml:space="preserve">999226852400392	</t>
  </si>
  <si>
    <t>[甲米]帕卡塞度假村(Pakasai Resort)(44793714)</t>
  </si>
  <si>
    <t>尊贵房&lt;2人入住&gt;&lt;不退款&gt;</t>
  </si>
  <si>
    <t>Tongnurung/Parichat</t>
  </si>
  <si>
    <t xml:space="preserve">3960486	</t>
  </si>
  <si>
    <t xml:space="preserve">1385|90239576	</t>
  </si>
  <si>
    <t xml:space="preserve">999226853703044	</t>
  </si>
  <si>
    <t>[巴彦勒巴]斯里酒店-马来西亚槟城(Hotel Seri Malaysia Pulau Pinang)(46883141)</t>
  </si>
  <si>
    <t>家庭房&lt;2人入住&gt;&lt;不退款&gt;&lt;早餐&gt;</t>
  </si>
  <si>
    <t>ARULNADAN/SARAVANAN</t>
  </si>
  <si>
    <t xml:space="preserve">3961763	</t>
  </si>
  <si>
    <t xml:space="preserve">999226854409558	</t>
  </si>
  <si>
    <t>[Sagulung]布利茨酒店(Blitz Hotel Batam Tanjung Uncang)(39673354)</t>
  </si>
  <si>
    <t>豪华间&lt;2人入住&gt;&lt;不退款&gt;&lt;早餐&gt;</t>
  </si>
  <si>
    <t>LI/CAIQIANG</t>
  </si>
  <si>
    <t xml:space="preserve">3962731	</t>
  </si>
  <si>
    <t xml:space="preserve">999226855405884	</t>
  </si>
  <si>
    <t>[曼谷]珊兰广场酒店(Samran Place Hotel)(37214827)</t>
  </si>
  <si>
    <t>ZHENG/CHUXUE,TIAN/YUE</t>
  </si>
  <si>
    <t xml:space="preserve">3963537	</t>
  </si>
  <si>
    <t xml:space="preserve">999226855605792	</t>
  </si>
  <si>
    <t>豪华房&lt;2人入住&gt;&lt;不退款&gt;</t>
  </si>
  <si>
    <t>HENG/STEPHANIE</t>
  </si>
  <si>
    <t xml:space="preserve">3963851	</t>
  </si>
  <si>
    <t xml:space="preserve">1348465	</t>
  </si>
  <si>
    <t xml:space="preserve">999226893576473	</t>
  </si>
  <si>
    <t>[哥打巴鲁]丽芙维拉大酒店乡(Grand Riverview Hotel)(44803400)</t>
  </si>
  <si>
    <t>ZAKARIA/SOLAHUDDIN</t>
  </si>
  <si>
    <t xml:space="preserve">3964010	</t>
  </si>
  <si>
    <t xml:space="preserve">252203	</t>
  </si>
  <si>
    <t xml:space="preserve">999226895040632	</t>
  </si>
  <si>
    <t>[探耶武里]PP酒店-兰实(PP@Hotel Rangsit)(44688091)</t>
  </si>
  <si>
    <t>SATTAKUL/PAIROJ</t>
  </si>
  <si>
    <t xml:space="preserve">3964167	</t>
  </si>
  <si>
    <t xml:space="preserve">|90790175	</t>
  </si>
  <si>
    <t xml:space="preserve">999226898490851	</t>
  </si>
  <si>
    <t>[曼谷]亚玛兰塔酒店(Amaranta Hotel)(37197688)</t>
  </si>
  <si>
    <t>CHEN/GANG</t>
  </si>
  <si>
    <t xml:space="preserve">3964831	</t>
  </si>
  <si>
    <t xml:space="preserve">999226900657895	</t>
  </si>
  <si>
    <t>[泗水]英娜新邦泗水酒店(Grand Inna Tunjungan)(39622899)</t>
  </si>
  <si>
    <t>zheng/quanpeng</t>
  </si>
  <si>
    <t xml:space="preserve">3965605	</t>
  </si>
  <si>
    <t xml:space="preserve">999226902149416	</t>
  </si>
  <si>
    <t>[曼谷]钻石城酒店(Diamond City Hotel)(44793409)</t>
  </si>
  <si>
    <t>双人或双床高级间&lt;2人入住&gt;&lt;不退款&gt;</t>
  </si>
  <si>
    <t>FENG/LIXIN</t>
  </si>
  <si>
    <t xml:space="preserve">3966145	</t>
  </si>
  <si>
    <t>取消</t>
  </si>
  <si>
    <t xml:space="preserve">999226903575176	</t>
  </si>
  <si>
    <t>ZHANG/JINLONG</t>
  </si>
  <si>
    <t xml:space="preserve">3966485	</t>
  </si>
  <si>
    <t xml:space="preserve">999226905192264	</t>
  </si>
  <si>
    <t>[芭堤雅]海上住宅酒店(At Sea Residence)(39589575)</t>
  </si>
  <si>
    <t>标准双人间&lt;2人入住&gt;&lt;不退款&gt;</t>
  </si>
  <si>
    <t>ZHANG/XIN</t>
  </si>
  <si>
    <t xml:space="preserve">3966783	</t>
  </si>
  <si>
    <t xml:space="preserve">999226905729216	</t>
  </si>
  <si>
    <t>[马尼拉]犹若泰尔佩德罗吉尔酒店(Eurotel Pedro Gil)(37200677)</t>
  </si>
  <si>
    <t>一室房&lt;2人入住&gt;&lt;不退款&gt;</t>
  </si>
  <si>
    <t>AN/MINWOO</t>
  </si>
  <si>
    <t xml:space="preserve">3966876	</t>
  </si>
  <si>
    <t xml:space="preserve">999226906358092	</t>
  </si>
  <si>
    <t>[孟买]孟买里拉酒店(The Leela Mumbai)(37212166)</t>
  </si>
  <si>
    <t>城景尊贵房&lt;2人入住&gt;&lt;不退款&gt;</t>
  </si>
  <si>
    <t>Bhatt/Aryan</t>
  </si>
  <si>
    <t xml:space="preserve">3967222	</t>
  </si>
  <si>
    <t xml:space="preserve">3158SE265793	</t>
  </si>
  <si>
    <t xml:space="preserve">999226907265219	</t>
  </si>
  <si>
    <t>[象岛]万浦象岛酒店(Banpu Koh Chang Resort)(46895851)</t>
  </si>
  <si>
    <t>高级三人房&lt;2人入住&gt;&lt;不退款&gt;&lt;早餐&gt;</t>
  </si>
  <si>
    <t>KHLAISI/PORNSAWAN</t>
  </si>
  <si>
    <t xml:space="preserve">3967752	</t>
  </si>
  <si>
    <t xml:space="preserve">999226908354473	</t>
  </si>
  <si>
    <t>[甲米]寻海者甲米度假村(Sea Seeker Krabi Resort)(39586796)</t>
  </si>
  <si>
    <t>豪华池景房&lt;2人入住&gt;&lt;不退款&gt;</t>
  </si>
  <si>
    <t>LOHYAPHA/ANAS</t>
  </si>
  <si>
    <t xml:space="preserve">3968309	</t>
  </si>
  <si>
    <t xml:space="preserve">999226908676616	</t>
  </si>
  <si>
    <t>[芭堤雅]阳光流行酒店(Sunshine Hip Hotel)(37243312)</t>
  </si>
  <si>
    <t>TUBTANEE/ANUSORN</t>
  </si>
  <si>
    <t xml:space="preserve">3968473	</t>
  </si>
  <si>
    <t xml:space="preserve">999226909184315	</t>
  </si>
  <si>
    <t>[哥打京那巴鲁]Unic酒店(Unic Hotel)(37206686)</t>
  </si>
  <si>
    <t>豪华特大床房&lt;2人入住&gt;&lt;不退款&gt;</t>
  </si>
  <si>
    <t>BARAMIS/FAZRI</t>
  </si>
  <si>
    <t xml:space="preserve">3968794	</t>
  </si>
  <si>
    <t xml:space="preserve">999226909292515	</t>
  </si>
  <si>
    <t>[新山]新山V8酒店(V8 Hotel Johor Bahru)(39039724)</t>
  </si>
  <si>
    <t>JIANG/CHONGQING,JIANG/DI</t>
  </si>
  <si>
    <t xml:space="preserve">3968825	</t>
  </si>
  <si>
    <t xml:space="preserve">999226909506658	</t>
  </si>
  <si>
    <t>[巴东]巴东阿马里斯酒店(Amaris Hotel Padang)(39671487)</t>
  </si>
  <si>
    <t>智能机房双人房&lt;2人入住&gt;&lt;不退款&gt;</t>
  </si>
  <si>
    <t>SITINORAINI/YASIN</t>
  </si>
  <si>
    <t xml:space="preserve">3968938	</t>
  </si>
  <si>
    <t xml:space="preserve">999226910056973	</t>
  </si>
  <si>
    <t>[曼谷]沙吞使馆酒店(The Embassy Sathorn)(39036843)</t>
  </si>
  <si>
    <t>经济双人房&lt;2人入住&gt;&lt;不退款&gt;</t>
  </si>
  <si>
    <t>NONAKA/ISSEI,MIYAZAKI/SHUN</t>
  </si>
  <si>
    <t xml:space="preserve">3969310	</t>
  </si>
  <si>
    <t xml:space="preserve">999226910447323	</t>
  </si>
  <si>
    <t>[哥打京那巴鲁]海滨服务式公寓(Promenade Service Apartments)(48436504)</t>
  </si>
  <si>
    <t>家庭房&lt;2人入住&gt;&lt;不退款&gt;</t>
  </si>
  <si>
    <t>AMIR/AMIRAHTUL</t>
  </si>
  <si>
    <t xml:space="preserve">3969627	</t>
  </si>
  <si>
    <t xml:space="preserve">Acknowledged	</t>
  </si>
  <si>
    <t xml:space="preserve">999226910549695	</t>
  </si>
  <si>
    <t>[胡志明市]GK中心大酒店(GK Central Hotel)(37207331)</t>
  </si>
  <si>
    <t>豪华房(双床)-带窗户&lt;2人入住&gt;&lt;不退款&gt;&lt;早餐&gt;</t>
  </si>
  <si>
    <t>ZHOU/MENGZE</t>
  </si>
  <si>
    <t xml:space="preserve">3969678	</t>
  </si>
  <si>
    <t xml:space="preserve">999226910668023	</t>
  </si>
  <si>
    <t>[纳空沙旺]PA酒店(P.A. Place Hotel)(39623612)</t>
  </si>
  <si>
    <t>标准双床房&lt;2人入住&gt;&lt;不退款&gt;</t>
  </si>
  <si>
    <t>NUALCHAN/THANAPAK</t>
  </si>
  <si>
    <t xml:space="preserve">3969833	</t>
  </si>
  <si>
    <t xml:space="preserve">999226910672599	</t>
  </si>
  <si>
    <t>[马六甲]马六甲欧罗富豪酒店(Euro Rich Hotel Melaka)(48041989)</t>
  </si>
  <si>
    <t>豪华房(特大床)&lt;2人入住&gt;&lt;不退款&gt;</t>
  </si>
  <si>
    <t>RAZALI/MUHAMMAD FARID</t>
  </si>
  <si>
    <t xml:space="preserve">3969837	</t>
  </si>
  <si>
    <t xml:space="preserve">8651954|91506124	</t>
  </si>
  <si>
    <t xml:space="preserve">999226910752820	</t>
  </si>
  <si>
    <t>[乌隆他尼]文明酒店(Civilize Hotel)(39655803)</t>
  </si>
  <si>
    <t>KUNHONG/SURISA</t>
  </si>
  <si>
    <t xml:space="preserve">3969884	</t>
  </si>
  <si>
    <t xml:space="preserve">999226910769708	</t>
  </si>
  <si>
    <t>[Racha Thewa]德维拉素万那普酒店(Dwella Suvarnabhumi)(39033997)</t>
  </si>
  <si>
    <t>Superior Double Bed No Airport Transfer&lt;2人入住&gt;&lt;不退款&gt;</t>
  </si>
  <si>
    <t>MATARACH/WARARAT</t>
  </si>
  <si>
    <t xml:space="preserve">3969901	</t>
  </si>
  <si>
    <t xml:space="preserve">HGUConf91518263|91518263	</t>
  </si>
  <si>
    <t xml:space="preserve">999226910769303	</t>
  </si>
  <si>
    <t>[曼谷]曼谷高尔夫俱乐部提尼迪酒店(Tinidee Hotel Bangkok Golf Club)(44704574)</t>
  </si>
  <si>
    <t>甄选豪华房&lt;2人入住&gt;&lt;不退款&gt;&lt;早餐&gt;</t>
  </si>
  <si>
    <t>LERTWITTAYAPON/CHETTAPONG</t>
  </si>
  <si>
    <t xml:space="preserve">3969900	</t>
  </si>
  <si>
    <t xml:space="preserve">999226910833434	</t>
  </si>
  <si>
    <t>高级特大床房&lt;2人入住&gt;&lt;不退款&gt;&lt;早餐&gt;</t>
  </si>
  <si>
    <t>SILAPHET/SOUDALIE</t>
  </si>
  <si>
    <t xml:space="preserve">3969940	</t>
  </si>
  <si>
    <t xml:space="preserve">999226911060660	</t>
  </si>
  <si>
    <t>[乌汶]查苏达湖景酒店(Chansuda Lake View Hotel)(39683946)</t>
  </si>
  <si>
    <t>BUDDAPHAN/YONGYUTH</t>
  </si>
  <si>
    <t xml:space="preserve">3970179	</t>
  </si>
  <si>
    <t xml:space="preserve">999226911096930	</t>
  </si>
  <si>
    <t>[Titi Gajah]亚罗士打拉亚酒店及会议中心(Raia Hotel &amp; Convention Centre Alor Setar)(44800693)</t>
  </si>
  <si>
    <t>高级大床房&lt;2人入住&gt;&lt;不退款&gt;</t>
  </si>
  <si>
    <t>AKHIR/NAJAH</t>
  </si>
  <si>
    <t xml:space="preserve">3970268	</t>
  </si>
  <si>
    <t xml:space="preserve">999226911097704	</t>
  </si>
  <si>
    <t>[哲帕拉]壁虎旅馆城市店(The Gecho Inn Town)(39673878)</t>
  </si>
  <si>
    <t>行政双人房&lt;2人入住&gt;&lt;不退款&gt;</t>
  </si>
  <si>
    <t>SURYANA/YANA</t>
  </si>
  <si>
    <t xml:space="preserve">3970269	</t>
  </si>
  <si>
    <t xml:space="preserve">999226911194598	</t>
  </si>
  <si>
    <t>Wistuba/Gerhard</t>
  </si>
  <si>
    <t xml:space="preserve">3970339	</t>
  </si>
  <si>
    <t xml:space="preserve">999226911311765	</t>
  </si>
  <si>
    <t>[勿洞]蝴蝶公主酒店(Butterfly Princess Hotel)(48433564)</t>
  </si>
  <si>
    <t>标准特大号床间&lt;2人入住&gt;&lt;不退款&gt;</t>
  </si>
  <si>
    <t>YUTHARAKSANUKUL/YUPAPORN</t>
  </si>
  <si>
    <t xml:space="preserve">3970407	</t>
  </si>
  <si>
    <t xml:space="preserve">1028381776	</t>
  </si>
  <si>
    <t xml:space="preserve">999226911434283	</t>
  </si>
  <si>
    <t>ISMAIL/NOOR FAEZAH BINTI</t>
  </si>
  <si>
    <t xml:space="preserve">3970586	</t>
  </si>
  <si>
    <t xml:space="preserve">999226913186779	</t>
  </si>
  <si>
    <t>SALHI/MARIEM</t>
  </si>
  <si>
    <t xml:space="preserve">3970839	</t>
  </si>
  <si>
    <t xml:space="preserve">999226913786495	</t>
  </si>
  <si>
    <t>Hasan/Dato Aminuddin</t>
  </si>
  <si>
    <t xml:space="preserve">3970891	</t>
  </si>
  <si>
    <t xml:space="preserve">999226913924613	</t>
  </si>
  <si>
    <t>[Bang Chalong]暹罗素万那普图布蒂姆酒店(Tubtim Siam Suvarnabhumi Hotel)(37201764)</t>
  </si>
  <si>
    <t>zhan/xitong</t>
  </si>
  <si>
    <t xml:space="preserve">3970899	</t>
  </si>
  <si>
    <t xml:space="preserve">999226914533096	</t>
  </si>
  <si>
    <t>[新山]超级 OYO 246 林克旅馆(Super OYO 246 Link Inn)(39682125)</t>
  </si>
  <si>
    <t>豪华双人房&lt;2人入住&gt;&lt;不退款&gt;</t>
  </si>
  <si>
    <t>ANG/CAIYUN</t>
  </si>
  <si>
    <t xml:space="preserve">3970955	</t>
  </si>
  <si>
    <t xml:space="preserve">999226916411453	</t>
  </si>
  <si>
    <t>Superior Twin Bed No Airport Transfer&lt;2人入住&gt;&lt;不退款&gt;</t>
  </si>
  <si>
    <t>MATTAYAWONG/KANJARAT</t>
  </si>
  <si>
    <t xml:space="preserve">3971476	</t>
  </si>
  <si>
    <t xml:space="preserve">HGUConf91616891|91616891	</t>
  </si>
  <si>
    <t xml:space="preserve">999226917536709	</t>
  </si>
  <si>
    <t>[哥打京那巴鲁]吉西亚酒店(Jsia Hotel)(44799098)</t>
  </si>
  <si>
    <t>豪华双人房, 无窗&lt;2人入住&gt;&lt;不退款&gt;</t>
  </si>
  <si>
    <t>KASMIN/KAMARIAH</t>
  </si>
  <si>
    <t xml:space="preserve">3971800	</t>
  </si>
  <si>
    <t xml:space="preserve">999226917851643	</t>
  </si>
  <si>
    <t>海景豪华房（双人床或双床）&lt;2人入住&gt;&lt;不退款&gt;</t>
  </si>
  <si>
    <t>HNUPUD/RANANPHAT</t>
  </si>
  <si>
    <t xml:space="preserve">3971832	</t>
  </si>
  <si>
    <t xml:space="preserve">999226918540654	</t>
  </si>
  <si>
    <t>KHAENGKHAN/RAWIWAN</t>
  </si>
  <si>
    <t xml:space="preserve">3971967	</t>
  </si>
  <si>
    <t xml:space="preserve">HGUConf91660906|91660906	</t>
  </si>
  <si>
    <t xml:space="preserve">999226920568942	</t>
  </si>
  <si>
    <t>[曼谷]曼谷地铁站酒店(Metro Point Bangkok)(48377496)</t>
  </si>
  <si>
    <t>标准双人房&lt;2人入住&gt;&lt;不退款&gt;</t>
  </si>
  <si>
    <t>PHROMCHOO/RUNGPAILIN</t>
  </si>
  <si>
    <t xml:space="preserve">3972575	</t>
  </si>
  <si>
    <t xml:space="preserve">RZ-91716844|91716844	</t>
  </si>
  <si>
    <t>，</t>
  </si>
  <si>
    <r>
      <rPr>
        <sz val="10.5"/>
        <color rgb="FF333333"/>
        <rFont val="Helvetica"/>
        <charset val="134"/>
      </rPr>
      <t>A2309261017151045</t>
    </r>
  </si>
  <si>
    <r>
      <rPr>
        <sz val="10.5"/>
        <color rgb="FF333333"/>
        <rFont val="Helvetica"/>
        <charset val="134"/>
      </rPr>
      <t>A2309261029381045</t>
    </r>
  </si>
  <si>
    <r>
      <rPr>
        <sz val="9"/>
        <color rgb="FFFF0000"/>
        <rFont val="Segoe UI"/>
        <charset val="134"/>
      </rPr>
      <t>USD / HKD 当前参考汇率: 7.82139</t>
    </r>
  </si>
  <si>
    <t>4682.29 USD/36622.02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</si>
  <si>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</si>
  <si>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</si>
  <si>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</si>
  <si>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</si>
  <si>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</si>
  <si>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</si>
  <si>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</si>
  <si>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</si>
  <si>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</si>
  <si>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</si>
  <si>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</si>
  <si>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</si>
  <si>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</si>
  <si>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</si>
  <si>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</si>
  <si>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</si>
  <si>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</si>
  <si>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</si>
  <si>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</si>
  <si>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2023-08-31</t>
  </si>
  <si>
    <t>3864018</t>
  </si>
  <si>
    <t>查翁瓦塔娜中央政府大楼盛泰酒店暨会议中心</t>
  </si>
  <si>
    <t>LIU PEIRU</t>
  </si>
  <si>
    <t>2023-09-19</t>
  </si>
  <si>
    <t>2023-09-23</t>
  </si>
  <si>
    <t>退房日周结</t>
  </si>
  <si>
    <t>1040.36</t>
  </si>
  <si>
    <t>142.48</t>
  </si>
  <si>
    <t>0</t>
  </si>
  <si>
    <t>0.00</t>
  </si>
  <si>
    <t>携程盛景国际直连</t>
  </si>
  <si>
    <t>01.010677</t>
  </si>
  <si>
    <t>2023-08-31 18:07:05</t>
  </si>
  <si>
    <t>否</t>
  </si>
  <si>
    <t>汇智国际旅游发展有限公司</t>
  </si>
  <si>
    <t>直连</t>
  </si>
  <si>
    <t>泰国</t>
  </si>
  <si>
    <t>3864021</t>
  </si>
  <si>
    <t>TONG CHENG,ZHANG HEFEI</t>
  </si>
  <si>
    <t>1252.48</t>
  </si>
  <si>
    <t>171.53</t>
  </si>
  <si>
    <t>2023-08-31 18:10:28</t>
  </si>
  <si>
    <t>2023-09-07</t>
  </si>
  <si>
    <t>3894999</t>
  </si>
  <si>
    <t>莫拉精品酒店</t>
  </si>
  <si>
    <t>SUN SHILONG,HU PENGZHI</t>
  </si>
  <si>
    <t>2023-09-22</t>
  </si>
  <si>
    <t>1020.08</t>
  </si>
  <si>
    <t>139.10</t>
  </si>
  <si>
    <t>2023-09-07 12:40:51</t>
  </si>
  <si>
    <t>3895003</t>
  </si>
  <si>
    <t>CHEN JUNTU</t>
  </si>
  <si>
    <t>510.04</t>
  </si>
  <si>
    <t>69.55</t>
  </si>
  <si>
    <t>2023-09-07 12:42:18</t>
  </si>
  <si>
    <t>2023-09-08</t>
  </si>
  <si>
    <t>3902310</t>
  </si>
  <si>
    <t>山顶度假村及泳池别墅 - SHA Extra Plus 认证</t>
  </si>
  <si>
    <t>KOIKE AYAKO,FUJIMOTO JUMPEI</t>
  </si>
  <si>
    <t>2023-09-20</t>
  </si>
  <si>
    <t>2599.95</t>
  </si>
  <si>
    <t>353.86</t>
  </si>
  <si>
    <t>2023-09-08 21:14:31</t>
  </si>
  <si>
    <t>2023-09-16</t>
  </si>
  <si>
    <t>3942028</t>
  </si>
  <si>
    <t>沙美岛心萨姆特酒店</t>
  </si>
  <si>
    <t>KOMONSAI SURIRAT</t>
  </si>
  <si>
    <t>899.97</t>
  </si>
  <si>
    <t>123.38</t>
  </si>
  <si>
    <t>2023-09-16 23:35:32</t>
  </si>
  <si>
    <t>2023-09-17</t>
  </si>
  <si>
    <t>3942788</t>
  </si>
  <si>
    <t>济州航空城酒店</t>
  </si>
  <si>
    <t>Shin Minki</t>
  </si>
  <si>
    <t>257.34</t>
  </si>
  <si>
    <t>35.27</t>
  </si>
  <si>
    <t>2023-09-17 06:52:22</t>
  </si>
  <si>
    <t>韩国</t>
  </si>
  <si>
    <t>2023-09-18</t>
  </si>
  <si>
    <t>3948053</t>
  </si>
  <si>
    <t>天鹅花园酒店</t>
  </si>
  <si>
    <t>DASAHI MOHD ZAHID</t>
  </si>
  <si>
    <t>1406.43</t>
  </si>
  <si>
    <t>192.76</t>
  </si>
  <si>
    <t>2023-09-18 10:19:38</t>
  </si>
  <si>
    <t>马来西亚</t>
  </si>
  <si>
    <t>3949196</t>
  </si>
  <si>
    <t>素坤逸24巷奥克伍德住宅酒店</t>
  </si>
  <si>
    <t>KAWILANANDRA KAWILASARINA</t>
  </si>
  <si>
    <t>2382.83</t>
  </si>
  <si>
    <t>326.58</t>
  </si>
  <si>
    <t>2023-09-18 14:22:09</t>
  </si>
  <si>
    <t>3951752</t>
  </si>
  <si>
    <t>芭堤雅海滨海滩酒店</t>
  </si>
  <si>
    <t>SRIANAN TITIMA</t>
  </si>
  <si>
    <t>2023-09-21</t>
  </si>
  <si>
    <t>973.76</t>
  </si>
  <si>
    <t>133.46</t>
  </si>
  <si>
    <t>2023-09-18 20:52:53</t>
  </si>
  <si>
    <t>3952679</t>
  </si>
  <si>
    <t>安比恩斯酒店</t>
  </si>
  <si>
    <t>CHU CHUNGCHI</t>
  </si>
  <si>
    <t>325.27</t>
  </si>
  <si>
    <t>44.58</t>
  </si>
  <si>
    <t>2023-09-18 23:39:33</t>
  </si>
  <si>
    <t>3952821</t>
  </si>
  <si>
    <t>新加坡史蒂芬诺富特酒店</t>
  </si>
  <si>
    <t>YAP SHIRLEY</t>
  </si>
  <si>
    <t>1087.44</t>
  </si>
  <si>
    <t>149.04</t>
  </si>
  <si>
    <t>2023-09-19 00:53:21</t>
  </si>
  <si>
    <t>新加坡</t>
  </si>
  <si>
    <t>3952937</t>
  </si>
  <si>
    <t>曼谷论坛公园酒店</t>
  </si>
  <si>
    <t>TAN WEIXUAN</t>
  </si>
  <si>
    <t>388.87</t>
  </si>
  <si>
    <t>53.21</t>
  </si>
  <si>
    <t>2023-09-19 01:55:47</t>
  </si>
  <si>
    <t>3954170</t>
  </si>
  <si>
    <t>柔佛布蒂港辉盛坊国际公寓</t>
  </si>
  <si>
    <t>YAP WAI KWAN</t>
  </si>
  <si>
    <t>844.40</t>
  </si>
  <si>
    <t>115.54</t>
  </si>
  <si>
    <t>2023-09-19 12:05:35</t>
  </si>
  <si>
    <t>3954451</t>
  </si>
  <si>
    <t>BCC 酒店</t>
  </si>
  <si>
    <t>SHIMAGUCHI YOSHIYUKI</t>
  </si>
  <si>
    <t>983.33</t>
  </si>
  <si>
    <t>134.55</t>
  </si>
  <si>
    <t>2023-09-19 13:05:23</t>
  </si>
  <si>
    <t>印度尼西亚</t>
  </si>
  <si>
    <t>3954753</t>
  </si>
  <si>
    <t>校园枢纽留宿之地酒店</t>
  </si>
  <si>
    <t>Zulkifli Nurulaina</t>
  </si>
  <si>
    <t>342.91</t>
  </si>
  <si>
    <t>46.92</t>
  </si>
  <si>
    <t>2023-09-19 14:17:05</t>
  </si>
  <si>
    <t>3954880</t>
  </si>
  <si>
    <t>兰卡威海景酒店</t>
  </si>
  <si>
    <t>KWON ALICE</t>
  </si>
  <si>
    <t>195.79</t>
  </si>
  <si>
    <t>26.79</t>
  </si>
  <si>
    <t>2023-09-19 14:53:26</t>
  </si>
  <si>
    <t>3955910</t>
  </si>
  <si>
    <t>芙蓉皇家朱兰酒店</t>
  </si>
  <si>
    <t>Casther Loh</t>
  </si>
  <si>
    <t>333.99</t>
  </si>
  <si>
    <t>45.70</t>
  </si>
  <si>
    <t>2023-09-19 17:05:12</t>
  </si>
  <si>
    <t>直采</t>
  </si>
  <si>
    <t>3956835</t>
  </si>
  <si>
    <t>芭提雅五季酒店</t>
  </si>
  <si>
    <t>WANG YE,ZHANG CHAO</t>
  </si>
  <si>
    <t>1679.45</t>
  </si>
  <si>
    <t>229.80</t>
  </si>
  <si>
    <t>2023-09-19 19:47:44</t>
  </si>
  <si>
    <t>3956838</t>
  </si>
  <si>
    <t>纳瓦维拉服务式公寓</t>
  </si>
  <si>
    <t>BUDSARAPITAKSANON JUTHARAT</t>
  </si>
  <si>
    <t>142.73</t>
  </si>
  <si>
    <t>19.53</t>
  </si>
  <si>
    <t>2023-09-19 19:50:40</t>
  </si>
  <si>
    <t>3957633</t>
  </si>
  <si>
    <t>云顶世界阿娃娜</t>
  </si>
  <si>
    <t>HO CHAI MEE</t>
  </si>
  <si>
    <t>498.57</t>
  </si>
  <si>
    <t>68.22</t>
  </si>
  <si>
    <t>2023-09-19 22:25:15</t>
  </si>
  <si>
    <t>3957699</t>
  </si>
  <si>
    <t>兰花宾馆</t>
  </si>
  <si>
    <t>SAGING STEFFY SHARON</t>
  </si>
  <si>
    <t>410.87</t>
  </si>
  <si>
    <t>56.22</t>
  </si>
  <si>
    <t>2023-09-19 22:45:31</t>
  </si>
  <si>
    <t>3957716</t>
  </si>
  <si>
    <t>RINA ISMAIL ALL COSMOS INDUSTRIES SB</t>
  </si>
  <si>
    <t>729.95</t>
  </si>
  <si>
    <t>99.88</t>
  </si>
  <si>
    <t>2023-09-20 11:40:34</t>
  </si>
  <si>
    <t>3959363</t>
  </si>
  <si>
    <t>艺术@7区酒店</t>
  </si>
  <si>
    <t>WONG WEI SHENG</t>
  </si>
  <si>
    <t>336.60</t>
  </si>
  <si>
    <t>46.02</t>
  </si>
  <si>
    <t>2023-09-20 10:34:35</t>
  </si>
  <si>
    <t>3959558</t>
  </si>
  <si>
    <t>晨星酒店@怡保松俊</t>
  </si>
  <si>
    <t>PENG PENG GOH,Poh Ling Yee,Guan Tin Goh</t>
  </si>
  <si>
    <t>317.44</t>
  </si>
  <si>
    <t>43.40</t>
  </si>
  <si>
    <t>2023-09-20 11:13:34</t>
  </si>
  <si>
    <t>3960266</t>
  </si>
  <si>
    <t>八打灵再也水晶皇冠酒店</t>
  </si>
  <si>
    <t>JONG JUSTIN TZE KWANG</t>
  </si>
  <si>
    <t>970.02</t>
  </si>
  <si>
    <t>132.62</t>
  </si>
  <si>
    <t>2023-09-20 13:56:19</t>
  </si>
  <si>
    <t>3960486</t>
  </si>
  <si>
    <t>甲米帕喀沙度假酒店</t>
  </si>
  <si>
    <t>Tongnurung Parichat</t>
  </si>
  <si>
    <t>296.01</t>
  </si>
  <si>
    <t>40.47</t>
  </si>
  <si>
    <t>2023-09-20 14:38:47</t>
  </si>
  <si>
    <t>3961763</t>
  </si>
  <si>
    <t>马来西亚槟城斯里酒店</t>
  </si>
  <si>
    <t>ARULNADAN SARAVANAN</t>
  </si>
  <si>
    <t>815.69</t>
  </si>
  <si>
    <t>111.52</t>
  </si>
  <si>
    <t>2023-09-20 18:57:55</t>
  </si>
  <si>
    <t>3962731</t>
  </si>
  <si>
    <t>布利茨酒店</t>
  </si>
  <si>
    <t>LI CAIQIANG</t>
  </si>
  <si>
    <t>203.92</t>
  </si>
  <si>
    <t>27.88</t>
  </si>
  <si>
    <t>2023-09-20 21:20:38</t>
  </si>
  <si>
    <t>3963537</t>
  </si>
  <si>
    <t>曼谷善兰酒店</t>
  </si>
  <si>
    <t>ZHENG CHUXUE,TIAN YUE</t>
  </si>
  <si>
    <t>1254.59</t>
  </si>
  <si>
    <t>171.76</t>
  </si>
  <si>
    <t>2023-09-21 01:50:15</t>
  </si>
  <si>
    <t>3963851</t>
  </si>
  <si>
    <t>HENG STEPHANIE</t>
  </si>
  <si>
    <t>395.02</t>
  </si>
  <si>
    <t>54.08</t>
  </si>
  <si>
    <t>2023-09-21 11:40:39</t>
  </si>
  <si>
    <t>3964010</t>
  </si>
  <si>
    <t>大宏酒店</t>
  </si>
  <si>
    <t>ZAKARIA SOLAHUDDIN</t>
  </si>
  <si>
    <t>292.98</t>
  </si>
  <si>
    <t>40.11</t>
  </si>
  <si>
    <t>2023-09-21 08:57:17</t>
  </si>
  <si>
    <t>3964167</t>
  </si>
  <si>
    <t>曼谷皮皮@酒店</t>
  </si>
  <si>
    <t>SATTAKUL PAIROJ</t>
  </si>
  <si>
    <t>146.74</t>
  </si>
  <si>
    <t>20.09</t>
  </si>
  <si>
    <t>2023-09-21 09:56:37</t>
  </si>
  <si>
    <t>3964831</t>
  </si>
  <si>
    <t>亚玛兰塔酒店</t>
  </si>
  <si>
    <t>CHEN GANG</t>
  </si>
  <si>
    <t>806.98</t>
  </si>
  <si>
    <t>110.48</t>
  </si>
  <si>
    <t>2023-09-21 12:47:02</t>
  </si>
  <si>
    <t>3965605</t>
  </si>
  <si>
    <t>英娜屯郡甘大酒店</t>
  </si>
  <si>
    <t>zheng quanpeng</t>
  </si>
  <si>
    <t>479.16</t>
  </si>
  <si>
    <t>65.60</t>
  </si>
  <si>
    <t>2023-09-21 15:21:09</t>
  </si>
  <si>
    <t>3966485</t>
  </si>
  <si>
    <t>ZHANG JINLONG</t>
  </si>
  <si>
    <t>270.70</t>
  </si>
  <si>
    <t>37.06</t>
  </si>
  <si>
    <t>2023-09-21 18:25:36</t>
  </si>
  <si>
    <t>3966783</t>
  </si>
  <si>
    <t>就在海洋住宅酒店</t>
  </si>
  <si>
    <t>ZHANG XIN</t>
  </si>
  <si>
    <t>161.79</t>
  </si>
  <si>
    <t>22.15</t>
  </si>
  <si>
    <t>2023-09-21 19:29:32</t>
  </si>
  <si>
    <t>3966876</t>
  </si>
  <si>
    <t>犹若泰尔佩德罗吉尔酒店</t>
  </si>
  <si>
    <t>AN MINWOO</t>
  </si>
  <si>
    <t>394.14</t>
  </si>
  <si>
    <t>53.96</t>
  </si>
  <si>
    <t>2023-09-21 19:51:37</t>
  </si>
  <si>
    <t>菲律宾</t>
  </si>
  <si>
    <t>3967222</t>
  </si>
  <si>
    <t>孟买里拉酒店</t>
  </si>
  <si>
    <t>Bhatt Aryan</t>
  </si>
  <si>
    <t>832.18</t>
  </si>
  <si>
    <t>113.93</t>
  </si>
  <si>
    <t>2023-09-21 20:57:32</t>
  </si>
  <si>
    <t>印度</t>
  </si>
  <si>
    <t>3968309</t>
  </si>
  <si>
    <t>寻海者甲米度假村</t>
  </si>
  <si>
    <t>LOHYAPHA ANAS</t>
  </si>
  <si>
    <t>272.52</t>
  </si>
  <si>
    <t>37.31</t>
  </si>
  <si>
    <t>2023-09-22 00:37:31</t>
  </si>
  <si>
    <t>3968473</t>
  </si>
  <si>
    <t>阳光流行酒店 - SHA Extra Plus</t>
  </si>
  <si>
    <t>TUBTANEE ANUSORN</t>
  </si>
  <si>
    <t>210.56</t>
  </si>
  <si>
    <t>28.74</t>
  </si>
  <si>
    <t>2023-09-22 02:26:28</t>
  </si>
  <si>
    <t>3968794</t>
  </si>
  <si>
    <t>优尼科酒店</t>
  </si>
  <si>
    <t>BARAMIS FAZRI</t>
  </si>
  <si>
    <t>233.49</t>
  </si>
  <si>
    <t>31.87</t>
  </si>
  <si>
    <t>2023-09-22 08:31:36</t>
  </si>
  <si>
    <t>3968825</t>
  </si>
  <si>
    <t>新山V8酒店</t>
  </si>
  <si>
    <t>JIANG CHONGQING,JIANG DI</t>
  </si>
  <si>
    <t>203.01</t>
  </si>
  <si>
    <t>27.71</t>
  </si>
  <si>
    <t>2023-09-22 08:54:11</t>
  </si>
  <si>
    <t>3969310</t>
  </si>
  <si>
    <t>沙吞使馆酒店</t>
  </si>
  <si>
    <t>NONAKA ISSEI,MIYAZAKI SHUN</t>
  </si>
  <si>
    <t>111.29</t>
  </si>
  <si>
    <t>15.19</t>
  </si>
  <si>
    <t>2023-09-22 11:04:30</t>
  </si>
  <si>
    <t>3969627</t>
  </si>
  <si>
    <t>海滨服务式公寓</t>
  </si>
  <si>
    <t>AMIR AMIRAHTUL</t>
  </si>
  <si>
    <t>194.08</t>
  </si>
  <si>
    <t>26.49</t>
  </si>
  <si>
    <t>2023-09-22 12:33:26</t>
  </si>
  <si>
    <t>3969678</t>
  </si>
  <si>
    <t>GK中心大酒店</t>
  </si>
  <si>
    <t>ZHOU MENGZE</t>
  </si>
  <si>
    <t>260.01</t>
  </si>
  <si>
    <t>35.49</t>
  </si>
  <si>
    <t>2023-09-22 12:55:21</t>
  </si>
  <si>
    <t>越南</t>
  </si>
  <si>
    <t>3969833</t>
  </si>
  <si>
    <t>P.A. 广场酒店</t>
  </si>
  <si>
    <t>NUALCHAN THANAPAK</t>
  </si>
  <si>
    <t>91.36</t>
  </si>
  <si>
    <t>12.47</t>
  </si>
  <si>
    <t>2023-09-22 13:20:45</t>
  </si>
  <si>
    <t>3969837</t>
  </si>
  <si>
    <t>马六甲欧罗富豪酒店</t>
  </si>
  <si>
    <t>RAZALI MUHAMMAD FARID</t>
  </si>
  <si>
    <t>121.54</t>
  </si>
  <si>
    <t>16.59</t>
  </si>
  <si>
    <t>2023-09-22 13:27:23</t>
  </si>
  <si>
    <t>3969884</t>
  </si>
  <si>
    <t>文明酒店</t>
  </si>
  <si>
    <t>KUNHONG SURISA</t>
  </si>
  <si>
    <t>241.55</t>
  </si>
  <si>
    <t>32.97</t>
  </si>
  <si>
    <t>2023-09-22 13:39:56</t>
  </si>
  <si>
    <t>3969900</t>
  </si>
  <si>
    <t>曼谷高尔夫俱乐部提尼迪酒店</t>
  </si>
  <si>
    <t>LERTWITTAYAPON CHETTAPONG</t>
  </si>
  <si>
    <t>305.29</t>
  </si>
  <si>
    <t>41.67</t>
  </si>
  <si>
    <t>2023-09-22 14:00:36</t>
  </si>
  <si>
    <t>3969901</t>
  </si>
  <si>
    <t>德维拉素万那普酒店</t>
  </si>
  <si>
    <t>MATARACH WARARAT</t>
  </si>
  <si>
    <t>138.54</t>
  </si>
  <si>
    <t>18.91</t>
  </si>
  <si>
    <t>2023-09-22 14:13:01</t>
  </si>
  <si>
    <t>3969940</t>
  </si>
  <si>
    <t>SILAPHET SOUDALIE</t>
  </si>
  <si>
    <t>2023-09-22 13:58:37</t>
  </si>
  <si>
    <t>3970179</t>
  </si>
  <si>
    <t>章苏达湖景酒店</t>
  </si>
  <si>
    <t>BUDDAPHAN YONGYUTH</t>
  </si>
  <si>
    <t>112.02</t>
  </si>
  <si>
    <t>15.29</t>
  </si>
  <si>
    <t>2023-09-22 14:53:31</t>
  </si>
  <si>
    <t>3970268</t>
  </si>
  <si>
    <t>亚罗士打TH会议中心酒店</t>
  </si>
  <si>
    <t>AKHIR NAJAH</t>
  </si>
  <si>
    <t>298.04</t>
  </si>
  <si>
    <t>40.68</t>
  </si>
  <si>
    <t>2023-09-22 15:03:19</t>
  </si>
  <si>
    <t>3970269</t>
  </si>
  <si>
    <t>克佐城旅馆</t>
  </si>
  <si>
    <t>SURYANA YANA</t>
  </si>
  <si>
    <t>155.10</t>
  </si>
  <si>
    <t>21.17</t>
  </si>
  <si>
    <t>2023-09-22 15:02:30</t>
  </si>
  <si>
    <t>3970339</t>
  </si>
  <si>
    <t>Wistuba Gerhard</t>
  </si>
  <si>
    <t>2023-09-22 15:26:32</t>
  </si>
  <si>
    <t>3970407</t>
  </si>
  <si>
    <t>蝴蝶公主酒店</t>
  </si>
  <si>
    <t>YUTHARAKSANUKUL YUPAPORN</t>
  </si>
  <si>
    <t>565.74</t>
  </si>
  <si>
    <t>77.22</t>
  </si>
  <si>
    <t>2023-09-22 15:53:52</t>
  </si>
  <si>
    <t>3970586</t>
  </si>
  <si>
    <t>ISMAIL NOOR FAEZAH BINTI</t>
  </si>
  <si>
    <t>2023-09-22 16:22:23</t>
  </si>
  <si>
    <t>3970839</t>
  </si>
  <si>
    <t>SALHI MARIEM</t>
  </si>
  <si>
    <t>240.60</t>
  </si>
  <si>
    <t>32.84</t>
  </si>
  <si>
    <t>2023-09-22 17:09:19</t>
  </si>
  <si>
    <t>3970891</t>
  </si>
  <si>
    <t>Hasan Dato Aminuddin</t>
  </si>
  <si>
    <t>2023-09-22 17:34:53</t>
  </si>
  <si>
    <t>3970899</t>
  </si>
  <si>
    <t>暹罗素万那普塔布明酒店</t>
  </si>
  <si>
    <t>zhan xitong</t>
  </si>
  <si>
    <t>164.40</t>
  </si>
  <si>
    <t>22.44</t>
  </si>
  <si>
    <t>2023-09-22 17:31:36</t>
  </si>
  <si>
    <t>3970955</t>
  </si>
  <si>
    <t>超级  246 林克旅馆</t>
  </si>
  <si>
    <t>ANG CAIYUN</t>
  </si>
  <si>
    <t>131.44</t>
  </si>
  <si>
    <t>17.94</t>
  </si>
  <si>
    <t>2023-09-22 17:50:01</t>
  </si>
  <si>
    <t>3971476</t>
  </si>
  <si>
    <t>MATTAYAWONG KANJARAT</t>
  </si>
  <si>
    <t>2023-09-22 19:22:07</t>
  </si>
  <si>
    <t>3971800</t>
  </si>
  <si>
    <t>贾西亚酒店</t>
  </si>
  <si>
    <t>KASMIN KAMARIAH</t>
  </si>
  <si>
    <t>121.91</t>
  </si>
  <si>
    <t>16.64</t>
  </si>
  <si>
    <t>2023-09-22 20:10:36</t>
  </si>
  <si>
    <t>3971832</t>
  </si>
  <si>
    <t>HNUPUD RANANPHAT</t>
  </si>
  <si>
    <t>266.17</t>
  </si>
  <si>
    <t>36.33</t>
  </si>
  <si>
    <t>2023-09-22 20:26:41</t>
  </si>
  <si>
    <t>3971967</t>
  </si>
  <si>
    <t>KHAENGKHAN RAWIWAN</t>
  </si>
  <si>
    <t>2023-09-22 21:11:29</t>
  </si>
  <si>
    <t>3972575</t>
  </si>
  <si>
    <t>曼谷地铁站酒店</t>
  </si>
  <si>
    <t>PHROMCHOO RUNGPAILIN</t>
  </si>
  <si>
    <t>105.65</t>
  </si>
  <si>
    <t>14.42</t>
  </si>
  <si>
    <t>2023-09-22 22:52:22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</si>
</sst>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9"/>
      <color rgb="FFFF0000"/>
      <name val="Segoe UI"/>
      <charset val="134"/>
    </font>
    <font>
      <sz val="9"/>
      <color rgb="FF333333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4"/>
  <sheetViews>
    <sheetView topLeftCell="A33"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45188</v>
      </c>
      <c r="G2" s="6">
        <v>45192</v>
      </c>
      <c r="H2" s="4">
        <v>1</v>
      </c>
      <c r="I2" s="4">
        <v>4</v>
      </c>
      <c r="J2" s="4">
        <v>4</v>
      </c>
      <c r="K2" s="4" t="s">
        <v>30</v>
      </c>
      <c r="L2" s="4">
        <v>142.48</v>
      </c>
      <c r="M2" s="4">
        <v>142.48</v>
      </c>
      <c r="N2" s="4" t="s">
        <v>31</v>
      </c>
      <c r="O2" s="4" t="s">
        <v>32</v>
      </c>
      <c r="P2" s="4" t="s">
        <v>33</v>
      </c>
      <c r="Q2" s="4">
        <v>0</v>
      </c>
      <c r="R2" s="10">
        <v>45169.0000115741</v>
      </c>
      <c r="S2" s="6">
        <v>45195</v>
      </c>
      <c r="T2" s="4" t="s">
        <v>34</v>
      </c>
      <c r="U2" s="4">
        <v>142.48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45188</v>
      </c>
      <c r="G3" s="6">
        <v>45192</v>
      </c>
      <c r="H3" s="4">
        <v>1</v>
      </c>
      <c r="I3" s="4">
        <v>4</v>
      </c>
      <c r="J3" s="4">
        <v>4</v>
      </c>
      <c r="K3" s="4" t="s">
        <v>30</v>
      </c>
      <c r="L3" s="4">
        <v>171.53</v>
      </c>
      <c r="M3" s="4">
        <v>171.53</v>
      </c>
      <c r="N3" s="4" t="s">
        <v>39</v>
      </c>
      <c r="O3" s="4" t="s">
        <v>32</v>
      </c>
      <c r="P3" s="4" t="s">
        <v>33</v>
      </c>
      <c r="Q3" s="4">
        <v>0</v>
      </c>
      <c r="R3" s="10">
        <v>45169</v>
      </c>
      <c r="S3" s="6">
        <v>45195</v>
      </c>
      <c r="T3" s="4" t="s">
        <v>34</v>
      </c>
      <c r="U3" s="4">
        <v>171.53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45191</v>
      </c>
      <c r="G4" s="6">
        <v>45192</v>
      </c>
      <c r="H4" s="4">
        <v>2</v>
      </c>
      <c r="I4" s="4">
        <v>1</v>
      </c>
      <c r="J4" s="4">
        <v>2</v>
      </c>
      <c r="K4" s="4" t="s">
        <v>30</v>
      </c>
      <c r="L4" s="4">
        <v>139.1</v>
      </c>
      <c r="M4" s="4">
        <v>139.1</v>
      </c>
      <c r="N4" s="4" t="s">
        <v>45</v>
      </c>
      <c r="O4" s="4" t="s">
        <v>32</v>
      </c>
      <c r="P4" s="4" t="s">
        <v>33</v>
      </c>
      <c r="Q4" s="4">
        <v>0</v>
      </c>
      <c r="R4" s="10">
        <v>45176.0000115741</v>
      </c>
      <c r="S4" s="6">
        <v>45195</v>
      </c>
      <c r="T4" s="4" t="s">
        <v>34</v>
      </c>
      <c r="U4" s="4">
        <v>139.1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49</v>
      </c>
      <c r="F5" s="6">
        <v>45191</v>
      </c>
      <c r="G5" s="6">
        <v>45192</v>
      </c>
      <c r="H5" s="4">
        <v>1</v>
      </c>
      <c r="I5" s="4">
        <v>1</v>
      </c>
      <c r="J5" s="4">
        <v>1</v>
      </c>
      <c r="K5" s="4" t="s">
        <v>30</v>
      </c>
      <c r="L5" s="4">
        <v>69.55</v>
      </c>
      <c r="M5" s="4">
        <v>69.55</v>
      </c>
      <c r="N5" s="4" t="s">
        <v>50</v>
      </c>
      <c r="O5" s="4" t="s">
        <v>32</v>
      </c>
      <c r="P5" s="4" t="s">
        <v>33</v>
      </c>
      <c r="Q5" s="4">
        <v>0</v>
      </c>
      <c r="R5" s="10">
        <v>45176.0000115741</v>
      </c>
      <c r="S5" s="6">
        <v>45195</v>
      </c>
      <c r="T5" s="4" t="s">
        <v>34</v>
      </c>
      <c r="U5" s="4">
        <v>69.55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45189</v>
      </c>
      <c r="G6" s="6">
        <v>45192</v>
      </c>
      <c r="H6" s="4">
        <v>1</v>
      </c>
      <c r="I6" s="4">
        <v>3</v>
      </c>
      <c r="J6" s="4">
        <v>3</v>
      </c>
      <c r="K6" s="4" t="s">
        <v>30</v>
      </c>
      <c r="L6" s="4">
        <v>353.86</v>
      </c>
      <c r="M6" s="4">
        <v>353.86</v>
      </c>
      <c r="N6" s="4" t="s">
        <v>56</v>
      </c>
      <c r="O6" s="4" t="s">
        <v>32</v>
      </c>
      <c r="P6" s="4" t="s">
        <v>33</v>
      </c>
      <c r="Q6" s="4">
        <v>0</v>
      </c>
      <c r="R6" s="10">
        <v>45177.0000115741</v>
      </c>
      <c r="S6" s="6">
        <v>45195</v>
      </c>
      <c r="T6" s="4" t="s">
        <v>34</v>
      </c>
      <c r="U6" s="4">
        <v>353.86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45189</v>
      </c>
      <c r="G7" s="6">
        <v>45192</v>
      </c>
      <c r="H7" s="4">
        <v>1</v>
      </c>
      <c r="I7" s="4">
        <v>3</v>
      </c>
      <c r="J7" s="4">
        <v>3</v>
      </c>
      <c r="K7" s="4" t="s">
        <v>30</v>
      </c>
      <c r="L7" s="4">
        <v>123.38</v>
      </c>
      <c r="M7" s="4">
        <v>123.38</v>
      </c>
      <c r="N7" s="4" t="s">
        <v>62</v>
      </c>
      <c r="O7" s="4" t="s">
        <v>32</v>
      </c>
      <c r="P7" s="4" t="s">
        <v>33</v>
      </c>
      <c r="Q7" s="4">
        <v>0</v>
      </c>
      <c r="R7" s="10">
        <v>45185</v>
      </c>
      <c r="S7" s="6">
        <v>45195</v>
      </c>
      <c r="T7" s="4" t="s">
        <v>34</v>
      </c>
      <c r="U7" s="4">
        <v>123.38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45191</v>
      </c>
      <c r="G8" s="6">
        <v>45192</v>
      </c>
      <c r="H8" s="4">
        <v>1</v>
      </c>
      <c r="I8" s="4">
        <v>1</v>
      </c>
      <c r="J8" s="4">
        <v>1</v>
      </c>
      <c r="K8" s="4" t="s">
        <v>30</v>
      </c>
      <c r="L8" s="4">
        <v>35.27</v>
      </c>
      <c r="M8" s="4">
        <v>35.27</v>
      </c>
      <c r="N8" s="4" t="s">
        <v>68</v>
      </c>
      <c r="O8" s="4" t="s">
        <v>32</v>
      </c>
      <c r="P8" s="4" t="s">
        <v>33</v>
      </c>
      <c r="Q8" s="4">
        <v>0</v>
      </c>
      <c r="R8" s="10">
        <v>45186</v>
      </c>
      <c r="S8" s="6">
        <v>45195</v>
      </c>
      <c r="T8" s="4" t="s">
        <v>34</v>
      </c>
      <c r="U8" s="4">
        <v>35.27</v>
      </c>
      <c r="V8" s="4">
        <v>0</v>
      </c>
      <c r="W8" s="4">
        <v>0</v>
      </c>
      <c r="X8" s="4" t="s">
        <v>69</v>
      </c>
      <c r="Y8" s="4" t="s">
        <v>64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45187</v>
      </c>
      <c r="G9" s="6">
        <v>45192</v>
      </c>
      <c r="H9" s="4">
        <v>1</v>
      </c>
      <c r="I9" s="4">
        <v>5</v>
      </c>
      <c r="J9" s="4">
        <v>5</v>
      </c>
      <c r="K9" s="4" t="s">
        <v>30</v>
      </c>
      <c r="L9" s="4">
        <v>192.76</v>
      </c>
      <c r="M9" s="4">
        <v>192.76</v>
      </c>
      <c r="N9" s="4" t="s">
        <v>73</v>
      </c>
      <c r="O9" s="4" t="s">
        <v>32</v>
      </c>
      <c r="P9" s="4" t="s">
        <v>33</v>
      </c>
      <c r="Q9" s="4">
        <v>0</v>
      </c>
      <c r="R9" s="10">
        <v>45187</v>
      </c>
      <c r="S9" s="6">
        <v>45195</v>
      </c>
      <c r="T9" s="4" t="s">
        <v>34</v>
      </c>
      <c r="U9" s="4">
        <v>192.76</v>
      </c>
      <c r="V9" s="4">
        <v>0</v>
      </c>
      <c r="W9" s="4">
        <v>0</v>
      </c>
      <c r="X9" s="4" t="s">
        <v>74</v>
      </c>
      <c r="Y9" s="4" t="s">
        <v>64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45188</v>
      </c>
      <c r="G10" s="6">
        <v>45192</v>
      </c>
      <c r="H10" s="4">
        <v>1</v>
      </c>
      <c r="I10" s="4">
        <v>4</v>
      </c>
      <c r="J10" s="4">
        <v>4</v>
      </c>
      <c r="K10" s="4" t="s">
        <v>30</v>
      </c>
      <c r="L10" s="4">
        <v>326.58</v>
      </c>
      <c r="M10" s="4">
        <v>326.58</v>
      </c>
      <c r="N10" s="4" t="s">
        <v>78</v>
      </c>
      <c r="O10" s="4" t="s">
        <v>32</v>
      </c>
      <c r="P10" s="4" t="s">
        <v>33</v>
      </c>
      <c r="Q10" s="4">
        <v>0</v>
      </c>
      <c r="R10" s="10">
        <v>45187.0000115741</v>
      </c>
      <c r="S10" s="6">
        <v>45195</v>
      </c>
      <c r="T10" s="4" t="s">
        <v>34</v>
      </c>
      <c r="U10" s="4">
        <v>326.58</v>
      </c>
      <c r="V10" s="4">
        <v>0</v>
      </c>
      <c r="W10" s="4">
        <v>0</v>
      </c>
      <c r="X10" s="4" t="s">
        <v>79</v>
      </c>
      <c r="Y10" s="4" t="s">
        <v>64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45190</v>
      </c>
      <c r="G11" s="6">
        <v>45192</v>
      </c>
      <c r="H11" s="4">
        <v>1</v>
      </c>
      <c r="I11" s="4">
        <v>2</v>
      </c>
      <c r="J11" s="4">
        <v>2</v>
      </c>
      <c r="K11" s="4" t="s">
        <v>30</v>
      </c>
      <c r="L11" s="4">
        <v>133.46</v>
      </c>
      <c r="M11" s="4">
        <v>133.46</v>
      </c>
      <c r="N11" s="4" t="s">
        <v>83</v>
      </c>
      <c r="O11" s="4" t="s">
        <v>32</v>
      </c>
      <c r="P11" s="4" t="s">
        <v>33</v>
      </c>
      <c r="Q11" s="4">
        <v>0</v>
      </c>
      <c r="R11" s="10">
        <v>45187</v>
      </c>
      <c r="S11" s="6">
        <v>45195</v>
      </c>
      <c r="T11" s="4" t="s">
        <v>34</v>
      </c>
      <c r="U11" s="4">
        <v>133.46</v>
      </c>
      <c r="V11" s="4">
        <v>0</v>
      </c>
      <c r="W11" s="4">
        <v>0</v>
      </c>
      <c r="X11" s="4" t="s">
        <v>84</v>
      </c>
      <c r="Y11" s="4" t="s">
        <v>64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45190</v>
      </c>
      <c r="G12" s="6">
        <v>45192</v>
      </c>
      <c r="H12" s="4">
        <v>1</v>
      </c>
      <c r="I12" s="4">
        <v>2</v>
      </c>
      <c r="J12" s="4">
        <v>2</v>
      </c>
      <c r="K12" s="4" t="s">
        <v>30</v>
      </c>
      <c r="L12" s="4">
        <v>44.58</v>
      </c>
      <c r="M12" s="4">
        <v>44.58</v>
      </c>
      <c r="N12" s="4" t="s">
        <v>88</v>
      </c>
      <c r="O12" s="4" t="s">
        <v>32</v>
      </c>
      <c r="P12" s="4" t="s">
        <v>33</v>
      </c>
      <c r="Q12" s="4">
        <v>0</v>
      </c>
      <c r="R12" s="10">
        <v>45187</v>
      </c>
      <c r="S12" s="6">
        <v>45195</v>
      </c>
      <c r="T12" s="4" t="s">
        <v>34</v>
      </c>
      <c r="U12" s="4">
        <v>44.58</v>
      </c>
      <c r="V12" s="4">
        <v>0</v>
      </c>
      <c r="W12" s="4">
        <v>0</v>
      </c>
      <c r="X12" s="4" t="s">
        <v>89</v>
      </c>
      <c r="Y12" s="4" t="s">
        <v>64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45191</v>
      </c>
      <c r="G13" s="6">
        <v>45192</v>
      </c>
      <c r="H13" s="4">
        <v>1</v>
      </c>
      <c r="I13" s="4">
        <v>1</v>
      </c>
      <c r="J13" s="4">
        <v>1</v>
      </c>
      <c r="K13" s="4" t="s">
        <v>30</v>
      </c>
      <c r="L13" s="4">
        <v>149.04</v>
      </c>
      <c r="M13" s="4">
        <v>149.04</v>
      </c>
      <c r="N13" s="4" t="s">
        <v>93</v>
      </c>
      <c r="O13" s="4" t="s">
        <v>32</v>
      </c>
      <c r="P13" s="4" t="s">
        <v>33</v>
      </c>
      <c r="Q13" s="4">
        <v>0</v>
      </c>
      <c r="R13" s="10">
        <v>45188</v>
      </c>
      <c r="S13" s="6">
        <v>45195</v>
      </c>
      <c r="T13" s="4" t="s">
        <v>34</v>
      </c>
      <c r="U13" s="4">
        <v>149.04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45189</v>
      </c>
      <c r="G14" s="6">
        <v>45192</v>
      </c>
      <c r="H14" s="4">
        <v>1</v>
      </c>
      <c r="I14" s="4">
        <v>3</v>
      </c>
      <c r="J14" s="4">
        <v>3</v>
      </c>
      <c r="K14" s="4" t="s">
        <v>30</v>
      </c>
      <c r="L14" s="4">
        <v>53.21</v>
      </c>
      <c r="M14" s="4">
        <v>53.21</v>
      </c>
      <c r="N14" s="4" t="s">
        <v>99</v>
      </c>
      <c r="O14" s="4" t="s">
        <v>32</v>
      </c>
      <c r="P14" s="4" t="s">
        <v>33</v>
      </c>
      <c r="Q14" s="4">
        <v>0</v>
      </c>
      <c r="R14" s="10">
        <v>45188</v>
      </c>
      <c r="S14" s="6">
        <v>45195</v>
      </c>
      <c r="T14" s="4" t="s">
        <v>34</v>
      </c>
      <c r="U14" s="4">
        <v>53.21</v>
      </c>
      <c r="V14" s="4">
        <v>0</v>
      </c>
      <c r="W14" s="4">
        <v>0</v>
      </c>
      <c r="X14" s="4" t="s">
        <v>100</v>
      </c>
      <c r="Y14" s="4" t="s">
        <v>64</v>
      </c>
    </row>
    <row r="15" s="4" customFormat="1" spans="1:26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45191</v>
      </c>
      <c r="G15" s="6">
        <v>45192</v>
      </c>
      <c r="H15" s="4">
        <v>2</v>
      </c>
      <c r="I15" s="4">
        <v>1</v>
      </c>
      <c r="J15" s="4">
        <v>2</v>
      </c>
      <c r="K15" s="4" t="s">
        <v>30</v>
      </c>
      <c r="L15" s="4">
        <v>115.54</v>
      </c>
      <c r="M15" s="4">
        <v>115.54</v>
      </c>
      <c r="N15" s="4" t="s">
        <v>104</v>
      </c>
      <c r="O15" s="4" t="s">
        <v>32</v>
      </c>
      <c r="P15" s="4" t="s">
        <v>33</v>
      </c>
      <c r="Q15" s="4">
        <v>0</v>
      </c>
      <c r="R15" s="10">
        <v>45188</v>
      </c>
      <c r="S15" s="6">
        <v>45195</v>
      </c>
      <c r="T15" s="4" t="s">
        <v>34</v>
      </c>
      <c r="U15" s="4">
        <v>115.54</v>
      </c>
      <c r="V15" s="4">
        <v>0</v>
      </c>
      <c r="W15" s="4">
        <v>0</v>
      </c>
      <c r="X15" s="4" t="s">
        <v>105</v>
      </c>
      <c r="Y15" s="4" t="s">
        <v>106</v>
      </c>
      <c r="Z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45189</v>
      </c>
      <c r="G16" s="6">
        <v>45192</v>
      </c>
      <c r="H16" s="4">
        <v>1</v>
      </c>
      <c r="I16" s="4">
        <v>3</v>
      </c>
      <c r="J16" s="4">
        <v>3</v>
      </c>
      <c r="K16" s="4" t="s">
        <v>30</v>
      </c>
      <c r="L16" s="4">
        <v>134.55</v>
      </c>
      <c r="M16" s="4">
        <v>134.55</v>
      </c>
      <c r="N16" s="4" t="s">
        <v>111</v>
      </c>
      <c r="O16" s="4" t="s">
        <v>32</v>
      </c>
      <c r="P16" s="4" t="s">
        <v>33</v>
      </c>
      <c r="Q16" s="4">
        <v>0</v>
      </c>
      <c r="R16" s="10">
        <v>45188.0000115741</v>
      </c>
      <c r="S16" s="6">
        <v>45195</v>
      </c>
      <c r="T16" s="4" t="s">
        <v>34</v>
      </c>
      <c r="U16" s="4">
        <v>134.55</v>
      </c>
      <c r="V16" s="4">
        <v>0</v>
      </c>
      <c r="W16" s="4">
        <v>0</v>
      </c>
      <c r="X16" s="4" t="s">
        <v>112</v>
      </c>
      <c r="Y16" s="4" t="s">
        <v>64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45189</v>
      </c>
      <c r="G17" s="6">
        <v>45192</v>
      </c>
      <c r="H17" s="4">
        <v>1</v>
      </c>
      <c r="I17" s="4">
        <v>3</v>
      </c>
      <c r="J17" s="4">
        <v>3</v>
      </c>
      <c r="K17" s="4" t="s">
        <v>30</v>
      </c>
      <c r="L17" s="4">
        <v>46.92</v>
      </c>
      <c r="M17" s="4">
        <v>46.92</v>
      </c>
      <c r="N17" s="4" t="s">
        <v>116</v>
      </c>
      <c r="O17" s="4" t="s">
        <v>32</v>
      </c>
      <c r="P17" s="4" t="s">
        <v>33</v>
      </c>
      <c r="Q17" s="4">
        <v>0</v>
      </c>
      <c r="R17" s="10">
        <v>45188.0000115741</v>
      </c>
      <c r="S17" s="6">
        <v>45195</v>
      </c>
      <c r="T17" s="4" t="s">
        <v>34</v>
      </c>
      <c r="U17" s="4">
        <v>46.92</v>
      </c>
      <c r="V17" s="4">
        <v>0</v>
      </c>
      <c r="W17" s="4">
        <v>0</v>
      </c>
      <c r="X17" s="4" t="s">
        <v>117</v>
      </c>
      <c r="Y17" s="4" t="s">
        <v>64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45191</v>
      </c>
      <c r="G18" s="6">
        <v>45192</v>
      </c>
      <c r="H18" s="4">
        <v>1</v>
      </c>
      <c r="I18" s="4">
        <v>1</v>
      </c>
      <c r="J18" s="4">
        <v>1</v>
      </c>
      <c r="K18" s="4" t="s">
        <v>30</v>
      </c>
      <c r="L18" s="4">
        <v>26.79</v>
      </c>
      <c r="M18" s="4">
        <v>26.79</v>
      </c>
      <c r="N18" s="4" t="s">
        <v>121</v>
      </c>
      <c r="O18" s="4" t="s">
        <v>32</v>
      </c>
      <c r="P18" s="4" t="s">
        <v>33</v>
      </c>
      <c r="Q18" s="4">
        <v>0</v>
      </c>
      <c r="R18" s="10">
        <v>45188.0000115741</v>
      </c>
      <c r="S18" s="6">
        <v>45195</v>
      </c>
      <c r="T18" s="4" t="s">
        <v>34</v>
      </c>
      <c r="U18" s="4">
        <v>26.79</v>
      </c>
      <c r="V18" s="4">
        <v>0</v>
      </c>
      <c r="W18" s="4">
        <v>0</v>
      </c>
      <c r="X18" s="4" t="s">
        <v>122</v>
      </c>
      <c r="Y18" s="4" t="s">
        <v>64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61</v>
      </c>
      <c r="F19" s="6">
        <v>45191</v>
      </c>
      <c r="G19" s="6">
        <v>45192</v>
      </c>
      <c r="H19" s="4">
        <v>1</v>
      </c>
      <c r="I19" s="4">
        <v>1</v>
      </c>
      <c r="J19" s="4">
        <v>1</v>
      </c>
      <c r="K19" s="4" t="s">
        <v>30</v>
      </c>
      <c r="L19" s="4">
        <v>45.7</v>
      </c>
      <c r="M19" s="4">
        <v>45.7</v>
      </c>
      <c r="N19" s="4" t="s">
        <v>125</v>
      </c>
      <c r="O19" s="4" t="s">
        <v>32</v>
      </c>
      <c r="P19" s="4" t="s">
        <v>33</v>
      </c>
      <c r="Q19" s="4">
        <v>0</v>
      </c>
      <c r="R19" s="10">
        <v>45188</v>
      </c>
      <c r="S19" s="6">
        <v>45195</v>
      </c>
      <c r="T19" s="4" t="s">
        <v>34</v>
      </c>
      <c r="U19" s="4">
        <v>45.7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92</v>
      </c>
      <c r="F20" s="6">
        <v>45189</v>
      </c>
      <c r="G20" s="6">
        <v>45192</v>
      </c>
      <c r="H20" s="4">
        <v>2</v>
      </c>
      <c r="I20" s="4">
        <v>3</v>
      </c>
      <c r="J20" s="4">
        <v>6</v>
      </c>
      <c r="K20" s="4" t="s">
        <v>30</v>
      </c>
      <c r="L20" s="4">
        <v>229.8</v>
      </c>
      <c r="M20" s="4">
        <v>229.8</v>
      </c>
      <c r="N20" s="4" t="s">
        <v>130</v>
      </c>
      <c r="O20" s="4" t="s">
        <v>32</v>
      </c>
      <c r="P20" s="4" t="s">
        <v>33</v>
      </c>
      <c r="Q20" s="4">
        <v>0</v>
      </c>
      <c r="R20" s="10">
        <v>45188</v>
      </c>
      <c r="S20" s="6">
        <v>45195</v>
      </c>
      <c r="T20" s="4" t="s">
        <v>34</v>
      </c>
      <c r="U20" s="4">
        <v>229.8</v>
      </c>
      <c r="V20" s="4">
        <v>0</v>
      </c>
      <c r="W20" s="4">
        <v>0</v>
      </c>
      <c r="X20" s="4" t="s">
        <v>131</v>
      </c>
      <c r="Y20" s="4" t="s">
        <v>64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45191</v>
      </c>
      <c r="G21" s="6">
        <v>45192</v>
      </c>
      <c r="H21" s="4">
        <v>1</v>
      </c>
      <c r="I21" s="4">
        <v>1</v>
      </c>
      <c r="J21" s="4">
        <v>1</v>
      </c>
      <c r="K21" s="4" t="s">
        <v>30</v>
      </c>
      <c r="L21" s="4">
        <v>19.53</v>
      </c>
      <c r="M21" s="4">
        <v>19.53</v>
      </c>
      <c r="N21" s="4" t="s">
        <v>135</v>
      </c>
      <c r="O21" s="4" t="s">
        <v>32</v>
      </c>
      <c r="P21" s="4" t="s">
        <v>33</v>
      </c>
      <c r="Q21" s="4">
        <v>0</v>
      </c>
      <c r="R21" s="10">
        <v>45188.0000115741</v>
      </c>
      <c r="S21" s="6">
        <v>45195</v>
      </c>
      <c r="T21" s="4" t="s">
        <v>34</v>
      </c>
      <c r="U21" s="4">
        <v>19.53</v>
      </c>
      <c r="V21" s="4">
        <v>0</v>
      </c>
      <c r="W21" s="4">
        <v>0</v>
      </c>
      <c r="X21" s="4" t="s">
        <v>136</v>
      </c>
      <c r="Y21" s="4" t="s">
        <v>64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45191</v>
      </c>
      <c r="G22" s="6">
        <v>45192</v>
      </c>
      <c r="H22" s="4">
        <v>1</v>
      </c>
      <c r="I22" s="4">
        <v>1</v>
      </c>
      <c r="J22" s="4">
        <v>1</v>
      </c>
      <c r="K22" s="4" t="s">
        <v>30</v>
      </c>
      <c r="L22" s="4">
        <v>68.22</v>
      </c>
      <c r="M22" s="4">
        <v>68.22</v>
      </c>
      <c r="N22" s="4" t="s">
        <v>140</v>
      </c>
      <c r="O22" s="4" t="s">
        <v>32</v>
      </c>
      <c r="P22" s="4" t="s">
        <v>33</v>
      </c>
      <c r="Q22" s="4">
        <v>0</v>
      </c>
      <c r="R22" s="10">
        <v>45188</v>
      </c>
      <c r="S22" s="6">
        <v>45195</v>
      </c>
      <c r="T22" s="4" t="s">
        <v>34</v>
      </c>
      <c r="U22" s="4">
        <v>68.22</v>
      </c>
      <c r="V22" s="4">
        <v>0</v>
      </c>
      <c r="W22" s="4">
        <v>0</v>
      </c>
      <c r="X22" s="4" t="s">
        <v>141</v>
      </c>
      <c r="Y22" s="4" t="s">
        <v>64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45189</v>
      </c>
      <c r="G23" s="6">
        <v>45192</v>
      </c>
      <c r="H23" s="4">
        <v>1</v>
      </c>
      <c r="I23" s="4">
        <v>3</v>
      </c>
      <c r="J23" s="4">
        <v>3</v>
      </c>
      <c r="K23" s="4" t="s">
        <v>30</v>
      </c>
      <c r="L23" s="4">
        <v>56.22</v>
      </c>
      <c r="M23" s="4">
        <v>56.22</v>
      </c>
      <c r="N23" s="4" t="s">
        <v>145</v>
      </c>
      <c r="O23" s="4" t="s">
        <v>32</v>
      </c>
      <c r="P23" s="4" t="s">
        <v>33</v>
      </c>
      <c r="Q23" s="4">
        <v>0</v>
      </c>
      <c r="R23" s="10">
        <v>45188.0000115741</v>
      </c>
      <c r="S23" s="6">
        <v>45195</v>
      </c>
      <c r="T23" s="4" t="s">
        <v>34</v>
      </c>
      <c r="U23" s="4">
        <v>56.22</v>
      </c>
      <c r="V23" s="4">
        <v>0</v>
      </c>
      <c r="W23" s="4">
        <v>0</v>
      </c>
      <c r="X23" s="4" t="s">
        <v>146</v>
      </c>
      <c r="Y23" s="4" t="s">
        <v>64</v>
      </c>
    </row>
    <row r="24" s="4" customFormat="1" spans="1:26">
      <c r="A24" s="4" t="s">
        <v>147</v>
      </c>
      <c r="B24" s="4" t="s">
        <v>26</v>
      </c>
      <c r="C24" s="4" t="s">
        <v>27</v>
      </c>
      <c r="D24" s="4" t="s">
        <v>124</v>
      </c>
      <c r="E24" s="4" t="s">
        <v>61</v>
      </c>
      <c r="F24" s="6">
        <v>45191</v>
      </c>
      <c r="G24" s="6">
        <v>45192</v>
      </c>
      <c r="H24" s="4">
        <v>2</v>
      </c>
      <c r="I24" s="4">
        <v>1</v>
      </c>
      <c r="J24" s="4">
        <v>2</v>
      </c>
      <c r="K24" s="4" t="s">
        <v>30</v>
      </c>
      <c r="L24" s="4">
        <v>99.88</v>
      </c>
      <c r="M24" s="4">
        <v>99.88</v>
      </c>
      <c r="N24" s="4" t="s">
        <v>148</v>
      </c>
      <c r="O24" s="4" t="s">
        <v>32</v>
      </c>
      <c r="P24" s="4" t="s">
        <v>33</v>
      </c>
      <c r="Q24" s="4">
        <v>0</v>
      </c>
      <c r="R24" s="10">
        <v>45188.0000115741</v>
      </c>
      <c r="S24" s="6">
        <v>45195</v>
      </c>
      <c r="T24" s="4" t="s">
        <v>34</v>
      </c>
      <c r="U24" s="4">
        <v>99.88</v>
      </c>
      <c r="V24" s="4">
        <v>0</v>
      </c>
      <c r="W24" s="4">
        <v>0</v>
      </c>
      <c r="X24" s="4" t="s">
        <v>149</v>
      </c>
      <c r="Y24" s="4">
        <v>1347617</v>
      </c>
      <c r="Z24" s="4" t="s">
        <v>150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45190</v>
      </c>
      <c r="G25" s="6">
        <v>45192</v>
      </c>
      <c r="H25" s="4">
        <v>1</v>
      </c>
      <c r="I25" s="4">
        <v>2</v>
      </c>
      <c r="J25" s="4">
        <v>2</v>
      </c>
      <c r="K25" s="4" t="s">
        <v>30</v>
      </c>
      <c r="L25" s="4">
        <v>46.02</v>
      </c>
      <c r="M25" s="4">
        <v>46.02</v>
      </c>
      <c r="N25" s="4" t="s">
        <v>154</v>
      </c>
      <c r="O25" s="4" t="s">
        <v>32</v>
      </c>
      <c r="P25" s="4" t="s">
        <v>33</v>
      </c>
      <c r="Q25" s="4">
        <v>0</v>
      </c>
      <c r="R25" s="10">
        <v>45189.0000115741</v>
      </c>
      <c r="S25" s="6">
        <v>45195</v>
      </c>
      <c r="T25" s="4" t="s">
        <v>34</v>
      </c>
      <c r="U25" s="4">
        <v>46.02</v>
      </c>
      <c r="V25" s="4">
        <v>0</v>
      </c>
      <c r="W25" s="4">
        <v>0</v>
      </c>
      <c r="X25" s="4" t="s">
        <v>155</v>
      </c>
      <c r="Y25" s="4" t="s">
        <v>64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45191</v>
      </c>
      <c r="G26" s="6">
        <v>45192</v>
      </c>
      <c r="H26" s="4">
        <v>2</v>
      </c>
      <c r="I26" s="4">
        <v>1</v>
      </c>
      <c r="J26" s="4">
        <v>2</v>
      </c>
      <c r="K26" s="4" t="s">
        <v>30</v>
      </c>
      <c r="L26" s="4">
        <v>43.4</v>
      </c>
      <c r="M26" s="4">
        <v>43.4</v>
      </c>
      <c r="N26" s="4" t="s">
        <v>159</v>
      </c>
      <c r="O26" s="4" t="s">
        <v>32</v>
      </c>
      <c r="P26" s="4" t="s">
        <v>33</v>
      </c>
      <c r="Q26" s="4">
        <v>0</v>
      </c>
      <c r="R26" s="10">
        <v>45189</v>
      </c>
      <c r="S26" s="6">
        <v>45195</v>
      </c>
      <c r="T26" s="4" t="s">
        <v>34</v>
      </c>
      <c r="U26" s="4">
        <v>43.4</v>
      </c>
      <c r="V26" s="4">
        <v>0</v>
      </c>
      <c r="W26" s="4">
        <v>0</v>
      </c>
      <c r="X26" s="4" t="s">
        <v>160</v>
      </c>
      <c r="Y26" s="4" t="s">
        <v>64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45190</v>
      </c>
      <c r="G27" s="6">
        <v>45192</v>
      </c>
      <c r="H27" s="4">
        <v>1</v>
      </c>
      <c r="I27" s="4">
        <v>2</v>
      </c>
      <c r="J27" s="4">
        <v>2</v>
      </c>
      <c r="K27" s="4" t="s">
        <v>30</v>
      </c>
      <c r="L27" s="4">
        <v>132.62</v>
      </c>
      <c r="M27" s="4">
        <v>132.62</v>
      </c>
      <c r="N27" s="4" t="s">
        <v>164</v>
      </c>
      <c r="O27" s="4" t="s">
        <v>32</v>
      </c>
      <c r="P27" s="4" t="s">
        <v>33</v>
      </c>
      <c r="Q27" s="4">
        <v>0</v>
      </c>
      <c r="R27" s="10">
        <v>45189.0000115741</v>
      </c>
      <c r="S27" s="6">
        <v>45195</v>
      </c>
      <c r="T27" s="4" t="s">
        <v>34</v>
      </c>
      <c r="U27" s="4">
        <v>132.62</v>
      </c>
      <c r="V27" s="4">
        <v>0</v>
      </c>
      <c r="W27" s="4">
        <v>0</v>
      </c>
      <c r="X27" s="4" t="s">
        <v>165</v>
      </c>
      <c r="Y27" s="4" t="s">
        <v>64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45191</v>
      </c>
      <c r="G28" s="6">
        <v>45192</v>
      </c>
      <c r="H28" s="4">
        <v>1</v>
      </c>
      <c r="I28" s="4">
        <v>1</v>
      </c>
      <c r="J28" s="4">
        <v>1</v>
      </c>
      <c r="K28" s="4" t="s">
        <v>30</v>
      </c>
      <c r="L28" s="4">
        <v>40.47</v>
      </c>
      <c r="M28" s="4">
        <v>40.47</v>
      </c>
      <c r="N28" s="4" t="s">
        <v>169</v>
      </c>
      <c r="O28" s="4" t="s">
        <v>32</v>
      </c>
      <c r="P28" s="4" t="s">
        <v>33</v>
      </c>
      <c r="Q28" s="4">
        <v>0</v>
      </c>
      <c r="R28" s="10">
        <v>45189.0000115741</v>
      </c>
      <c r="S28" s="6">
        <v>45195</v>
      </c>
      <c r="T28" s="4" t="s">
        <v>34</v>
      </c>
      <c r="U28" s="4">
        <v>40.47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45190</v>
      </c>
      <c r="G29" s="6">
        <v>45192</v>
      </c>
      <c r="H29" s="4">
        <v>1</v>
      </c>
      <c r="I29" s="4">
        <v>2</v>
      </c>
      <c r="J29" s="4">
        <v>2</v>
      </c>
      <c r="K29" s="4" t="s">
        <v>30</v>
      </c>
      <c r="L29" s="4">
        <v>111.52</v>
      </c>
      <c r="M29" s="4">
        <v>111.52</v>
      </c>
      <c r="N29" s="4" t="s">
        <v>175</v>
      </c>
      <c r="O29" s="4" t="s">
        <v>32</v>
      </c>
      <c r="P29" s="4" t="s">
        <v>33</v>
      </c>
      <c r="Q29" s="4">
        <v>0</v>
      </c>
      <c r="R29" s="10">
        <v>45189</v>
      </c>
      <c r="S29" s="6">
        <v>45195</v>
      </c>
      <c r="T29" s="4" t="s">
        <v>34</v>
      </c>
      <c r="U29" s="4">
        <v>111.52</v>
      </c>
      <c r="V29" s="4">
        <v>0</v>
      </c>
      <c r="W29" s="4">
        <v>0</v>
      </c>
      <c r="X29" s="4" t="s">
        <v>176</v>
      </c>
      <c r="Y29" s="4" t="s">
        <v>64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45190</v>
      </c>
      <c r="G30" s="6">
        <v>45192</v>
      </c>
      <c r="H30" s="4">
        <v>1</v>
      </c>
      <c r="I30" s="4">
        <v>2</v>
      </c>
      <c r="J30" s="4">
        <v>2</v>
      </c>
      <c r="K30" s="4" t="s">
        <v>30</v>
      </c>
      <c r="L30" s="4">
        <v>27.88</v>
      </c>
      <c r="M30" s="4">
        <v>27.88</v>
      </c>
      <c r="N30" s="4" t="s">
        <v>180</v>
      </c>
      <c r="O30" s="4" t="s">
        <v>32</v>
      </c>
      <c r="P30" s="4" t="s">
        <v>33</v>
      </c>
      <c r="Q30" s="4">
        <v>0</v>
      </c>
      <c r="R30" s="10">
        <v>45189</v>
      </c>
      <c r="S30" s="6">
        <v>45195</v>
      </c>
      <c r="T30" s="4" t="s">
        <v>34</v>
      </c>
      <c r="U30" s="4">
        <v>27.88</v>
      </c>
      <c r="V30" s="4">
        <v>0</v>
      </c>
      <c r="W30" s="4">
        <v>0</v>
      </c>
      <c r="X30" s="4" t="s">
        <v>181</v>
      </c>
      <c r="Y30" s="4" t="s">
        <v>64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92</v>
      </c>
      <c r="F31" s="6">
        <v>45190</v>
      </c>
      <c r="G31" s="6">
        <v>45192</v>
      </c>
      <c r="H31" s="4">
        <v>2</v>
      </c>
      <c r="I31" s="4">
        <v>2</v>
      </c>
      <c r="J31" s="4">
        <v>4</v>
      </c>
      <c r="K31" s="4" t="s">
        <v>30</v>
      </c>
      <c r="L31" s="4">
        <v>171.76</v>
      </c>
      <c r="M31" s="4">
        <v>171.76</v>
      </c>
      <c r="N31" s="4" t="s">
        <v>184</v>
      </c>
      <c r="O31" s="4" t="s">
        <v>32</v>
      </c>
      <c r="P31" s="4" t="s">
        <v>33</v>
      </c>
      <c r="Q31" s="4">
        <v>0</v>
      </c>
      <c r="R31" s="10">
        <v>45190.0000115741</v>
      </c>
      <c r="S31" s="6">
        <v>45195</v>
      </c>
      <c r="T31" s="4" t="s">
        <v>34</v>
      </c>
      <c r="U31" s="4">
        <v>171.76</v>
      </c>
      <c r="V31" s="4">
        <v>0</v>
      </c>
      <c r="W31" s="4">
        <v>0</v>
      </c>
      <c r="X31" s="4" t="s">
        <v>185</v>
      </c>
      <c r="Y31" s="4" t="s">
        <v>64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124</v>
      </c>
      <c r="E32" s="4" t="s">
        <v>187</v>
      </c>
      <c r="F32" s="6">
        <v>45191</v>
      </c>
      <c r="G32" s="6">
        <v>45192</v>
      </c>
      <c r="H32" s="4">
        <v>1</v>
      </c>
      <c r="I32" s="4">
        <v>1</v>
      </c>
      <c r="J32" s="4">
        <v>1</v>
      </c>
      <c r="K32" s="4" t="s">
        <v>30</v>
      </c>
      <c r="L32" s="4">
        <v>54.08</v>
      </c>
      <c r="M32" s="4">
        <v>54.08</v>
      </c>
      <c r="N32" s="4" t="s">
        <v>188</v>
      </c>
      <c r="O32" s="4" t="s">
        <v>32</v>
      </c>
      <c r="P32" s="4" t="s">
        <v>33</v>
      </c>
      <c r="Q32" s="4">
        <v>0</v>
      </c>
      <c r="R32" s="10">
        <v>45190.0000115741</v>
      </c>
      <c r="S32" s="6">
        <v>45195</v>
      </c>
      <c r="T32" s="4" t="s">
        <v>34</v>
      </c>
      <c r="U32" s="4">
        <v>54.08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110</v>
      </c>
      <c r="F33" s="6">
        <v>45191</v>
      </c>
      <c r="G33" s="6">
        <v>45192</v>
      </c>
      <c r="H33" s="4">
        <v>1</v>
      </c>
      <c r="I33" s="4">
        <v>1</v>
      </c>
      <c r="J33" s="4">
        <v>1</v>
      </c>
      <c r="K33" s="4" t="s">
        <v>30</v>
      </c>
      <c r="L33" s="4">
        <v>40.11</v>
      </c>
      <c r="M33" s="4">
        <v>40.11</v>
      </c>
      <c r="N33" s="4" t="s">
        <v>193</v>
      </c>
      <c r="O33" s="4" t="s">
        <v>32</v>
      </c>
      <c r="P33" s="4" t="s">
        <v>33</v>
      </c>
      <c r="Q33" s="4">
        <v>0</v>
      </c>
      <c r="R33" s="10">
        <v>45190.0000115741</v>
      </c>
      <c r="S33" s="6">
        <v>45195</v>
      </c>
      <c r="T33" s="4" t="s">
        <v>34</v>
      </c>
      <c r="U33" s="4">
        <v>40.11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134</v>
      </c>
      <c r="F34" s="6">
        <v>45191</v>
      </c>
      <c r="G34" s="6">
        <v>45192</v>
      </c>
      <c r="H34" s="4">
        <v>1</v>
      </c>
      <c r="I34" s="4">
        <v>1</v>
      </c>
      <c r="J34" s="4">
        <v>1</v>
      </c>
      <c r="K34" s="4" t="s">
        <v>30</v>
      </c>
      <c r="L34" s="4">
        <v>20.09</v>
      </c>
      <c r="M34" s="4">
        <v>20.09</v>
      </c>
      <c r="N34" s="4" t="s">
        <v>198</v>
      </c>
      <c r="O34" s="4" t="s">
        <v>32</v>
      </c>
      <c r="P34" s="4" t="s">
        <v>33</v>
      </c>
      <c r="Q34" s="4">
        <v>0</v>
      </c>
      <c r="R34" s="10">
        <v>45190</v>
      </c>
      <c r="S34" s="6">
        <v>45195</v>
      </c>
      <c r="T34" s="4" t="s">
        <v>34</v>
      </c>
      <c r="U34" s="4">
        <v>20.09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61</v>
      </c>
      <c r="F35" s="6">
        <v>45190</v>
      </c>
      <c r="G35" s="6">
        <v>45192</v>
      </c>
      <c r="H35" s="4">
        <v>1</v>
      </c>
      <c r="I35" s="4">
        <v>2</v>
      </c>
      <c r="J35" s="4">
        <v>2</v>
      </c>
      <c r="K35" s="4" t="s">
        <v>30</v>
      </c>
      <c r="L35" s="4">
        <v>110.48</v>
      </c>
      <c r="M35" s="4">
        <v>110.48</v>
      </c>
      <c r="N35" s="4" t="s">
        <v>203</v>
      </c>
      <c r="O35" s="4" t="s">
        <v>32</v>
      </c>
      <c r="P35" s="4" t="s">
        <v>33</v>
      </c>
      <c r="Q35" s="4">
        <v>0</v>
      </c>
      <c r="R35" s="10">
        <v>45190</v>
      </c>
      <c r="S35" s="6">
        <v>45195</v>
      </c>
      <c r="T35" s="4" t="s">
        <v>34</v>
      </c>
      <c r="U35" s="4">
        <v>110.48</v>
      </c>
      <c r="V35" s="4">
        <v>0</v>
      </c>
      <c r="W35" s="4">
        <v>0</v>
      </c>
      <c r="X35" s="4" t="s">
        <v>204</v>
      </c>
      <c r="Y35" s="4" t="s">
        <v>64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120</v>
      </c>
      <c r="F36" s="6">
        <v>45190</v>
      </c>
      <c r="G36" s="6">
        <v>45192</v>
      </c>
      <c r="H36" s="4">
        <v>1</v>
      </c>
      <c r="I36" s="4">
        <v>2</v>
      </c>
      <c r="J36" s="4">
        <v>2</v>
      </c>
      <c r="K36" s="4" t="s">
        <v>30</v>
      </c>
      <c r="L36" s="4">
        <v>65.6</v>
      </c>
      <c r="M36" s="4">
        <v>65.6</v>
      </c>
      <c r="N36" s="4" t="s">
        <v>207</v>
      </c>
      <c r="O36" s="4" t="s">
        <v>32</v>
      </c>
      <c r="P36" s="4" t="s">
        <v>33</v>
      </c>
      <c r="Q36" s="4">
        <v>0</v>
      </c>
      <c r="R36" s="10">
        <v>45190.0000115741</v>
      </c>
      <c r="S36" s="6">
        <v>45195</v>
      </c>
      <c r="T36" s="4" t="s">
        <v>34</v>
      </c>
      <c r="U36" s="4">
        <v>65.6</v>
      </c>
      <c r="V36" s="4">
        <v>0</v>
      </c>
      <c r="W36" s="4">
        <v>0</v>
      </c>
      <c r="X36" s="4" t="s">
        <v>208</v>
      </c>
      <c r="Y36" s="4" t="s">
        <v>64</v>
      </c>
    </row>
    <row r="37" s="4" customFormat="1" spans="1:25">
      <c r="A37" s="4" t="s">
        <v>209</v>
      </c>
      <c r="B37" s="4" t="s">
        <v>26</v>
      </c>
      <c r="C37" s="4" t="s">
        <v>27</v>
      </c>
      <c r="D37" s="4" t="s">
        <v>210</v>
      </c>
      <c r="E37" s="4" t="s">
        <v>211</v>
      </c>
      <c r="F37" s="6">
        <v>45191</v>
      </c>
      <c r="G37" s="6">
        <v>45192</v>
      </c>
      <c r="H37" s="4">
        <v>1</v>
      </c>
      <c r="I37" s="4">
        <v>1</v>
      </c>
      <c r="J37" s="4">
        <v>1</v>
      </c>
      <c r="K37" s="4" t="s">
        <v>30</v>
      </c>
      <c r="L37" s="4">
        <v>28.88</v>
      </c>
      <c r="M37" s="4">
        <v>28.88</v>
      </c>
      <c r="N37" s="4" t="s">
        <v>212</v>
      </c>
      <c r="O37" s="4" t="s">
        <v>32</v>
      </c>
      <c r="P37" s="4" t="s">
        <v>33</v>
      </c>
      <c r="Q37" s="4">
        <v>0</v>
      </c>
      <c r="R37" s="10">
        <v>45190</v>
      </c>
      <c r="S37" s="6">
        <v>45195</v>
      </c>
      <c r="T37" s="4" t="s">
        <v>34</v>
      </c>
      <c r="U37" s="4">
        <v>28.88</v>
      </c>
      <c r="V37" s="4">
        <v>0</v>
      </c>
      <c r="W37" s="4">
        <v>0</v>
      </c>
      <c r="X37" s="4" t="s">
        <v>213</v>
      </c>
      <c r="Y37" s="4" t="s">
        <v>64</v>
      </c>
    </row>
    <row r="38" s="4" customFormat="1" spans="1:25">
      <c r="A38" s="4" t="s">
        <v>209</v>
      </c>
      <c r="B38" s="4" t="s">
        <v>26</v>
      </c>
      <c r="C38" s="4" t="s">
        <v>214</v>
      </c>
      <c r="D38" s="4" t="s">
        <v>210</v>
      </c>
      <c r="E38" s="4" t="s">
        <v>211</v>
      </c>
      <c r="F38" s="6">
        <v>45191</v>
      </c>
      <c r="G38" s="6">
        <v>45192</v>
      </c>
      <c r="H38" s="4">
        <v>1</v>
      </c>
      <c r="I38" s="4">
        <v>1</v>
      </c>
      <c r="J38" s="4">
        <v>1</v>
      </c>
      <c r="K38" s="4" t="s">
        <v>30</v>
      </c>
      <c r="L38" s="4">
        <v>-28.88</v>
      </c>
      <c r="M38" s="4">
        <v>-28.88</v>
      </c>
      <c r="N38" s="4" t="s">
        <v>212</v>
      </c>
      <c r="O38" s="4" t="s">
        <v>32</v>
      </c>
      <c r="P38" s="4" t="s">
        <v>33</v>
      </c>
      <c r="Q38" s="4">
        <v>0</v>
      </c>
      <c r="R38" s="10">
        <v>45190</v>
      </c>
      <c r="S38" s="6">
        <v>45195</v>
      </c>
      <c r="T38" s="4" t="s">
        <v>34</v>
      </c>
      <c r="U38" s="4">
        <v>-28.88</v>
      </c>
      <c r="V38" s="4">
        <v>0</v>
      </c>
      <c r="W38" s="4">
        <v>0</v>
      </c>
      <c r="X38" s="4" t="s">
        <v>213</v>
      </c>
      <c r="Y38" s="4" t="s">
        <v>64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97</v>
      </c>
      <c r="E39" s="4" t="s">
        <v>98</v>
      </c>
      <c r="F39" s="6">
        <v>45190</v>
      </c>
      <c r="G39" s="6">
        <v>45192</v>
      </c>
      <c r="H39" s="4">
        <v>1</v>
      </c>
      <c r="I39" s="4">
        <v>2</v>
      </c>
      <c r="J39" s="4">
        <v>2</v>
      </c>
      <c r="K39" s="4" t="s">
        <v>30</v>
      </c>
      <c r="L39" s="4">
        <v>37.06</v>
      </c>
      <c r="M39" s="4">
        <v>37.06</v>
      </c>
      <c r="N39" s="4" t="s">
        <v>216</v>
      </c>
      <c r="O39" s="4" t="s">
        <v>32</v>
      </c>
      <c r="P39" s="4" t="s">
        <v>33</v>
      </c>
      <c r="Q39" s="4">
        <v>0</v>
      </c>
      <c r="R39" s="10">
        <v>45190</v>
      </c>
      <c r="S39" s="6">
        <v>45195</v>
      </c>
      <c r="T39" s="4" t="s">
        <v>34</v>
      </c>
      <c r="U39" s="4">
        <v>37.06</v>
      </c>
      <c r="V39" s="4">
        <v>0</v>
      </c>
      <c r="W39" s="4">
        <v>0</v>
      </c>
      <c r="X39" s="4" t="s">
        <v>217</v>
      </c>
      <c r="Y39" s="4" t="s">
        <v>64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45191</v>
      </c>
      <c r="G40" s="6">
        <v>45192</v>
      </c>
      <c r="H40" s="4">
        <v>1</v>
      </c>
      <c r="I40" s="4">
        <v>1</v>
      </c>
      <c r="J40" s="4">
        <v>1</v>
      </c>
      <c r="K40" s="4" t="s">
        <v>30</v>
      </c>
      <c r="L40" s="4">
        <v>22.15</v>
      </c>
      <c r="M40" s="4">
        <v>22.15</v>
      </c>
      <c r="N40" s="4" t="s">
        <v>221</v>
      </c>
      <c r="O40" s="4" t="s">
        <v>32</v>
      </c>
      <c r="P40" s="4" t="s">
        <v>33</v>
      </c>
      <c r="Q40" s="4">
        <v>0</v>
      </c>
      <c r="R40" s="10">
        <v>45190.0000115741</v>
      </c>
      <c r="S40" s="6">
        <v>45195</v>
      </c>
      <c r="T40" s="4" t="s">
        <v>34</v>
      </c>
      <c r="U40" s="4">
        <v>22.15</v>
      </c>
      <c r="V40" s="4">
        <v>0</v>
      </c>
      <c r="W40" s="4">
        <v>0</v>
      </c>
      <c r="X40" s="4" t="s">
        <v>222</v>
      </c>
      <c r="Y40" s="4" t="s">
        <v>64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225</v>
      </c>
      <c r="F41" s="6">
        <v>45190</v>
      </c>
      <c r="G41" s="6">
        <v>45192</v>
      </c>
      <c r="H41" s="4">
        <v>1</v>
      </c>
      <c r="I41" s="4">
        <v>2</v>
      </c>
      <c r="J41" s="4">
        <v>2</v>
      </c>
      <c r="K41" s="4" t="s">
        <v>30</v>
      </c>
      <c r="L41" s="4">
        <v>53.96</v>
      </c>
      <c r="M41" s="4">
        <v>53.96</v>
      </c>
      <c r="N41" s="4" t="s">
        <v>226</v>
      </c>
      <c r="O41" s="4" t="s">
        <v>32</v>
      </c>
      <c r="P41" s="4" t="s">
        <v>33</v>
      </c>
      <c r="Q41" s="4">
        <v>0</v>
      </c>
      <c r="R41" s="10">
        <v>45190</v>
      </c>
      <c r="S41" s="6">
        <v>45195</v>
      </c>
      <c r="T41" s="4" t="s">
        <v>34</v>
      </c>
      <c r="U41" s="4">
        <v>53.96</v>
      </c>
      <c r="V41" s="4">
        <v>0</v>
      </c>
      <c r="W41" s="4">
        <v>0</v>
      </c>
      <c r="X41" s="4" t="s">
        <v>227</v>
      </c>
      <c r="Y41" s="4" t="s">
        <v>64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229</v>
      </c>
      <c r="E42" s="4" t="s">
        <v>230</v>
      </c>
      <c r="F42" s="6">
        <v>45191</v>
      </c>
      <c r="G42" s="6">
        <v>45192</v>
      </c>
      <c r="H42" s="4">
        <v>1</v>
      </c>
      <c r="I42" s="4">
        <v>1</v>
      </c>
      <c r="J42" s="4">
        <v>1</v>
      </c>
      <c r="K42" s="4" t="s">
        <v>30</v>
      </c>
      <c r="L42" s="4">
        <v>113.93</v>
      </c>
      <c r="M42" s="4">
        <v>113.93</v>
      </c>
      <c r="N42" s="4" t="s">
        <v>231</v>
      </c>
      <c r="O42" s="4" t="s">
        <v>32</v>
      </c>
      <c r="P42" s="4" t="s">
        <v>33</v>
      </c>
      <c r="Q42" s="4">
        <v>0</v>
      </c>
      <c r="R42" s="10">
        <v>45190.0000115741</v>
      </c>
      <c r="S42" s="6">
        <v>45195</v>
      </c>
      <c r="T42" s="4" t="s">
        <v>34</v>
      </c>
      <c r="U42" s="4">
        <v>113.93</v>
      </c>
      <c r="V42" s="4">
        <v>0</v>
      </c>
      <c r="W42" s="4">
        <v>0</v>
      </c>
      <c r="X42" s="4" t="s">
        <v>232</v>
      </c>
      <c r="Y42" s="4" t="s">
        <v>233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45191</v>
      </c>
      <c r="G43" s="6">
        <v>45192</v>
      </c>
      <c r="H43" s="4">
        <v>1</v>
      </c>
      <c r="I43" s="4">
        <v>1</v>
      </c>
      <c r="J43" s="4">
        <v>1</v>
      </c>
      <c r="K43" s="4" t="s">
        <v>30</v>
      </c>
      <c r="L43" s="4">
        <v>18.87</v>
      </c>
      <c r="M43" s="4">
        <v>18.87</v>
      </c>
      <c r="N43" s="4" t="s">
        <v>237</v>
      </c>
      <c r="O43" s="4" t="s">
        <v>32</v>
      </c>
      <c r="P43" s="4" t="s">
        <v>33</v>
      </c>
      <c r="Q43" s="4">
        <v>0</v>
      </c>
      <c r="R43" s="10">
        <v>45190</v>
      </c>
      <c r="S43" s="6">
        <v>45195</v>
      </c>
      <c r="T43" s="4" t="s">
        <v>34</v>
      </c>
      <c r="U43" s="4">
        <v>18.87</v>
      </c>
      <c r="V43" s="4">
        <v>0</v>
      </c>
      <c r="W43" s="4">
        <v>0</v>
      </c>
      <c r="X43" s="4" t="s">
        <v>238</v>
      </c>
      <c r="Y43" s="4" t="s">
        <v>64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241</v>
      </c>
      <c r="F44" s="6">
        <v>45191</v>
      </c>
      <c r="G44" s="6">
        <v>45192</v>
      </c>
      <c r="H44" s="4">
        <v>1</v>
      </c>
      <c r="I44" s="4">
        <v>1</v>
      </c>
      <c r="J44" s="4">
        <v>1</v>
      </c>
      <c r="K44" s="4" t="s">
        <v>30</v>
      </c>
      <c r="L44" s="4">
        <v>37.31</v>
      </c>
      <c r="M44" s="4">
        <v>37.31</v>
      </c>
      <c r="N44" s="4" t="s">
        <v>242</v>
      </c>
      <c r="O44" s="4" t="s">
        <v>32</v>
      </c>
      <c r="P44" s="4" t="s">
        <v>33</v>
      </c>
      <c r="Q44" s="4">
        <v>0</v>
      </c>
      <c r="R44" s="10">
        <v>45191.0000115741</v>
      </c>
      <c r="S44" s="6">
        <v>45195</v>
      </c>
      <c r="T44" s="4" t="s">
        <v>34</v>
      </c>
      <c r="U44" s="4">
        <v>37.31</v>
      </c>
      <c r="V44" s="4">
        <v>0</v>
      </c>
      <c r="W44" s="4">
        <v>0</v>
      </c>
      <c r="X44" s="4" t="s">
        <v>243</v>
      </c>
      <c r="Y44" s="4" t="s">
        <v>64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61</v>
      </c>
      <c r="F45" s="6">
        <v>45191</v>
      </c>
      <c r="G45" s="6">
        <v>45192</v>
      </c>
      <c r="H45" s="4">
        <v>1</v>
      </c>
      <c r="I45" s="4">
        <v>1</v>
      </c>
      <c r="J45" s="4">
        <v>1</v>
      </c>
      <c r="K45" s="4" t="s">
        <v>30</v>
      </c>
      <c r="L45" s="4">
        <v>28.74</v>
      </c>
      <c r="M45" s="4">
        <v>28.74</v>
      </c>
      <c r="N45" s="4" t="s">
        <v>246</v>
      </c>
      <c r="O45" s="4" t="s">
        <v>32</v>
      </c>
      <c r="P45" s="4" t="s">
        <v>33</v>
      </c>
      <c r="Q45" s="4">
        <v>0</v>
      </c>
      <c r="R45" s="10">
        <v>45191</v>
      </c>
      <c r="S45" s="6">
        <v>45195</v>
      </c>
      <c r="T45" s="4" t="s">
        <v>34</v>
      </c>
      <c r="U45" s="4">
        <v>28.74</v>
      </c>
      <c r="V45" s="4">
        <v>0</v>
      </c>
      <c r="W45" s="4">
        <v>0</v>
      </c>
      <c r="X45" s="4" t="s">
        <v>247</v>
      </c>
      <c r="Y45" s="4" t="s">
        <v>64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6">
        <v>45191</v>
      </c>
      <c r="G46" s="6">
        <v>45192</v>
      </c>
      <c r="H46" s="4">
        <v>1</v>
      </c>
      <c r="I46" s="4">
        <v>1</v>
      </c>
      <c r="J46" s="4">
        <v>1</v>
      </c>
      <c r="K46" s="4" t="s">
        <v>30</v>
      </c>
      <c r="L46" s="4">
        <v>31.87</v>
      </c>
      <c r="M46" s="4">
        <v>31.87</v>
      </c>
      <c r="N46" s="4" t="s">
        <v>251</v>
      </c>
      <c r="O46" s="4" t="s">
        <v>32</v>
      </c>
      <c r="P46" s="4" t="s">
        <v>33</v>
      </c>
      <c r="Q46" s="4">
        <v>0</v>
      </c>
      <c r="R46" s="10">
        <v>45191.0000115741</v>
      </c>
      <c r="S46" s="6">
        <v>45195</v>
      </c>
      <c r="T46" s="4" t="s">
        <v>34</v>
      </c>
      <c r="U46" s="4">
        <v>31.87</v>
      </c>
      <c r="V46" s="4">
        <v>0</v>
      </c>
      <c r="W46" s="4">
        <v>0</v>
      </c>
      <c r="X46" s="4" t="s">
        <v>252</v>
      </c>
      <c r="Y46" s="4" t="s">
        <v>64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44</v>
      </c>
      <c r="F47" s="6">
        <v>45191</v>
      </c>
      <c r="G47" s="6">
        <v>45192</v>
      </c>
      <c r="H47" s="4">
        <v>1</v>
      </c>
      <c r="I47" s="4">
        <v>1</v>
      </c>
      <c r="J47" s="4">
        <v>1</v>
      </c>
      <c r="K47" s="4" t="s">
        <v>30</v>
      </c>
      <c r="L47" s="4">
        <v>27.71</v>
      </c>
      <c r="M47" s="4">
        <v>27.71</v>
      </c>
      <c r="N47" s="4" t="s">
        <v>255</v>
      </c>
      <c r="O47" s="4" t="s">
        <v>32</v>
      </c>
      <c r="P47" s="4" t="s">
        <v>33</v>
      </c>
      <c r="Q47" s="4">
        <v>0</v>
      </c>
      <c r="R47" s="10">
        <v>45191</v>
      </c>
      <c r="S47" s="6">
        <v>45195</v>
      </c>
      <c r="T47" s="4" t="s">
        <v>34</v>
      </c>
      <c r="U47" s="4">
        <v>27.71</v>
      </c>
      <c r="V47" s="4">
        <v>0</v>
      </c>
      <c r="W47" s="4">
        <v>0</v>
      </c>
      <c r="X47" s="4" t="s">
        <v>256</v>
      </c>
      <c r="Y47" s="4" t="s">
        <v>64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6">
        <v>45191</v>
      </c>
      <c r="G48" s="6">
        <v>45192</v>
      </c>
      <c r="H48" s="4">
        <v>1</v>
      </c>
      <c r="I48" s="4">
        <v>1</v>
      </c>
      <c r="J48" s="4">
        <v>1</v>
      </c>
      <c r="K48" s="4" t="s">
        <v>30</v>
      </c>
      <c r="L48" s="4">
        <v>25.76</v>
      </c>
      <c r="M48" s="4">
        <v>25.76</v>
      </c>
      <c r="N48" s="4" t="s">
        <v>260</v>
      </c>
      <c r="O48" s="4" t="s">
        <v>32</v>
      </c>
      <c r="P48" s="4" t="s">
        <v>33</v>
      </c>
      <c r="Q48" s="4">
        <v>0</v>
      </c>
      <c r="R48" s="10">
        <v>45191</v>
      </c>
      <c r="S48" s="6">
        <v>45195</v>
      </c>
      <c r="T48" s="4" t="s">
        <v>34</v>
      </c>
      <c r="U48" s="4">
        <v>25.76</v>
      </c>
      <c r="V48" s="4">
        <v>0</v>
      </c>
      <c r="W48" s="4">
        <v>0</v>
      </c>
      <c r="X48" s="4" t="s">
        <v>261</v>
      </c>
      <c r="Y48" s="4" t="s">
        <v>64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263</v>
      </c>
      <c r="E49" s="4" t="s">
        <v>264</v>
      </c>
      <c r="F49" s="6">
        <v>45191</v>
      </c>
      <c r="G49" s="6">
        <v>45192</v>
      </c>
      <c r="H49" s="4">
        <v>1</v>
      </c>
      <c r="I49" s="4">
        <v>1</v>
      </c>
      <c r="J49" s="4">
        <v>1</v>
      </c>
      <c r="K49" s="4" t="s">
        <v>30</v>
      </c>
      <c r="L49" s="4">
        <v>15.19</v>
      </c>
      <c r="M49" s="4">
        <v>15.19</v>
      </c>
      <c r="N49" s="4" t="s">
        <v>265</v>
      </c>
      <c r="O49" s="4" t="s">
        <v>32</v>
      </c>
      <c r="P49" s="4" t="s">
        <v>33</v>
      </c>
      <c r="Q49" s="4">
        <v>0</v>
      </c>
      <c r="R49" s="10">
        <v>45191</v>
      </c>
      <c r="S49" s="6">
        <v>45195</v>
      </c>
      <c r="T49" s="4" t="s">
        <v>34</v>
      </c>
      <c r="U49" s="4">
        <v>15.19</v>
      </c>
      <c r="V49" s="4">
        <v>0</v>
      </c>
      <c r="W49" s="4">
        <v>0</v>
      </c>
      <c r="X49" s="4" t="s">
        <v>266</v>
      </c>
      <c r="Y49" s="4" t="s">
        <v>64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268</v>
      </c>
      <c r="E50" s="4" t="s">
        <v>269</v>
      </c>
      <c r="F50" s="6">
        <v>45191</v>
      </c>
      <c r="G50" s="6">
        <v>45192</v>
      </c>
      <c r="H50" s="4">
        <v>1</v>
      </c>
      <c r="I50" s="4">
        <v>1</v>
      </c>
      <c r="J50" s="4">
        <v>1</v>
      </c>
      <c r="K50" s="4" t="s">
        <v>30</v>
      </c>
      <c r="L50" s="4">
        <v>26.49</v>
      </c>
      <c r="M50" s="4">
        <v>26.49</v>
      </c>
      <c r="N50" s="4" t="s">
        <v>270</v>
      </c>
      <c r="O50" s="4" t="s">
        <v>32</v>
      </c>
      <c r="P50" s="4" t="s">
        <v>33</v>
      </c>
      <c r="Q50" s="4">
        <v>0</v>
      </c>
      <c r="R50" s="10">
        <v>45191</v>
      </c>
      <c r="S50" s="6">
        <v>45195</v>
      </c>
      <c r="T50" s="4" t="s">
        <v>34</v>
      </c>
      <c r="U50" s="4">
        <v>26.49</v>
      </c>
      <c r="V50" s="4">
        <v>0</v>
      </c>
      <c r="W50" s="4">
        <v>0</v>
      </c>
      <c r="X50" s="4" t="s">
        <v>271</v>
      </c>
      <c r="Y50" s="4" t="s">
        <v>272</v>
      </c>
    </row>
    <row r="51" s="4" customFormat="1" spans="1:25">
      <c r="A51" s="4" t="s">
        <v>257</v>
      </c>
      <c r="B51" s="4" t="s">
        <v>26</v>
      </c>
      <c r="C51" s="4" t="s">
        <v>214</v>
      </c>
      <c r="D51" s="4" t="s">
        <v>258</v>
      </c>
      <c r="E51" s="4" t="s">
        <v>259</v>
      </c>
      <c r="F51" s="6">
        <v>45191</v>
      </c>
      <c r="G51" s="6">
        <v>45192</v>
      </c>
      <c r="H51" s="4">
        <v>1</v>
      </c>
      <c r="I51" s="4">
        <v>1</v>
      </c>
      <c r="J51" s="4">
        <v>1</v>
      </c>
      <c r="K51" s="4" t="s">
        <v>30</v>
      </c>
      <c r="L51" s="4">
        <v>-25.76</v>
      </c>
      <c r="M51" s="4">
        <v>-25.76</v>
      </c>
      <c r="N51" s="4" t="s">
        <v>260</v>
      </c>
      <c r="O51" s="4" t="s">
        <v>32</v>
      </c>
      <c r="P51" s="4" t="s">
        <v>33</v>
      </c>
      <c r="Q51" s="4">
        <v>0</v>
      </c>
      <c r="R51" s="10">
        <v>45191</v>
      </c>
      <c r="S51" s="6">
        <v>45195</v>
      </c>
      <c r="T51" s="4" t="s">
        <v>34</v>
      </c>
      <c r="U51" s="4">
        <v>-25.76</v>
      </c>
      <c r="V51" s="4">
        <v>0</v>
      </c>
      <c r="W51" s="4">
        <v>0</v>
      </c>
      <c r="X51" s="4" t="s">
        <v>261</v>
      </c>
      <c r="Y51" s="4" t="s">
        <v>64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275</v>
      </c>
      <c r="F52" s="6">
        <v>45191</v>
      </c>
      <c r="G52" s="6">
        <v>45192</v>
      </c>
      <c r="H52" s="4">
        <v>1</v>
      </c>
      <c r="I52" s="4">
        <v>1</v>
      </c>
      <c r="J52" s="4">
        <v>1</v>
      </c>
      <c r="K52" s="4" t="s">
        <v>30</v>
      </c>
      <c r="L52" s="4">
        <v>35.49</v>
      </c>
      <c r="M52" s="4">
        <v>35.49</v>
      </c>
      <c r="N52" s="4" t="s">
        <v>276</v>
      </c>
      <c r="O52" s="4" t="s">
        <v>32</v>
      </c>
      <c r="P52" s="4" t="s">
        <v>33</v>
      </c>
      <c r="Q52" s="4">
        <v>0</v>
      </c>
      <c r="R52" s="10">
        <v>45191.0000115741</v>
      </c>
      <c r="S52" s="6">
        <v>45195</v>
      </c>
      <c r="T52" s="4" t="s">
        <v>34</v>
      </c>
      <c r="U52" s="4">
        <v>35.49</v>
      </c>
      <c r="V52" s="4">
        <v>0</v>
      </c>
      <c r="W52" s="4">
        <v>0</v>
      </c>
      <c r="X52" s="4" t="s">
        <v>277</v>
      </c>
      <c r="Y52" s="4" t="s">
        <v>64</v>
      </c>
    </row>
    <row r="53" s="4" customFormat="1" spans="1:25">
      <c r="A53" s="4" t="s">
        <v>234</v>
      </c>
      <c r="B53" s="4" t="s">
        <v>26</v>
      </c>
      <c r="C53" s="4" t="s">
        <v>214</v>
      </c>
      <c r="D53" s="4" t="s">
        <v>235</v>
      </c>
      <c r="E53" s="4" t="s">
        <v>236</v>
      </c>
      <c r="F53" s="6">
        <v>45191</v>
      </c>
      <c r="G53" s="6">
        <v>45192</v>
      </c>
      <c r="H53" s="4">
        <v>1</v>
      </c>
      <c r="I53" s="4">
        <v>1</v>
      </c>
      <c r="J53" s="4">
        <v>1</v>
      </c>
      <c r="K53" s="4" t="s">
        <v>30</v>
      </c>
      <c r="L53" s="4">
        <v>-18.87</v>
      </c>
      <c r="M53" s="4">
        <v>-18.87</v>
      </c>
      <c r="N53" s="4" t="s">
        <v>237</v>
      </c>
      <c r="O53" s="4" t="s">
        <v>32</v>
      </c>
      <c r="P53" s="4" t="s">
        <v>33</v>
      </c>
      <c r="Q53" s="4">
        <v>0</v>
      </c>
      <c r="R53" s="10">
        <v>45190</v>
      </c>
      <c r="S53" s="6">
        <v>45195</v>
      </c>
      <c r="T53" s="4" t="s">
        <v>34</v>
      </c>
      <c r="U53" s="4">
        <v>-18.87</v>
      </c>
      <c r="V53" s="4">
        <v>0</v>
      </c>
      <c r="W53" s="4">
        <v>0</v>
      </c>
      <c r="X53" s="4" t="s">
        <v>238</v>
      </c>
      <c r="Y53" s="4" t="s">
        <v>64</v>
      </c>
    </row>
    <row r="54" s="4" customFormat="1" spans="1:25">
      <c r="A54" s="4" t="s">
        <v>278</v>
      </c>
      <c r="B54" s="4" t="s">
        <v>26</v>
      </c>
      <c r="C54" s="4" t="s">
        <v>27</v>
      </c>
      <c r="D54" s="4" t="s">
        <v>279</v>
      </c>
      <c r="E54" s="4" t="s">
        <v>280</v>
      </c>
      <c r="F54" s="6">
        <v>45191</v>
      </c>
      <c r="G54" s="6">
        <v>45192</v>
      </c>
      <c r="H54" s="4">
        <v>1</v>
      </c>
      <c r="I54" s="4">
        <v>1</v>
      </c>
      <c r="J54" s="4">
        <v>1</v>
      </c>
      <c r="K54" s="4" t="s">
        <v>30</v>
      </c>
      <c r="L54" s="4">
        <v>12.47</v>
      </c>
      <c r="M54" s="4">
        <v>12.47</v>
      </c>
      <c r="N54" s="4" t="s">
        <v>281</v>
      </c>
      <c r="O54" s="4" t="s">
        <v>32</v>
      </c>
      <c r="P54" s="4" t="s">
        <v>33</v>
      </c>
      <c r="Q54" s="4">
        <v>0</v>
      </c>
      <c r="R54" s="10">
        <v>45191.0000115741</v>
      </c>
      <c r="S54" s="6">
        <v>45195</v>
      </c>
      <c r="T54" s="4" t="s">
        <v>34</v>
      </c>
      <c r="U54" s="4">
        <v>12.47</v>
      </c>
      <c r="V54" s="4">
        <v>0</v>
      </c>
      <c r="W54" s="4">
        <v>0</v>
      </c>
      <c r="X54" s="4" t="s">
        <v>282</v>
      </c>
      <c r="Y54" s="4" t="s">
        <v>64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45191</v>
      </c>
      <c r="G55" s="6">
        <v>45192</v>
      </c>
      <c r="H55" s="4">
        <v>1</v>
      </c>
      <c r="I55" s="4">
        <v>1</v>
      </c>
      <c r="J55" s="4">
        <v>1</v>
      </c>
      <c r="K55" s="4" t="s">
        <v>30</v>
      </c>
      <c r="L55" s="4">
        <v>16.59</v>
      </c>
      <c r="M55" s="4">
        <v>16.59</v>
      </c>
      <c r="N55" s="4" t="s">
        <v>286</v>
      </c>
      <c r="O55" s="4" t="s">
        <v>32</v>
      </c>
      <c r="P55" s="4" t="s">
        <v>33</v>
      </c>
      <c r="Q55" s="4">
        <v>0</v>
      </c>
      <c r="R55" s="10">
        <v>45191</v>
      </c>
      <c r="S55" s="6">
        <v>45195</v>
      </c>
      <c r="T55" s="4" t="s">
        <v>34</v>
      </c>
      <c r="U55" s="4">
        <v>16.59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289</v>
      </c>
      <c r="B56" s="4" t="s">
        <v>26</v>
      </c>
      <c r="C56" s="4" t="s">
        <v>27</v>
      </c>
      <c r="D56" s="4" t="s">
        <v>290</v>
      </c>
      <c r="E56" s="4" t="s">
        <v>38</v>
      </c>
      <c r="F56" s="6">
        <v>45191</v>
      </c>
      <c r="G56" s="6">
        <v>45192</v>
      </c>
      <c r="H56" s="4">
        <v>1</v>
      </c>
      <c r="I56" s="4">
        <v>1</v>
      </c>
      <c r="J56" s="4">
        <v>1</v>
      </c>
      <c r="K56" s="4" t="s">
        <v>30</v>
      </c>
      <c r="L56" s="4">
        <v>32.97</v>
      </c>
      <c r="M56" s="4">
        <v>32.97</v>
      </c>
      <c r="N56" s="4" t="s">
        <v>291</v>
      </c>
      <c r="O56" s="4" t="s">
        <v>32</v>
      </c>
      <c r="P56" s="4" t="s">
        <v>33</v>
      </c>
      <c r="Q56" s="4">
        <v>0</v>
      </c>
      <c r="R56" s="10">
        <v>45191</v>
      </c>
      <c r="S56" s="6">
        <v>45195</v>
      </c>
      <c r="T56" s="4" t="s">
        <v>34</v>
      </c>
      <c r="U56" s="4">
        <v>32.97</v>
      </c>
      <c r="V56" s="4">
        <v>0</v>
      </c>
      <c r="W56" s="4">
        <v>0</v>
      </c>
      <c r="X56" s="4" t="s">
        <v>292</v>
      </c>
      <c r="Y56" s="4" t="s">
        <v>64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294</v>
      </c>
      <c r="E57" s="4" t="s">
        <v>295</v>
      </c>
      <c r="F57" s="6">
        <v>45191</v>
      </c>
      <c r="G57" s="6">
        <v>45192</v>
      </c>
      <c r="H57" s="4">
        <v>1</v>
      </c>
      <c r="I57" s="4">
        <v>1</v>
      </c>
      <c r="J57" s="4">
        <v>1</v>
      </c>
      <c r="K57" s="4" t="s">
        <v>30</v>
      </c>
      <c r="L57" s="4">
        <v>18.91</v>
      </c>
      <c r="M57" s="4">
        <v>18.91</v>
      </c>
      <c r="N57" s="4" t="s">
        <v>296</v>
      </c>
      <c r="O57" s="4" t="s">
        <v>32</v>
      </c>
      <c r="P57" s="4" t="s">
        <v>33</v>
      </c>
      <c r="Q57" s="4">
        <v>0</v>
      </c>
      <c r="R57" s="10">
        <v>45191.0000115741</v>
      </c>
      <c r="S57" s="6">
        <v>45195</v>
      </c>
      <c r="T57" s="4" t="s">
        <v>34</v>
      </c>
      <c r="U57" s="4">
        <v>18.91</v>
      </c>
      <c r="V57" s="4">
        <v>0</v>
      </c>
      <c r="W57" s="4">
        <v>0</v>
      </c>
      <c r="X57" s="4" t="s">
        <v>297</v>
      </c>
      <c r="Y57" s="4" t="s">
        <v>298</v>
      </c>
    </row>
    <row r="58" s="4" customFormat="1" spans="1:25">
      <c r="A58" s="4" t="s">
        <v>299</v>
      </c>
      <c r="B58" s="4" t="s">
        <v>26</v>
      </c>
      <c r="C58" s="4" t="s">
        <v>27</v>
      </c>
      <c r="D58" s="4" t="s">
        <v>300</v>
      </c>
      <c r="E58" s="4" t="s">
        <v>301</v>
      </c>
      <c r="F58" s="6">
        <v>45191</v>
      </c>
      <c r="G58" s="6">
        <v>45192</v>
      </c>
      <c r="H58" s="4">
        <v>1</v>
      </c>
      <c r="I58" s="4">
        <v>1</v>
      </c>
      <c r="J58" s="4">
        <v>1</v>
      </c>
      <c r="K58" s="4" t="s">
        <v>30</v>
      </c>
      <c r="L58" s="4">
        <v>41.67</v>
      </c>
      <c r="M58" s="4">
        <v>41.67</v>
      </c>
      <c r="N58" s="4" t="s">
        <v>302</v>
      </c>
      <c r="O58" s="4" t="s">
        <v>32</v>
      </c>
      <c r="P58" s="4" t="s">
        <v>33</v>
      </c>
      <c r="Q58" s="4">
        <v>0</v>
      </c>
      <c r="R58" s="10">
        <v>45191</v>
      </c>
      <c r="S58" s="6">
        <v>45195</v>
      </c>
      <c r="T58" s="4" t="s">
        <v>34</v>
      </c>
      <c r="U58" s="4">
        <v>41.67</v>
      </c>
      <c r="V58" s="4">
        <v>0</v>
      </c>
      <c r="W58" s="4">
        <v>0</v>
      </c>
      <c r="X58" s="4" t="s">
        <v>303</v>
      </c>
      <c r="Y58" s="4" t="s">
        <v>64</v>
      </c>
    </row>
    <row r="59" s="4" customFormat="1" spans="1:25">
      <c r="A59" s="4" t="s">
        <v>304</v>
      </c>
      <c r="B59" s="4" t="s">
        <v>26</v>
      </c>
      <c r="C59" s="4" t="s">
        <v>27</v>
      </c>
      <c r="D59" s="4" t="s">
        <v>290</v>
      </c>
      <c r="E59" s="4" t="s">
        <v>305</v>
      </c>
      <c r="F59" s="6">
        <v>45191</v>
      </c>
      <c r="G59" s="6">
        <v>45192</v>
      </c>
      <c r="H59" s="4">
        <v>1</v>
      </c>
      <c r="I59" s="4">
        <v>1</v>
      </c>
      <c r="J59" s="4">
        <v>1</v>
      </c>
      <c r="K59" s="4" t="s">
        <v>30</v>
      </c>
      <c r="L59" s="4">
        <v>32.97</v>
      </c>
      <c r="M59" s="4">
        <v>32.97</v>
      </c>
      <c r="N59" s="4" t="s">
        <v>306</v>
      </c>
      <c r="O59" s="4" t="s">
        <v>32</v>
      </c>
      <c r="P59" s="4" t="s">
        <v>33</v>
      </c>
      <c r="Q59" s="4">
        <v>0</v>
      </c>
      <c r="R59" s="10">
        <v>45191</v>
      </c>
      <c r="S59" s="6">
        <v>45195</v>
      </c>
      <c r="T59" s="4" t="s">
        <v>34</v>
      </c>
      <c r="U59" s="4">
        <v>32.97</v>
      </c>
      <c r="V59" s="4">
        <v>0</v>
      </c>
      <c r="W59" s="4">
        <v>0</v>
      </c>
      <c r="X59" s="4" t="s">
        <v>307</v>
      </c>
      <c r="Y59" s="4" t="s">
        <v>64</v>
      </c>
    </row>
    <row r="60" s="4" customFormat="1" spans="1:25">
      <c r="A60" s="4" t="s">
        <v>308</v>
      </c>
      <c r="B60" s="4" t="s">
        <v>26</v>
      </c>
      <c r="C60" s="4" t="s">
        <v>27</v>
      </c>
      <c r="D60" s="4" t="s">
        <v>309</v>
      </c>
      <c r="E60" s="4" t="s">
        <v>250</v>
      </c>
      <c r="F60" s="6">
        <v>45191</v>
      </c>
      <c r="G60" s="6">
        <v>45192</v>
      </c>
      <c r="H60" s="4">
        <v>1</v>
      </c>
      <c r="I60" s="4">
        <v>1</v>
      </c>
      <c r="J60" s="4">
        <v>1</v>
      </c>
      <c r="K60" s="4" t="s">
        <v>30</v>
      </c>
      <c r="L60" s="4">
        <v>15.29</v>
      </c>
      <c r="M60" s="4">
        <v>15.29</v>
      </c>
      <c r="N60" s="4" t="s">
        <v>310</v>
      </c>
      <c r="O60" s="4" t="s">
        <v>32</v>
      </c>
      <c r="P60" s="4" t="s">
        <v>33</v>
      </c>
      <c r="Q60" s="4">
        <v>0</v>
      </c>
      <c r="R60" s="10">
        <v>45191.0000115741</v>
      </c>
      <c r="S60" s="6">
        <v>45195</v>
      </c>
      <c r="T60" s="4" t="s">
        <v>34</v>
      </c>
      <c r="U60" s="4">
        <v>15.29</v>
      </c>
      <c r="V60" s="4">
        <v>0</v>
      </c>
      <c r="W60" s="4">
        <v>0</v>
      </c>
      <c r="X60" s="4" t="s">
        <v>311</v>
      </c>
      <c r="Y60" s="4" t="s">
        <v>64</v>
      </c>
    </row>
    <row r="61" s="4" customFormat="1" spans="1:25">
      <c r="A61" s="4" t="s">
        <v>312</v>
      </c>
      <c r="B61" s="4" t="s">
        <v>26</v>
      </c>
      <c r="C61" s="4" t="s">
        <v>27</v>
      </c>
      <c r="D61" s="4" t="s">
        <v>313</v>
      </c>
      <c r="E61" s="4" t="s">
        <v>314</v>
      </c>
      <c r="F61" s="6">
        <v>45191</v>
      </c>
      <c r="G61" s="6">
        <v>45192</v>
      </c>
      <c r="H61" s="4">
        <v>1</v>
      </c>
      <c r="I61" s="4">
        <v>1</v>
      </c>
      <c r="J61" s="4">
        <v>1</v>
      </c>
      <c r="K61" s="4" t="s">
        <v>30</v>
      </c>
      <c r="L61" s="4">
        <v>40.68</v>
      </c>
      <c r="M61" s="4">
        <v>40.68</v>
      </c>
      <c r="N61" s="4" t="s">
        <v>315</v>
      </c>
      <c r="O61" s="4" t="s">
        <v>32</v>
      </c>
      <c r="P61" s="4" t="s">
        <v>33</v>
      </c>
      <c r="Q61" s="4">
        <v>0</v>
      </c>
      <c r="R61" s="10">
        <v>45191</v>
      </c>
      <c r="S61" s="6">
        <v>45195</v>
      </c>
      <c r="T61" s="4" t="s">
        <v>34</v>
      </c>
      <c r="U61" s="4">
        <v>40.68</v>
      </c>
      <c r="V61" s="4">
        <v>0</v>
      </c>
      <c r="W61" s="4">
        <v>0</v>
      </c>
      <c r="X61" s="4" t="s">
        <v>316</v>
      </c>
      <c r="Y61" s="4" t="s">
        <v>64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318</v>
      </c>
      <c r="E62" s="4" t="s">
        <v>319</v>
      </c>
      <c r="F62" s="6">
        <v>45191</v>
      </c>
      <c r="G62" s="6">
        <v>45192</v>
      </c>
      <c r="H62" s="4">
        <v>1</v>
      </c>
      <c r="I62" s="4">
        <v>1</v>
      </c>
      <c r="J62" s="4">
        <v>1</v>
      </c>
      <c r="K62" s="4" t="s">
        <v>30</v>
      </c>
      <c r="L62" s="4">
        <v>21.17</v>
      </c>
      <c r="M62" s="4">
        <v>21.17</v>
      </c>
      <c r="N62" s="4" t="s">
        <v>320</v>
      </c>
      <c r="O62" s="4" t="s">
        <v>32</v>
      </c>
      <c r="P62" s="4" t="s">
        <v>33</v>
      </c>
      <c r="Q62" s="4">
        <v>0</v>
      </c>
      <c r="R62" s="10">
        <v>45191</v>
      </c>
      <c r="S62" s="6">
        <v>45195</v>
      </c>
      <c r="T62" s="4" t="s">
        <v>34</v>
      </c>
      <c r="U62" s="4">
        <v>21.17</v>
      </c>
      <c r="V62" s="4">
        <v>0</v>
      </c>
      <c r="W62" s="4">
        <v>0</v>
      </c>
      <c r="X62" s="4" t="s">
        <v>321</v>
      </c>
      <c r="Y62" s="4" t="s">
        <v>64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313</v>
      </c>
      <c r="E63" s="4" t="s">
        <v>61</v>
      </c>
      <c r="F63" s="6">
        <v>45191</v>
      </c>
      <c r="G63" s="6">
        <v>45192</v>
      </c>
      <c r="H63" s="4">
        <v>1</v>
      </c>
      <c r="I63" s="4">
        <v>1</v>
      </c>
      <c r="J63" s="4">
        <v>1</v>
      </c>
      <c r="K63" s="4" t="s">
        <v>30</v>
      </c>
      <c r="L63" s="4">
        <v>40.68</v>
      </c>
      <c r="M63" s="4">
        <v>40.68</v>
      </c>
      <c r="N63" s="4" t="s">
        <v>323</v>
      </c>
      <c r="O63" s="4" t="s">
        <v>32</v>
      </c>
      <c r="P63" s="4" t="s">
        <v>33</v>
      </c>
      <c r="Q63" s="4">
        <v>0</v>
      </c>
      <c r="R63" s="10">
        <v>45191</v>
      </c>
      <c r="S63" s="6">
        <v>45195</v>
      </c>
      <c r="T63" s="4" t="s">
        <v>34</v>
      </c>
      <c r="U63" s="4">
        <v>40.68</v>
      </c>
      <c r="V63" s="4">
        <v>0</v>
      </c>
      <c r="W63" s="4">
        <v>0</v>
      </c>
      <c r="X63" s="4" t="s">
        <v>324</v>
      </c>
      <c r="Y63" s="4" t="s">
        <v>64</v>
      </c>
    </row>
    <row r="64" s="4" customFormat="1" spans="1:25">
      <c r="A64" s="4" t="s">
        <v>325</v>
      </c>
      <c r="B64" s="4" t="s">
        <v>26</v>
      </c>
      <c r="C64" s="4" t="s">
        <v>27</v>
      </c>
      <c r="D64" s="4" t="s">
        <v>326</v>
      </c>
      <c r="E64" s="4" t="s">
        <v>327</v>
      </c>
      <c r="F64" s="6">
        <v>45191</v>
      </c>
      <c r="G64" s="6">
        <v>45192</v>
      </c>
      <c r="H64" s="4">
        <v>3</v>
      </c>
      <c r="I64" s="4">
        <v>1</v>
      </c>
      <c r="J64" s="4">
        <v>3</v>
      </c>
      <c r="K64" s="4" t="s">
        <v>30</v>
      </c>
      <c r="L64" s="4">
        <v>77.22</v>
      </c>
      <c r="M64" s="4">
        <v>77.22</v>
      </c>
      <c r="N64" s="4" t="s">
        <v>328</v>
      </c>
      <c r="O64" s="4" t="s">
        <v>32</v>
      </c>
      <c r="P64" s="4" t="s">
        <v>33</v>
      </c>
      <c r="Q64" s="4">
        <v>0</v>
      </c>
      <c r="R64" s="10">
        <v>45191.0000115741</v>
      </c>
      <c r="S64" s="6">
        <v>45195</v>
      </c>
      <c r="T64" s="4" t="s">
        <v>34</v>
      </c>
      <c r="U64" s="4">
        <v>77.22</v>
      </c>
      <c r="V64" s="4">
        <v>0</v>
      </c>
      <c r="W64" s="4">
        <v>0</v>
      </c>
      <c r="X64" s="4" t="s">
        <v>329</v>
      </c>
      <c r="Y64" s="4" t="s">
        <v>330</v>
      </c>
    </row>
    <row r="65" s="4" customFormat="1" spans="1:25">
      <c r="A65" s="4" t="s">
        <v>331</v>
      </c>
      <c r="B65" s="4" t="s">
        <v>26</v>
      </c>
      <c r="C65" s="4" t="s">
        <v>27</v>
      </c>
      <c r="D65" s="4" t="s">
        <v>313</v>
      </c>
      <c r="E65" s="4" t="s">
        <v>314</v>
      </c>
      <c r="F65" s="6">
        <v>45191</v>
      </c>
      <c r="G65" s="6">
        <v>45192</v>
      </c>
      <c r="H65" s="4">
        <v>1</v>
      </c>
      <c r="I65" s="4">
        <v>1</v>
      </c>
      <c r="J65" s="4">
        <v>1</v>
      </c>
      <c r="K65" s="4" t="s">
        <v>30</v>
      </c>
      <c r="L65" s="4">
        <v>40.68</v>
      </c>
      <c r="M65" s="4">
        <v>40.68</v>
      </c>
      <c r="N65" s="4" t="s">
        <v>332</v>
      </c>
      <c r="O65" s="4" t="s">
        <v>32</v>
      </c>
      <c r="P65" s="4" t="s">
        <v>33</v>
      </c>
      <c r="Q65" s="4">
        <v>0</v>
      </c>
      <c r="R65" s="10">
        <v>45191.0000115741</v>
      </c>
      <c r="S65" s="6">
        <v>45195</v>
      </c>
      <c r="T65" s="4" t="s">
        <v>34</v>
      </c>
      <c r="U65" s="4">
        <v>40.68</v>
      </c>
      <c r="V65" s="4">
        <v>0</v>
      </c>
      <c r="W65" s="4">
        <v>0</v>
      </c>
      <c r="X65" s="4" t="s">
        <v>333</v>
      </c>
      <c r="Y65" s="4" t="s">
        <v>64</v>
      </c>
    </row>
    <row r="66" s="4" customFormat="1" spans="1:25">
      <c r="A66" s="4" t="s">
        <v>334</v>
      </c>
      <c r="B66" s="4" t="s">
        <v>26</v>
      </c>
      <c r="C66" s="4" t="s">
        <v>27</v>
      </c>
      <c r="D66" s="4" t="s">
        <v>240</v>
      </c>
      <c r="E66" s="4" t="s">
        <v>241</v>
      </c>
      <c r="F66" s="6">
        <v>45191</v>
      </c>
      <c r="G66" s="6">
        <v>45192</v>
      </c>
      <c r="H66" s="4">
        <v>1</v>
      </c>
      <c r="I66" s="4">
        <v>1</v>
      </c>
      <c r="J66" s="4">
        <v>1</v>
      </c>
      <c r="K66" s="4" t="s">
        <v>30</v>
      </c>
      <c r="L66" s="4">
        <v>32.84</v>
      </c>
      <c r="M66" s="4">
        <v>32.84</v>
      </c>
      <c r="N66" s="4" t="s">
        <v>335</v>
      </c>
      <c r="O66" s="4" t="s">
        <v>32</v>
      </c>
      <c r="P66" s="4" t="s">
        <v>33</v>
      </c>
      <c r="Q66" s="4">
        <v>0</v>
      </c>
      <c r="R66" s="10">
        <v>45191</v>
      </c>
      <c r="S66" s="6">
        <v>45195</v>
      </c>
      <c r="T66" s="4" t="s">
        <v>34</v>
      </c>
      <c r="U66" s="4">
        <v>32.84</v>
      </c>
      <c r="V66" s="4">
        <v>0</v>
      </c>
      <c r="W66" s="4">
        <v>0</v>
      </c>
      <c r="X66" s="4" t="s">
        <v>336</v>
      </c>
      <c r="Y66" s="4" t="s">
        <v>64</v>
      </c>
    </row>
    <row r="67" s="4" customFormat="1" spans="1:25">
      <c r="A67" s="4" t="s">
        <v>337</v>
      </c>
      <c r="B67" s="4" t="s">
        <v>26</v>
      </c>
      <c r="C67" s="4" t="s">
        <v>27</v>
      </c>
      <c r="D67" s="4" t="s">
        <v>313</v>
      </c>
      <c r="E67" s="4" t="s">
        <v>314</v>
      </c>
      <c r="F67" s="6">
        <v>45191</v>
      </c>
      <c r="G67" s="6">
        <v>45192</v>
      </c>
      <c r="H67" s="4">
        <v>1</v>
      </c>
      <c r="I67" s="4">
        <v>1</v>
      </c>
      <c r="J67" s="4">
        <v>1</v>
      </c>
      <c r="K67" s="4" t="s">
        <v>30</v>
      </c>
      <c r="L67" s="4">
        <v>40.68</v>
      </c>
      <c r="M67" s="4">
        <v>40.68</v>
      </c>
      <c r="N67" s="4" t="s">
        <v>338</v>
      </c>
      <c r="O67" s="4" t="s">
        <v>32</v>
      </c>
      <c r="P67" s="4" t="s">
        <v>33</v>
      </c>
      <c r="Q67" s="4">
        <v>0</v>
      </c>
      <c r="R67" s="10">
        <v>45191.0000115741</v>
      </c>
      <c r="S67" s="6">
        <v>45195</v>
      </c>
      <c r="T67" s="4" t="s">
        <v>34</v>
      </c>
      <c r="U67" s="4">
        <v>40.68</v>
      </c>
      <c r="V67" s="4">
        <v>0</v>
      </c>
      <c r="W67" s="4">
        <v>0</v>
      </c>
      <c r="X67" s="4" t="s">
        <v>339</v>
      </c>
      <c r="Y67" s="4" t="s">
        <v>64</v>
      </c>
    </row>
    <row r="68" s="4" customFormat="1" spans="1:25">
      <c r="A68" s="4" t="s">
        <v>340</v>
      </c>
      <c r="B68" s="4" t="s">
        <v>26</v>
      </c>
      <c r="C68" s="4" t="s">
        <v>27</v>
      </c>
      <c r="D68" s="4" t="s">
        <v>341</v>
      </c>
      <c r="E68" s="4" t="s">
        <v>280</v>
      </c>
      <c r="F68" s="6">
        <v>45191</v>
      </c>
      <c r="G68" s="6">
        <v>45192</v>
      </c>
      <c r="H68" s="4">
        <v>1</v>
      </c>
      <c r="I68" s="4">
        <v>1</v>
      </c>
      <c r="J68" s="4">
        <v>1</v>
      </c>
      <c r="K68" s="4" t="s">
        <v>30</v>
      </c>
      <c r="L68" s="4">
        <v>22.44</v>
      </c>
      <c r="M68" s="4">
        <v>22.44</v>
      </c>
      <c r="N68" s="4" t="s">
        <v>342</v>
      </c>
      <c r="O68" s="4" t="s">
        <v>32</v>
      </c>
      <c r="P68" s="4" t="s">
        <v>33</v>
      </c>
      <c r="Q68" s="4">
        <v>0</v>
      </c>
      <c r="R68" s="10">
        <v>45191.0000115741</v>
      </c>
      <c r="S68" s="6">
        <v>45195</v>
      </c>
      <c r="T68" s="4" t="s">
        <v>34</v>
      </c>
      <c r="U68" s="4">
        <v>22.44</v>
      </c>
      <c r="V68" s="4">
        <v>0</v>
      </c>
      <c r="W68" s="4">
        <v>0</v>
      </c>
      <c r="X68" s="4" t="s">
        <v>343</v>
      </c>
      <c r="Y68" s="4" t="s">
        <v>64</v>
      </c>
    </row>
    <row r="69" s="4" customFormat="1" spans="1:25">
      <c r="A69" s="4" t="s">
        <v>344</v>
      </c>
      <c r="B69" s="4" t="s">
        <v>26</v>
      </c>
      <c r="C69" s="4" t="s">
        <v>27</v>
      </c>
      <c r="D69" s="4" t="s">
        <v>345</v>
      </c>
      <c r="E69" s="4" t="s">
        <v>346</v>
      </c>
      <c r="F69" s="6">
        <v>45191</v>
      </c>
      <c r="G69" s="6">
        <v>45192</v>
      </c>
      <c r="H69" s="4">
        <v>1</v>
      </c>
      <c r="I69" s="4">
        <v>1</v>
      </c>
      <c r="J69" s="4">
        <v>1</v>
      </c>
      <c r="K69" s="4" t="s">
        <v>30</v>
      </c>
      <c r="L69" s="4">
        <v>17.94</v>
      </c>
      <c r="M69" s="4">
        <v>17.94</v>
      </c>
      <c r="N69" s="4" t="s">
        <v>347</v>
      </c>
      <c r="O69" s="4" t="s">
        <v>32</v>
      </c>
      <c r="P69" s="4" t="s">
        <v>33</v>
      </c>
      <c r="Q69" s="4">
        <v>0</v>
      </c>
      <c r="R69" s="10">
        <v>45191.0000115741</v>
      </c>
      <c r="S69" s="6">
        <v>45195</v>
      </c>
      <c r="T69" s="4" t="s">
        <v>34</v>
      </c>
      <c r="U69" s="4">
        <v>17.94</v>
      </c>
      <c r="V69" s="4">
        <v>0</v>
      </c>
      <c r="W69" s="4">
        <v>0</v>
      </c>
      <c r="X69" s="4" t="s">
        <v>348</v>
      </c>
      <c r="Y69" s="4" t="s">
        <v>64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294</v>
      </c>
      <c r="E70" s="4" t="s">
        <v>350</v>
      </c>
      <c r="F70" s="6">
        <v>45191</v>
      </c>
      <c r="G70" s="6">
        <v>45192</v>
      </c>
      <c r="H70" s="4">
        <v>1</v>
      </c>
      <c r="I70" s="4">
        <v>1</v>
      </c>
      <c r="J70" s="4">
        <v>1</v>
      </c>
      <c r="K70" s="4" t="s">
        <v>30</v>
      </c>
      <c r="L70" s="4">
        <v>18.91</v>
      </c>
      <c r="M70" s="4">
        <v>18.91</v>
      </c>
      <c r="N70" s="4" t="s">
        <v>351</v>
      </c>
      <c r="O70" s="4" t="s">
        <v>32</v>
      </c>
      <c r="P70" s="4" t="s">
        <v>33</v>
      </c>
      <c r="Q70" s="4">
        <v>0</v>
      </c>
      <c r="R70" s="10">
        <v>45191.0000115741</v>
      </c>
      <c r="S70" s="6">
        <v>45195</v>
      </c>
      <c r="T70" s="4" t="s">
        <v>34</v>
      </c>
      <c r="U70" s="4">
        <v>18.91</v>
      </c>
      <c r="V70" s="4">
        <v>0</v>
      </c>
      <c r="W70" s="4">
        <v>0</v>
      </c>
      <c r="X70" s="4" t="s">
        <v>352</v>
      </c>
      <c r="Y70" s="4" t="s">
        <v>353</v>
      </c>
    </row>
    <row r="71" s="4" customFormat="1" spans="1:25">
      <c r="A71" s="4" t="s">
        <v>354</v>
      </c>
      <c r="B71" s="4" t="s">
        <v>26</v>
      </c>
      <c r="C71" s="4" t="s">
        <v>27</v>
      </c>
      <c r="D71" s="4" t="s">
        <v>355</v>
      </c>
      <c r="E71" s="4" t="s">
        <v>356</v>
      </c>
      <c r="F71" s="6">
        <v>45191</v>
      </c>
      <c r="G71" s="6">
        <v>45192</v>
      </c>
      <c r="H71" s="4">
        <v>1</v>
      </c>
      <c r="I71" s="4">
        <v>1</v>
      </c>
      <c r="J71" s="4">
        <v>1</v>
      </c>
      <c r="K71" s="4" t="s">
        <v>30</v>
      </c>
      <c r="L71" s="4">
        <v>16.64</v>
      </c>
      <c r="M71" s="4">
        <v>16.64</v>
      </c>
      <c r="N71" s="4" t="s">
        <v>357</v>
      </c>
      <c r="O71" s="4" t="s">
        <v>32</v>
      </c>
      <c r="P71" s="4" t="s">
        <v>33</v>
      </c>
      <c r="Q71" s="4">
        <v>0</v>
      </c>
      <c r="R71" s="10">
        <v>45191.0000115741</v>
      </c>
      <c r="S71" s="6">
        <v>45195</v>
      </c>
      <c r="T71" s="4" t="s">
        <v>34</v>
      </c>
      <c r="U71" s="4">
        <v>16.64</v>
      </c>
      <c r="V71" s="4">
        <v>0</v>
      </c>
      <c r="W71" s="4">
        <v>0</v>
      </c>
      <c r="X71" s="4" t="s">
        <v>358</v>
      </c>
      <c r="Y71" s="4" t="s">
        <v>64</v>
      </c>
    </row>
    <row r="72" s="4" customFormat="1" spans="1:25">
      <c r="A72" s="4" t="s">
        <v>359</v>
      </c>
      <c r="B72" s="4" t="s">
        <v>26</v>
      </c>
      <c r="C72" s="4" t="s">
        <v>27</v>
      </c>
      <c r="D72" s="4" t="s">
        <v>240</v>
      </c>
      <c r="E72" s="4" t="s">
        <v>360</v>
      </c>
      <c r="F72" s="6">
        <v>45191</v>
      </c>
      <c r="G72" s="6">
        <v>45192</v>
      </c>
      <c r="H72" s="4">
        <v>1</v>
      </c>
      <c r="I72" s="4">
        <v>1</v>
      </c>
      <c r="J72" s="4">
        <v>1</v>
      </c>
      <c r="K72" s="4" t="s">
        <v>30</v>
      </c>
      <c r="L72" s="4">
        <v>36.33</v>
      </c>
      <c r="M72" s="4">
        <v>36.33</v>
      </c>
      <c r="N72" s="4" t="s">
        <v>361</v>
      </c>
      <c r="O72" s="4" t="s">
        <v>32</v>
      </c>
      <c r="P72" s="4" t="s">
        <v>33</v>
      </c>
      <c r="Q72" s="4">
        <v>0</v>
      </c>
      <c r="R72" s="10">
        <v>45191</v>
      </c>
      <c r="S72" s="6">
        <v>45195</v>
      </c>
      <c r="T72" s="4" t="s">
        <v>34</v>
      </c>
      <c r="U72" s="4">
        <v>36.33</v>
      </c>
      <c r="V72" s="4">
        <v>0</v>
      </c>
      <c r="W72" s="4">
        <v>0</v>
      </c>
      <c r="X72" s="4" t="s">
        <v>362</v>
      </c>
      <c r="Y72" s="4" t="s">
        <v>64</v>
      </c>
    </row>
    <row r="73" s="4" customFormat="1" spans="1:25">
      <c r="A73" s="4" t="s">
        <v>363</v>
      </c>
      <c r="B73" s="4" t="s">
        <v>26</v>
      </c>
      <c r="C73" s="4" t="s">
        <v>27</v>
      </c>
      <c r="D73" s="4" t="s">
        <v>294</v>
      </c>
      <c r="E73" s="4" t="s">
        <v>295</v>
      </c>
      <c r="F73" s="6">
        <v>45191</v>
      </c>
      <c r="G73" s="6">
        <v>45192</v>
      </c>
      <c r="H73" s="4">
        <v>1</v>
      </c>
      <c r="I73" s="4">
        <v>1</v>
      </c>
      <c r="J73" s="4">
        <v>1</v>
      </c>
      <c r="K73" s="4" t="s">
        <v>30</v>
      </c>
      <c r="L73" s="4">
        <v>18.91</v>
      </c>
      <c r="M73" s="4">
        <v>18.91</v>
      </c>
      <c r="N73" s="4" t="s">
        <v>364</v>
      </c>
      <c r="O73" s="4" t="s">
        <v>32</v>
      </c>
      <c r="P73" s="4" t="s">
        <v>33</v>
      </c>
      <c r="Q73" s="4">
        <v>0</v>
      </c>
      <c r="R73" s="10">
        <v>45191</v>
      </c>
      <c r="S73" s="6">
        <v>45195</v>
      </c>
      <c r="T73" s="4" t="s">
        <v>34</v>
      </c>
      <c r="U73" s="4">
        <v>18.91</v>
      </c>
      <c r="V73" s="4">
        <v>0</v>
      </c>
      <c r="W73" s="4">
        <v>0</v>
      </c>
      <c r="X73" s="4" t="s">
        <v>365</v>
      </c>
      <c r="Y73" s="4" t="s">
        <v>366</v>
      </c>
    </row>
    <row r="74" s="4" customFormat="1" spans="1:25">
      <c r="A74" s="4" t="s">
        <v>367</v>
      </c>
      <c r="B74" s="4" t="s">
        <v>26</v>
      </c>
      <c r="C74" s="4" t="s">
        <v>27</v>
      </c>
      <c r="D74" s="4" t="s">
        <v>368</v>
      </c>
      <c r="E74" s="4" t="s">
        <v>369</v>
      </c>
      <c r="F74" s="6">
        <v>45191</v>
      </c>
      <c r="G74" s="6">
        <v>45192</v>
      </c>
      <c r="H74" s="4">
        <v>1</v>
      </c>
      <c r="I74" s="4">
        <v>1</v>
      </c>
      <c r="J74" s="4">
        <v>1</v>
      </c>
      <c r="K74" s="4" t="s">
        <v>30</v>
      </c>
      <c r="L74" s="4">
        <v>14.42</v>
      </c>
      <c r="M74" s="4">
        <v>14.42</v>
      </c>
      <c r="N74" s="4" t="s">
        <v>370</v>
      </c>
      <c r="O74" s="4" t="s">
        <v>32</v>
      </c>
      <c r="P74" s="4" t="s">
        <v>33</v>
      </c>
      <c r="Q74" s="4">
        <v>0</v>
      </c>
      <c r="R74" s="10">
        <v>45191.0000115741</v>
      </c>
      <c r="S74" s="6">
        <v>45195</v>
      </c>
      <c r="T74" s="4" t="s">
        <v>34</v>
      </c>
      <c r="U74" s="4">
        <v>14.42</v>
      </c>
      <c r="V74" s="4">
        <v>0</v>
      </c>
      <c r="W74" s="4">
        <v>0</v>
      </c>
      <c r="X74" s="4" t="s">
        <v>371</v>
      </c>
      <c r="Y74" s="4" t="s">
        <v>372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0"/>
  <sheetViews>
    <sheetView tabSelected="1" topLeftCell="A44" workbookViewId="0">
      <selection activeCell="C76" sqref="C76:C78"/>
    </sheetView>
  </sheetViews>
  <sheetFormatPr defaultColWidth="9" defaultRowHeight="13.5"/>
  <cols>
    <col min="1" max="1" width="27.6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373</v>
      </c>
    </row>
    <row r="2" s="4" customFormat="1" spans="1:9">
      <c r="A2" s="5">
        <v>999226500410840</v>
      </c>
      <c r="B2" s="6">
        <v>45188</v>
      </c>
      <c r="C2" s="6">
        <v>45192</v>
      </c>
      <c r="D2" s="4">
        <v>142.48</v>
      </c>
      <c r="E2" s="4" t="str">
        <f>VLOOKUP(A2,HOP!A:L,12,0)</f>
        <v>142.48</v>
      </c>
      <c r="F2" s="4" t="str">
        <f>VLOOKUP(A2,HOP!A:C,3,0)</f>
        <v>3864018</v>
      </c>
      <c r="G2" s="4">
        <f>D2-E2</f>
        <v>0</v>
      </c>
      <c r="H2" s="4" t="str">
        <f>$H$1&amp;F2</f>
        <v>，3864018</v>
      </c>
      <c r="I2" s="4" t="str">
        <f>VLOOKUP(A2,HOP!A:U,21,0)</f>
        <v>直连</v>
      </c>
    </row>
    <row r="3" s="4" customFormat="1" spans="1:9">
      <c r="A3" s="5">
        <v>999226500412891</v>
      </c>
      <c r="B3" s="6">
        <v>45188</v>
      </c>
      <c r="C3" s="6">
        <v>45192</v>
      </c>
      <c r="D3" s="4">
        <v>171.53</v>
      </c>
      <c r="E3" s="4" t="str">
        <f>VLOOKUP(A3,HOP!A:L,12,0)</f>
        <v>171.53</v>
      </c>
      <c r="F3" s="4" t="str">
        <f>VLOOKUP(A3,HOP!A:C,3,0)</f>
        <v>3864021</v>
      </c>
      <c r="G3" s="4">
        <f t="shared" ref="G3:G34" si="0">D3-E3</f>
        <v>0</v>
      </c>
      <c r="H3" s="4" t="str">
        <f t="shared" ref="H3:H34" si="1">$H$1&amp;F3</f>
        <v>，3864021</v>
      </c>
      <c r="I3" s="4" t="str">
        <f>VLOOKUP(A3,HOP!A:U,21,0)</f>
        <v>直连</v>
      </c>
    </row>
    <row r="4" s="4" customFormat="1" spans="1:9">
      <c r="A4" s="5">
        <v>999226664882770</v>
      </c>
      <c r="B4" s="6">
        <v>45191</v>
      </c>
      <c r="C4" s="6">
        <v>45192</v>
      </c>
      <c r="D4" s="4">
        <v>139.1</v>
      </c>
      <c r="E4" s="4" t="str">
        <f>VLOOKUP(A4,HOP!A:L,12,0)</f>
        <v>139.10</v>
      </c>
      <c r="F4" s="4" t="str">
        <f>VLOOKUP(A4,HOP!A:C,3,0)</f>
        <v>3894999</v>
      </c>
      <c r="G4" s="4">
        <f t="shared" si="0"/>
        <v>0</v>
      </c>
      <c r="H4" s="4" t="str">
        <f t="shared" si="1"/>
        <v>，3894999</v>
      </c>
      <c r="I4" s="4" t="str">
        <f>VLOOKUP(A4,HOP!A:U,21,0)</f>
        <v>直连</v>
      </c>
    </row>
    <row r="5" s="4" customFormat="1" spans="1:9">
      <c r="A5" s="5">
        <v>999226664908062</v>
      </c>
      <c r="B5" s="6">
        <v>45191</v>
      </c>
      <c r="C5" s="6">
        <v>45192</v>
      </c>
      <c r="D5" s="4">
        <v>69.55</v>
      </c>
      <c r="E5" s="4" t="str">
        <f>VLOOKUP(A5,HOP!A:L,12,0)</f>
        <v>69.55</v>
      </c>
      <c r="F5" s="4" t="str">
        <f>VLOOKUP(A5,HOP!A:C,3,0)</f>
        <v>3895003</v>
      </c>
      <c r="G5" s="4">
        <f t="shared" si="0"/>
        <v>0</v>
      </c>
      <c r="H5" s="4" t="str">
        <f t="shared" si="1"/>
        <v>，3895003</v>
      </c>
      <c r="I5" s="4" t="str">
        <f>VLOOKUP(A5,HOP!A:U,21,0)</f>
        <v>直连</v>
      </c>
    </row>
    <row r="6" s="4" customFormat="1" spans="1:9">
      <c r="A6" s="5">
        <v>999226712901135</v>
      </c>
      <c r="B6" s="6">
        <v>45189</v>
      </c>
      <c r="C6" s="6">
        <v>45192</v>
      </c>
      <c r="D6" s="4">
        <v>353.86</v>
      </c>
      <c r="E6" s="4" t="str">
        <f>VLOOKUP(A6,HOP!A:L,12,0)</f>
        <v>353.86</v>
      </c>
      <c r="F6" s="4" t="str">
        <f>VLOOKUP(A6,HOP!A:C,3,0)</f>
        <v>3902310</v>
      </c>
      <c r="G6" s="4">
        <f t="shared" si="0"/>
        <v>0</v>
      </c>
      <c r="H6" s="4" t="str">
        <f t="shared" si="1"/>
        <v>，3902310</v>
      </c>
      <c r="I6" s="4" t="str">
        <f>VLOOKUP(A6,HOP!A:U,21,0)</f>
        <v>直连</v>
      </c>
    </row>
    <row r="7" s="4" customFormat="1" spans="1:9">
      <c r="A7" s="5">
        <v>999226799498594</v>
      </c>
      <c r="B7" s="6">
        <v>45189</v>
      </c>
      <c r="C7" s="6">
        <v>45192</v>
      </c>
      <c r="D7" s="4">
        <v>123.38</v>
      </c>
      <c r="E7" s="4" t="str">
        <f>VLOOKUP(A7,HOP!A:L,12,0)</f>
        <v>123.38</v>
      </c>
      <c r="F7" s="4" t="str">
        <f>VLOOKUP(A7,HOP!A:C,3,0)</f>
        <v>3942028</v>
      </c>
      <c r="G7" s="4">
        <f t="shared" si="0"/>
        <v>0</v>
      </c>
      <c r="H7" s="4" t="str">
        <f t="shared" si="1"/>
        <v>，3942028</v>
      </c>
      <c r="I7" s="4" t="str">
        <f>VLOOKUP(A7,HOP!A:U,21,0)</f>
        <v>直连</v>
      </c>
    </row>
    <row r="8" s="4" customFormat="1" spans="1:9">
      <c r="A8" s="5">
        <v>999226800029475</v>
      </c>
      <c r="B8" s="6">
        <v>45191</v>
      </c>
      <c r="C8" s="6">
        <v>45192</v>
      </c>
      <c r="D8" s="4">
        <v>35.27</v>
      </c>
      <c r="E8" s="4" t="str">
        <f>VLOOKUP(A8,HOP!A:L,12,0)</f>
        <v>35.27</v>
      </c>
      <c r="F8" s="4" t="str">
        <f>VLOOKUP(A8,HOP!A:C,3,0)</f>
        <v>3942788</v>
      </c>
      <c r="G8" s="4">
        <f t="shared" si="0"/>
        <v>0</v>
      </c>
      <c r="H8" s="4" t="str">
        <f t="shared" si="1"/>
        <v>，3942788</v>
      </c>
      <c r="I8" s="4" t="str">
        <f>VLOOKUP(A8,HOP!A:U,21,0)</f>
        <v>直连</v>
      </c>
    </row>
    <row r="9" s="4" customFormat="1" spans="1:9">
      <c r="A9" s="5">
        <v>999226839929616</v>
      </c>
      <c r="B9" s="6">
        <v>45187</v>
      </c>
      <c r="C9" s="6">
        <v>45192</v>
      </c>
      <c r="D9" s="4">
        <v>192.76</v>
      </c>
      <c r="E9" s="4" t="str">
        <f>VLOOKUP(A9,HOP!A:L,12,0)</f>
        <v>192.76</v>
      </c>
      <c r="F9" s="4" t="str">
        <f>VLOOKUP(A9,HOP!A:C,3,0)</f>
        <v>3948053</v>
      </c>
      <c r="G9" s="4">
        <f t="shared" si="0"/>
        <v>0</v>
      </c>
      <c r="H9" s="4" t="str">
        <f t="shared" si="1"/>
        <v>，3948053</v>
      </c>
      <c r="I9" s="4" t="str">
        <f>VLOOKUP(A9,HOP!A:U,21,0)</f>
        <v>直连</v>
      </c>
    </row>
    <row r="10" s="4" customFormat="1" spans="1:9">
      <c r="A10" s="5">
        <v>999226842151439</v>
      </c>
      <c r="B10" s="6">
        <v>45188</v>
      </c>
      <c r="C10" s="6">
        <v>45192</v>
      </c>
      <c r="D10" s="4">
        <v>326.58</v>
      </c>
      <c r="E10" s="4" t="str">
        <f>VLOOKUP(A10,HOP!A:L,12,0)</f>
        <v>326.58</v>
      </c>
      <c r="F10" s="4" t="str">
        <f>VLOOKUP(A10,HOP!A:C,3,0)</f>
        <v>3949196</v>
      </c>
      <c r="G10" s="4">
        <f t="shared" si="0"/>
        <v>0</v>
      </c>
      <c r="H10" s="4" t="str">
        <f t="shared" si="1"/>
        <v>，3949196</v>
      </c>
      <c r="I10" s="4" t="str">
        <f>VLOOKUP(A10,HOP!A:U,21,0)</f>
        <v>直连</v>
      </c>
    </row>
    <row r="11" s="4" customFormat="1" spans="1:9">
      <c r="A11" s="5">
        <v>999226844769251</v>
      </c>
      <c r="B11" s="6">
        <v>45190</v>
      </c>
      <c r="C11" s="6">
        <v>45192</v>
      </c>
      <c r="D11" s="4">
        <v>133.46</v>
      </c>
      <c r="E11" s="4" t="str">
        <f>VLOOKUP(A11,HOP!A:L,12,0)</f>
        <v>133.46</v>
      </c>
      <c r="F11" s="4" t="str">
        <f>VLOOKUP(A11,HOP!A:C,3,0)</f>
        <v>3951752</v>
      </c>
      <c r="G11" s="4">
        <f t="shared" si="0"/>
        <v>0</v>
      </c>
      <c r="H11" s="4" t="str">
        <f t="shared" si="1"/>
        <v>，3951752</v>
      </c>
      <c r="I11" s="4" t="str">
        <f>VLOOKUP(A11,HOP!A:U,21,0)</f>
        <v>直连</v>
      </c>
    </row>
    <row r="12" s="4" customFormat="1" spans="1:9">
      <c r="A12" s="5">
        <v>999226845567742</v>
      </c>
      <c r="B12" s="6">
        <v>45190</v>
      </c>
      <c r="C12" s="6">
        <v>45192</v>
      </c>
      <c r="D12" s="4">
        <v>44.58</v>
      </c>
      <c r="E12" s="4" t="str">
        <f>VLOOKUP(A12,HOP!A:L,12,0)</f>
        <v>44.58</v>
      </c>
      <c r="F12" s="4" t="str">
        <f>VLOOKUP(A12,HOP!A:C,3,0)</f>
        <v>3952679</v>
      </c>
      <c r="G12" s="4">
        <f t="shared" si="0"/>
        <v>0</v>
      </c>
      <c r="H12" s="4" t="str">
        <f t="shared" si="1"/>
        <v>，3952679</v>
      </c>
      <c r="I12" s="4" t="str">
        <f>VLOOKUP(A12,HOP!A:U,21,0)</f>
        <v>直连</v>
      </c>
    </row>
    <row r="13" s="4" customFormat="1" spans="1:9">
      <c r="A13" s="5">
        <v>999226845789062</v>
      </c>
      <c r="B13" s="6">
        <v>45191</v>
      </c>
      <c r="C13" s="6">
        <v>45192</v>
      </c>
      <c r="D13" s="4">
        <v>149.04</v>
      </c>
      <c r="E13" s="4" t="str">
        <f>VLOOKUP(A13,HOP!A:L,12,0)</f>
        <v>149.04</v>
      </c>
      <c r="F13" s="4" t="str">
        <f>VLOOKUP(A13,HOP!A:C,3,0)</f>
        <v>3952821</v>
      </c>
      <c r="G13" s="4">
        <f t="shared" si="0"/>
        <v>0</v>
      </c>
      <c r="H13" s="4" t="str">
        <f t="shared" si="1"/>
        <v>，3952821</v>
      </c>
      <c r="I13" s="4" t="str">
        <f>VLOOKUP(A13,HOP!A:U,21,0)</f>
        <v>直连</v>
      </c>
    </row>
    <row r="14" s="4" customFormat="1" spans="1:9">
      <c r="A14" s="5">
        <v>999226845878285</v>
      </c>
      <c r="B14" s="6">
        <v>45189</v>
      </c>
      <c r="C14" s="6">
        <v>45192</v>
      </c>
      <c r="D14" s="4">
        <v>53.21</v>
      </c>
      <c r="E14" s="4" t="str">
        <f>VLOOKUP(A14,HOP!A:L,12,0)</f>
        <v>53.21</v>
      </c>
      <c r="F14" s="4" t="str">
        <f>VLOOKUP(A14,HOP!A:C,3,0)</f>
        <v>3952937</v>
      </c>
      <c r="G14" s="4">
        <f t="shared" si="0"/>
        <v>0</v>
      </c>
      <c r="H14" s="4" t="str">
        <f t="shared" si="1"/>
        <v>，3952937</v>
      </c>
      <c r="I14" s="4" t="str">
        <f>VLOOKUP(A14,HOP!A:U,21,0)</f>
        <v>直连</v>
      </c>
    </row>
    <row r="15" s="4" customFormat="1" spans="1:9">
      <c r="A15" s="5">
        <v>999226847002820</v>
      </c>
      <c r="B15" s="6">
        <v>45191</v>
      </c>
      <c r="C15" s="6">
        <v>45192</v>
      </c>
      <c r="D15" s="4">
        <v>115.54</v>
      </c>
      <c r="E15" s="4" t="str">
        <f>VLOOKUP(A15,HOP!A:L,12,0)</f>
        <v>115.54</v>
      </c>
      <c r="F15" s="4" t="str">
        <f>VLOOKUP(A15,HOP!A:C,3,0)</f>
        <v>3954170</v>
      </c>
      <c r="G15" s="4">
        <f t="shared" si="0"/>
        <v>0</v>
      </c>
      <c r="H15" s="4" t="str">
        <f t="shared" si="1"/>
        <v>，3954170</v>
      </c>
      <c r="I15" s="4" t="str">
        <f>VLOOKUP(A15,HOP!A:U,21,0)</f>
        <v>直连</v>
      </c>
    </row>
    <row r="16" s="4" customFormat="1" spans="1:9">
      <c r="A16" s="5">
        <v>999226847299623</v>
      </c>
      <c r="B16" s="6">
        <v>45189</v>
      </c>
      <c r="C16" s="6">
        <v>45192</v>
      </c>
      <c r="D16" s="4">
        <v>134.55</v>
      </c>
      <c r="E16" s="4" t="str">
        <f>VLOOKUP(A16,HOP!A:L,12,0)</f>
        <v>134.55</v>
      </c>
      <c r="F16" s="4" t="str">
        <f>VLOOKUP(A16,HOP!A:C,3,0)</f>
        <v>3954451</v>
      </c>
      <c r="G16" s="4">
        <f t="shared" si="0"/>
        <v>0</v>
      </c>
      <c r="H16" s="4" t="str">
        <f t="shared" si="1"/>
        <v>，3954451</v>
      </c>
      <c r="I16" s="4" t="str">
        <f>VLOOKUP(A16,HOP!A:U,21,0)</f>
        <v>直连</v>
      </c>
    </row>
    <row r="17" s="4" customFormat="1" spans="1:9">
      <c r="A17" s="5">
        <v>999226847633601</v>
      </c>
      <c r="B17" s="6">
        <v>45189</v>
      </c>
      <c r="C17" s="6">
        <v>45192</v>
      </c>
      <c r="D17" s="4">
        <v>46.92</v>
      </c>
      <c r="E17" s="4" t="str">
        <f>VLOOKUP(A17,HOP!A:L,12,0)</f>
        <v>46.92</v>
      </c>
      <c r="F17" s="4" t="str">
        <f>VLOOKUP(A17,HOP!A:C,3,0)</f>
        <v>3954753</v>
      </c>
      <c r="G17" s="4">
        <f t="shared" si="0"/>
        <v>0</v>
      </c>
      <c r="H17" s="4" t="str">
        <f t="shared" si="1"/>
        <v>，3954753</v>
      </c>
      <c r="I17" s="4" t="str">
        <f>VLOOKUP(A17,HOP!A:U,21,0)</f>
        <v>直连</v>
      </c>
    </row>
    <row r="18" s="4" customFormat="1" spans="1:9">
      <c r="A18" s="5">
        <v>999226847790255</v>
      </c>
      <c r="B18" s="6">
        <v>45191</v>
      </c>
      <c r="C18" s="6">
        <v>45192</v>
      </c>
      <c r="D18" s="4">
        <v>26.79</v>
      </c>
      <c r="E18" s="4" t="str">
        <f>VLOOKUP(A18,HOP!A:L,12,0)</f>
        <v>26.79</v>
      </c>
      <c r="F18" s="4" t="str">
        <f>VLOOKUP(A18,HOP!A:C,3,0)</f>
        <v>3954880</v>
      </c>
      <c r="G18" s="4">
        <f t="shared" si="0"/>
        <v>0</v>
      </c>
      <c r="H18" s="4" t="str">
        <f t="shared" si="1"/>
        <v>，3954880</v>
      </c>
      <c r="I18" s="4" t="str">
        <f>VLOOKUP(A18,HOP!A:U,21,0)</f>
        <v>直连</v>
      </c>
    </row>
    <row r="19" s="4" customFormat="1" spans="1:9">
      <c r="A19" s="5">
        <v>999226848286303</v>
      </c>
      <c r="B19" s="6">
        <v>45191</v>
      </c>
      <c r="C19" s="6">
        <v>45192</v>
      </c>
      <c r="D19" s="4">
        <v>45.7</v>
      </c>
      <c r="E19" s="4" t="str">
        <f>VLOOKUP(A19,HOP!A:L,12,0)</f>
        <v>45.70</v>
      </c>
      <c r="F19" s="4" t="str">
        <f>VLOOKUP(A19,HOP!A:C,3,0)</f>
        <v>3955910</v>
      </c>
      <c r="G19" s="4">
        <f t="shared" si="0"/>
        <v>0</v>
      </c>
      <c r="H19" s="4" t="str">
        <f t="shared" si="1"/>
        <v>，3955910</v>
      </c>
      <c r="I19" s="4" t="str">
        <f>VLOOKUP(A19,HOP!A:U,21,0)</f>
        <v>直采</v>
      </c>
    </row>
    <row r="20" s="4" customFormat="1" spans="1:9">
      <c r="A20" s="5">
        <v>999226849172525</v>
      </c>
      <c r="B20" s="6">
        <v>45189</v>
      </c>
      <c r="C20" s="6">
        <v>45192</v>
      </c>
      <c r="D20" s="4">
        <v>229.8</v>
      </c>
      <c r="E20" s="4" t="str">
        <f>VLOOKUP(A20,HOP!A:L,12,0)</f>
        <v>229.80</v>
      </c>
      <c r="F20" s="4" t="str">
        <f>VLOOKUP(A20,HOP!A:C,3,0)</f>
        <v>3956835</v>
      </c>
      <c r="G20" s="4">
        <f t="shared" si="0"/>
        <v>0</v>
      </c>
      <c r="H20" s="4" t="str">
        <f t="shared" si="1"/>
        <v>，3956835</v>
      </c>
      <c r="I20" s="4" t="str">
        <f>VLOOKUP(A20,HOP!A:U,21,0)</f>
        <v>直连</v>
      </c>
    </row>
    <row r="21" s="4" customFormat="1" spans="1:9">
      <c r="A21" s="5">
        <v>999226849181506</v>
      </c>
      <c r="B21" s="6">
        <v>45191</v>
      </c>
      <c r="C21" s="6">
        <v>45192</v>
      </c>
      <c r="D21" s="4">
        <v>19.53</v>
      </c>
      <c r="E21" s="4" t="str">
        <f>VLOOKUP(A21,HOP!A:L,12,0)</f>
        <v>19.53</v>
      </c>
      <c r="F21" s="4" t="str">
        <f>VLOOKUP(A21,HOP!A:C,3,0)</f>
        <v>3956838</v>
      </c>
      <c r="G21" s="4">
        <f t="shared" si="0"/>
        <v>0</v>
      </c>
      <c r="H21" s="4" t="str">
        <f t="shared" si="1"/>
        <v>，3956838</v>
      </c>
      <c r="I21" s="4" t="str">
        <f>VLOOKUP(A21,HOP!A:U,21,0)</f>
        <v>直连</v>
      </c>
    </row>
    <row r="22" s="4" customFormat="1" spans="1:9">
      <c r="A22" s="5">
        <v>999226849964437</v>
      </c>
      <c r="B22" s="6">
        <v>45191</v>
      </c>
      <c r="C22" s="6">
        <v>45192</v>
      </c>
      <c r="D22" s="4">
        <v>68.22</v>
      </c>
      <c r="E22" s="4" t="str">
        <f>VLOOKUP(A22,HOP!A:L,12,0)</f>
        <v>68.22</v>
      </c>
      <c r="F22" s="4" t="str">
        <f>VLOOKUP(A22,HOP!A:C,3,0)</f>
        <v>3957633</v>
      </c>
      <c r="G22" s="4">
        <f t="shared" si="0"/>
        <v>0</v>
      </c>
      <c r="H22" s="4" t="str">
        <f t="shared" si="1"/>
        <v>，3957633</v>
      </c>
      <c r="I22" s="4" t="str">
        <f>VLOOKUP(A22,HOP!A:U,21,0)</f>
        <v>直连</v>
      </c>
    </row>
    <row r="23" s="4" customFormat="1" spans="1:9">
      <c r="A23" s="5">
        <v>999226850066394</v>
      </c>
      <c r="B23" s="6">
        <v>45189</v>
      </c>
      <c r="C23" s="6">
        <v>45192</v>
      </c>
      <c r="D23" s="4">
        <v>56.22</v>
      </c>
      <c r="E23" s="4" t="str">
        <f>VLOOKUP(A23,HOP!A:L,12,0)</f>
        <v>56.22</v>
      </c>
      <c r="F23" s="4" t="str">
        <f>VLOOKUP(A23,HOP!A:C,3,0)</f>
        <v>3957699</v>
      </c>
      <c r="G23" s="4">
        <f t="shared" si="0"/>
        <v>0</v>
      </c>
      <c r="H23" s="4" t="str">
        <f t="shared" si="1"/>
        <v>，3957699</v>
      </c>
      <c r="I23" s="4" t="str">
        <f>VLOOKUP(A23,HOP!A:U,21,0)</f>
        <v>直连</v>
      </c>
    </row>
    <row r="24" s="4" customFormat="1" spans="1:9">
      <c r="A24" s="5">
        <v>999226850085869</v>
      </c>
      <c r="B24" s="6">
        <v>45191</v>
      </c>
      <c r="C24" s="6">
        <v>45192</v>
      </c>
      <c r="D24" s="4">
        <v>99.88</v>
      </c>
      <c r="E24" s="4" t="str">
        <f>VLOOKUP(A24,HOP!A:L,12,0)</f>
        <v>99.88</v>
      </c>
      <c r="F24" s="4" t="str">
        <f>VLOOKUP(A24,HOP!A:C,3,0)</f>
        <v>3957716</v>
      </c>
      <c r="G24" s="4">
        <f t="shared" si="0"/>
        <v>0</v>
      </c>
      <c r="H24" s="4" t="str">
        <f t="shared" si="1"/>
        <v>，3957716</v>
      </c>
      <c r="I24" s="4" t="str">
        <f>VLOOKUP(A24,HOP!A:U,21,0)</f>
        <v>直采</v>
      </c>
    </row>
    <row r="25" s="4" customFormat="1" spans="1:9">
      <c r="A25" s="5">
        <v>999226851325999</v>
      </c>
      <c r="B25" s="6">
        <v>45190</v>
      </c>
      <c r="C25" s="6">
        <v>45192</v>
      </c>
      <c r="D25" s="4">
        <v>46.02</v>
      </c>
      <c r="E25" s="4" t="str">
        <f>VLOOKUP(A25,HOP!A:L,12,0)</f>
        <v>46.02</v>
      </c>
      <c r="F25" s="4" t="str">
        <f>VLOOKUP(A25,HOP!A:C,3,0)</f>
        <v>3959363</v>
      </c>
      <c r="G25" s="4">
        <f t="shared" si="0"/>
        <v>0</v>
      </c>
      <c r="H25" s="4" t="str">
        <f t="shared" si="1"/>
        <v>，3959363</v>
      </c>
      <c r="I25" s="4" t="str">
        <f>VLOOKUP(A25,HOP!A:U,21,0)</f>
        <v>直连</v>
      </c>
    </row>
    <row r="26" s="4" customFormat="1" spans="1:9">
      <c r="A26" s="5">
        <v>999226851491285</v>
      </c>
      <c r="B26" s="6">
        <v>45191</v>
      </c>
      <c r="C26" s="6">
        <v>45192</v>
      </c>
      <c r="D26" s="4">
        <v>43.4</v>
      </c>
      <c r="E26" s="4" t="str">
        <f>VLOOKUP(A26,HOP!A:L,12,0)</f>
        <v>43.40</v>
      </c>
      <c r="F26" s="4" t="str">
        <f>VLOOKUP(A26,HOP!A:C,3,0)</f>
        <v>3959558</v>
      </c>
      <c r="G26" s="4">
        <f t="shared" si="0"/>
        <v>0</v>
      </c>
      <c r="H26" s="4" t="str">
        <f t="shared" si="1"/>
        <v>，3959558</v>
      </c>
      <c r="I26" s="4" t="str">
        <f>VLOOKUP(A26,HOP!A:U,21,0)</f>
        <v>直连</v>
      </c>
    </row>
    <row r="27" s="4" customFormat="1" spans="1:9">
      <c r="A27" s="5">
        <v>999226852259900</v>
      </c>
      <c r="B27" s="6">
        <v>45190</v>
      </c>
      <c r="C27" s="6">
        <v>45192</v>
      </c>
      <c r="D27" s="4">
        <v>132.62</v>
      </c>
      <c r="E27" s="4" t="str">
        <f>VLOOKUP(A27,HOP!A:L,12,0)</f>
        <v>132.62</v>
      </c>
      <c r="F27" s="4" t="str">
        <f>VLOOKUP(A27,HOP!A:C,3,0)</f>
        <v>3960266</v>
      </c>
      <c r="G27" s="4">
        <f t="shared" si="0"/>
        <v>0</v>
      </c>
      <c r="H27" s="4" t="str">
        <f t="shared" si="1"/>
        <v>，3960266</v>
      </c>
      <c r="I27" s="4" t="str">
        <f>VLOOKUP(A27,HOP!A:U,21,0)</f>
        <v>直连</v>
      </c>
    </row>
    <row r="28" s="4" customFormat="1" spans="1:9">
      <c r="A28" s="5">
        <v>999226852400392</v>
      </c>
      <c r="B28" s="6">
        <v>45191</v>
      </c>
      <c r="C28" s="6">
        <v>45192</v>
      </c>
      <c r="D28" s="4">
        <v>40.47</v>
      </c>
      <c r="E28" s="4" t="str">
        <f>VLOOKUP(A28,HOP!A:L,12,0)</f>
        <v>40.47</v>
      </c>
      <c r="F28" s="4" t="str">
        <f>VLOOKUP(A28,HOP!A:C,3,0)</f>
        <v>3960486</v>
      </c>
      <c r="G28" s="4">
        <f t="shared" si="0"/>
        <v>0</v>
      </c>
      <c r="H28" s="4" t="str">
        <f t="shared" si="1"/>
        <v>，3960486</v>
      </c>
      <c r="I28" s="4" t="str">
        <f>VLOOKUP(A28,HOP!A:U,21,0)</f>
        <v>直连</v>
      </c>
    </row>
    <row r="29" s="4" customFormat="1" spans="1:9">
      <c r="A29" s="5">
        <v>999226853703044</v>
      </c>
      <c r="B29" s="6">
        <v>45190</v>
      </c>
      <c r="C29" s="6">
        <v>45192</v>
      </c>
      <c r="D29" s="4">
        <v>111.52</v>
      </c>
      <c r="E29" s="4" t="str">
        <f>VLOOKUP(A29,HOP!A:L,12,0)</f>
        <v>111.52</v>
      </c>
      <c r="F29" s="4" t="str">
        <f>VLOOKUP(A29,HOP!A:C,3,0)</f>
        <v>3961763</v>
      </c>
      <c r="G29" s="4">
        <f t="shared" si="0"/>
        <v>0</v>
      </c>
      <c r="H29" s="4" t="str">
        <f t="shared" si="1"/>
        <v>，3961763</v>
      </c>
      <c r="I29" s="4" t="str">
        <f>VLOOKUP(A29,HOP!A:U,21,0)</f>
        <v>直连</v>
      </c>
    </row>
    <row r="30" s="4" customFormat="1" spans="1:9">
      <c r="A30" s="5">
        <v>999226854409558</v>
      </c>
      <c r="B30" s="6">
        <v>45190</v>
      </c>
      <c r="C30" s="6">
        <v>45192</v>
      </c>
      <c r="D30" s="4">
        <v>27.88</v>
      </c>
      <c r="E30" s="4" t="str">
        <f>VLOOKUP(A30,HOP!A:L,12,0)</f>
        <v>27.88</v>
      </c>
      <c r="F30" s="4" t="str">
        <f>VLOOKUP(A30,HOP!A:C,3,0)</f>
        <v>3962731</v>
      </c>
      <c r="G30" s="4">
        <f t="shared" si="0"/>
        <v>0</v>
      </c>
      <c r="H30" s="4" t="str">
        <f t="shared" si="1"/>
        <v>，3962731</v>
      </c>
      <c r="I30" s="4" t="str">
        <f>VLOOKUP(A30,HOP!A:U,21,0)</f>
        <v>直连</v>
      </c>
    </row>
    <row r="31" s="4" customFormat="1" spans="1:9">
      <c r="A31" s="5">
        <v>999226855405884</v>
      </c>
      <c r="B31" s="6">
        <v>45190</v>
      </c>
      <c r="C31" s="6">
        <v>45192</v>
      </c>
      <c r="D31" s="4">
        <v>171.76</v>
      </c>
      <c r="E31" s="4" t="str">
        <f>VLOOKUP(A31,HOP!A:L,12,0)</f>
        <v>171.76</v>
      </c>
      <c r="F31" s="4" t="str">
        <f>VLOOKUP(A31,HOP!A:C,3,0)</f>
        <v>3963537</v>
      </c>
      <c r="G31" s="4">
        <f t="shared" si="0"/>
        <v>0</v>
      </c>
      <c r="H31" s="4" t="str">
        <f t="shared" si="1"/>
        <v>，3963537</v>
      </c>
      <c r="I31" s="4" t="str">
        <f>VLOOKUP(A31,HOP!A:U,21,0)</f>
        <v>直连</v>
      </c>
    </row>
    <row r="32" s="4" customFormat="1" spans="1:9">
      <c r="A32" s="5">
        <v>999226855605792</v>
      </c>
      <c r="B32" s="6">
        <v>45191</v>
      </c>
      <c r="C32" s="6">
        <v>45192</v>
      </c>
      <c r="D32" s="4">
        <v>54.08</v>
      </c>
      <c r="E32" s="4" t="str">
        <f>VLOOKUP(A32,HOP!A:L,12,0)</f>
        <v>54.08</v>
      </c>
      <c r="F32" s="4" t="str">
        <f>VLOOKUP(A32,HOP!A:C,3,0)</f>
        <v>3963851</v>
      </c>
      <c r="G32" s="4">
        <f t="shared" si="0"/>
        <v>0</v>
      </c>
      <c r="H32" s="4" t="str">
        <f t="shared" si="1"/>
        <v>，3963851</v>
      </c>
      <c r="I32" s="4" t="str">
        <f>VLOOKUP(A32,HOP!A:U,21,0)</f>
        <v>直采</v>
      </c>
    </row>
    <row r="33" s="4" customFormat="1" spans="1:9">
      <c r="A33" s="5">
        <v>999226893576473</v>
      </c>
      <c r="B33" s="6">
        <v>45191</v>
      </c>
      <c r="C33" s="6">
        <v>45192</v>
      </c>
      <c r="D33" s="4">
        <v>40.11</v>
      </c>
      <c r="E33" s="4" t="str">
        <f>VLOOKUP(A33,HOP!A:L,12,0)</f>
        <v>40.11</v>
      </c>
      <c r="F33" s="4" t="str">
        <f>VLOOKUP(A33,HOP!A:C,3,0)</f>
        <v>3964010</v>
      </c>
      <c r="G33" s="4">
        <f t="shared" si="0"/>
        <v>0</v>
      </c>
      <c r="H33" s="4" t="str">
        <f t="shared" si="1"/>
        <v>，3964010</v>
      </c>
      <c r="I33" s="4" t="str">
        <f>VLOOKUP(A33,HOP!A:U,21,0)</f>
        <v>直采</v>
      </c>
    </row>
    <row r="34" s="4" customFormat="1" spans="1:9">
      <c r="A34" s="5">
        <v>999226895040632</v>
      </c>
      <c r="B34" s="6">
        <v>45191</v>
      </c>
      <c r="C34" s="6">
        <v>45192</v>
      </c>
      <c r="D34" s="4">
        <v>20.09</v>
      </c>
      <c r="E34" s="4" t="str">
        <f>VLOOKUP(A34,HOP!A:L,12,0)</f>
        <v>20.09</v>
      </c>
      <c r="F34" s="4" t="str">
        <f>VLOOKUP(A34,HOP!A:C,3,0)</f>
        <v>3964167</v>
      </c>
      <c r="G34" s="4">
        <f t="shared" si="0"/>
        <v>0</v>
      </c>
      <c r="H34" s="4" t="str">
        <f t="shared" si="1"/>
        <v>，3964167</v>
      </c>
      <c r="I34" s="4" t="str">
        <f>VLOOKUP(A34,HOP!A:U,21,0)</f>
        <v>直连</v>
      </c>
    </row>
    <row r="35" s="4" customFormat="1" spans="1:9">
      <c r="A35" s="5">
        <v>999226898490851</v>
      </c>
      <c r="B35" s="6">
        <v>45190</v>
      </c>
      <c r="C35" s="6">
        <v>45192</v>
      </c>
      <c r="D35" s="4">
        <v>110.48</v>
      </c>
      <c r="E35" s="4" t="str">
        <f>VLOOKUP(A35,HOP!A:L,12,0)</f>
        <v>110.48</v>
      </c>
      <c r="F35" s="4" t="str">
        <f>VLOOKUP(A35,HOP!A:C,3,0)</f>
        <v>3964831</v>
      </c>
      <c r="G35" s="4">
        <f t="shared" ref="G35:G71" si="2">D35-E35</f>
        <v>0</v>
      </c>
      <c r="H35" s="4" t="str">
        <f t="shared" ref="H35:H66" si="3">$H$1&amp;F35</f>
        <v>，3964831</v>
      </c>
      <c r="I35" s="4" t="str">
        <f>VLOOKUP(A35,HOP!A:U,21,0)</f>
        <v>直连</v>
      </c>
    </row>
    <row r="36" s="4" customFormat="1" spans="1:9">
      <c r="A36" s="5">
        <v>999226900657895</v>
      </c>
      <c r="B36" s="6">
        <v>45190</v>
      </c>
      <c r="C36" s="6">
        <v>45192</v>
      </c>
      <c r="D36" s="4">
        <v>65.6</v>
      </c>
      <c r="E36" s="4" t="str">
        <f>VLOOKUP(A36,HOP!A:L,12,0)</f>
        <v>65.60</v>
      </c>
      <c r="F36" s="4" t="str">
        <f>VLOOKUP(A36,HOP!A:C,3,0)</f>
        <v>3965605</v>
      </c>
      <c r="G36" s="4">
        <f t="shared" si="2"/>
        <v>0</v>
      </c>
      <c r="H36" s="4" t="str">
        <f t="shared" si="3"/>
        <v>，3965605</v>
      </c>
      <c r="I36" s="4" t="str">
        <f>VLOOKUP(A36,HOP!A:U,21,0)</f>
        <v>直连</v>
      </c>
    </row>
    <row r="37" s="4" customFormat="1" hidden="1" spans="1:9">
      <c r="A37" s="5">
        <v>999226902149416</v>
      </c>
      <c r="B37" s="6">
        <v>45191</v>
      </c>
      <c r="C37" s="6">
        <v>45192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999226903575176</v>
      </c>
      <c r="B38" s="6">
        <v>45190</v>
      </c>
      <c r="C38" s="6">
        <v>45192</v>
      </c>
      <c r="D38" s="4">
        <v>37.06</v>
      </c>
      <c r="E38" s="4" t="str">
        <f>VLOOKUP(A38,HOP!A:L,12,0)</f>
        <v>37.06</v>
      </c>
      <c r="F38" s="4" t="str">
        <f>VLOOKUP(A38,HOP!A:C,3,0)</f>
        <v>3966485</v>
      </c>
      <c r="G38" s="4">
        <f t="shared" si="2"/>
        <v>0</v>
      </c>
      <c r="H38" s="4" t="str">
        <f t="shared" si="3"/>
        <v>，3966485</v>
      </c>
      <c r="I38" s="4" t="str">
        <f>VLOOKUP(A38,HOP!A:U,21,0)</f>
        <v>直连</v>
      </c>
    </row>
    <row r="39" s="4" customFormat="1" spans="1:9">
      <c r="A39" s="5">
        <v>999226905192264</v>
      </c>
      <c r="B39" s="6">
        <v>45191</v>
      </c>
      <c r="C39" s="6">
        <v>45192</v>
      </c>
      <c r="D39" s="4">
        <v>22.15</v>
      </c>
      <c r="E39" s="4" t="str">
        <f>VLOOKUP(A39,HOP!A:L,12,0)</f>
        <v>22.15</v>
      </c>
      <c r="F39" s="4" t="str">
        <f>VLOOKUP(A39,HOP!A:C,3,0)</f>
        <v>3966783</v>
      </c>
      <c r="G39" s="4">
        <f t="shared" si="2"/>
        <v>0</v>
      </c>
      <c r="H39" s="4" t="str">
        <f t="shared" si="3"/>
        <v>，3966783</v>
      </c>
      <c r="I39" s="4" t="str">
        <f>VLOOKUP(A39,HOP!A:U,21,0)</f>
        <v>直连</v>
      </c>
    </row>
    <row r="40" s="4" customFormat="1" spans="1:9">
      <c r="A40" s="5">
        <v>999226905729216</v>
      </c>
      <c r="B40" s="6">
        <v>45190</v>
      </c>
      <c r="C40" s="6">
        <v>45192</v>
      </c>
      <c r="D40" s="4">
        <v>53.96</v>
      </c>
      <c r="E40" s="4" t="str">
        <f>VLOOKUP(A40,HOP!A:L,12,0)</f>
        <v>53.96</v>
      </c>
      <c r="F40" s="4" t="str">
        <f>VLOOKUP(A40,HOP!A:C,3,0)</f>
        <v>3966876</v>
      </c>
      <c r="G40" s="4">
        <f t="shared" si="2"/>
        <v>0</v>
      </c>
      <c r="H40" s="4" t="str">
        <f t="shared" si="3"/>
        <v>，3966876</v>
      </c>
      <c r="I40" s="4" t="str">
        <f>VLOOKUP(A40,HOP!A:U,21,0)</f>
        <v>直连</v>
      </c>
    </row>
    <row r="41" s="4" customFormat="1" spans="1:9">
      <c r="A41" s="5">
        <v>999226906358092</v>
      </c>
      <c r="B41" s="6">
        <v>45191</v>
      </c>
      <c r="C41" s="6">
        <v>45192</v>
      </c>
      <c r="D41" s="4">
        <v>113.93</v>
      </c>
      <c r="E41" s="4" t="str">
        <f>VLOOKUP(A41,HOP!A:L,12,0)</f>
        <v>113.93</v>
      </c>
      <c r="F41" s="4" t="str">
        <f>VLOOKUP(A41,HOP!A:C,3,0)</f>
        <v>3967222</v>
      </c>
      <c r="G41" s="4">
        <f t="shared" si="2"/>
        <v>0</v>
      </c>
      <c r="H41" s="4" t="str">
        <f t="shared" si="3"/>
        <v>，3967222</v>
      </c>
      <c r="I41" s="4" t="str">
        <f>VLOOKUP(A41,HOP!A:U,21,0)</f>
        <v>直连</v>
      </c>
    </row>
    <row r="42" s="4" customFormat="1" hidden="1" spans="1:9">
      <c r="A42" s="5">
        <v>999226907265219</v>
      </c>
      <c r="B42" s="6">
        <v>45191</v>
      </c>
      <c r="C42" s="6">
        <v>45192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999226908354473</v>
      </c>
      <c r="B43" s="6">
        <v>45191</v>
      </c>
      <c r="C43" s="6">
        <v>45192</v>
      </c>
      <c r="D43" s="4">
        <v>37.31</v>
      </c>
      <c r="E43" s="4" t="str">
        <f>VLOOKUP(A43,HOP!A:L,12,0)</f>
        <v>37.31</v>
      </c>
      <c r="F43" s="4" t="str">
        <f>VLOOKUP(A43,HOP!A:C,3,0)</f>
        <v>3968309</v>
      </c>
      <c r="G43" s="4">
        <f t="shared" si="2"/>
        <v>0</v>
      </c>
      <c r="H43" s="4" t="str">
        <f t="shared" si="3"/>
        <v>，3968309</v>
      </c>
      <c r="I43" s="4" t="str">
        <f>VLOOKUP(A43,HOP!A:U,21,0)</f>
        <v>直连</v>
      </c>
    </row>
    <row r="44" s="4" customFormat="1" spans="1:9">
      <c r="A44" s="5">
        <v>999226908676616</v>
      </c>
      <c r="B44" s="6">
        <v>45191</v>
      </c>
      <c r="C44" s="6">
        <v>45192</v>
      </c>
      <c r="D44" s="4">
        <v>28.74</v>
      </c>
      <c r="E44" s="4" t="str">
        <f>VLOOKUP(A44,HOP!A:L,12,0)</f>
        <v>28.74</v>
      </c>
      <c r="F44" s="4" t="str">
        <f>VLOOKUP(A44,HOP!A:C,3,0)</f>
        <v>3968473</v>
      </c>
      <c r="G44" s="4">
        <f t="shared" si="2"/>
        <v>0</v>
      </c>
      <c r="H44" s="4" t="str">
        <f t="shared" si="3"/>
        <v>，3968473</v>
      </c>
      <c r="I44" s="4" t="str">
        <f>VLOOKUP(A44,HOP!A:U,21,0)</f>
        <v>直连</v>
      </c>
    </row>
    <row r="45" s="4" customFormat="1" spans="1:9">
      <c r="A45" s="5">
        <v>999226909184315</v>
      </c>
      <c r="B45" s="6">
        <v>45191</v>
      </c>
      <c r="C45" s="6">
        <v>45192</v>
      </c>
      <c r="D45" s="4">
        <v>31.87</v>
      </c>
      <c r="E45" s="4" t="str">
        <f>VLOOKUP(A45,HOP!A:L,12,0)</f>
        <v>31.87</v>
      </c>
      <c r="F45" s="4" t="str">
        <f>VLOOKUP(A45,HOP!A:C,3,0)</f>
        <v>3968794</v>
      </c>
      <c r="G45" s="4">
        <f t="shared" si="2"/>
        <v>0</v>
      </c>
      <c r="H45" s="4" t="str">
        <f t="shared" si="3"/>
        <v>，3968794</v>
      </c>
      <c r="I45" s="4" t="str">
        <f>VLOOKUP(A45,HOP!A:U,21,0)</f>
        <v>直连</v>
      </c>
    </row>
    <row r="46" s="4" customFormat="1" spans="1:9">
      <c r="A46" s="5">
        <v>999226909292515</v>
      </c>
      <c r="B46" s="6">
        <v>45191</v>
      </c>
      <c r="C46" s="6">
        <v>45192</v>
      </c>
      <c r="D46" s="4">
        <v>27.71</v>
      </c>
      <c r="E46" s="4" t="str">
        <f>VLOOKUP(A46,HOP!A:L,12,0)</f>
        <v>27.71</v>
      </c>
      <c r="F46" s="4" t="str">
        <f>VLOOKUP(A46,HOP!A:C,3,0)</f>
        <v>3968825</v>
      </c>
      <c r="G46" s="4">
        <f t="shared" si="2"/>
        <v>0</v>
      </c>
      <c r="H46" s="4" t="str">
        <f t="shared" si="3"/>
        <v>，3968825</v>
      </c>
      <c r="I46" s="4" t="str">
        <f>VLOOKUP(A46,HOP!A:U,21,0)</f>
        <v>直连</v>
      </c>
    </row>
    <row r="47" s="4" customFormat="1" hidden="1" spans="1:9">
      <c r="A47" s="5">
        <v>999226909506658</v>
      </c>
      <c r="B47" s="6">
        <v>45191</v>
      </c>
      <c r="C47" s="6">
        <v>45192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999226910056973</v>
      </c>
      <c r="B48" s="6">
        <v>45191</v>
      </c>
      <c r="C48" s="6">
        <v>45192</v>
      </c>
      <c r="D48" s="4">
        <v>15.19</v>
      </c>
      <c r="E48" s="4" t="str">
        <f>VLOOKUP(A48,HOP!A:L,12,0)</f>
        <v>15.19</v>
      </c>
      <c r="F48" s="4" t="str">
        <f>VLOOKUP(A48,HOP!A:C,3,0)</f>
        <v>3969310</v>
      </c>
      <c r="G48" s="4">
        <f t="shared" si="2"/>
        <v>0</v>
      </c>
      <c r="H48" s="4" t="str">
        <f t="shared" si="3"/>
        <v>，3969310</v>
      </c>
      <c r="I48" s="4" t="str">
        <f>VLOOKUP(A48,HOP!A:U,21,0)</f>
        <v>直连</v>
      </c>
    </row>
    <row r="49" s="4" customFormat="1" spans="1:9">
      <c r="A49" s="5">
        <v>999226910447323</v>
      </c>
      <c r="B49" s="6">
        <v>45191</v>
      </c>
      <c r="C49" s="6">
        <v>45192</v>
      </c>
      <c r="D49" s="4">
        <v>26.49</v>
      </c>
      <c r="E49" s="4" t="str">
        <f>VLOOKUP(A49,HOP!A:L,12,0)</f>
        <v>26.49</v>
      </c>
      <c r="F49" s="4" t="str">
        <f>VLOOKUP(A49,HOP!A:C,3,0)</f>
        <v>3969627</v>
      </c>
      <c r="G49" s="4">
        <f t="shared" si="2"/>
        <v>0</v>
      </c>
      <c r="H49" s="4" t="str">
        <f t="shared" si="3"/>
        <v>，3969627</v>
      </c>
      <c r="I49" s="4" t="str">
        <f>VLOOKUP(A49,HOP!A:U,21,0)</f>
        <v>直连</v>
      </c>
    </row>
    <row r="50" s="4" customFormat="1" spans="1:9">
      <c r="A50" s="5">
        <v>999226910549695</v>
      </c>
      <c r="B50" s="6">
        <v>45191</v>
      </c>
      <c r="C50" s="6">
        <v>45192</v>
      </c>
      <c r="D50" s="4">
        <v>35.49</v>
      </c>
      <c r="E50" s="4" t="str">
        <f>VLOOKUP(A50,HOP!A:L,12,0)</f>
        <v>35.49</v>
      </c>
      <c r="F50" s="4" t="str">
        <f>VLOOKUP(A50,HOP!A:C,3,0)</f>
        <v>3969678</v>
      </c>
      <c r="G50" s="4">
        <f t="shared" si="2"/>
        <v>0</v>
      </c>
      <c r="H50" s="4" t="str">
        <f t="shared" si="3"/>
        <v>，3969678</v>
      </c>
      <c r="I50" s="4" t="str">
        <f>VLOOKUP(A50,HOP!A:U,21,0)</f>
        <v>直连</v>
      </c>
    </row>
    <row r="51" s="4" customFormat="1" spans="1:9">
      <c r="A51" s="5">
        <v>999226910668023</v>
      </c>
      <c r="B51" s="6">
        <v>45191</v>
      </c>
      <c r="C51" s="6">
        <v>45192</v>
      </c>
      <c r="D51" s="4">
        <v>12.47</v>
      </c>
      <c r="E51" s="4" t="str">
        <f>VLOOKUP(A51,HOP!A:L,12,0)</f>
        <v>12.47</v>
      </c>
      <c r="F51" s="4" t="str">
        <f>VLOOKUP(A51,HOP!A:C,3,0)</f>
        <v>3969833</v>
      </c>
      <c r="G51" s="4">
        <f t="shared" si="2"/>
        <v>0</v>
      </c>
      <c r="H51" s="4" t="str">
        <f t="shared" si="3"/>
        <v>，3969833</v>
      </c>
      <c r="I51" s="4" t="str">
        <f>VLOOKUP(A51,HOP!A:U,21,0)</f>
        <v>直连</v>
      </c>
    </row>
    <row r="52" s="4" customFormat="1" spans="1:9">
      <c r="A52" s="5">
        <v>999226910672599</v>
      </c>
      <c r="B52" s="6">
        <v>45191</v>
      </c>
      <c r="C52" s="6">
        <v>45192</v>
      </c>
      <c r="D52" s="4">
        <v>16.59</v>
      </c>
      <c r="E52" s="4" t="str">
        <f>VLOOKUP(A52,HOP!A:L,12,0)</f>
        <v>16.59</v>
      </c>
      <c r="F52" s="4" t="str">
        <f>VLOOKUP(A52,HOP!A:C,3,0)</f>
        <v>3969837</v>
      </c>
      <c r="G52" s="4">
        <f t="shared" si="2"/>
        <v>0</v>
      </c>
      <c r="H52" s="4" t="str">
        <f t="shared" si="3"/>
        <v>，3969837</v>
      </c>
      <c r="I52" s="4" t="str">
        <f>VLOOKUP(A52,HOP!A:U,21,0)</f>
        <v>直连</v>
      </c>
    </row>
    <row r="53" s="4" customFormat="1" spans="1:9">
      <c r="A53" s="5">
        <v>999226910752820</v>
      </c>
      <c r="B53" s="6">
        <v>45191</v>
      </c>
      <c r="C53" s="6">
        <v>45192</v>
      </c>
      <c r="D53" s="4">
        <v>32.97</v>
      </c>
      <c r="E53" s="4" t="str">
        <f>VLOOKUP(A53,HOP!A:L,12,0)</f>
        <v>32.97</v>
      </c>
      <c r="F53" s="4" t="str">
        <f>VLOOKUP(A53,HOP!A:C,3,0)</f>
        <v>3969884</v>
      </c>
      <c r="G53" s="4">
        <f t="shared" si="2"/>
        <v>0</v>
      </c>
      <c r="H53" s="4" t="str">
        <f t="shared" si="3"/>
        <v>，3969884</v>
      </c>
      <c r="I53" s="4" t="str">
        <f>VLOOKUP(A53,HOP!A:U,21,0)</f>
        <v>直连</v>
      </c>
    </row>
    <row r="54" s="4" customFormat="1" spans="1:9">
      <c r="A54" s="5">
        <v>999226910769708</v>
      </c>
      <c r="B54" s="6">
        <v>45191</v>
      </c>
      <c r="C54" s="6">
        <v>45192</v>
      </c>
      <c r="D54" s="4">
        <v>18.91</v>
      </c>
      <c r="E54" s="4" t="str">
        <f>VLOOKUP(A54,HOP!A:L,12,0)</f>
        <v>18.91</v>
      </c>
      <c r="F54" s="4" t="str">
        <f>VLOOKUP(A54,HOP!A:C,3,0)</f>
        <v>3969901</v>
      </c>
      <c r="G54" s="4">
        <f t="shared" si="2"/>
        <v>0</v>
      </c>
      <c r="H54" s="4" t="str">
        <f t="shared" si="3"/>
        <v>，3969901</v>
      </c>
      <c r="I54" s="4" t="str">
        <f>VLOOKUP(A54,HOP!A:U,21,0)</f>
        <v>直连</v>
      </c>
    </row>
    <row r="55" s="4" customFormat="1" spans="1:9">
      <c r="A55" s="5">
        <v>999226910769303</v>
      </c>
      <c r="B55" s="6">
        <v>45191</v>
      </c>
      <c r="C55" s="6">
        <v>45192</v>
      </c>
      <c r="D55" s="4">
        <v>41.67</v>
      </c>
      <c r="E55" s="4" t="str">
        <f>VLOOKUP(A55,HOP!A:L,12,0)</f>
        <v>41.67</v>
      </c>
      <c r="F55" s="4" t="str">
        <f>VLOOKUP(A55,HOP!A:C,3,0)</f>
        <v>3969900</v>
      </c>
      <c r="G55" s="4">
        <f t="shared" si="2"/>
        <v>0</v>
      </c>
      <c r="H55" s="4" t="str">
        <f t="shared" si="3"/>
        <v>，3969900</v>
      </c>
      <c r="I55" s="4" t="str">
        <f>VLOOKUP(A55,HOP!A:U,21,0)</f>
        <v>直连</v>
      </c>
    </row>
    <row r="56" s="4" customFormat="1" spans="1:9">
      <c r="A56" s="5">
        <v>999226910833434</v>
      </c>
      <c r="B56" s="6">
        <v>45191</v>
      </c>
      <c r="C56" s="6">
        <v>45192</v>
      </c>
      <c r="D56" s="4">
        <v>32.97</v>
      </c>
      <c r="E56" s="4" t="str">
        <f>VLOOKUP(A56,HOP!A:L,12,0)</f>
        <v>32.97</v>
      </c>
      <c r="F56" s="4" t="str">
        <f>VLOOKUP(A56,HOP!A:C,3,0)</f>
        <v>3969940</v>
      </c>
      <c r="G56" s="4">
        <f t="shared" si="2"/>
        <v>0</v>
      </c>
      <c r="H56" s="4" t="str">
        <f t="shared" si="3"/>
        <v>，3969940</v>
      </c>
      <c r="I56" s="4" t="str">
        <f>VLOOKUP(A56,HOP!A:U,21,0)</f>
        <v>直连</v>
      </c>
    </row>
    <row r="57" s="4" customFormat="1" spans="1:9">
      <c r="A57" s="5">
        <v>999226911060660</v>
      </c>
      <c r="B57" s="6">
        <v>45191</v>
      </c>
      <c r="C57" s="6">
        <v>45192</v>
      </c>
      <c r="D57" s="4">
        <v>15.29</v>
      </c>
      <c r="E57" s="4" t="str">
        <f>VLOOKUP(A57,HOP!A:L,12,0)</f>
        <v>15.29</v>
      </c>
      <c r="F57" s="4" t="str">
        <f>VLOOKUP(A57,HOP!A:C,3,0)</f>
        <v>3970179</v>
      </c>
      <c r="G57" s="4">
        <f t="shared" si="2"/>
        <v>0</v>
      </c>
      <c r="H57" s="4" t="str">
        <f t="shared" si="3"/>
        <v>，3970179</v>
      </c>
      <c r="I57" s="4" t="str">
        <f>VLOOKUP(A57,HOP!A:U,21,0)</f>
        <v>直连</v>
      </c>
    </row>
    <row r="58" s="4" customFormat="1" spans="1:9">
      <c r="A58" s="5">
        <v>999226911096930</v>
      </c>
      <c r="B58" s="6">
        <v>45191</v>
      </c>
      <c r="C58" s="6">
        <v>45192</v>
      </c>
      <c r="D58" s="4">
        <v>40.68</v>
      </c>
      <c r="E58" s="4" t="str">
        <f>VLOOKUP(A58,HOP!A:L,12,0)</f>
        <v>40.68</v>
      </c>
      <c r="F58" s="4" t="str">
        <f>VLOOKUP(A58,HOP!A:C,3,0)</f>
        <v>3970268</v>
      </c>
      <c r="G58" s="4">
        <f t="shared" si="2"/>
        <v>0</v>
      </c>
      <c r="H58" s="4" t="str">
        <f t="shared" si="3"/>
        <v>，3970268</v>
      </c>
      <c r="I58" s="4" t="str">
        <f>VLOOKUP(A58,HOP!A:U,21,0)</f>
        <v>直连</v>
      </c>
    </row>
    <row r="59" s="4" customFormat="1" spans="1:9">
      <c r="A59" s="5">
        <v>999226911097704</v>
      </c>
      <c r="B59" s="6">
        <v>45191</v>
      </c>
      <c r="C59" s="6">
        <v>45192</v>
      </c>
      <c r="D59" s="4">
        <v>21.17</v>
      </c>
      <c r="E59" s="4" t="str">
        <f>VLOOKUP(A59,HOP!A:L,12,0)</f>
        <v>21.17</v>
      </c>
      <c r="F59" s="4" t="str">
        <f>VLOOKUP(A59,HOP!A:C,3,0)</f>
        <v>3970269</v>
      </c>
      <c r="G59" s="4">
        <f t="shared" si="2"/>
        <v>0</v>
      </c>
      <c r="H59" s="4" t="str">
        <f t="shared" si="3"/>
        <v>，3970269</v>
      </c>
      <c r="I59" s="4" t="str">
        <f>VLOOKUP(A59,HOP!A:U,21,0)</f>
        <v>直连</v>
      </c>
    </row>
    <row r="60" s="4" customFormat="1" spans="1:9">
      <c r="A60" s="5">
        <v>999226911194598</v>
      </c>
      <c r="B60" s="6">
        <v>45191</v>
      </c>
      <c r="C60" s="6">
        <v>45192</v>
      </c>
      <c r="D60" s="4">
        <v>40.68</v>
      </c>
      <c r="E60" s="4" t="str">
        <f>VLOOKUP(A60,HOP!A:L,12,0)</f>
        <v>40.68</v>
      </c>
      <c r="F60" s="4" t="str">
        <f>VLOOKUP(A60,HOP!A:C,3,0)</f>
        <v>3970339</v>
      </c>
      <c r="G60" s="4">
        <f t="shared" si="2"/>
        <v>0</v>
      </c>
      <c r="H60" s="4" t="str">
        <f t="shared" si="3"/>
        <v>，3970339</v>
      </c>
      <c r="I60" s="4" t="str">
        <f>VLOOKUP(A60,HOP!A:U,21,0)</f>
        <v>直连</v>
      </c>
    </row>
    <row r="61" s="4" customFormat="1" spans="1:9">
      <c r="A61" s="5">
        <v>999226911311765</v>
      </c>
      <c r="B61" s="6">
        <v>45191</v>
      </c>
      <c r="C61" s="6">
        <v>45192</v>
      </c>
      <c r="D61" s="4">
        <v>77.22</v>
      </c>
      <c r="E61" s="4" t="str">
        <f>VLOOKUP(A61,HOP!A:L,12,0)</f>
        <v>77.22</v>
      </c>
      <c r="F61" s="4" t="str">
        <f>VLOOKUP(A61,HOP!A:C,3,0)</f>
        <v>3970407</v>
      </c>
      <c r="G61" s="4">
        <f t="shared" si="2"/>
        <v>0</v>
      </c>
      <c r="H61" s="4" t="str">
        <f t="shared" si="3"/>
        <v>，3970407</v>
      </c>
      <c r="I61" s="4" t="str">
        <f>VLOOKUP(A61,HOP!A:U,21,0)</f>
        <v>直连</v>
      </c>
    </row>
    <row r="62" s="4" customFormat="1" spans="1:9">
      <c r="A62" s="5">
        <v>999226911434283</v>
      </c>
      <c r="B62" s="6">
        <v>45191</v>
      </c>
      <c r="C62" s="6">
        <v>45192</v>
      </c>
      <c r="D62" s="4">
        <v>40.68</v>
      </c>
      <c r="E62" s="4" t="str">
        <f>VLOOKUP(A62,HOP!A:L,12,0)</f>
        <v>40.68</v>
      </c>
      <c r="F62" s="4" t="str">
        <f>VLOOKUP(A62,HOP!A:C,3,0)</f>
        <v>3970586</v>
      </c>
      <c r="G62" s="4">
        <f t="shared" si="2"/>
        <v>0</v>
      </c>
      <c r="H62" s="4" t="str">
        <f t="shared" si="3"/>
        <v>，3970586</v>
      </c>
      <c r="I62" s="4" t="str">
        <f>VLOOKUP(A62,HOP!A:U,21,0)</f>
        <v>直连</v>
      </c>
    </row>
    <row r="63" s="4" customFormat="1" spans="1:9">
      <c r="A63" s="5">
        <v>999226913186779</v>
      </c>
      <c r="B63" s="6">
        <v>45191</v>
      </c>
      <c r="C63" s="6">
        <v>45192</v>
      </c>
      <c r="D63" s="4">
        <v>32.84</v>
      </c>
      <c r="E63" s="4" t="str">
        <f>VLOOKUP(A63,HOP!A:L,12,0)</f>
        <v>32.84</v>
      </c>
      <c r="F63" s="4" t="str">
        <f>VLOOKUP(A63,HOP!A:C,3,0)</f>
        <v>3970839</v>
      </c>
      <c r="G63" s="4">
        <f t="shared" si="2"/>
        <v>0</v>
      </c>
      <c r="H63" s="4" t="str">
        <f t="shared" si="3"/>
        <v>，3970839</v>
      </c>
      <c r="I63" s="4" t="str">
        <f>VLOOKUP(A63,HOP!A:U,21,0)</f>
        <v>直连</v>
      </c>
    </row>
    <row r="64" s="4" customFormat="1" spans="1:9">
      <c r="A64" s="5">
        <v>999226913786495</v>
      </c>
      <c r="B64" s="6">
        <v>45191</v>
      </c>
      <c r="C64" s="6">
        <v>45192</v>
      </c>
      <c r="D64" s="4">
        <v>40.68</v>
      </c>
      <c r="E64" s="4" t="str">
        <f>VLOOKUP(A64,HOP!A:L,12,0)</f>
        <v>40.68</v>
      </c>
      <c r="F64" s="4" t="str">
        <f>VLOOKUP(A64,HOP!A:C,3,0)</f>
        <v>3970891</v>
      </c>
      <c r="G64" s="4">
        <f t="shared" si="2"/>
        <v>0</v>
      </c>
      <c r="H64" s="4" t="str">
        <f t="shared" si="3"/>
        <v>，3970891</v>
      </c>
      <c r="I64" s="4" t="str">
        <f>VLOOKUP(A64,HOP!A:U,21,0)</f>
        <v>直连</v>
      </c>
    </row>
    <row r="65" s="4" customFormat="1" spans="1:9">
      <c r="A65" s="5">
        <v>999226913924613</v>
      </c>
      <c r="B65" s="6">
        <v>45191</v>
      </c>
      <c r="C65" s="6">
        <v>45192</v>
      </c>
      <c r="D65" s="4">
        <v>22.44</v>
      </c>
      <c r="E65" s="4" t="str">
        <f>VLOOKUP(A65,HOP!A:L,12,0)</f>
        <v>22.44</v>
      </c>
      <c r="F65" s="4" t="str">
        <f>VLOOKUP(A65,HOP!A:C,3,0)</f>
        <v>3970899</v>
      </c>
      <c r="G65" s="4">
        <f t="shared" si="2"/>
        <v>0</v>
      </c>
      <c r="H65" s="4" t="str">
        <f t="shared" si="3"/>
        <v>，3970899</v>
      </c>
      <c r="I65" s="4" t="str">
        <f>VLOOKUP(A65,HOP!A:U,21,0)</f>
        <v>直连</v>
      </c>
    </row>
    <row r="66" s="4" customFormat="1" spans="1:9">
      <c r="A66" s="5">
        <v>999226914533096</v>
      </c>
      <c r="B66" s="6">
        <v>45191</v>
      </c>
      <c r="C66" s="6">
        <v>45192</v>
      </c>
      <c r="D66" s="4">
        <v>17.94</v>
      </c>
      <c r="E66" s="4" t="str">
        <f>VLOOKUP(A66,HOP!A:L,12,0)</f>
        <v>17.94</v>
      </c>
      <c r="F66" s="4" t="str">
        <f>VLOOKUP(A66,HOP!A:C,3,0)</f>
        <v>3970955</v>
      </c>
      <c r="G66" s="4">
        <f t="shared" si="2"/>
        <v>0</v>
      </c>
      <c r="H66" s="4" t="str">
        <f t="shared" si="3"/>
        <v>，3970955</v>
      </c>
      <c r="I66" s="4" t="str">
        <f>VLOOKUP(A66,HOP!A:U,21,0)</f>
        <v>直连</v>
      </c>
    </row>
    <row r="67" s="4" customFormat="1" spans="1:9">
      <c r="A67" s="5">
        <v>999226916411453</v>
      </c>
      <c r="B67" s="6">
        <v>45191</v>
      </c>
      <c r="C67" s="6">
        <v>45192</v>
      </c>
      <c r="D67" s="4">
        <v>18.91</v>
      </c>
      <c r="E67" s="4" t="str">
        <f>VLOOKUP(A67,HOP!A:L,12,0)</f>
        <v>18.91</v>
      </c>
      <c r="F67" s="4" t="str">
        <f>VLOOKUP(A67,HOP!A:C,3,0)</f>
        <v>3971476</v>
      </c>
      <c r="G67" s="4">
        <f t="shared" si="2"/>
        <v>0</v>
      </c>
      <c r="H67" s="4" t="str">
        <f>$H$1&amp;F67</f>
        <v>，3971476</v>
      </c>
      <c r="I67" s="4" t="str">
        <f>VLOOKUP(A67,HOP!A:U,21,0)</f>
        <v>直连</v>
      </c>
    </row>
    <row r="68" s="4" customFormat="1" spans="1:9">
      <c r="A68" s="5">
        <v>999226917536709</v>
      </c>
      <c r="B68" s="6">
        <v>45191</v>
      </c>
      <c r="C68" s="6">
        <v>45192</v>
      </c>
      <c r="D68" s="4">
        <v>16.64</v>
      </c>
      <c r="E68" s="4" t="str">
        <f>VLOOKUP(A68,HOP!A:L,12,0)</f>
        <v>16.64</v>
      </c>
      <c r="F68" s="4" t="str">
        <f>VLOOKUP(A68,HOP!A:C,3,0)</f>
        <v>3971800</v>
      </c>
      <c r="G68" s="4">
        <f t="shared" si="2"/>
        <v>0</v>
      </c>
      <c r="H68" s="4" t="str">
        <f>$H$1&amp;F68</f>
        <v>，3971800</v>
      </c>
      <c r="I68" s="4" t="str">
        <f>VLOOKUP(A68,HOP!A:U,21,0)</f>
        <v>直连</v>
      </c>
    </row>
    <row r="69" s="4" customFormat="1" spans="1:9">
      <c r="A69" s="5">
        <v>999226917851643</v>
      </c>
      <c r="B69" s="6">
        <v>45191</v>
      </c>
      <c r="C69" s="6">
        <v>45192</v>
      </c>
      <c r="D69" s="4">
        <v>36.33</v>
      </c>
      <c r="E69" s="4" t="str">
        <f>VLOOKUP(A69,HOP!A:L,12,0)</f>
        <v>36.33</v>
      </c>
      <c r="F69" s="4" t="str">
        <f>VLOOKUP(A69,HOP!A:C,3,0)</f>
        <v>3971832</v>
      </c>
      <c r="G69" s="4">
        <f t="shared" si="2"/>
        <v>0</v>
      </c>
      <c r="H69" s="4" t="str">
        <f>$H$1&amp;F69</f>
        <v>，3971832</v>
      </c>
      <c r="I69" s="4" t="str">
        <f>VLOOKUP(A69,HOP!A:U,21,0)</f>
        <v>直连</v>
      </c>
    </row>
    <row r="70" s="4" customFormat="1" spans="1:9">
      <c r="A70" s="5">
        <v>999226918540654</v>
      </c>
      <c r="B70" s="6">
        <v>45191</v>
      </c>
      <c r="C70" s="6">
        <v>45192</v>
      </c>
      <c r="D70" s="4">
        <v>18.91</v>
      </c>
      <c r="E70" s="4" t="str">
        <f>VLOOKUP(A70,HOP!A:L,12,0)</f>
        <v>18.91</v>
      </c>
      <c r="F70" s="4" t="str">
        <f>VLOOKUP(A70,HOP!A:C,3,0)</f>
        <v>3971967</v>
      </c>
      <c r="G70" s="4">
        <f t="shared" si="2"/>
        <v>0</v>
      </c>
      <c r="H70" s="4" t="str">
        <f>$H$1&amp;F70</f>
        <v>，3971967</v>
      </c>
      <c r="I70" s="4" t="str">
        <f>VLOOKUP(A70,HOP!A:U,21,0)</f>
        <v>直连</v>
      </c>
    </row>
    <row r="71" s="4" customFormat="1" spans="1:9">
      <c r="A71" s="5">
        <v>999226920568942</v>
      </c>
      <c r="B71" s="6">
        <v>45191</v>
      </c>
      <c r="C71" s="6">
        <v>45192</v>
      </c>
      <c r="D71" s="4">
        <v>14.42</v>
      </c>
      <c r="E71" s="4" t="str">
        <f>VLOOKUP(A71,HOP!A:L,12,0)</f>
        <v>14.42</v>
      </c>
      <c r="F71" s="4" t="str">
        <f>VLOOKUP(A71,HOP!A:C,3,0)</f>
        <v>3972575</v>
      </c>
      <c r="G71" s="4">
        <f t="shared" si="2"/>
        <v>0</v>
      </c>
      <c r="H71" s="4" t="str">
        <f>$H$1&amp;F71</f>
        <v>，3972575</v>
      </c>
      <c r="I71" s="4" t="str">
        <f>VLOOKUP(A71,HOP!A:U,21,0)</f>
        <v>直连</v>
      </c>
    </row>
    <row r="74" spans="4:4">
      <c r="D74" s="4">
        <f>SUM(D2:D73)</f>
        <v>4682.29</v>
      </c>
    </row>
    <row r="76" spans="1:3">
      <c r="A76" s="7" t="s">
        <v>374</v>
      </c>
      <c r="B76" s="4">
        <v>239.77</v>
      </c>
      <c r="C76" s="4">
        <v>1875.34</v>
      </c>
    </row>
    <row r="77" spans="1:3">
      <c r="A77" s="7" t="s">
        <v>375</v>
      </c>
      <c r="B77" s="4">
        <v>4442.52</v>
      </c>
      <c r="C77" s="4">
        <v>34746.68</v>
      </c>
    </row>
    <row r="78" spans="1:3">
      <c r="A78" s="8" t="s">
        <v>376</v>
      </c>
      <c r="B78" s="4">
        <f>SUBTOTAL(9,B76:B77)</f>
        <v>4682.29</v>
      </c>
      <c r="C78" s="4">
        <f>SUBTOTAL(9,C76:C77)</f>
        <v>36622.02</v>
      </c>
    </row>
    <row r="79" spans="1:1">
      <c r="A79" s="9" t="s">
        <v>377</v>
      </c>
    </row>
    <row r="80" spans="1:1">
      <c r="A80" s="9"/>
    </row>
  </sheetData>
  <autoFilter ref="A1:X71">
    <filterColumn colId="3">
      <filters>
        <filter val="18.91"/>
        <filter val="40.11"/>
        <filter val="46.92"/>
        <filter val="111.52"/>
        <filter val="19.53"/>
        <filter val="113.93"/>
        <filter val="171.53"/>
        <filter val="17.94"/>
        <filter val="115.54"/>
        <filter val="22.15"/>
        <filter val="69.55"/>
        <filter val="134.55"/>
        <filter val="53.96"/>
        <filter val="21.17"/>
        <filter val="32.97"/>
        <filter val="44.58"/>
        <filter val="326.58"/>
        <filter val="15.19"/>
        <filter val="16.59"/>
        <filter val="139.1"/>
        <filter val="53.21"/>
        <filter val="56.22"/>
        <filter val="68.22"/>
        <filter val="77.22"/>
        <filter val="132.62"/>
        <filter val="43.4"/>
        <filter val="16.64"/>
        <filter val="65.6"/>
        <filter val="45.7"/>
        <filter val="35.27"/>
        <filter val="41.67"/>
        <filter val="229.8"/>
        <filter val="40.68"/>
        <filter val="15.29"/>
        <filter val="27.71"/>
        <filter val="37.31"/>
        <filter val="36.33"/>
        <filter val="28.74"/>
        <filter val="171.76"/>
        <filter val="192.76"/>
        <filter val="123.38"/>
        <filter val="26.79"/>
        <filter val="14.42"/>
        <filter val="46.02"/>
        <filter val="22.44"/>
        <filter val="32.84"/>
        <filter val="149.04"/>
        <filter val="37.06"/>
        <filter val="133.46"/>
        <filter val="353.86"/>
        <filter val="12.47"/>
        <filter val="31.87"/>
        <filter val="40.47"/>
        <filter val="27.88"/>
        <filter val="54.08"/>
        <filter val="99.88"/>
        <filter val="110.48"/>
        <filter val="142.48"/>
        <filter val="20.09"/>
        <filter val="26.49"/>
        <filter val="35.49"/>
      </filters>
    </filterColumn>
    <extLst/>
  </autoFilter>
  <conditionalFormatting sqref="A2:A78 A81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8"/>
  <sheetViews>
    <sheetView workbookViewId="0">
      <selection activeCell="D17" sqref="D1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378</v>
      </c>
      <c r="B1" s="2" t="s">
        <v>379</v>
      </c>
      <c r="C1" s="2" t="s">
        <v>380</v>
      </c>
      <c r="D1" s="2" t="s">
        <v>381</v>
      </c>
      <c r="E1" s="2" t="s">
        <v>13</v>
      </c>
      <c r="F1" s="2" t="s">
        <v>5</v>
      </c>
      <c r="G1" s="2" t="s">
        <v>6</v>
      </c>
      <c r="H1" s="2" t="s">
        <v>382</v>
      </c>
      <c r="I1" s="2" t="s">
        <v>383</v>
      </c>
      <c r="J1" s="2" t="s">
        <v>384</v>
      </c>
      <c r="K1" s="2" t="s">
        <v>385</v>
      </c>
      <c r="L1" s="2" t="s">
        <v>386</v>
      </c>
      <c r="M1" s="2" t="s">
        <v>387</v>
      </c>
      <c r="N1" s="2" t="s">
        <v>388</v>
      </c>
      <c r="O1" s="2" t="s">
        <v>389</v>
      </c>
      <c r="P1" s="2" t="s">
        <v>390</v>
      </c>
      <c r="Q1" s="2" t="s">
        <v>391</v>
      </c>
      <c r="R1" s="2" t="s">
        <v>392</v>
      </c>
      <c r="S1" s="2" t="s">
        <v>393</v>
      </c>
      <c r="T1" s="2" t="s">
        <v>394</v>
      </c>
      <c r="U1" s="2" t="s">
        <v>395</v>
      </c>
      <c r="V1" s="2" t="s">
        <v>396</v>
      </c>
    </row>
    <row r="2" s="1" customFormat="1" spans="1:22">
      <c r="A2" s="3">
        <v>999226500410840</v>
      </c>
      <c r="B2" s="1" t="s">
        <v>397</v>
      </c>
      <c r="C2" s="1" t="s">
        <v>398</v>
      </c>
      <c r="D2" s="1" t="s">
        <v>399</v>
      </c>
      <c r="E2" s="1" t="s">
        <v>400</v>
      </c>
      <c r="F2" s="1" t="s">
        <v>401</v>
      </c>
      <c r="G2" s="1" t="s">
        <v>402</v>
      </c>
      <c r="H2" s="1" t="s">
        <v>403</v>
      </c>
      <c r="I2" s="1" t="s">
        <v>404</v>
      </c>
      <c r="J2" s="1" t="s">
        <v>30</v>
      </c>
      <c r="K2" s="1" t="s">
        <v>405</v>
      </c>
      <c r="L2" s="1" t="s">
        <v>405</v>
      </c>
      <c r="M2" s="1" t="s">
        <v>406</v>
      </c>
      <c r="N2" s="1" t="s">
        <v>406</v>
      </c>
      <c r="O2" s="1" t="s">
        <v>407</v>
      </c>
      <c r="P2" s="1" t="s">
        <v>408</v>
      </c>
      <c r="Q2" s="1" t="s">
        <v>409</v>
      </c>
      <c r="R2" s="1" t="s">
        <v>410</v>
      </c>
      <c r="S2" s="1" t="s">
        <v>411</v>
      </c>
      <c r="T2" s="1" t="s">
        <v>412</v>
      </c>
      <c r="U2" s="1" t="s">
        <v>413</v>
      </c>
      <c r="V2" s="1" t="s">
        <v>414</v>
      </c>
    </row>
    <row r="3" s="1" customFormat="1" spans="1:22">
      <c r="A3" s="3">
        <v>999226500412891</v>
      </c>
      <c r="B3" s="1" t="s">
        <v>397</v>
      </c>
      <c r="C3" s="1" t="s">
        <v>415</v>
      </c>
      <c r="D3" s="1" t="s">
        <v>399</v>
      </c>
      <c r="E3" s="1" t="s">
        <v>416</v>
      </c>
      <c r="F3" s="1" t="s">
        <v>401</v>
      </c>
      <c r="G3" s="1" t="s">
        <v>402</v>
      </c>
      <c r="H3" s="1" t="s">
        <v>403</v>
      </c>
      <c r="I3" s="1" t="s">
        <v>417</v>
      </c>
      <c r="J3" s="1" t="s">
        <v>30</v>
      </c>
      <c r="K3" s="1" t="s">
        <v>418</v>
      </c>
      <c r="L3" s="1" t="s">
        <v>418</v>
      </c>
      <c r="M3" s="1" t="s">
        <v>406</v>
      </c>
      <c r="N3" s="1" t="s">
        <v>406</v>
      </c>
      <c r="O3" s="1" t="s">
        <v>407</v>
      </c>
      <c r="P3" s="1" t="s">
        <v>408</v>
      </c>
      <c r="Q3" s="1" t="s">
        <v>409</v>
      </c>
      <c r="R3" s="1" t="s">
        <v>419</v>
      </c>
      <c r="S3" s="1" t="s">
        <v>411</v>
      </c>
      <c r="T3" s="1" t="s">
        <v>412</v>
      </c>
      <c r="U3" s="1" t="s">
        <v>413</v>
      </c>
      <c r="V3" s="1" t="s">
        <v>414</v>
      </c>
    </row>
    <row r="4" s="1" customFormat="1" spans="1:22">
      <c r="A4" s="3">
        <v>999226664882770</v>
      </c>
      <c r="B4" s="1" t="s">
        <v>420</v>
      </c>
      <c r="C4" s="1" t="s">
        <v>421</v>
      </c>
      <c r="D4" s="1" t="s">
        <v>422</v>
      </c>
      <c r="E4" s="1" t="s">
        <v>423</v>
      </c>
      <c r="F4" s="1" t="s">
        <v>424</v>
      </c>
      <c r="G4" s="1" t="s">
        <v>402</v>
      </c>
      <c r="H4" s="1" t="s">
        <v>403</v>
      </c>
      <c r="I4" s="1" t="s">
        <v>425</v>
      </c>
      <c r="J4" s="1" t="s">
        <v>30</v>
      </c>
      <c r="K4" s="1" t="s">
        <v>426</v>
      </c>
      <c r="L4" s="1" t="s">
        <v>426</v>
      </c>
      <c r="M4" s="1" t="s">
        <v>406</v>
      </c>
      <c r="N4" s="1" t="s">
        <v>406</v>
      </c>
      <c r="O4" s="1" t="s">
        <v>407</v>
      </c>
      <c r="P4" s="1" t="s">
        <v>408</v>
      </c>
      <c r="Q4" s="1" t="s">
        <v>409</v>
      </c>
      <c r="R4" s="1" t="s">
        <v>427</v>
      </c>
      <c r="S4" s="1" t="s">
        <v>411</v>
      </c>
      <c r="T4" s="1" t="s">
        <v>412</v>
      </c>
      <c r="U4" s="1" t="s">
        <v>413</v>
      </c>
      <c r="V4" s="1" t="s">
        <v>414</v>
      </c>
    </row>
    <row r="5" s="1" customFormat="1" spans="1:22">
      <c r="A5" s="3">
        <v>999226664908062</v>
      </c>
      <c r="B5" s="1" t="s">
        <v>420</v>
      </c>
      <c r="C5" s="1" t="s">
        <v>428</v>
      </c>
      <c r="D5" s="1" t="s">
        <v>422</v>
      </c>
      <c r="E5" s="1" t="s">
        <v>429</v>
      </c>
      <c r="F5" s="1" t="s">
        <v>424</v>
      </c>
      <c r="G5" s="1" t="s">
        <v>402</v>
      </c>
      <c r="H5" s="1" t="s">
        <v>403</v>
      </c>
      <c r="I5" s="1" t="s">
        <v>430</v>
      </c>
      <c r="J5" s="1" t="s">
        <v>30</v>
      </c>
      <c r="K5" s="1" t="s">
        <v>431</v>
      </c>
      <c r="L5" s="1" t="s">
        <v>431</v>
      </c>
      <c r="M5" s="1" t="s">
        <v>406</v>
      </c>
      <c r="N5" s="1" t="s">
        <v>406</v>
      </c>
      <c r="O5" s="1" t="s">
        <v>407</v>
      </c>
      <c r="P5" s="1" t="s">
        <v>408</v>
      </c>
      <c r="Q5" s="1" t="s">
        <v>409</v>
      </c>
      <c r="R5" s="1" t="s">
        <v>432</v>
      </c>
      <c r="S5" s="1" t="s">
        <v>411</v>
      </c>
      <c r="T5" s="1" t="s">
        <v>412</v>
      </c>
      <c r="U5" s="1" t="s">
        <v>413</v>
      </c>
      <c r="V5" s="1" t="s">
        <v>414</v>
      </c>
    </row>
    <row r="6" s="1" customFormat="1" spans="1:22">
      <c r="A6" s="3">
        <v>999226712901135</v>
      </c>
      <c r="B6" s="1" t="s">
        <v>433</v>
      </c>
      <c r="C6" s="1" t="s">
        <v>434</v>
      </c>
      <c r="D6" s="1" t="s">
        <v>435</v>
      </c>
      <c r="E6" s="1" t="s">
        <v>436</v>
      </c>
      <c r="F6" s="1" t="s">
        <v>437</v>
      </c>
      <c r="G6" s="1" t="s">
        <v>402</v>
      </c>
      <c r="H6" s="1" t="s">
        <v>403</v>
      </c>
      <c r="I6" s="1" t="s">
        <v>438</v>
      </c>
      <c r="J6" s="1" t="s">
        <v>30</v>
      </c>
      <c r="K6" s="1" t="s">
        <v>439</v>
      </c>
      <c r="L6" s="1" t="s">
        <v>439</v>
      </c>
      <c r="M6" s="1" t="s">
        <v>406</v>
      </c>
      <c r="N6" s="1" t="s">
        <v>406</v>
      </c>
      <c r="O6" s="1" t="s">
        <v>407</v>
      </c>
      <c r="P6" s="1" t="s">
        <v>408</v>
      </c>
      <c r="Q6" s="1" t="s">
        <v>409</v>
      </c>
      <c r="R6" s="1" t="s">
        <v>440</v>
      </c>
      <c r="S6" s="1" t="s">
        <v>411</v>
      </c>
      <c r="T6" s="1" t="s">
        <v>412</v>
      </c>
      <c r="U6" s="1" t="s">
        <v>413</v>
      </c>
      <c r="V6" s="1" t="s">
        <v>414</v>
      </c>
    </row>
    <row r="7" s="1" customFormat="1" spans="1:22">
      <c r="A7" s="3">
        <v>999226799498594</v>
      </c>
      <c r="B7" s="1" t="s">
        <v>441</v>
      </c>
      <c r="C7" s="1" t="s">
        <v>442</v>
      </c>
      <c r="D7" s="1" t="s">
        <v>443</v>
      </c>
      <c r="E7" s="1" t="s">
        <v>444</v>
      </c>
      <c r="F7" s="1" t="s">
        <v>437</v>
      </c>
      <c r="G7" s="1" t="s">
        <v>402</v>
      </c>
      <c r="H7" s="1" t="s">
        <v>403</v>
      </c>
      <c r="I7" s="1" t="s">
        <v>445</v>
      </c>
      <c r="J7" s="1" t="s">
        <v>30</v>
      </c>
      <c r="K7" s="1" t="s">
        <v>446</v>
      </c>
      <c r="L7" s="1" t="s">
        <v>446</v>
      </c>
      <c r="M7" s="1" t="s">
        <v>406</v>
      </c>
      <c r="N7" s="1" t="s">
        <v>406</v>
      </c>
      <c r="O7" s="1" t="s">
        <v>407</v>
      </c>
      <c r="P7" s="1" t="s">
        <v>408</v>
      </c>
      <c r="Q7" s="1" t="s">
        <v>409</v>
      </c>
      <c r="R7" s="1" t="s">
        <v>447</v>
      </c>
      <c r="S7" s="1" t="s">
        <v>411</v>
      </c>
      <c r="T7" s="1" t="s">
        <v>412</v>
      </c>
      <c r="U7" s="1" t="s">
        <v>413</v>
      </c>
      <c r="V7" s="1" t="s">
        <v>414</v>
      </c>
    </row>
    <row r="8" s="1" customFormat="1" spans="1:22">
      <c r="A8" s="3">
        <v>999226800029475</v>
      </c>
      <c r="B8" s="1" t="s">
        <v>448</v>
      </c>
      <c r="C8" s="1" t="s">
        <v>449</v>
      </c>
      <c r="D8" s="1" t="s">
        <v>450</v>
      </c>
      <c r="E8" s="1" t="s">
        <v>451</v>
      </c>
      <c r="F8" s="1" t="s">
        <v>424</v>
      </c>
      <c r="G8" s="1" t="s">
        <v>402</v>
      </c>
      <c r="H8" s="1" t="s">
        <v>403</v>
      </c>
      <c r="I8" s="1" t="s">
        <v>452</v>
      </c>
      <c r="J8" s="1" t="s">
        <v>30</v>
      </c>
      <c r="K8" s="1" t="s">
        <v>453</v>
      </c>
      <c r="L8" s="1" t="s">
        <v>453</v>
      </c>
      <c r="M8" s="1" t="s">
        <v>406</v>
      </c>
      <c r="N8" s="1" t="s">
        <v>406</v>
      </c>
      <c r="O8" s="1" t="s">
        <v>407</v>
      </c>
      <c r="P8" s="1" t="s">
        <v>408</v>
      </c>
      <c r="Q8" s="1" t="s">
        <v>409</v>
      </c>
      <c r="R8" s="1" t="s">
        <v>454</v>
      </c>
      <c r="S8" s="1" t="s">
        <v>411</v>
      </c>
      <c r="T8" s="1" t="s">
        <v>412</v>
      </c>
      <c r="U8" s="1" t="s">
        <v>413</v>
      </c>
      <c r="V8" s="1" t="s">
        <v>455</v>
      </c>
    </row>
    <row r="9" s="1" customFormat="1" spans="1:22">
      <c r="A9" s="3">
        <v>999226839929616</v>
      </c>
      <c r="B9" s="1" t="s">
        <v>456</v>
      </c>
      <c r="C9" s="1" t="s">
        <v>457</v>
      </c>
      <c r="D9" s="1" t="s">
        <v>458</v>
      </c>
      <c r="E9" s="1" t="s">
        <v>459</v>
      </c>
      <c r="F9" s="1" t="s">
        <v>456</v>
      </c>
      <c r="G9" s="1" t="s">
        <v>402</v>
      </c>
      <c r="H9" s="1" t="s">
        <v>403</v>
      </c>
      <c r="I9" s="1" t="s">
        <v>460</v>
      </c>
      <c r="J9" s="1" t="s">
        <v>30</v>
      </c>
      <c r="K9" s="1" t="s">
        <v>461</v>
      </c>
      <c r="L9" s="1" t="s">
        <v>461</v>
      </c>
      <c r="M9" s="1" t="s">
        <v>406</v>
      </c>
      <c r="N9" s="1" t="s">
        <v>406</v>
      </c>
      <c r="O9" s="1" t="s">
        <v>407</v>
      </c>
      <c r="P9" s="1" t="s">
        <v>408</v>
      </c>
      <c r="Q9" s="1" t="s">
        <v>409</v>
      </c>
      <c r="R9" s="1" t="s">
        <v>462</v>
      </c>
      <c r="S9" s="1" t="s">
        <v>411</v>
      </c>
      <c r="T9" s="1" t="s">
        <v>412</v>
      </c>
      <c r="U9" s="1" t="s">
        <v>413</v>
      </c>
      <c r="V9" s="1" t="s">
        <v>463</v>
      </c>
    </row>
    <row r="10" s="1" customFormat="1" spans="1:22">
      <c r="A10" s="3">
        <v>999226842151439</v>
      </c>
      <c r="B10" s="1" t="s">
        <v>456</v>
      </c>
      <c r="C10" s="1" t="s">
        <v>464</v>
      </c>
      <c r="D10" s="1" t="s">
        <v>465</v>
      </c>
      <c r="E10" s="1" t="s">
        <v>466</v>
      </c>
      <c r="F10" s="1" t="s">
        <v>401</v>
      </c>
      <c r="G10" s="1" t="s">
        <v>402</v>
      </c>
      <c r="H10" s="1" t="s">
        <v>403</v>
      </c>
      <c r="I10" s="1" t="s">
        <v>467</v>
      </c>
      <c r="J10" s="1" t="s">
        <v>30</v>
      </c>
      <c r="K10" s="1" t="s">
        <v>468</v>
      </c>
      <c r="L10" s="1" t="s">
        <v>468</v>
      </c>
      <c r="M10" s="1" t="s">
        <v>406</v>
      </c>
      <c r="N10" s="1" t="s">
        <v>406</v>
      </c>
      <c r="O10" s="1" t="s">
        <v>407</v>
      </c>
      <c r="P10" s="1" t="s">
        <v>408</v>
      </c>
      <c r="Q10" s="1" t="s">
        <v>409</v>
      </c>
      <c r="R10" s="1" t="s">
        <v>469</v>
      </c>
      <c r="S10" s="1" t="s">
        <v>411</v>
      </c>
      <c r="T10" s="1" t="s">
        <v>412</v>
      </c>
      <c r="U10" s="1" t="s">
        <v>413</v>
      </c>
      <c r="V10" s="1" t="s">
        <v>414</v>
      </c>
    </row>
    <row r="11" s="1" customFormat="1" spans="1:22">
      <c r="A11" s="3">
        <v>999226844769251</v>
      </c>
      <c r="B11" s="1" t="s">
        <v>456</v>
      </c>
      <c r="C11" s="1" t="s">
        <v>470</v>
      </c>
      <c r="D11" s="1" t="s">
        <v>471</v>
      </c>
      <c r="E11" s="1" t="s">
        <v>472</v>
      </c>
      <c r="F11" s="1" t="s">
        <v>473</v>
      </c>
      <c r="G11" s="1" t="s">
        <v>402</v>
      </c>
      <c r="H11" s="1" t="s">
        <v>403</v>
      </c>
      <c r="I11" s="1" t="s">
        <v>474</v>
      </c>
      <c r="J11" s="1" t="s">
        <v>30</v>
      </c>
      <c r="K11" s="1" t="s">
        <v>475</v>
      </c>
      <c r="L11" s="1" t="s">
        <v>475</v>
      </c>
      <c r="M11" s="1" t="s">
        <v>406</v>
      </c>
      <c r="N11" s="1" t="s">
        <v>406</v>
      </c>
      <c r="O11" s="1" t="s">
        <v>407</v>
      </c>
      <c r="P11" s="1" t="s">
        <v>408</v>
      </c>
      <c r="Q11" s="1" t="s">
        <v>409</v>
      </c>
      <c r="R11" s="1" t="s">
        <v>476</v>
      </c>
      <c r="S11" s="1" t="s">
        <v>411</v>
      </c>
      <c r="T11" s="1" t="s">
        <v>412</v>
      </c>
      <c r="U11" s="1" t="s">
        <v>413</v>
      </c>
      <c r="V11" s="1" t="s">
        <v>414</v>
      </c>
    </row>
    <row r="12" s="1" customFormat="1" spans="1:22">
      <c r="A12" s="3">
        <v>999226845567742</v>
      </c>
      <c r="B12" s="1" t="s">
        <v>456</v>
      </c>
      <c r="C12" s="1" t="s">
        <v>477</v>
      </c>
      <c r="D12" s="1" t="s">
        <v>478</v>
      </c>
      <c r="E12" s="1" t="s">
        <v>479</v>
      </c>
      <c r="F12" s="1" t="s">
        <v>473</v>
      </c>
      <c r="G12" s="1" t="s">
        <v>402</v>
      </c>
      <c r="H12" s="1" t="s">
        <v>403</v>
      </c>
      <c r="I12" s="1" t="s">
        <v>480</v>
      </c>
      <c r="J12" s="1" t="s">
        <v>30</v>
      </c>
      <c r="K12" s="1" t="s">
        <v>481</v>
      </c>
      <c r="L12" s="1" t="s">
        <v>481</v>
      </c>
      <c r="M12" s="1" t="s">
        <v>406</v>
      </c>
      <c r="N12" s="1" t="s">
        <v>406</v>
      </c>
      <c r="O12" s="1" t="s">
        <v>407</v>
      </c>
      <c r="P12" s="1" t="s">
        <v>408</v>
      </c>
      <c r="Q12" s="1" t="s">
        <v>409</v>
      </c>
      <c r="R12" s="1" t="s">
        <v>482</v>
      </c>
      <c r="S12" s="1" t="s">
        <v>411</v>
      </c>
      <c r="T12" s="1" t="s">
        <v>412</v>
      </c>
      <c r="U12" s="1" t="s">
        <v>413</v>
      </c>
      <c r="V12" s="1" t="s">
        <v>414</v>
      </c>
    </row>
    <row r="13" s="1" customFormat="1" spans="1:22">
      <c r="A13" s="3">
        <v>999226845789062</v>
      </c>
      <c r="B13" s="1" t="s">
        <v>401</v>
      </c>
      <c r="C13" s="1" t="s">
        <v>483</v>
      </c>
      <c r="D13" s="1" t="s">
        <v>484</v>
      </c>
      <c r="E13" s="1" t="s">
        <v>485</v>
      </c>
      <c r="F13" s="1" t="s">
        <v>424</v>
      </c>
      <c r="G13" s="1" t="s">
        <v>402</v>
      </c>
      <c r="H13" s="1" t="s">
        <v>403</v>
      </c>
      <c r="I13" s="1" t="s">
        <v>486</v>
      </c>
      <c r="J13" s="1" t="s">
        <v>30</v>
      </c>
      <c r="K13" s="1" t="s">
        <v>487</v>
      </c>
      <c r="L13" s="1" t="s">
        <v>487</v>
      </c>
      <c r="M13" s="1" t="s">
        <v>406</v>
      </c>
      <c r="N13" s="1" t="s">
        <v>406</v>
      </c>
      <c r="O13" s="1" t="s">
        <v>407</v>
      </c>
      <c r="P13" s="1" t="s">
        <v>408</v>
      </c>
      <c r="Q13" s="1" t="s">
        <v>409</v>
      </c>
      <c r="R13" s="1" t="s">
        <v>488</v>
      </c>
      <c r="S13" s="1" t="s">
        <v>411</v>
      </c>
      <c r="T13" s="1" t="s">
        <v>412</v>
      </c>
      <c r="U13" s="1" t="s">
        <v>413</v>
      </c>
      <c r="V13" s="1" t="s">
        <v>489</v>
      </c>
    </row>
    <row r="14" s="1" customFormat="1" spans="1:22">
      <c r="A14" s="3">
        <v>999226845878285</v>
      </c>
      <c r="B14" s="1" t="s">
        <v>401</v>
      </c>
      <c r="C14" s="1" t="s">
        <v>490</v>
      </c>
      <c r="D14" s="1" t="s">
        <v>491</v>
      </c>
      <c r="E14" s="1" t="s">
        <v>492</v>
      </c>
      <c r="F14" s="1" t="s">
        <v>437</v>
      </c>
      <c r="G14" s="1" t="s">
        <v>402</v>
      </c>
      <c r="H14" s="1" t="s">
        <v>403</v>
      </c>
      <c r="I14" s="1" t="s">
        <v>493</v>
      </c>
      <c r="J14" s="1" t="s">
        <v>30</v>
      </c>
      <c r="K14" s="1" t="s">
        <v>494</v>
      </c>
      <c r="L14" s="1" t="s">
        <v>494</v>
      </c>
      <c r="M14" s="1" t="s">
        <v>406</v>
      </c>
      <c r="N14" s="1" t="s">
        <v>406</v>
      </c>
      <c r="O14" s="1" t="s">
        <v>407</v>
      </c>
      <c r="P14" s="1" t="s">
        <v>408</v>
      </c>
      <c r="Q14" s="1" t="s">
        <v>409</v>
      </c>
      <c r="R14" s="1" t="s">
        <v>495</v>
      </c>
      <c r="S14" s="1" t="s">
        <v>411</v>
      </c>
      <c r="T14" s="1" t="s">
        <v>412</v>
      </c>
      <c r="U14" s="1" t="s">
        <v>413</v>
      </c>
      <c r="V14" s="1" t="s">
        <v>414</v>
      </c>
    </row>
    <row r="15" s="1" customFormat="1" spans="1:22">
      <c r="A15" s="3">
        <v>999226847002820</v>
      </c>
      <c r="B15" s="1" t="s">
        <v>401</v>
      </c>
      <c r="C15" s="1" t="s">
        <v>496</v>
      </c>
      <c r="D15" s="1" t="s">
        <v>497</v>
      </c>
      <c r="E15" s="1" t="s">
        <v>498</v>
      </c>
      <c r="F15" s="1" t="s">
        <v>424</v>
      </c>
      <c r="G15" s="1" t="s">
        <v>402</v>
      </c>
      <c r="H15" s="1" t="s">
        <v>403</v>
      </c>
      <c r="I15" s="1" t="s">
        <v>499</v>
      </c>
      <c r="J15" s="1" t="s">
        <v>30</v>
      </c>
      <c r="K15" s="1" t="s">
        <v>500</v>
      </c>
      <c r="L15" s="1" t="s">
        <v>500</v>
      </c>
      <c r="M15" s="1" t="s">
        <v>406</v>
      </c>
      <c r="N15" s="1" t="s">
        <v>406</v>
      </c>
      <c r="O15" s="1" t="s">
        <v>407</v>
      </c>
      <c r="P15" s="1" t="s">
        <v>408</v>
      </c>
      <c r="Q15" s="1" t="s">
        <v>409</v>
      </c>
      <c r="R15" s="1" t="s">
        <v>501</v>
      </c>
      <c r="S15" s="1" t="s">
        <v>411</v>
      </c>
      <c r="T15" s="1" t="s">
        <v>412</v>
      </c>
      <c r="U15" s="1" t="s">
        <v>413</v>
      </c>
      <c r="V15" s="1" t="s">
        <v>463</v>
      </c>
    </row>
    <row r="16" s="1" customFormat="1" spans="1:22">
      <c r="A16" s="3">
        <v>999226847299623</v>
      </c>
      <c r="B16" s="1" t="s">
        <v>401</v>
      </c>
      <c r="C16" s="1" t="s">
        <v>502</v>
      </c>
      <c r="D16" s="1" t="s">
        <v>503</v>
      </c>
      <c r="E16" s="1" t="s">
        <v>504</v>
      </c>
      <c r="F16" s="1" t="s">
        <v>437</v>
      </c>
      <c r="G16" s="1" t="s">
        <v>402</v>
      </c>
      <c r="H16" s="1" t="s">
        <v>403</v>
      </c>
      <c r="I16" s="1" t="s">
        <v>505</v>
      </c>
      <c r="J16" s="1" t="s">
        <v>30</v>
      </c>
      <c r="K16" s="1" t="s">
        <v>506</v>
      </c>
      <c r="L16" s="1" t="s">
        <v>506</v>
      </c>
      <c r="M16" s="1" t="s">
        <v>406</v>
      </c>
      <c r="N16" s="1" t="s">
        <v>406</v>
      </c>
      <c r="O16" s="1" t="s">
        <v>407</v>
      </c>
      <c r="P16" s="1" t="s">
        <v>408</v>
      </c>
      <c r="Q16" s="1" t="s">
        <v>409</v>
      </c>
      <c r="R16" s="1" t="s">
        <v>507</v>
      </c>
      <c r="S16" s="1" t="s">
        <v>411</v>
      </c>
      <c r="T16" s="1" t="s">
        <v>412</v>
      </c>
      <c r="U16" s="1" t="s">
        <v>413</v>
      </c>
      <c r="V16" s="1" t="s">
        <v>508</v>
      </c>
    </row>
    <row r="17" s="1" customFormat="1" spans="1:22">
      <c r="A17" s="3">
        <v>999226847633601</v>
      </c>
      <c r="B17" s="1" t="s">
        <v>401</v>
      </c>
      <c r="C17" s="1" t="s">
        <v>509</v>
      </c>
      <c r="D17" s="1" t="s">
        <v>510</v>
      </c>
      <c r="E17" s="1" t="s">
        <v>511</v>
      </c>
      <c r="F17" s="1" t="s">
        <v>437</v>
      </c>
      <c r="G17" s="1" t="s">
        <v>402</v>
      </c>
      <c r="H17" s="1" t="s">
        <v>403</v>
      </c>
      <c r="I17" s="1" t="s">
        <v>512</v>
      </c>
      <c r="J17" s="1" t="s">
        <v>30</v>
      </c>
      <c r="K17" s="1" t="s">
        <v>513</v>
      </c>
      <c r="L17" s="1" t="s">
        <v>513</v>
      </c>
      <c r="M17" s="1" t="s">
        <v>406</v>
      </c>
      <c r="N17" s="1" t="s">
        <v>406</v>
      </c>
      <c r="O17" s="1" t="s">
        <v>407</v>
      </c>
      <c r="P17" s="1" t="s">
        <v>408</v>
      </c>
      <c r="Q17" s="1" t="s">
        <v>409</v>
      </c>
      <c r="R17" s="1" t="s">
        <v>514</v>
      </c>
      <c r="S17" s="1" t="s">
        <v>411</v>
      </c>
      <c r="T17" s="1" t="s">
        <v>412</v>
      </c>
      <c r="U17" s="1" t="s">
        <v>413</v>
      </c>
      <c r="V17" s="1" t="s">
        <v>463</v>
      </c>
    </row>
    <row r="18" s="1" customFormat="1" spans="1:22">
      <c r="A18" s="3">
        <v>999226847790255</v>
      </c>
      <c r="B18" s="1" t="s">
        <v>401</v>
      </c>
      <c r="C18" s="1" t="s">
        <v>515</v>
      </c>
      <c r="D18" s="1" t="s">
        <v>516</v>
      </c>
      <c r="E18" s="1" t="s">
        <v>517</v>
      </c>
      <c r="F18" s="1" t="s">
        <v>424</v>
      </c>
      <c r="G18" s="1" t="s">
        <v>402</v>
      </c>
      <c r="H18" s="1" t="s">
        <v>403</v>
      </c>
      <c r="I18" s="1" t="s">
        <v>518</v>
      </c>
      <c r="J18" s="1" t="s">
        <v>30</v>
      </c>
      <c r="K18" s="1" t="s">
        <v>519</v>
      </c>
      <c r="L18" s="1" t="s">
        <v>519</v>
      </c>
      <c r="M18" s="1" t="s">
        <v>406</v>
      </c>
      <c r="N18" s="1" t="s">
        <v>406</v>
      </c>
      <c r="O18" s="1" t="s">
        <v>407</v>
      </c>
      <c r="P18" s="1" t="s">
        <v>408</v>
      </c>
      <c r="Q18" s="1" t="s">
        <v>409</v>
      </c>
      <c r="R18" s="1" t="s">
        <v>520</v>
      </c>
      <c r="S18" s="1" t="s">
        <v>411</v>
      </c>
      <c r="T18" s="1" t="s">
        <v>412</v>
      </c>
      <c r="U18" s="1" t="s">
        <v>413</v>
      </c>
      <c r="V18" s="1" t="s">
        <v>463</v>
      </c>
    </row>
    <row r="19" s="1" customFormat="1" spans="1:22">
      <c r="A19" s="3">
        <v>999226848286303</v>
      </c>
      <c r="B19" s="1" t="s">
        <v>401</v>
      </c>
      <c r="C19" s="1" t="s">
        <v>521</v>
      </c>
      <c r="D19" s="1" t="s">
        <v>522</v>
      </c>
      <c r="E19" s="1" t="s">
        <v>523</v>
      </c>
      <c r="F19" s="1" t="s">
        <v>424</v>
      </c>
      <c r="G19" s="1" t="s">
        <v>402</v>
      </c>
      <c r="H19" s="1" t="s">
        <v>403</v>
      </c>
      <c r="I19" s="1" t="s">
        <v>524</v>
      </c>
      <c r="J19" s="1" t="s">
        <v>30</v>
      </c>
      <c r="K19" s="1" t="s">
        <v>525</v>
      </c>
      <c r="L19" s="1" t="s">
        <v>525</v>
      </c>
      <c r="M19" s="1" t="s">
        <v>406</v>
      </c>
      <c r="N19" s="1" t="s">
        <v>406</v>
      </c>
      <c r="O19" s="1" t="s">
        <v>407</v>
      </c>
      <c r="P19" s="1" t="s">
        <v>408</v>
      </c>
      <c r="Q19" s="1" t="s">
        <v>409</v>
      </c>
      <c r="R19" s="1" t="s">
        <v>526</v>
      </c>
      <c r="S19" s="1" t="s">
        <v>411</v>
      </c>
      <c r="T19" s="1" t="s">
        <v>412</v>
      </c>
      <c r="U19" s="1" t="s">
        <v>527</v>
      </c>
      <c r="V19" s="1" t="s">
        <v>463</v>
      </c>
    </row>
    <row r="20" s="1" customFormat="1" spans="1:22">
      <c r="A20" s="3">
        <v>999226849172525</v>
      </c>
      <c r="B20" s="1" t="s">
        <v>401</v>
      </c>
      <c r="C20" s="1" t="s">
        <v>528</v>
      </c>
      <c r="D20" s="1" t="s">
        <v>529</v>
      </c>
      <c r="E20" s="1" t="s">
        <v>530</v>
      </c>
      <c r="F20" s="1" t="s">
        <v>437</v>
      </c>
      <c r="G20" s="1" t="s">
        <v>402</v>
      </c>
      <c r="H20" s="1" t="s">
        <v>403</v>
      </c>
      <c r="I20" s="1" t="s">
        <v>531</v>
      </c>
      <c r="J20" s="1" t="s">
        <v>30</v>
      </c>
      <c r="K20" s="1" t="s">
        <v>532</v>
      </c>
      <c r="L20" s="1" t="s">
        <v>532</v>
      </c>
      <c r="M20" s="1" t="s">
        <v>406</v>
      </c>
      <c r="N20" s="1" t="s">
        <v>406</v>
      </c>
      <c r="O20" s="1" t="s">
        <v>407</v>
      </c>
      <c r="P20" s="1" t="s">
        <v>408</v>
      </c>
      <c r="Q20" s="1" t="s">
        <v>409</v>
      </c>
      <c r="R20" s="1" t="s">
        <v>533</v>
      </c>
      <c r="S20" s="1" t="s">
        <v>411</v>
      </c>
      <c r="T20" s="1" t="s">
        <v>412</v>
      </c>
      <c r="U20" s="1" t="s">
        <v>413</v>
      </c>
      <c r="V20" s="1" t="s">
        <v>414</v>
      </c>
    </row>
    <row r="21" s="1" customFormat="1" spans="1:22">
      <c r="A21" s="3">
        <v>999226849181506</v>
      </c>
      <c r="B21" s="1" t="s">
        <v>401</v>
      </c>
      <c r="C21" s="1" t="s">
        <v>534</v>
      </c>
      <c r="D21" s="1" t="s">
        <v>535</v>
      </c>
      <c r="E21" s="1" t="s">
        <v>536</v>
      </c>
      <c r="F21" s="1" t="s">
        <v>424</v>
      </c>
      <c r="G21" s="1" t="s">
        <v>402</v>
      </c>
      <c r="H21" s="1" t="s">
        <v>403</v>
      </c>
      <c r="I21" s="1" t="s">
        <v>537</v>
      </c>
      <c r="J21" s="1" t="s">
        <v>30</v>
      </c>
      <c r="K21" s="1" t="s">
        <v>538</v>
      </c>
      <c r="L21" s="1" t="s">
        <v>538</v>
      </c>
      <c r="M21" s="1" t="s">
        <v>406</v>
      </c>
      <c r="N21" s="1" t="s">
        <v>406</v>
      </c>
      <c r="O21" s="1" t="s">
        <v>407</v>
      </c>
      <c r="P21" s="1" t="s">
        <v>408</v>
      </c>
      <c r="Q21" s="1" t="s">
        <v>409</v>
      </c>
      <c r="R21" s="1" t="s">
        <v>539</v>
      </c>
      <c r="S21" s="1" t="s">
        <v>411</v>
      </c>
      <c r="T21" s="1" t="s">
        <v>412</v>
      </c>
      <c r="U21" s="1" t="s">
        <v>413</v>
      </c>
      <c r="V21" s="1" t="s">
        <v>414</v>
      </c>
    </row>
    <row r="22" s="1" customFormat="1" spans="1:22">
      <c r="A22" s="3">
        <v>999226849964437</v>
      </c>
      <c r="B22" s="1" t="s">
        <v>401</v>
      </c>
      <c r="C22" s="1" t="s">
        <v>540</v>
      </c>
      <c r="D22" s="1" t="s">
        <v>541</v>
      </c>
      <c r="E22" s="1" t="s">
        <v>542</v>
      </c>
      <c r="F22" s="1" t="s">
        <v>424</v>
      </c>
      <c r="G22" s="1" t="s">
        <v>402</v>
      </c>
      <c r="H22" s="1" t="s">
        <v>403</v>
      </c>
      <c r="I22" s="1" t="s">
        <v>543</v>
      </c>
      <c r="J22" s="1" t="s">
        <v>30</v>
      </c>
      <c r="K22" s="1" t="s">
        <v>544</v>
      </c>
      <c r="L22" s="1" t="s">
        <v>544</v>
      </c>
      <c r="M22" s="1" t="s">
        <v>406</v>
      </c>
      <c r="N22" s="1" t="s">
        <v>406</v>
      </c>
      <c r="O22" s="1" t="s">
        <v>407</v>
      </c>
      <c r="P22" s="1" t="s">
        <v>408</v>
      </c>
      <c r="Q22" s="1" t="s">
        <v>409</v>
      </c>
      <c r="R22" s="1" t="s">
        <v>545</v>
      </c>
      <c r="S22" s="1" t="s">
        <v>411</v>
      </c>
      <c r="T22" s="1" t="s">
        <v>412</v>
      </c>
      <c r="U22" s="1" t="s">
        <v>413</v>
      </c>
      <c r="V22" s="1" t="s">
        <v>463</v>
      </c>
    </row>
    <row r="23" s="1" customFormat="1" spans="1:22">
      <c r="A23" s="3">
        <v>999226850066394</v>
      </c>
      <c r="B23" s="1" t="s">
        <v>401</v>
      </c>
      <c r="C23" s="1" t="s">
        <v>546</v>
      </c>
      <c r="D23" s="1" t="s">
        <v>547</v>
      </c>
      <c r="E23" s="1" t="s">
        <v>548</v>
      </c>
      <c r="F23" s="1" t="s">
        <v>437</v>
      </c>
      <c r="G23" s="1" t="s">
        <v>402</v>
      </c>
      <c r="H23" s="1" t="s">
        <v>403</v>
      </c>
      <c r="I23" s="1" t="s">
        <v>549</v>
      </c>
      <c r="J23" s="1" t="s">
        <v>30</v>
      </c>
      <c r="K23" s="1" t="s">
        <v>550</v>
      </c>
      <c r="L23" s="1" t="s">
        <v>550</v>
      </c>
      <c r="M23" s="1" t="s">
        <v>406</v>
      </c>
      <c r="N23" s="1" t="s">
        <v>406</v>
      </c>
      <c r="O23" s="1" t="s">
        <v>407</v>
      </c>
      <c r="P23" s="1" t="s">
        <v>408</v>
      </c>
      <c r="Q23" s="1" t="s">
        <v>409</v>
      </c>
      <c r="R23" s="1" t="s">
        <v>551</v>
      </c>
      <c r="S23" s="1" t="s">
        <v>411</v>
      </c>
      <c r="T23" s="1" t="s">
        <v>412</v>
      </c>
      <c r="U23" s="1" t="s">
        <v>413</v>
      </c>
      <c r="V23" s="1" t="s">
        <v>463</v>
      </c>
    </row>
    <row r="24" s="1" customFormat="1" spans="1:22">
      <c r="A24" s="3">
        <v>999226850085869</v>
      </c>
      <c r="B24" s="1" t="s">
        <v>401</v>
      </c>
      <c r="C24" s="1" t="s">
        <v>552</v>
      </c>
      <c r="D24" s="1" t="s">
        <v>522</v>
      </c>
      <c r="E24" s="1" t="s">
        <v>553</v>
      </c>
      <c r="F24" s="1" t="s">
        <v>424</v>
      </c>
      <c r="G24" s="1" t="s">
        <v>402</v>
      </c>
      <c r="H24" s="1" t="s">
        <v>403</v>
      </c>
      <c r="I24" s="1" t="s">
        <v>554</v>
      </c>
      <c r="J24" s="1" t="s">
        <v>30</v>
      </c>
      <c r="K24" s="1" t="s">
        <v>555</v>
      </c>
      <c r="L24" s="1" t="s">
        <v>555</v>
      </c>
      <c r="M24" s="1" t="s">
        <v>406</v>
      </c>
      <c r="N24" s="1" t="s">
        <v>406</v>
      </c>
      <c r="O24" s="1" t="s">
        <v>407</v>
      </c>
      <c r="P24" s="1" t="s">
        <v>408</v>
      </c>
      <c r="Q24" s="1" t="s">
        <v>409</v>
      </c>
      <c r="R24" s="1" t="s">
        <v>556</v>
      </c>
      <c r="S24" s="1" t="s">
        <v>411</v>
      </c>
      <c r="T24" s="1" t="s">
        <v>412</v>
      </c>
      <c r="U24" s="1" t="s">
        <v>527</v>
      </c>
      <c r="V24" s="1" t="s">
        <v>463</v>
      </c>
    </row>
    <row r="25" s="1" customFormat="1" spans="1:22">
      <c r="A25" s="3">
        <v>999226851325999</v>
      </c>
      <c r="B25" s="1" t="s">
        <v>437</v>
      </c>
      <c r="C25" s="1" t="s">
        <v>557</v>
      </c>
      <c r="D25" s="1" t="s">
        <v>558</v>
      </c>
      <c r="E25" s="1" t="s">
        <v>559</v>
      </c>
      <c r="F25" s="1" t="s">
        <v>473</v>
      </c>
      <c r="G25" s="1" t="s">
        <v>402</v>
      </c>
      <c r="H25" s="1" t="s">
        <v>403</v>
      </c>
      <c r="I25" s="1" t="s">
        <v>560</v>
      </c>
      <c r="J25" s="1" t="s">
        <v>30</v>
      </c>
      <c r="K25" s="1" t="s">
        <v>561</v>
      </c>
      <c r="L25" s="1" t="s">
        <v>561</v>
      </c>
      <c r="M25" s="1" t="s">
        <v>406</v>
      </c>
      <c r="N25" s="1" t="s">
        <v>406</v>
      </c>
      <c r="O25" s="1" t="s">
        <v>407</v>
      </c>
      <c r="P25" s="1" t="s">
        <v>408</v>
      </c>
      <c r="Q25" s="1" t="s">
        <v>409</v>
      </c>
      <c r="R25" s="1" t="s">
        <v>562</v>
      </c>
      <c r="S25" s="1" t="s">
        <v>411</v>
      </c>
      <c r="T25" s="1" t="s">
        <v>412</v>
      </c>
      <c r="U25" s="1" t="s">
        <v>413</v>
      </c>
      <c r="V25" s="1" t="s">
        <v>463</v>
      </c>
    </row>
    <row r="26" s="1" customFormat="1" spans="1:22">
      <c r="A26" s="3">
        <v>999226851491285</v>
      </c>
      <c r="B26" s="1" t="s">
        <v>437</v>
      </c>
      <c r="C26" s="1" t="s">
        <v>563</v>
      </c>
      <c r="D26" s="1" t="s">
        <v>564</v>
      </c>
      <c r="E26" s="1" t="s">
        <v>565</v>
      </c>
      <c r="F26" s="1" t="s">
        <v>424</v>
      </c>
      <c r="G26" s="1" t="s">
        <v>402</v>
      </c>
      <c r="H26" s="1" t="s">
        <v>403</v>
      </c>
      <c r="I26" s="1" t="s">
        <v>566</v>
      </c>
      <c r="J26" s="1" t="s">
        <v>30</v>
      </c>
      <c r="K26" s="1" t="s">
        <v>567</v>
      </c>
      <c r="L26" s="1" t="s">
        <v>567</v>
      </c>
      <c r="M26" s="1" t="s">
        <v>406</v>
      </c>
      <c r="N26" s="1" t="s">
        <v>406</v>
      </c>
      <c r="O26" s="1" t="s">
        <v>407</v>
      </c>
      <c r="P26" s="1" t="s">
        <v>408</v>
      </c>
      <c r="Q26" s="1" t="s">
        <v>409</v>
      </c>
      <c r="R26" s="1" t="s">
        <v>568</v>
      </c>
      <c r="S26" s="1" t="s">
        <v>411</v>
      </c>
      <c r="T26" s="1" t="s">
        <v>412</v>
      </c>
      <c r="U26" s="1" t="s">
        <v>413</v>
      </c>
      <c r="V26" s="1" t="s">
        <v>463</v>
      </c>
    </row>
    <row r="27" s="1" customFormat="1" spans="1:22">
      <c r="A27" s="3">
        <v>999226852259900</v>
      </c>
      <c r="B27" s="1" t="s">
        <v>437</v>
      </c>
      <c r="C27" s="1" t="s">
        <v>569</v>
      </c>
      <c r="D27" s="1" t="s">
        <v>570</v>
      </c>
      <c r="E27" s="1" t="s">
        <v>571</v>
      </c>
      <c r="F27" s="1" t="s">
        <v>473</v>
      </c>
      <c r="G27" s="1" t="s">
        <v>402</v>
      </c>
      <c r="H27" s="1" t="s">
        <v>403</v>
      </c>
      <c r="I27" s="1" t="s">
        <v>572</v>
      </c>
      <c r="J27" s="1" t="s">
        <v>30</v>
      </c>
      <c r="K27" s="1" t="s">
        <v>573</v>
      </c>
      <c r="L27" s="1" t="s">
        <v>573</v>
      </c>
      <c r="M27" s="1" t="s">
        <v>406</v>
      </c>
      <c r="N27" s="1" t="s">
        <v>406</v>
      </c>
      <c r="O27" s="1" t="s">
        <v>407</v>
      </c>
      <c r="P27" s="1" t="s">
        <v>408</v>
      </c>
      <c r="Q27" s="1" t="s">
        <v>409</v>
      </c>
      <c r="R27" s="1" t="s">
        <v>574</v>
      </c>
      <c r="S27" s="1" t="s">
        <v>411</v>
      </c>
      <c r="T27" s="1" t="s">
        <v>412</v>
      </c>
      <c r="U27" s="1" t="s">
        <v>413</v>
      </c>
      <c r="V27" s="1" t="s">
        <v>463</v>
      </c>
    </row>
    <row r="28" s="1" customFormat="1" spans="1:22">
      <c r="A28" s="3">
        <v>999226852400392</v>
      </c>
      <c r="B28" s="1" t="s">
        <v>437</v>
      </c>
      <c r="C28" s="1" t="s">
        <v>575</v>
      </c>
      <c r="D28" s="1" t="s">
        <v>576</v>
      </c>
      <c r="E28" s="1" t="s">
        <v>577</v>
      </c>
      <c r="F28" s="1" t="s">
        <v>424</v>
      </c>
      <c r="G28" s="1" t="s">
        <v>402</v>
      </c>
      <c r="H28" s="1" t="s">
        <v>403</v>
      </c>
      <c r="I28" s="1" t="s">
        <v>578</v>
      </c>
      <c r="J28" s="1" t="s">
        <v>30</v>
      </c>
      <c r="K28" s="1" t="s">
        <v>579</v>
      </c>
      <c r="L28" s="1" t="s">
        <v>579</v>
      </c>
      <c r="M28" s="1" t="s">
        <v>406</v>
      </c>
      <c r="N28" s="1" t="s">
        <v>406</v>
      </c>
      <c r="O28" s="1" t="s">
        <v>407</v>
      </c>
      <c r="P28" s="1" t="s">
        <v>408</v>
      </c>
      <c r="Q28" s="1" t="s">
        <v>409</v>
      </c>
      <c r="R28" s="1" t="s">
        <v>580</v>
      </c>
      <c r="S28" s="1" t="s">
        <v>411</v>
      </c>
      <c r="T28" s="1" t="s">
        <v>412</v>
      </c>
      <c r="U28" s="1" t="s">
        <v>413</v>
      </c>
      <c r="V28" s="1" t="s">
        <v>414</v>
      </c>
    </row>
    <row r="29" s="1" customFormat="1" spans="1:22">
      <c r="A29" s="3">
        <v>999226853703044</v>
      </c>
      <c r="B29" s="1" t="s">
        <v>437</v>
      </c>
      <c r="C29" s="1" t="s">
        <v>581</v>
      </c>
      <c r="D29" s="1" t="s">
        <v>582</v>
      </c>
      <c r="E29" s="1" t="s">
        <v>583</v>
      </c>
      <c r="F29" s="1" t="s">
        <v>473</v>
      </c>
      <c r="G29" s="1" t="s">
        <v>402</v>
      </c>
      <c r="H29" s="1" t="s">
        <v>403</v>
      </c>
      <c r="I29" s="1" t="s">
        <v>584</v>
      </c>
      <c r="J29" s="1" t="s">
        <v>30</v>
      </c>
      <c r="K29" s="1" t="s">
        <v>585</v>
      </c>
      <c r="L29" s="1" t="s">
        <v>585</v>
      </c>
      <c r="M29" s="1" t="s">
        <v>406</v>
      </c>
      <c r="N29" s="1" t="s">
        <v>406</v>
      </c>
      <c r="O29" s="1" t="s">
        <v>407</v>
      </c>
      <c r="P29" s="1" t="s">
        <v>408</v>
      </c>
      <c r="Q29" s="1" t="s">
        <v>409</v>
      </c>
      <c r="R29" s="1" t="s">
        <v>586</v>
      </c>
      <c r="S29" s="1" t="s">
        <v>411</v>
      </c>
      <c r="T29" s="1" t="s">
        <v>412</v>
      </c>
      <c r="U29" s="1" t="s">
        <v>413</v>
      </c>
      <c r="V29" s="1" t="s">
        <v>463</v>
      </c>
    </row>
    <row r="30" s="1" customFormat="1" spans="1:22">
      <c r="A30" s="3">
        <v>999226854409558</v>
      </c>
      <c r="B30" s="1" t="s">
        <v>437</v>
      </c>
      <c r="C30" s="1" t="s">
        <v>587</v>
      </c>
      <c r="D30" s="1" t="s">
        <v>588</v>
      </c>
      <c r="E30" s="1" t="s">
        <v>589</v>
      </c>
      <c r="F30" s="1" t="s">
        <v>473</v>
      </c>
      <c r="G30" s="1" t="s">
        <v>402</v>
      </c>
      <c r="H30" s="1" t="s">
        <v>403</v>
      </c>
      <c r="I30" s="1" t="s">
        <v>590</v>
      </c>
      <c r="J30" s="1" t="s">
        <v>30</v>
      </c>
      <c r="K30" s="1" t="s">
        <v>591</v>
      </c>
      <c r="L30" s="1" t="s">
        <v>591</v>
      </c>
      <c r="M30" s="1" t="s">
        <v>406</v>
      </c>
      <c r="N30" s="1" t="s">
        <v>406</v>
      </c>
      <c r="O30" s="1" t="s">
        <v>407</v>
      </c>
      <c r="P30" s="1" t="s">
        <v>408</v>
      </c>
      <c r="Q30" s="1" t="s">
        <v>409</v>
      </c>
      <c r="R30" s="1" t="s">
        <v>592</v>
      </c>
      <c r="S30" s="1" t="s">
        <v>411</v>
      </c>
      <c r="T30" s="1" t="s">
        <v>412</v>
      </c>
      <c r="U30" s="1" t="s">
        <v>413</v>
      </c>
      <c r="V30" s="1" t="s">
        <v>508</v>
      </c>
    </row>
    <row r="31" s="1" customFormat="1" spans="1:22">
      <c r="A31" s="3">
        <v>999226855405884</v>
      </c>
      <c r="B31" s="1" t="s">
        <v>473</v>
      </c>
      <c r="C31" s="1" t="s">
        <v>593</v>
      </c>
      <c r="D31" s="1" t="s">
        <v>594</v>
      </c>
      <c r="E31" s="1" t="s">
        <v>595</v>
      </c>
      <c r="F31" s="1" t="s">
        <v>473</v>
      </c>
      <c r="G31" s="1" t="s">
        <v>402</v>
      </c>
      <c r="H31" s="1" t="s">
        <v>403</v>
      </c>
      <c r="I31" s="1" t="s">
        <v>596</v>
      </c>
      <c r="J31" s="1" t="s">
        <v>30</v>
      </c>
      <c r="K31" s="1" t="s">
        <v>597</v>
      </c>
      <c r="L31" s="1" t="s">
        <v>597</v>
      </c>
      <c r="M31" s="1" t="s">
        <v>406</v>
      </c>
      <c r="N31" s="1" t="s">
        <v>406</v>
      </c>
      <c r="O31" s="1" t="s">
        <v>407</v>
      </c>
      <c r="P31" s="1" t="s">
        <v>408</v>
      </c>
      <c r="Q31" s="1" t="s">
        <v>409</v>
      </c>
      <c r="R31" s="1" t="s">
        <v>598</v>
      </c>
      <c r="S31" s="1" t="s">
        <v>411</v>
      </c>
      <c r="T31" s="1" t="s">
        <v>412</v>
      </c>
      <c r="U31" s="1" t="s">
        <v>413</v>
      </c>
      <c r="V31" s="1" t="s">
        <v>414</v>
      </c>
    </row>
    <row r="32" s="1" customFormat="1" spans="1:22">
      <c r="A32" s="3">
        <v>999226855605792</v>
      </c>
      <c r="B32" s="1" t="s">
        <v>473</v>
      </c>
      <c r="C32" s="1" t="s">
        <v>599</v>
      </c>
      <c r="D32" s="1" t="s">
        <v>522</v>
      </c>
      <c r="E32" s="1" t="s">
        <v>600</v>
      </c>
      <c r="F32" s="1" t="s">
        <v>424</v>
      </c>
      <c r="G32" s="1" t="s">
        <v>402</v>
      </c>
      <c r="H32" s="1" t="s">
        <v>403</v>
      </c>
      <c r="I32" s="1" t="s">
        <v>601</v>
      </c>
      <c r="J32" s="1" t="s">
        <v>30</v>
      </c>
      <c r="K32" s="1" t="s">
        <v>602</v>
      </c>
      <c r="L32" s="1" t="s">
        <v>602</v>
      </c>
      <c r="M32" s="1" t="s">
        <v>406</v>
      </c>
      <c r="N32" s="1" t="s">
        <v>406</v>
      </c>
      <c r="O32" s="1" t="s">
        <v>407</v>
      </c>
      <c r="P32" s="1" t="s">
        <v>408</v>
      </c>
      <c r="Q32" s="1" t="s">
        <v>409</v>
      </c>
      <c r="R32" s="1" t="s">
        <v>603</v>
      </c>
      <c r="S32" s="1" t="s">
        <v>411</v>
      </c>
      <c r="T32" s="1" t="s">
        <v>412</v>
      </c>
      <c r="U32" s="1" t="s">
        <v>527</v>
      </c>
      <c r="V32" s="1" t="s">
        <v>463</v>
      </c>
    </row>
    <row r="33" s="1" customFormat="1" spans="1:22">
      <c r="A33" s="3">
        <v>999226893576473</v>
      </c>
      <c r="B33" s="1" t="s">
        <v>473</v>
      </c>
      <c r="C33" s="1" t="s">
        <v>604</v>
      </c>
      <c r="D33" s="1" t="s">
        <v>605</v>
      </c>
      <c r="E33" s="1" t="s">
        <v>606</v>
      </c>
      <c r="F33" s="1" t="s">
        <v>424</v>
      </c>
      <c r="G33" s="1" t="s">
        <v>402</v>
      </c>
      <c r="H33" s="1" t="s">
        <v>403</v>
      </c>
      <c r="I33" s="1" t="s">
        <v>607</v>
      </c>
      <c r="J33" s="1" t="s">
        <v>30</v>
      </c>
      <c r="K33" s="1" t="s">
        <v>608</v>
      </c>
      <c r="L33" s="1" t="s">
        <v>608</v>
      </c>
      <c r="M33" s="1" t="s">
        <v>406</v>
      </c>
      <c r="N33" s="1" t="s">
        <v>406</v>
      </c>
      <c r="O33" s="1" t="s">
        <v>407</v>
      </c>
      <c r="P33" s="1" t="s">
        <v>408</v>
      </c>
      <c r="Q33" s="1" t="s">
        <v>409</v>
      </c>
      <c r="R33" s="1" t="s">
        <v>609</v>
      </c>
      <c r="S33" s="1" t="s">
        <v>411</v>
      </c>
      <c r="T33" s="1" t="s">
        <v>412</v>
      </c>
      <c r="U33" s="1" t="s">
        <v>527</v>
      </c>
      <c r="V33" s="1" t="s">
        <v>463</v>
      </c>
    </row>
    <row r="34" s="1" customFormat="1" spans="1:22">
      <c r="A34" s="3">
        <v>999226895040632</v>
      </c>
      <c r="B34" s="1" t="s">
        <v>473</v>
      </c>
      <c r="C34" s="1" t="s">
        <v>610</v>
      </c>
      <c r="D34" s="1" t="s">
        <v>611</v>
      </c>
      <c r="E34" s="1" t="s">
        <v>612</v>
      </c>
      <c r="F34" s="1" t="s">
        <v>424</v>
      </c>
      <c r="G34" s="1" t="s">
        <v>402</v>
      </c>
      <c r="H34" s="1" t="s">
        <v>403</v>
      </c>
      <c r="I34" s="1" t="s">
        <v>613</v>
      </c>
      <c r="J34" s="1" t="s">
        <v>30</v>
      </c>
      <c r="K34" s="1" t="s">
        <v>614</v>
      </c>
      <c r="L34" s="1" t="s">
        <v>614</v>
      </c>
      <c r="M34" s="1" t="s">
        <v>406</v>
      </c>
      <c r="N34" s="1" t="s">
        <v>406</v>
      </c>
      <c r="O34" s="1" t="s">
        <v>407</v>
      </c>
      <c r="P34" s="1" t="s">
        <v>408</v>
      </c>
      <c r="Q34" s="1" t="s">
        <v>409</v>
      </c>
      <c r="R34" s="1" t="s">
        <v>615</v>
      </c>
      <c r="S34" s="1" t="s">
        <v>411</v>
      </c>
      <c r="T34" s="1" t="s">
        <v>412</v>
      </c>
      <c r="U34" s="1" t="s">
        <v>413</v>
      </c>
      <c r="V34" s="1" t="s">
        <v>414</v>
      </c>
    </row>
    <row r="35" s="1" customFormat="1" spans="1:22">
      <c r="A35" s="3">
        <v>999226898490851</v>
      </c>
      <c r="B35" s="1" t="s">
        <v>473</v>
      </c>
      <c r="C35" s="1" t="s">
        <v>616</v>
      </c>
      <c r="D35" s="1" t="s">
        <v>617</v>
      </c>
      <c r="E35" s="1" t="s">
        <v>618</v>
      </c>
      <c r="F35" s="1" t="s">
        <v>473</v>
      </c>
      <c r="G35" s="1" t="s">
        <v>402</v>
      </c>
      <c r="H35" s="1" t="s">
        <v>403</v>
      </c>
      <c r="I35" s="1" t="s">
        <v>619</v>
      </c>
      <c r="J35" s="1" t="s">
        <v>30</v>
      </c>
      <c r="K35" s="1" t="s">
        <v>620</v>
      </c>
      <c r="L35" s="1" t="s">
        <v>620</v>
      </c>
      <c r="M35" s="1" t="s">
        <v>406</v>
      </c>
      <c r="N35" s="1" t="s">
        <v>406</v>
      </c>
      <c r="O35" s="1" t="s">
        <v>407</v>
      </c>
      <c r="P35" s="1" t="s">
        <v>408</v>
      </c>
      <c r="Q35" s="1" t="s">
        <v>409</v>
      </c>
      <c r="R35" s="1" t="s">
        <v>621</v>
      </c>
      <c r="S35" s="1" t="s">
        <v>411</v>
      </c>
      <c r="T35" s="1" t="s">
        <v>412</v>
      </c>
      <c r="U35" s="1" t="s">
        <v>413</v>
      </c>
      <c r="V35" s="1" t="s">
        <v>414</v>
      </c>
    </row>
    <row r="36" s="1" customFormat="1" spans="1:22">
      <c r="A36" s="3">
        <v>999226900657895</v>
      </c>
      <c r="B36" s="1" t="s">
        <v>473</v>
      </c>
      <c r="C36" s="1" t="s">
        <v>622</v>
      </c>
      <c r="D36" s="1" t="s">
        <v>623</v>
      </c>
      <c r="E36" s="1" t="s">
        <v>624</v>
      </c>
      <c r="F36" s="1" t="s">
        <v>473</v>
      </c>
      <c r="G36" s="1" t="s">
        <v>402</v>
      </c>
      <c r="H36" s="1" t="s">
        <v>403</v>
      </c>
      <c r="I36" s="1" t="s">
        <v>625</v>
      </c>
      <c r="J36" s="1" t="s">
        <v>30</v>
      </c>
      <c r="K36" s="1" t="s">
        <v>626</v>
      </c>
      <c r="L36" s="1" t="s">
        <v>626</v>
      </c>
      <c r="M36" s="1" t="s">
        <v>406</v>
      </c>
      <c r="N36" s="1" t="s">
        <v>406</v>
      </c>
      <c r="O36" s="1" t="s">
        <v>407</v>
      </c>
      <c r="P36" s="1" t="s">
        <v>408</v>
      </c>
      <c r="Q36" s="1" t="s">
        <v>409</v>
      </c>
      <c r="R36" s="1" t="s">
        <v>627</v>
      </c>
      <c r="S36" s="1" t="s">
        <v>411</v>
      </c>
      <c r="T36" s="1" t="s">
        <v>412</v>
      </c>
      <c r="U36" s="1" t="s">
        <v>413</v>
      </c>
      <c r="V36" s="1" t="s">
        <v>508</v>
      </c>
    </row>
    <row r="37" s="1" customFormat="1" spans="1:22">
      <c r="A37" s="3">
        <v>999226903575176</v>
      </c>
      <c r="B37" s="1" t="s">
        <v>473</v>
      </c>
      <c r="C37" s="1" t="s">
        <v>628</v>
      </c>
      <c r="D37" s="1" t="s">
        <v>491</v>
      </c>
      <c r="E37" s="1" t="s">
        <v>629</v>
      </c>
      <c r="F37" s="1" t="s">
        <v>473</v>
      </c>
      <c r="G37" s="1" t="s">
        <v>402</v>
      </c>
      <c r="H37" s="1" t="s">
        <v>403</v>
      </c>
      <c r="I37" s="1" t="s">
        <v>630</v>
      </c>
      <c r="J37" s="1" t="s">
        <v>30</v>
      </c>
      <c r="K37" s="1" t="s">
        <v>631</v>
      </c>
      <c r="L37" s="1" t="s">
        <v>631</v>
      </c>
      <c r="M37" s="1" t="s">
        <v>406</v>
      </c>
      <c r="N37" s="1" t="s">
        <v>406</v>
      </c>
      <c r="O37" s="1" t="s">
        <v>407</v>
      </c>
      <c r="P37" s="1" t="s">
        <v>408</v>
      </c>
      <c r="Q37" s="1" t="s">
        <v>409</v>
      </c>
      <c r="R37" s="1" t="s">
        <v>632</v>
      </c>
      <c r="S37" s="1" t="s">
        <v>411</v>
      </c>
      <c r="T37" s="1" t="s">
        <v>412</v>
      </c>
      <c r="U37" s="1" t="s">
        <v>413</v>
      </c>
      <c r="V37" s="1" t="s">
        <v>414</v>
      </c>
    </row>
    <row r="38" s="1" customFormat="1" spans="1:22">
      <c r="A38" s="3">
        <v>999226905192264</v>
      </c>
      <c r="B38" s="1" t="s">
        <v>473</v>
      </c>
      <c r="C38" s="1" t="s">
        <v>633</v>
      </c>
      <c r="D38" s="1" t="s">
        <v>634</v>
      </c>
      <c r="E38" s="1" t="s">
        <v>635</v>
      </c>
      <c r="F38" s="1" t="s">
        <v>424</v>
      </c>
      <c r="G38" s="1" t="s">
        <v>402</v>
      </c>
      <c r="H38" s="1" t="s">
        <v>403</v>
      </c>
      <c r="I38" s="1" t="s">
        <v>636</v>
      </c>
      <c r="J38" s="1" t="s">
        <v>30</v>
      </c>
      <c r="K38" s="1" t="s">
        <v>637</v>
      </c>
      <c r="L38" s="1" t="s">
        <v>637</v>
      </c>
      <c r="M38" s="1" t="s">
        <v>406</v>
      </c>
      <c r="N38" s="1" t="s">
        <v>406</v>
      </c>
      <c r="O38" s="1" t="s">
        <v>407</v>
      </c>
      <c r="P38" s="1" t="s">
        <v>408</v>
      </c>
      <c r="Q38" s="1" t="s">
        <v>409</v>
      </c>
      <c r="R38" s="1" t="s">
        <v>638</v>
      </c>
      <c r="S38" s="1" t="s">
        <v>411</v>
      </c>
      <c r="T38" s="1" t="s">
        <v>412</v>
      </c>
      <c r="U38" s="1" t="s">
        <v>413</v>
      </c>
      <c r="V38" s="1" t="s">
        <v>414</v>
      </c>
    </row>
    <row r="39" s="1" customFormat="1" spans="1:22">
      <c r="A39" s="3">
        <v>999226905729216</v>
      </c>
      <c r="B39" s="1" t="s">
        <v>473</v>
      </c>
      <c r="C39" s="1" t="s">
        <v>639</v>
      </c>
      <c r="D39" s="1" t="s">
        <v>640</v>
      </c>
      <c r="E39" s="1" t="s">
        <v>641</v>
      </c>
      <c r="F39" s="1" t="s">
        <v>473</v>
      </c>
      <c r="G39" s="1" t="s">
        <v>402</v>
      </c>
      <c r="H39" s="1" t="s">
        <v>403</v>
      </c>
      <c r="I39" s="1" t="s">
        <v>642</v>
      </c>
      <c r="J39" s="1" t="s">
        <v>30</v>
      </c>
      <c r="K39" s="1" t="s">
        <v>643</v>
      </c>
      <c r="L39" s="1" t="s">
        <v>643</v>
      </c>
      <c r="M39" s="1" t="s">
        <v>406</v>
      </c>
      <c r="N39" s="1" t="s">
        <v>406</v>
      </c>
      <c r="O39" s="1" t="s">
        <v>407</v>
      </c>
      <c r="P39" s="1" t="s">
        <v>408</v>
      </c>
      <c r="Q39" s="1" t="s">
        <v>409</v>
      </c>
      <c r="R39" s="1" t="s">
        <v>644</v>
      </c>
      <c r="S39" s="1" t="s">
        <v>411</v>
      </c>
      <c r="T39" s="1" t="s">
        <v>412</v>
      </c>
      <c r="U39" s="1" t="s">
        <v>413</v>
      </c>
      <c r="V39" s="1" t="s">
        <v>645</v>
      </c>
    </row>
    <row r="40" s="1" customFormat="1" spans="1:22">
      <c r="A40" s="3">
        <v>999226906358092</v>
      </c>
      <c r="B40" s="1" t="s">
        <v>473</v>
      </c>
      <c r="C40" s="1" t="s">
        <v>646</v>
      </c>
      <c r="D40" s="1" t="s">
        <v>647</v>
      </c>
      <c r="E40" s="1" t="s">
        <v>648</v>
      </c>
      <c r="F40" s="1" t="s">
        <v>424</v>
      </c>
      <c r="G40" s="1" t="s">
        <v>402</v>
      </c>
      <c r="H40" s="1" t="s">
        <v>403</v>
      </c>
      <c r="I40" s="1" t="s">
        <v>649</v>
      </c>
      <c r="J40" s="1" t="s">
        <v>30</v>
      </c>
      <c r="K40" s="1" t="s">
        <v>650</v>
      </c>
      <c r="L40" s="1" t="s">
        <v>650</v>
      </c>
      <c r="M40" s="1" t="s">
        <v>406</v>
      </c>
      <c r="N40" s="1" t="s">
        <v>406</v>
      </c>
      <c r="O40" s="1" t="s">
        <v>407</v>
      </c>
      <c r="P40" s="1" t="s">
        <v>408</v>
      </c>
      <c r="Q40" s="1" t="s">
        <v>409</v>
      </c>
      <c r="R40" s="1" t="s">
        <v>651</v>
      </c>
      <c r="S40" s="1" t="s">
        <v>411</v>
      </c>
      <c r="T40" s="1" t="s">
        <v>412</v>
      </c>
      <c r="U40" s="1" t="s">
        <v>413</v>
      </c>
      <c r="V40" s="1" t="s">
        <v>652</v>
      </c>
    </row>
    <row r="41" s="1" customFormat="1" spans="1:22">
      <c r="A41" s="3">
        <v>999226908354473</v>
      </c>
      <c r="B41" s="1" t="s">
        <v>424</v>
      </c>
      <c r="C41" s="1" t="s">
        <v>653</v>
      </c>
      <c r="D41" s="1" t="s">
        <v>654</v>
      </c>
      <c r="E41" s="1" t="s">
        <v>655</v>
      </c>
      <c r="F41" s="1" t="s">
        <v>424</v>
      </c>
      <c r="G41" s="1" t="s">
        <v>402</v>
      </c>
      <c r="H41" s="1" t="s">
        <v>403</v>
      </c>
      <c r="I41" s="1" t="s">
        <v>656</v>
      </c>
      <c r="J41" s="1" t="s">
        <v>30</v>
      </c>
      <c r="K41" s="1" t="s">
        <v>657</v>
      </c>
      <c r="L41" s="1" t="s">
        <v>657</v>
      </c>
      <c r="M41" s="1" t="s">
        <v>406</v>
      </c>
      <c r="N41" s="1" t="s">
        <v>406</v>
      </c>
      <c r="O41" s="1" t="s">
        <v>407</v>
      </c>
      <c r="P41" s="1" t="s">
        <v>408</v>
      </c>
      <c r="Q41" s="1" t="s">
        <v>409</v>
      </c>
      <c r="R41" s="1" t="s">
        <v>658</v>
      </c>
      <c r="S41" s="1" t="s">
        <v>411</v>
      </c>
      <c r="T41" s="1" t="s">
        <v>412</v>
      </c>
      <c r="U41" s="1" t="s">
        <v>413</v>
      </c>
      <c r="V41" s="1" t="s">
        <v>414</v>
      </c>
    </row>
    <row r="42" s="1" customFormat="1" spans="1:22">
      <c r="A42" s="3">
        <v>999226908676616</v>
      </c>
      <c r="B42" s="1" t="s">
        <v>424</v>
      </c>
      <c r="C42" s="1" t="s">
        <v>659</v>
      </c>
      <c r="D42" s="1" t="s">
        <v>660</v>
      </c>
      <c r="E42" s="1" t="s">
        <v>661</v>
      </c>
      <c r="F42" s="1" t="s">
        <v>424</v>
      </c>
      <c r="G42" s="1" t="s">
        <v>402</v>
      </c>
      <c r="H42" s="1" t="s">
        <v>403</v>
      </c>
      <c r="I42" s="1" t="s">
        <v>662</v>
      </c>
      <c r="J42" s="1" t="s">
        <v>30</v>
      </c>
      <c r="K42" s="1" t="s">
        <v>663</v>
      </c>
      <c r="L42" s="1" t="s">
        <v>663</v>
      </c>
      <c r="M42" s="1" t="s">
        <v>406</v>
      </c>
      <c r="N42" s="1" t="s">
        <v>406</v>
      </c>
      <c r="O42" s="1" t="s">
        <v>407</v>
      </c>
      <c r="P42" s="1" t="s">
        <v>408</v>
      </c>
      <c r="Q42" s="1" t="s">
        <v>409</v>
      </c>
      <c r="R42" s="1" t="s">
        <v>664</v>
      </c>
      <c r="S42" s="1" t="s">
        <v>411</v>
      </c>
      <c r="T42" s="1" t="s">
        <v>412</v>
      </c>
      <c r="U42" s="1" t="s">
        <v>413</v>
      </c>
      <c r="V42" s="1" t="s">
        <v>414</v>
      </c>
    </row>
    <row r="43" s="1" customFormat="1" spans="1:22">
      <c r="A43" s="3">
        <v>999226909184315</v>
      </c>
      <c r="B43" s="1" t="s">
        <v>424</v>
      </c>
      <c r="C43" s="1" t="s">
        <v>665</v>
      </c>
      <c r="D43" s="1" t="s">
        <v>666</v>
      </c>
      <c r="E43" s="1" t="s">
        <v>667</v>
      </c>
      <c r="F43" s="1" t="s">
        <v>424</v>
      </c>
      <c r="G43" s="1" t="s">
        <v>402</v>
      </c>
      <c r="H43" s="1" t="s">
        <v>403</v>
      </c>
      <c r="I43" s="1" t="s">
        <v>668</v>
      </c>
      <c r="J43" s="1" t="s">
        <v>30</v>
      </c>
      <c r="K43" s="1" t="s">
        <v>669</v>
      </c>
      <c r="L43" s="1" t="s">
        <v>669</v>
      </c>
      <c r="M43" s="1" t="s">
        <v>406</v>
      </c>
      <c r="N43" s="1" t="s">
        <v>406</v>
      </c>
      <c r="O43" s="1" t="s">
        <v>407</v>
      </c>
      <c r="P43" s="1" t="s">
        <v>408</v>
      </c>
      <c r="Q43" s="1" t="s">
        <v>409</v>
      </c>
      <c r="R43" s="1" t="s">
        <v>670</v>
      </c>
      <c r="S43" s="1" t="s">
        <v>411</v>
      </c>
      <c r="T43" s="1" t="s">
        <v>412</v>
      </c>
      <c r="U43" s="1" t="s">
        <v>413</v>
      </c>
      <c r="V43" s="1" t="s">
        <v>463</v>
      </c>
    </row>
    <row r="44" s="1" customFormat="1" spans="1:22">
      <c r="A44" s="3">
        <v>999226909292515</v>
      </c>
      <c r="B44" s="1" t="s">
        <v>424</v>
      </c>
      <c r="C44" s="1" t="s">
        <v>671</v>
      </c>
      <c r="D44" s="1" t="s">
        <v>672</v>
      </c>
      <c r="E44" s="1" t="s">
        <v>673</v>
      </c>
      <c r="F44" s="1" t="s">
        <v>424</v>
      </c>
      <c r="G44" s="1" t="s">
        <v>402</v>
      </c>
      <c r="H44" s="1" t="s">
        <v>403</v>
      </c>
      <c r="I44" s="1" t="s">
        <v>674</v>
      </c>
      <c r="J44" s="1" t="s">
        <v>30</v>
      </c>
      <c r="K44" s="1" t="s">
        <v>675</v>
      </c>
      <c r="L44" s="1" t="s">
        <v>675</v>
      </c>
      <c r="M44" s="1" t="s">
        <v>406</v>
      </c>
      <c r="N44" s="1" t="s">
        <v>406</v>
      </c>
      <c r="O44" s="1" t="s">
        <v>407</v>
      </c>
      <c r="P44" s="1" t="s">
        <v>408</v>
      </c>
      <c r="Q44" s="1" t="s">
        <v>409</v>
      </c>
      <c r="R44" s="1" t="s">
        <v>676</v>
      </c>
      <c r="S44" s="1" t="s">
        <v>411</v>
      </c>
      <c r="T44" s="1" t="s">
        <v>412</v>
      </c>
      <c r="U44" s="1" t="s">
        <v>413</v>
      </c>
      <c r="V44" s="1" t="s">
        <v>463</v>
      </c>
    </row>
    <row r="45" s="1" customFormat="1" spans="1:22">
      <c r="A45" s="3">
        <v>999226910056973</v>
      </c>
      <c r="B45" s="1" t="s">
        <v>424</v>
      </c>
      <c r="C45" s="1" t="s">
        <v>677</v>
      </c>
      <c r="D45" s="1" t="s">
        <v>678</v>
      </c>
      <c r="E45" s="1" t="s">
        <v>679</v>
      </c>
      <c r="F45" s="1" t="s">
        <v>424</v>
      </c>
      <c r="G45" s="1" t="s">
        <v>402</v>
      </c>
      <c r="H45" s="1" t="s">
        <v>403</v>
      </c>
      <c r="I45" s="1" t="s">
        <v>680</v>
      </c>
      <c r="J45" s="1" t="s">
        <v>30</v>
      </c>
      <c r="K45" s="1" t="s">
        <v>681</v>
      </c>
      <c r="L45" s="1" t="s">
        <v>681</v>
      </c>
      <c r="M45" s="1" t="s">
        <v>406</v>
      </c>
      <c r="N45" s="1" t="s">
        <v>406</v>
      </c>
      <c r="O45" s="1" t="s">
        <v>407</v>
      </c>
      <c r="P45" s="1" t="s">
        <v>408</v>
      </c>
      <c r="Q45" s="1" t="s">
        <v>409</v>
      </c>
      <c r="R45" s="1" t="s">
        <v>682</v>
      </c>
      <c r="S45" s="1" t="s">
        <v>411</v>
      </c>
      <c r="T45" s="1" t="s">
        <v>412</v>
      </c>
      <c r="U45" s="1" t="s">
        <v>413</v>
      </c>
      <c r="V45" s="1" t="s">
        <v>414</v>
      </c>
    </row>
    <row r="46" s="1" customFormat="1" spans="1:22">
      <c r="A46" s="3">
        <v>999226910447323</v>
      </c>
      <c r="B46" s="1" t="s">
        <v>424</v>
      </c>
      <c r="C46" s="1" t="s">
        <v>683</v>
      </c>
      <c r="D46" s="1" t="s">
        <v>684</v>
      </c>
      <c r="E46" s="1" t="s">
        <v>685</v>
      </c>
      <c r="F46" s="1" t="s">
        <v>424</v>
      </c>
      <c r="G46" s="1" t="s">
        <v>402</v>
      </c>
      <c r="H46" s="1" t="s">
        <v>403</v>
      </c>
      <c r="I46" s="1" t="s">
        <v>686</v>
      </c>
      <c r="J46" s="1" t="s">
        <v>30</v>
      </c>
      <c r="K46" s="1" t="s">
        <v>687</v>
      </c>
      <c r="L46" s="1" t="s">
        <v>687</v>
      </c>
      <c r="M46" s="1" t="s">
        <v>406</v>
      </c>
      <c r="N46" s="1" t="s">
        <v>406</v>
      </c>
      <c r="O46" s="1" t="s">
        <v>407</v>
      </c>
      <c r="P46" s="1" t="s">
        <v>408</v>
      </c>
      <c r="Q46" s="1" t="s">
        <v>409</v>
      </c>
      <c r="R46" s="1" t="s">
        <v>688</v>
      </c>
      <c r="S46" s="1" t="s">
        <v>411</v>
      </c>
      <c r="T46" s="1" t="s">
        <v>412</v>
      </c>
      <c r="U46" s="1" t="s">
        <v>413</v>
      </c>
      <c r="V46" s="1" t="s">
        <v>463</v>
      </c>
    </row>
    <row r="47" s="1" customFormat="1" spans="1:22">
      <c r="A47" s="3">
        <v>999226910549695</v>
      </c>
      <c r="B47" s="1" t="s">
        <v>424</v>
      </c>
      <c r="C47" s="1" t="s">
        <v>689</v>
      </c>
      <c r="D47" s="1" t="s">
        <v>690</v>
      </c>
      <c r="E47" s="1" t="s">
        <v>691</v>
      </c>
      <c r="F47" s="1" t="s">
        <v>424</v>
      </c>
      <c r="G47" s="1" t="s">
        <v>402</v>
      </c>
      <c r="H47" s="1" t="s">
        <v>403</v>
      </c>
      <c r="I47" s="1" t="s">
        <v>692</v>
      </c>
      <c r="J47" s="1" t="s">
        <v>30</v>
      </c>
      <c r="K47" s="1" t="s">
        <v>693</v>
      </c>
      <c r="L47" s="1" t="s">
        <v>693</v>
      </c>
      <c r="M47" s="1" t="s">
        <v>406</v>
      </c>
      <c r="N47" s="1" t="s">
        <v>406</v>
      </c>
      <c r="O47" s="1" t="s">
        <v>407</v>
      </c>
      <c r="P47" s="1" t="s">
        <v>408</v>
      </c>
      <c r="Q47" s="1" t="s">
        <v>409</v>
      </c>
      <c r="R47" s="1" t="s">
        <v>694</v>
      </c>
      <c r="S47" s="1" t="s">
        <v>411</v>
      </c>
      <c r="T47" s="1" t="s">
        <v>412</v>
      </c>
      <c r="U47" s="1" t="s">
        <v>413</v>
      </c>
      <c r="V47" s="1" t="s">
        <v>695</v>
      </c>
    </row>
    <row r="48" s="1" customFormat="1" spans="1:22">
      <c r="A48" s="3">
        <v>999226910668023</v>
      </c>
      <c r="B48" s="1" t="s">
        <v>424</v>
      </c>
      <c r="C48" s="1" t="s">
        <v>696</v>
      </c>
      <c r="D48" s="1" t="s">
        <v>697</v>
      </c>
      <c r="E48" s="1" t="s">
        <v>698</v>
      </c>
      <c r="F48" s="1" t="s">
        <v>424</v>
      </c>
      <c r="G48" s="1" t="s">
        <v>402</v>
      </c>
      <c r="H48" s="1" t="s">
        <v>403</v>
      </c>
      <c r="I48" s="1" t="s">
        <v>699</v>
      </c>
      <c r="J48" s="1" t="s">
        <v>30</v>
      </c>
      <c r="K48" s="1" t="s">
        <v>700</v>
      </c>
      <c r="L48" s="1" t="s">
        <v>700</v>
      </c>
      <c r="M48" s="1" t="s">
        <v>406</v>
      </c>
      <c r="N48" s="1" t="s">
        <v>406</v>
      </c>
      <c r="O48" s="1" t="s">
        <v>407</v>
      </c>
      <c r="P48" s="1" t="s">
        <v>408</v>
      </c>
      <c r="Q48" s="1" t="s">
        <v>409</v>
      </c>
      <c r="R48" s="1" t="s">
        <v>701</v>
      </c>
      <c r="S48" s="1" t="s">
        <v>411</v>
      </c>
      <c r="T48" s="1" t="s">
        <v>412</v>
      </c>
      <c r="U48" s="1" t="s">
        <v>413</v>
      </c>
      <c r="V48" s="1" t="s">
        <v>414</v>
      </c>
    </row>
    <row r="49" s="1" customFormat="1" spans="1:22">
      <c r="A49" s="3">
        <v>999226910672599</v>
      </c>
      <c r="B49" s="1" t="s">
        <v>424</v>
      </c>
      <c r="C49" s="1" t="s">
        <v>702</v>
      </c>
      <c r="D49" s="1" t="s">
        <v>703</v>
      </c>
      <c r="E49" s="1" t="s">
        <v>704</v>
      </c>
      <c r="F49" s="1" t="s">
        <v>424</v>
      </c>
      <c r="G49" s="1" t="s">
        <v>402</v>
      </c>
      <c r="H49" s="1" t="s">
        <v>403</v>
      </c>
      <c r="I49" s="1" t="s">
        <v>705</v>
      </c>
      <c r="J49" s="1" t="s">
        <v>30</v>
      </c>
      <c r="K49" s="1" t="s">
        <v>706</v>
      </c>
      <c r="L49" s="1" t="s">
        <v>706</v>
      </c>
      <c r="M49" s="1" t="s">
        <v>406</v>
      </c>
      <c r="N49" s="1" t="s">
        <v>406</v>
      </c>
      <c r="O49" s="1" t="s">
        <v>407</v>
      </c>
      <c r="P49" s="1" t="s">
        <v>408</v>
      </c>
      <c r="Q49" s="1" t="s">
        <v>409</v>
      </c>
      <c r="R49" s="1" t="s">
        <v>707</v>
      </c>
      <c r="S49" s="1" t="s">
        <v>411</v>
      </c>
      <c r="T49" s="1" t="s">
        <v>412</v>
      </c>
      <c r="U49" s="1" t="s">
        <v>413</v>
      </c>
      <c r="V49" s="1" t="s">
        <v>463</v>
      </c>
    </row>
    <row r="50" s="1" customFormat="1" spans="1:22">
      <c r="A50" s="3">
        <v>999226910752820</v>
      </c>
      <c r="B50" s="1" t="s">
        <v>424</v>
      </c>
      <c r="C50" s="1" t="s">
        <v>708</v>
      </c>
      <c r="D50" s="1" t="s">
        <v>709</v>
      </c>
      <c r="E50" s="1" t="s">
        <v>710</v>
      </c>
      <c r="F50" s="1" t="s">
        <v>424</v>
      </c>
      <c r="G50" s="1" t="s">
        <v>402</v>
      </c>
      <c r="H50" s="1" t="s">
        <v>403</v>
      </c>
      <c r="I50" s="1" t="s">
        <v>711</v>
      </c>
      <c r="J50" s="1" t="s">
        <v>30</v>
      </c>
      <c r="K50" s="1" t="s">
        <v>712</v>
      </c>
      <c r="L50" s="1" t="s">
        <v>712</v>
      </c>
      <c r="M50" s="1" t="s">
        <v>406</v>
      </c>
      <c r="N50" s="1" t="s">
        <v>406</v>
      </c>
      <c r="O50" s="1" t="s">
        <v>407</v>
      </c>
      <c r="P50" s="1" t="s">
        <v>408</v>
      </c>
      <c r="Q50" s="1" t="s">
        <v>409</v>
      </c>
      <c r="R50" s="1" t="s">
        <v>713</v>
      </c>
      <c r="S50" s="1" t="s">
        <v>411</v>
      </c>
      <c r="T50" s="1" t="s">
        <v>412</v>
      </c>
      <c r="U50" s="1" t="s">
        <v>413</v>
      </c>
      <c r="V50" s="1" t="s">
        <v>414</v>
      </c>
    </row>
    <row r="51" s="1" customFormat="1" spans="1:22">
      <c r="A51" s="3">
        <v>999226910769303</v>
      </c>
      <c r="B51" s="1" t="s">
        <v>424</v>
      </c>
      <c r="C51" s="1" t="s">
        <v>714</v>
      </c>
      <c r="D51" s="1" t="s">
        <v>715</v>
      </c>
      <c r="E51" s="1" t="s">
        <v>716</v>
      </c>
      <c r="F51" s="1" t="s">
        <v>424</v>
      </c>
      <c r="G51" s="1" t="s">
        <v>402</v>
      </c>
      <c r="H51" s="1" t="s">
        <v>403</v>
      </c>
      <c r="I51" s="1" t="s">
        <v>717</v>
      </c>
      <c r="J51" s="1" t="s">
        <v>30</v>
      </c>
      <c r="K51" s="1" t="s">
        <v>718</v>
      </c>
      <c r="L51" s="1" t="s">
        <v>718</v>
      </c>
      <c r="M51" s="1" t="s">
        <v>406</v>
      </c>
      <c r="N51" s="1" t="s">
        <v>406</v>
      </c>
      <c r="O51" s="1" t="s">
        <v>407</v>
      </c>
      <c r="P51" s="1" t="s">
        <v>408</v>
      </c>
      <c r="Q51" s="1" t="s">
        <v>409</v>
      </c>
      <c r="R51" s="1" t="s">
        <v>719</v>
      </c>
      <c r="S51" s="1" t="s">
        <v>411</v>
      </c>
      <c r="T51" s="1" t="s">
        <v>412</v>
      </c>
      <c r="U51" s="1" t="s">
        <v>413</v>
      </c>
      <c r="V51" s="1" t="s">
        <v>414</v>
      </c>
    </row>
    <row r="52" s="1" customFormat="1" spans="1:22">
      <c r="A52" s="3">
        <v>999226910769708</v>
      </c>
      <c r="B52" s="1" t="s">
        <v>424</v>
      </c>
      <c r="C52" s="1" t="s">
        <v>720</v>
      </c>
      <c r="D52" s="1" t="s">
        <v>721</v>
      </c>
      <c r="E52" s="1" t="s">
        <v>722</v>
      </c>
      <c r="F52" s="1" t="s">
        <v>424</v>
      </c>
      <c r="G52" s="1" t="s">
        <v>402</v>
      </c>
      <c r="H52" s="1" t="s">
        <v>403</v>
      </c>
      <c r="I52" s="1" t="s">
        <v>723</v>
      </c>
      <c r="J52" s="1" t="s">
        <v>30</v>
      </c>
      <c r="K52" s="1" t="s">
        <v>724</v>
      </c>
      <c r="L52" s="1" t="s">
        <v>724</v>
      </c>
      <c r="M52" s="1" t="s">
        <v>406</v>
      </c>
      <c r="N52" s="1" t="s">
        <v>406</v>
      </c>
      <c r="O52" s="1" t="s">
        <v>407</v>
      </c>
      <c r="P52" s="1" t="s">
        <v>408</v>
      </c>
      <c r="Q52" s="1" t="s">
        <v>409</v>
      </c>
      <c r="R52" s="1" t="s">
        <v>725</v>
      </c>
      <c r="S52" s="1" t="s">
        <v>411</v>
      </c>
      <c r="T52" s="1" t="s">
        <v>412</v>
      </c>
      <c r="U52" s="1" t="s">
        <v>413</v>
      </c>
      <c r="V52" s="1" t="s">
        <v>414</v>
      </c>
    </row>
    <row r="53" s="1" customFormat="1" spans="1:22">
      <c r="A53" s="3">
        <v>999226910833434</v>
      </c>
      <c r="B53" s="1" t="s">
        <v>424</v>
      </c>
      <c r="C53" s="1" t="s">
        <v>726</v>
      </c>
      <c r="D53" s="1" t="s">
        <v>709</v>
      </c>
      <c r="E53" s="1" t="s">
        <v>727</v>
      </c>
      <c r="F53" s="1" t="s">
        <v>424</v>
      </c>
      <c r="G53" s="1" t="s">
        <v>402</v>
      </c>
      <c r="H53" s="1" t="s">
        <v>403</v>
      </c>
      <c r="I53" s="1" t="s">
        <v>711</v>
      </c>
      <c r="J53" s="1" t="s">
        <v>30</v>
      </c>
      <c r="K53" s="1" t="s">
        <v>712</v>
      </c>
      <c r="L53" s="1" t="s">
        <v>712</v>
      </c>
      <c r="M53" s="1" t="s">
        <v>406</v>
      </c>
      <c r="N53" s="1" t="s">
        <v>406</v>
      </c>
      <c r="O53" s="1" t="s">
        <v>407</v>
      </c>
      <c r="P53" s="1" t="s">
        <v>408</v>
      </c>
      <c r="Q53" s="1" t="s">
        <v>409</v>
      </c>
      <c r="R53" s="1" t="s">
        <v>728</v>
      </c>
      <c r="S53" s="1" t="s">
        <v>411</v>
      </c>
      <c r="T53" s="1" t="s">
        <v>412</v>
      </c>
      <c r="U53" s="1" t="s">
        <v>413</v>
      </c>
      <c r="V53" s="1" t="s">
        <v>414</v>
      </c>
    </row>
    <row r="54" s="1" customFormat="1" spans="1:22">
      <c r="A54" s="3">
        <v>999226911060660</v>
      </c>
      <c r="B54" s="1" t="s">
        <v>424</v>
      </c>
      <c r="C54" s="1" t="s">
        <v>729</v>
      </c>
      <c r="D54" s="1" t="s">
        <v>730</v>
      </c>
      <c r="E54" s="1" t="s">
        <v>731</v>
      </c>
      <c r="F54" s="1" t="s">
        <v>424</v>
      </c>
      <c r="G54" s="1" t="s">
        <v>402</v>
      </c>
      <c r="H54" s="1" t="s">
        <v>403</v>
      </c>
      <c r="I54" s="1" t="s">
        <v>732</v>
      </c>
      <c r="J54" s="1" t="s">
        <v>30</v>
      </c>
      <c r="K54" s="1" t="s">
        <v>733</v>
      </c>
      <c r="L54" s="1" t="s">
        <v>733</v>
      </c>
      <c r="M54" s="1" t="s">
        <v>406</v>
      </c>
      <c r="N54" s="1" t="s">
        <v>406</v>
      </c>
      <c r="O54" s="1" t="s">
        <v>407</v>
      </c>
      <c r="P54" s="1" t="s">
        <v>408</v>
      </c>
      <c r="Q54" s="1" t="s">
        <v>409</v>
      </c>
      <c r="R54" s="1" t="s">
        <v>734</v>
      </c>
      <c r="S54" s="1" t="s">
        <v>411</v>
      </c>
      <c r="T54" s="1" t="s">
        <v>412</v>
      </c>
      <c r="U54" s="1" t="s">
        <v>413</v>
      </c>
      <c r="V54" s="1" t="s">
        <v>414</v>
      </c>
    </row>
    <row r="55" s="1" customFormat="1" spans="1:22">
      <c r="A55" s="3">
        <v>999226911096930</v>
      </c>
      <c r="B55" s="1" t="s">
        <v>424</v>
      </c>
      <c r="C55" s="1" t="s">
        <v>735</v>
      </c>
      <c r="D55" s="1" t="s">
        <v>736</v>
      </c>
      <c r="E55" s="1" t="s">
        <v>737</v>
      </c>
      <c r="F55" s="1" t="s">
        <v>424</v>
      </c>
      <c r="G55" s="1" t="s">
        <v>402</v>
      </c>
      <c r="H55" s="1" t="s">
        <v>403</v>
      </c>
      <c r="I55" s="1" t="s">
        <v>738</v>
      </c>
      <c r="J55" s="1" t="s">
        <v>30</v>
      </c>
      <c r="K55" s="1" t="s">
        <v>739</v>
      </c>
      <c r="L55" s="1" t="s">
        <v>739</v>
      </c>
      <c r="M55" s="1" t="s">
        <v>406</v>
      </c>
      <c r="N55" s="1" t="s">
        <v>406</v>
      </c>
      <c r="O55" s="1" t="s">
        <v>407</v>
      </c>
      <c r="P55" s="1" t="s">
        <v>408</v>
      </c>
      <c r="Q55" s="1" t="s">
        <v>409</v>
      </c>
      <c r="R55" s="1" t="s">
        <v>740</v>
      </c>
      <c r="S55" s="1" t="s">
        <v>411</v>
      </c>
      <c r="T55" s="1" t="s">
        <v>412</v>
      </c>
      <c r="U55" s="1" t="s">
        <v>413</v>
      </c>
      <c r="V55" s="1" t="s">
        <v>463</v>
      </c>
    </row>
    <row r="56" s="1" customFormat="1" spans="1:22">
      <c r="A56" s="3">
        <v>999226911097704</v>
      </c>
      <c r="B56" s="1" t="s">
        <v>424</v>
      </c>
      <c r="C56" s="1" t="s">
        <v>741</v>
      </c>
      <c r="D56" s="1" t="s">
        <v>742</v>
      </c>
      <c r="E56" s="1" t="s">
        <v>743</v>
      </c>
      <c r="F56" s="1" t="s">
        <v>424</v>
      </c>
      <c r="G56" s="1" t="s">
        <v>402</v>
      </c>
      <c r="H56" s="1" t="s">
        <v>403</v>
      </c>
      <c r="I56" s="1" t="s">
        <v>744</v>
      </c>
      <c r="J56" s="1" t="s">
        <v>30</v>
      </c>
      <c r="K56" s="1" t="s">
        <v>745</v>
      </c>
      <c r="L56" s="1" t="s">
        <v>745</v>
      </c>
      <c r="M56" s="1" t="s">
        <v>406</v>
      </c>
      <c r="N56" s="1" t="s">
        <v>406</v>
      </c>
      <c r="O56" s="1" t="s">
        <v>407</v>
      </c>
      <c r="P56" s="1" t="s">
        <v>408</v>
      </c>
      <c r="Q56" s="1" t="s">
        <v>409</v>
      </c>
      <c r="R56" s="1" t="s">
        <v>746</v>
      </c>
      <c r="S56" s="1" t="s">
        <v>411</v>
      </c>
      <c r="T56" s="1" t="s">
        <v>412</v>
      </c>
      <c r="U56" s="1" t="s">
        <v>413</v>
      </c>
      <c r="V56" s="1" t="s">
        <v>508</v>
      </c>
    </row>
    <row r="57" s="1" customFormat="1" spans="1:22">
      <c r="A57" s="3">
        <v>999226911194598</v>
      </c>
      <c r="B57" s="1" t="s">
        <v>424</v>
      </c>
      <c r="C57" s="1" t="s">
        <v>747</v>
      </c>
      <c r="D57" s="1" t="s">
        <v>736</v>
      </c>
      <c r="E57" s="1" t="s">
        <v>748</v>
      </c>
      <c r="F57" s="1" t="s">
        <v>424</v>
      </c>
      <c r="G57" s="1" t="s">
        <v>402</v>
      </c>
      <c r="H57" s="1" t="s">
        <v>403</v>
      </c>
      <c r="I57" s="1" t="s">
        <v>738</v>
      </c>
      <c r="J57" s="1" t="s">
        <v>30</v>
      </c>
      <c r="K57" s="1" t="s">
        <v>739</v>
      </c>
      <c r="L57" s="1" t="s">
        <v>739</v>
      </c>
      <c r="M57" s="1" t="s">
        <v>406</v>
      </c>
      <c r="N57" s="1" t="s">
        <v>406</v>
      </c>
      <c r="O57" s="1" t="s">
        <v>407</v>
      </c>
      <c r="P57" s="1" t="s">
        <v>408</v>
      </c>
      <c r="Q57" s="1" t="s">
        <v>409</v>
      </c>
      <c r="R57" s="1" t="s">
        <v>749</v>
      </c>
      <c r="S57" s="1" t="s">
        <v>411</v>
      </c>
      <c r="T57" s="1" t="s">
        <v>412</v>
      </c>
      <c r="U57" s="1" t="s">
        <v>413</v>
      </c>
      <c r="V57" s="1" t="s">
        <v>463</v>
      </c>
    </row>
    <row r="58" s="1" customFormat="1" spans="1:22">
      <c r="A58" s="3">
        <v>999226911311765</v>
      </c>
      <c r="B58" s="1" t="s">
        <v>424</v>
      </c>
      <c r="C58" s="1" t="s">
        <v>750</v>
      </c>
      <c r="D58" s="1" t="s">
        <v>751</v>
      </c>
      <c r="E58" s="1" t="s">
        <v>752</v>
      </c>
      <c r="F58" s="1" t="s">
        <v>424</v>
      </c>
      <c r="G58" s="1" t="s">
        <v>402</v>
      </c>
      <c r="H58" s="1" t="s">
        <v>403</v>
      </c>
      <c r="I58" s="1" t="s">
        <v>753</v>
      </c>
      <c r="J58" s="1" t="s">
        <v>30</v>
      </c>
      <c r="K58" s="1" t="s">
        <v>754</v>
      </c>
      <c r="L58" s="1" t="s">
        <v>754</v>
      </c>
      <c r="M58" s="1" t="s">
        <v>406</v>
      </c>
      <c r="N58" s="1" t="s">
        <v>406</v>
      </c>
      <c r="O58" s="1" t="s">
        <v>407</v>
      </c>
      <c r="P58" s="1" t="s">
        <v>408</v>
      </c>
      <c r="Q58" s="1" t="s">
        <v>409</v>
      </c>
      <c r="R58" s="1" t="s">
        <v>755</v>
      </c>
      <c r="S58" s="1" t="s">
        <v>411</v>
      </c>
      <c r="T58" s="1" t="s">
        <v>412</v>
      </c>
      <c r="U58" s="1" t="s">
        <v>413</v>
      </c>
      <c r="V58" s="1" t="s">
        <v>414</v>
      </c>
    </row>
    <row r="59" s="1" customFormat="1" spans="1:22">
      <c r="A59" s="3">
        <v>999226911434283</v>
      </c>
      <c r="B59" s="1" t="s">
        <v>424</v>
      </c>
      <c r="C59" s="1" t="s">
        <v>756</v>
      </c>
      <c r="D59" s="1" t="s">
        <v>736</v>
      </c>
      <c r="E59" s="1" t="s">
        <v>757</v>
      </c>
      <c r="F59" s="1" t="s">
        <v>424</v>
      </c>
      <c r="G59" s="1" t="s">
        <v>402</v>
      </c>
      <c r="H59" s="1" t="s">
        <v>403</v>
      </c>
      <c r="I59" s="1" t="s">
        <v>738</v>
      </c>
      <c r="J59" s="1" t="s">
        <v>30</v>
      </c>
      <c r="K59" s="1" t="s">
        <v>739</v>
      </c>
      <c r="L59" s="1" t="s">
        <v>739</v>
      </c>
      <c r="M59" s="1" t="s">
        <v>406</v>
      </c>
      <c r="N59" s="1" t="s">
        <v>406</v>
      </c>
      <c r="O59" s="1" t="s">
        <v>407</v>
      </c>
      <c r="P59" s="1" t="s">
        <v>408</v>
      </c>
      <c r="Q59" s="1" t="s">
        <v>409</v>
      </c>
      <c r="R59" s="1" t="s">
        <v>758</v>
      </c>
      <c r="S59" s="1" t="s">
        <v>411</v>
      </c>
      <c r="T59" s="1" t="s">
        <v>412</v>
      </c>
      <c r="U59" s="1" t="s">
        <v>413</v>
      </c>
      <c r="V59" s="1" t="s">
        <v>463</v>
      </c>
    </row>
    <row r="60" s="1" customFormat="1" spans="1:22">
      <c r="A60" s="3">
        <v>999226913186779</v>
      </c>
      <c r="B60" s="1" t="s">
        <v>424</v>
      </c>
      <c r="C60" s="1" t="s">
        <v>759</v>
      </c>
      <c r="D60" s="1" t="s">
        <v>654</v>
      </c>
      <c r="E60" s="1" t="s">
        <v>760</v>
      </c>
      <c r="F60" s="1" t="s">
        <v>424</v>
      </c>
      <c r="G60" s="1" t="s">
        <v>402</v>
      </c>
      <c r="H60" s="1" t="s">
        <v>403</v>
      </c>
      <c r="I60" s="1" t="s">
        <v>761</v>
      </c>
      <c r="J60" s="1" t="s">
        <v>30</v>
      </c>
      <c r="K60" s="1" t="s">
        <v>762</v>
      </c>
      <c r="L60" s="1" t="s">
        <v>762</v>
      </c>
      <c r="M60" s="1" t="s">
        <v>406</v>
      </c>
      <c r="N60" s="1" t="s">
        <v>406</v>
      </c>
      <c r="O60" s="1" t="s">
        <v>407</v>
      </c>
      <c r="P60" s="1" t="s">
        <v>408</v>
      </c>
      <c r="Q60" s="1" t="s">
        <v>409</v>
      </c>
      <c r="R60" s="1" t="s">
        <v>763</v>
      </c>
      <c r="S60" s="1" t="s">
        <v>411</v>
      </c>
      <c r="T60" s="1" t="s">
        <v>412</v>
      </c>
      <c r="U60" s="1" t="s">
        <v>413</v>
      </c>
      <c r="V60" s="1" t="s">
        <v>414</v>
      </c>
    </row>
    <row r="61" s="1" customFormat="1" spans="1:22">
      <c r="A61" s="3">
        <v>999226913786495</v>
      </c>
      <c r="B61" s="1" t="s">
        <v>424</v>
      </c>
      <c r="C61" s="1" t="s">
        <v>764</v>
      </c>
      <c r="D61" s="1" t="s">
        <v>736</v>
      </c>
      <c r="E61" s="1" t="s">
        <v>765</v>
      </c>
      <c r="F61" s="1" t="s">
        <v>424</v>
      </c>
      <c r="G61" s="1" t="s">
        <v>402</v>
      </c>
      <c r="H61" s="1" t="s">
        <v>403</v>
      </c>
      <c r="I61" s="1" t="s">
        <v>738</v>
      </c>
      <c r="J61" s="1" t="s">
        <v>30</v>
      </c>
      <c r="K61" s="1" t="s">
        <v>739</v>
      </c>
      <c r="L61" s="1" t="s">
        <v>739</v>
      </c>
      <c r="M61" s="1" t="s">
        <v>406</v>
      </c>
      <c r="N61" s="1" t="s">
        <v>406</v>
      </c>
      <c r="O61" s="1" t="s">
        <v>407</v>
      </c>
      <c r="P61" s="1" t="s">
        <v>408</v>
      </c>
      <c r="Q61" s="1" t="s">
        <v>409</v>
      </c>
      <c r="R61" s="1" t="s">
        <v>766</v>
      </c>
      <c r="S61" s="1" t="s">
        <v>411</v>
      </c>
      <c r="T61" s="1" t="s">
        <v>412</v>
      </c>
      <c r="U61" s="1" t="s">
        <v>413</v>
      </c>
      <c r="V61" s="1" t="s">
        <v>463</v>
      </c>
    </row>
    <row r="62" s="1" customFormat="1" spans="1:22">
      <c r="A62" s="3">
        <v>999226913924613</v>
      </c>
      <c r="B62" s="1" t="s">
        <v>424</v>
      </c>
      <c r="C62" s="1" t="s">
        <v>767</v>
      </c>
      <c r="D62" s="1" t="s">
        <v>768</v>
      </c>
      <c r="E62" s="1" t="s">
        <v>769</v>
      </c>
      <c r="F62" s="1" t="s">
        <v>424</v>
      </c>
      <c r="G62" s="1" t="s">
        <v>402</v>
      </c>
      <c r="H62" s="1" t="s">
        <v>403</v>
      </c>
      <c r="I62" s="1" t="s">
        <v>770</v>
      </c>
      <c r="J62" s="1" t="s">
        <v>30</v>
      </c>
      <c r="K62" s="1" t="s">
        <v>771</v>
      </c>
      <c r="L62" s="1" t="s">
        <v>771</v>
      </c>
      <c r="M62" s="1" t="s">
        <v>406</v>
      </c>
      <c r="N62" s="1" t="s">
        <v>406</v>
      </c>
      <c r="O62" s="1" t="s">
        <v>407</v>
      </c>
      <c r="P62" s="1" t="s">
        <v>408</v>
      </c>
      <c r="Q62" s="1" t="s">
        <v>409</v>
      </c>
      <c r="R62" s="1" t="s">
        <v>772</v>
      </c>
      <c r="S62" s="1" t="s">
        <v>411</v>
      </c>
      <c r="T62" s="1" t="s">
        <v>412</v>
      </c>
      <c r="U62" s="1" t="s">
        <v>413</v>
      </c>
      <c r="V62" s="1" t="s">
        <v>414</v>
      </c>
    </row>
    <row r="63" s="1" customFormat="1" spans="1:22">
      <c r="A63" s="3">
        <v>999226914533096</v>
      </c>
      <c r="B63" s="1" t="s">
        <v>424</v>
      </c>
      <c r="C63" s="1" t="s">
        <v>773</v>
      </c>
      <c r="D63" s="1" t="s">
        <v>774</v>
      </c>
      <c r="E63" s="1" t="s">
        <v>775</v>
      </c>
      <c r="F63" s="1" t="s">
        <v>424</v>
      </c>
      <c r="G63" s="1" t="s">
        <v>402</v>
      </c>
      <c r="H63" s="1" t="s">
        <v>403</v>
      </c>
      <c r="I63" s="1" t="s">
        <v>776</v>
      </c>
      <c r="J63" s="1" t="s">
        <v>30</v>
      </c>
      <c r="K63" s="1" t="s">
        <v>777</v>
      </c>
      <c r="L63" s="1" t="s">
        <v>777</v>
      </c>
      <c r="M63" s="1" t="s">
        <v>406</v>
      </c>
      <c r="N63" s="1" t="s">
        <v>406</v>
      </c>
      <c r="O63" s="1" t="s">
        <v>407</v>
      </c>
      <c r="P63" s="1" t="s">
        <v>408</v>
      </c>
      <c r="Q63" s="1" t="s">
        <v>409</v>
      </c>
      <c r="R63" s="1" t="s">
        <v>778</v>
      </c>
      <c r="S63" s="1" t="s">
        <v>411</v>
      </c>
      <c r="T63" s="1" t="s">
        <v>412</v>
      </c>
      <c r="U63" s="1" t="s">
        <v>413</v>
      </c>
      <c r="V63" s="1" t="s">
        <v>463</v>
      </c>
    </row>
    <row r="64" s="1" customFormat="1" spans="1:22">
      <c r="A64" s="3">
        <v>999226916411453</v>
      </c>
      <c r="B64" s="1" t="s">
        <v>424</v>
      </c>
      <c r="C64" s="1" t="s">
        <v>779</v>
      </c>
      <c r="D64" s="1" t="s">
        <v>721</v>
      </c>
      <c r="E64" s="1" t="s">
        <v>780</v>
      </c>
      <c r="F64" s="1" t="s">
        <v>424</v>
      </c>
      <c r="G64" s="1" t="s">
        <v>402</v>
      </c>
      <c r="H64" s="1" t="s">
        <v>403</v>
      </c>
      <c r="I64" s="1" t="s">
        <v>723</v>
      </c>
      <c r="J64" s="1" t="s">
        <v>30</v>
      </c>
      <c r="K64" s="1" t="s">
        <v>724</v>
      </c>
      <c r="L64" s="1" t="s">
        <v>724</v>
      </c>
      <c r="M64" s="1" t="s">
        <v>406</v>
      </c>
      <c r="N64" s="1" t="s">
        <v>406</v>
      </c>
      <c r="O64" s="1" t="s">
        <v>407</v>
      </c>
      <c r="P64" s="1" t="s">
        <v>408</v>
      </c>
      <c r="Q64" s="1" t="s">
        <v>409</v>
      </c>
      <c r="R64" s="1" t="s">
        <v>781</v>
      </c>
      <c r="S64" s="1" t="s">
        <v>411</v>
      </c>
      <c r="T64" s="1" t="s">
        <v>412</v>
      </c>
      <c r="U64" s="1" t="s">
        <v>413</v>
      </c>
      <c r="V64" s="1" t="s">
        <v>414</v>
      </c>
    </row>
    <row r="65" s="1" customFormat="1" spans="1:22">
      <c r="A65" s="3">
        <v>999226917536709</v>
      </c>
      <c r="B65" s="1" t="s">
        <v>424</v>
      </c>
      <c r="C65" s="1" t="s">
        <v>782</v>
      </c>
      <c r="D65" s="1" t="s">
        <v>783</v>
      </c>
      <c r="E65" s="1" t="s">
        <v>784</v>
      </c>
      <c r="F65" s="1" t="s">
        <v>424</v>
      </c>
      <c r="G65" s="1" t="s">
        <v>402</v>
      </c>
      <c r="H65" s="1" t="s">
        <v>403</v>
      </c>
      <c r="I65" s="1" t="s">
        <v>785</v>
      </c>
      <c r="J65" s="1" t="s">
        <v>30</v>
      </c>
      <c r="K65" s="1" t="s">
        <v>786</v>
      </c>
      <c r="L65" s="1" t="s">
        <v>786</v>
      </c>
      <c r="M65" s="1" t="s">
        <v>406</v>
      </c>
      <c r="N65" s="1" t="s">
        <v>406</v>
      </c>
      <c r="O65" s="1" t="s">
        <v>407</v>
      </c>
      <c r="P65" s="1" t="s">
        <v>408</v>
      </c>
      <c r="Q65" s="1" t="s">
        <v>409</v>
      </c>
      <c r="R65" s="1" t="s">
        <v>787</v>
      </c>
      <c r="S65" s="1" t="s">
        <v>411</v>
      </c>
      <c r="T65" s="1" t="s">
        <v>412</v>
      </c>
      <c r="U65" s="1" t="s">
        <v>413</v>
      </c>
      <c r="V65" s="1" t="s">
        <v>463</v>
      </c>
    </row>
    <row r="66" s="1" customFormat="1" spans="1:22">
      <c r="A66" s="3">
        <v>999226917851643</v>
      </c>
      <c r="B66" s="1" t="s">
        <v>424</v>
      </c>
      <c r="C66" s="1" t="s">
        <v>788</v>
      </c>
      <c r="D66" s="1" t="s">
        <v>654</v>
      </c>
      <c r="E66" s="1" t="s">
        <v>789</v>
      </c>
      <c r="F66" s="1" t="s">
        <v>424</v>
      </c>
      <c r="G66" s="1" t="s">
        <v>402</v>
      </c>
      <c r="H66" s="1" t="s">
        <v>403</v>
      </c>
      <c r="I66" s="1" t="s">
        <v>790</v>
      </c>
      <c r="J66" s="1" t="s">
        <v>30</v>
      </c>
      <c r="K66" s="1" t="s">
        <v>791</v>
      </c>
      <c r="L66" s="1" t="s">
        <v>791</v>
      </c>
      <c r="M66" s="1" t="s">
        <v>406</v>
      </c>
      <c r="N66" s="1" t="s">
        <v>406</v>
      </c>
      <c r="O66" s="1" t="s">
        <v>407</v>
      </c>
      <c r="P66" s="1" t="s">
        <v>408</v>
      </c>
      <c r="Q66" s="1" t="s">
        <v>409</v>
      </c>
      <c r="R66" s="1" t="s">
        <v>792</v>
      </c>
      <c r="S66" s="1" t="s">
        <v>411</v>
      </c>
      <c r="T66" s="1" t="s">
        <v>412</v>
      </c>
      <c r="U66" s="1" t="s">
        <v>413</v>
      </c>
      <c r="V66" s="1" t="s">
        <v>414</v>
      </c>
    </row>
    <row r="67" s="1" customFormat="1" spans="1:22">
      <c r="A67" s="3">
        <v>999226918540654</v>
      </c>
      <c r="B67" s="1" t="s">
        <v>424</v>
      </c>
      <c r="C67" s="1" t="s">
        <v>793</v>
      </c>
      <c r="D67" s="1" t="s">
        <v>721</v>
      </c>
      <c r="E67" s="1" t="s">
        <v>794</v>
      </c>
      <c r="F67" s="1" t="s">
        <v>424</v>
      </c>
      <c r="G67" s="1" t="s">
        <v>402</v>
      </c>
      <c r="H67" s="1" t="s">
        <v>403</v>
      </c>
      <c r="I67" s="1" t="s">
        <v>723</v>
      </c>
      <c r="J67" s="1" t="s">
        <v>30</v>
      </c>
      <c r="K67" s="1" t="s">
        <v>724</v>
      </c>
      <c r="L67" s="1" t="s">
        <v>724</v>
      </c>
      <c r="M67" s="1" t="s">
        <v>406</v>
      </c>
      <c r="N67" s="1" t="s">
        <v>406</v>
      </c>
      <c r="O67" s="1" t="s">
        <v>407</v>
      </c>
      <c r="P67" s="1" t="s">
        <v>408</v>
      </c>
      <c r="Q67" s="1" t="s">
        <v>409</v>
      </c>
      <c r="R67" s="1" t="s">
        <v>795</v>
      </c>
      <c r="S67" s="1" t="s">
        <v>411</v>
      </c>
      <c r="T67" s="1" t="s">
        <v>412</v>
      </c>
      <c r="U67" s="1" t="s">
        <v>413</v>
      </c>
      <c r="V67" s="1" t="s">
        <v>414</v>
      </c>
    </row>
    <row r="68" s="1" customFormat="1" spans="1:22">
      <c r="A68" s="3">
        <v>999226920568942</v>
      </c>
      <c r="B68" s="1" t="s">
        <v>424</v>
      </c>
      <c r="C68" s="1" t="s">
        <v>796</v>
      </c>
      <c r="D68" s="1" t="s">
        <v>797</v>
      </c>
      <c r="E68" s="1" t="s">
        <v>798</v>
      </c>
      <c r="F68" s="1" t="s">
        <v>424</v>
      </c>
      <c r="G68" s="1" t="s">
        <v>402</v>
      </c>
      <c r="H68" s="1" t="s">
        <v>403</v>
      </c>
      <c r="I68" s="1" t="s">
        <v>799</v>
      </c>
      <c r="J68" s="1" t="s">
        <v>30</v>
      </c>
      <c r="K68" s="1" t="s">
        <v>800</v>
      </c>
      <c r="L68" s="1" t="s">
        <v>800</v>
      </c>
      <c r="M68" s="1" t="s">
        <v>406</v>
      </c>
      <c r="N68" s="1" t="s">
        <v>406</v>
      </c>
      <c r="O68" s="1" t="s">
        <v>407</v>
      </c>
      <c r="P68" s="1" t="s">
        <v>408</v>
      </c>
      <c r="Q68" s="1" t="s">
        <v>409</v>
      </c>
      <c r="R68" s="1" t="s">
        <v>801</v>
      </c>
      <c r="S68" s="1" t="s">
        <v>411</v>
      </c>
      <c r="T68" s="1" t="s">
        <v>412</v>
      </c>
      <c r="U68" s="1" t="s">
        <v>413</v>
      </c>
      <c r="V68" s="1" t="s">
        <v>414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2023-09-26T02:58:26Z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