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<sst xmlns="http://schemas.openxmlformats.org/spreadsheetml/2006/main" count="2747" uniqueCount="929">
  <si>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</si>
  <si>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</si>
  <si>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</si>
  <si>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</si>
  <si>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</si>
  <si>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</si>
  <si>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</si>
  <si>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</si>
  <si>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</si>
  <si>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</si>
  <si>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</si>
  <si>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</si>
  <si>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</si>
  <si>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</si>
  <si>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</si>
  <si>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</si>
  <si>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</si>
  <si>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</si>
  <si>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</si>
  <si>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</si>
  <si>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</si>
  <si>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</si>
  <si>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</si>
  <si>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</si>
  <si>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</si>
  <si>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999226035317660	</t>
  </si>
  <si>
    <t>Ctrip</t>
  </si>
  <si>
    <t>正常</t>
  </si>
  <si>
    <t>[大阪]大阪日航酒店(Hotel Nikko Osaka)(37197347)</t>
  </si>
  <si>
    <t>高级双人房&lt;2人入住&gt;&lt;不适用日本客人&gt;&lt;不退款&gt;</t>
  </si>
  <si>
    <t>USD</t>
  </si>
  <si>
    <t>ZHANG/YUEYAN,ZHANG/DONGJIE</t>
  </si>
  <si>
    <t>CA5326230927USD</t>
  </si>
  <si>
    <t>未提现</t>
  </si>
  <si>
    <t>携程开票</t>
  </si>
  <si>
    <t xml:space="preserve">3779192	</t>
  </si>
  <si>
    <t xml:space="preserve">	</t>
  </si>
  <si>
    <t xml:space="preserve">999226195442633	</t>
  </si>
  <si>
    <t>[吉隆坡]科穆勒生活酒店(Komune Living)(70666538)</t>
  </si>
  <si>
    <t>思想家工作室房2&lt;2人入住&gt;&lt;不退款&gt;</t>
  </si>
  <si>
    <t>YUSOFF/SITI AFIFAH</t>
  </si>
  <si>
    <t xml:space="preserve">3811983	</t>
  </si>
  <si>
    <t xml:space="preserve">89719311-1	</t>
  </si>
  <si>
    <t xml:space="preserve">999226360744233	</t>
  </si>
  <si>
    <t>[芽庄]芽庄V酒店(V Hotel Nha Trang)(44695973)</t>
  </si>
  <si>
    <t>豪华城景房&lt;2人入住&gt;&lt;不退款&gt;</t>
  </si>
  <si>
    <t>YANG/JIHUN</t>
  </si>
  <si>
    <t xml:space="preserve">3842535	</t>
  </si>
  <si>
    <t xml:space="preserve">999226568561606	</t>
  </si>
  <si>
    <t>[曼谷]曼谷素坤逸航站 21 中心酒店(Grande Centre Point Hotel Terminal 21)(37197363)</t>
  </si>
  <si>
    <t>豪华尊贵房&lt;1&gt;&lt;2人入住&gt;&lt;不退款&gt;</t>
  </si>
  <si>
    <t>LI/YUEN LING</t>
  </si>
  <si>
    <t xml:space="preserve">3870261	</t>
  </si>
  <si>
    <t xml:space="preserve">448629	</t>
  </si>
  <si>
    <t xml:space="preserve">999226575690142	</t>
  </si>
  <si>
    <t>[芙蓉]芙蓉皇家朱兰酒店(Royale Chulan Seremban)(44692859)</t>
  </si>
  <si>
    <t>高级房&lt;2人入住&gt;&lt;不退款&gt;</t>
  </si>
  <si>
    <t>Wong/Nick</t>
  </si>
  <si>
    <t xml:space="preserve">3872266	</t>
  </si>
  <si>
    <t xml:space="preserve">1344393	</t>
  </si>
  <si>
    <t xml:space="preserve">999226598492422	</t>
  </si>
  <si>
    <t>[曼谷]特兰兹酒店(Hotel Tranz)(39654432)</t>
  </si>
  <si>
    <t>高级客房双人床&lt;2人入住&gt;&lt;不退款&gt;</t>
  </si>
  <si>
    <t>YUAN/JIAYU,DUAN/BINHUI</t>
  </si>
  <si>
    <t xml:space="preserve">3873625	</t>
  </si>
  <si>
    <t xml:space="preserve">999226622429285	</t>
  </si>
  <si>
    <t>[哥打京那巴鲁]哥打京那巴鲁皇宫酒店(The Palace Hotel Kota Kinabalu)(37196185)</t>
  </si>
  <si>
    <t>豪华房&lt;2人入住&gt;&lt;不退款&gt;</t>
  </si>
  <si>
    <t>TIAN/LIXIA,YAO/SIMIN</t>
  </si>
  <si>
    <t xml:space="preserve">3882177	</t>
  </si>
  <si>
    <t xml:space="preserve">314795665	</t>
  </si>
  <si>
    <t xml:space="preserve">999226708898182	</t>
  </si>
  <si>
    <t>[探耶武里]PP @ 兰实酒店(PP@Hotel Rangsit)(44688091)</t>
  </si>
  <si>
    <t>高级双人床房&lt;2人入住&gt;&lt;不退款&gt;</t>
  </si>
  <si>
    <t>BHUNTEAN/WATSANA</t>
  </si>
  <si>
    <t xml:space="preserve">3900867	</t>
  </si>
  <si>
    <t xml:space="preserve">|83059453	</t>
  </si>
  <si>
    <t xml:space="preserve">26713268183	</t>
  </si>
  <si>
    <t>[曼谷]素坤逸路8号希望之地酒店(Hope Land Hotel Sukhumvit 8)(37198297)</t>
  </si>
  <si>
    <t>豪华大床房&lt;2人入住&gt;&lt;不退款&gt;</t>
  </si>
  <si>
    <t>WANG/CHUANPENG</t>
  </si>
  <si>
    <t xml:space="preserve">3902410	</t>
  </si>
  <si>
    <t>取消</t>
  </si>
  <si>
    <t xml:space="preserve">999226716477493	</t>
  </si>
  <si>
    <t>[象岛]万浦象岛酒店(Banpu Koh Chang Resort)(46895851)</t>
  </si>
  <si>
    <t>高级三人房&lt;2人入住&gt;&lt;不退款&gt;&lt;早餐&gt;</t>
  </si>
  <si>
    <t>Kelly/Steven Wade</t>
  </si>
  <si>
    <t xml:space="preserve">3904174	</t>
  </si>
  <si>
    <t xml:space="preserve">999226748407697	</t>
  </si>
  <si>
    <t>XUAN/JIAN,Zhu/Ru</t>
  </si>
  <si>
    <t xml:space="preserve">3915490	</t>
  </si>
  <si>
    <t xml:space="preserve">316690244	</t>
  </si>
  <si>
    <t xml:space="preserve">999226787317196	</t>
  </si>
  <si>
    <t>[乌隆他尼]乌汶库姆考酒店(Kumkaew Udon)(39655429)</t>
  </si>
  <si>
    <t>双人床房&lt;2人入住&gt;&lt;不退款&gt;</t>
  </si>
  <si>
    <t>MYONG/NOBONG</t>
  </si>
  <si>
    <t xml:space="preserve">3934524	</t>
  </si>
  <si>
    <t xml:space="preserve">999226790779066	</t>
  </si>
  <si>
    <t>[探耶武里]PP酒店-兰实(PP@Hotel Rangsit)(44688091)</t>
  </si>
  <si>
    <t>MANEEMAI/FERN</t>
  </si>
  <si>
    <t xml:space="preserve">3936594	</t>
  </si>
  <si>
    <t xml:space="preserve">999226833772152	</t>
  </si>
  <si>
    <t>[民都鲁]玛格丽特广场酒店(Margherita Plaza Hotel)(48367295)</t>
  </si>
  <si>
    <t>标准双床房&lt;2人入住&gt;&lt;不退款&gt;</t>
  </si>
  <si>
    <t>AWATIF/AWATIF BINTI MOHD NOR</t>
  </si>
  <si>
    <t xml:space="preserve">3945596	</t>
  </si>
  <si>
    <t xml:space="preserve">968525	</t>
  </si>
  <si>
    <t xml:space="preserve">999226835145496	</t>
  </si>
  <si>
    <t>WONGDUAN/KADSARIN</t>
  </si>
  <si>
    <t xml:space="preserve">3946130	</t>
  </si>
  <si>
    <t xml:space="preserve">999226836518409	</t>
  </si>
  <si>
    <t>[清迈]清迈苏米塔雅酒店(Sumittaya Chiangmai Hotel)(44688149)</t>
  </si>
  <si>
    <t>高级特大床房&lt;2人入住&gt;&lt;不退款&gt;</t>
  </si>
  <si>
    <t>SAENMI/KANOKPORN</t>
  </si>
  <si>
    <t xml:space="preserve">3946514	</t>
  </si>
  <si>
    <t xml:space="preserve">999226842541236	</t>
  </si>
  <si>
    <t>[曼谷]珊兰广场酒店(Samran Place Hotel)(37214827)</t>
  </si>
  <si>
    <t>高级双人房&lt;2人入住&gt;</t>
  </si>
  <si>
    <t>CHAN/KWUN KIT</t>
  </si>
  <si>
    <t xml:space="preserve">3950012	</t>
  </si>
  <si>
    <t xml:space="preserve">999226845923441	</t>
  </si>
  <si>
    <t>[吉隆坡]吉隆坡我家酒店(My Home Hotel Kuala Lumpur)(48367474)</t>
  </si>
  <si>
    <t>标准大床房&lt;2人入住&gt;&lt;不退款&gt;</t>
  </si>
  <si>
    <t>SAMDI/KHAIRUNNISA</t>
  </si>
  <si>
    <t xml:space="preserve">3952998	</t>
  </si>
  <si>
    <t xml:space="preserve">999226847842767	</t>
  </si>
  <si>
    <t>KASEMSARAKUN/KUMPANAT</t>
  </si>
  <si>
    <t xml:space="preserve">3955015	</t>
  </si>
  <si>
    <t xml:space="preserve">999226848132793	</t>
  </si>
  <si>
    <t>[纳柯亚]BCC酒店(The BCC Hotel &amp; Residence)(39041795)</t>
  </si>
  <si>
    <t>尊贵房&lt;2人入住&gt;&lt;不退款&gt;&lt;早餐&gt;</t>
  </si>
  <si>
    <t>LEONG/AUDREY</t>
  </si>
  <si>
    <t xml:space="preserve">3955300	</t>
  </si>
  <si>
    <t xml:space="preserve">999226849713917	</t>
  </si>
  <si>
    <t>[八打灵再也]33精品酒店(33 Boutique Hotel Bandar Sunway)(44705229)</t>
  </si>
  <si>
    <t>豪华双床房, 2 张单人床&lt;2人入住&gt;&lt;不退款&gt;</t>
  </si>
  <si>
    <t>CAO/JIAN</t>
  </si>
  <si>
    <t xml:space="preserve">3957333	</t>
  </si>
  <si>
    <t xml:space="preserve">999226850509715	</t>
  </si>
  <si>
    <t>[曼谷]UHG阿索克素坤逸酒店(Asoke Residence Sukhumvit by UHG)(37220065)</t>
  </si>
  <si>
    <t>豪华套房&lt;2人入住&gt;&lt;不退款&gt;</t>
  </si>
  <si>
    <t>PHIN/CHANTHIN</t>
  </si>
  <si>
    <t xml:space="preserve">3958445	</t>
  </si>
  <si>
    <t xml:space="preserve">999226854115634	</t>
  </si>
  <si>
    <t>[马六甲]天鹅花园酒店-马六甲(Swan Garden Hotel)(44803324)</t>
  </si>
  <si>
    <t>花园套房&lt;2人入住&gt;&lt;不退款&gt;&lt;早餐&gt;</t>
  </si>
  <si>
    <t>MASPOT/MASLINAH,MASPOT/HASRULLAH</t>
  </si>
  <si>
    <t xml:space="preserve">3962386	</t>
  </si>
  <si>
    <t xml:space="preserve">999226855152938	</t>
  </si>
  <si>
    <t>WU/YEJIONG</t>
  </si>
  <si>
    <t xml:space="preserve">3963278	</t>
  </si>
  <si>
    <t xml:space="preserve">999226855155476	</t>
  </si>
  <si>
    <t>[波德申]天堂Spa酒店(Paradise Spa Hotel)(48043705)</t>
  </si>
  <si>
    <t>高级房（特大床）&lt;2人入住&gt;&lt;不退款&gt;</t>
  </si>
  <si>
    <t>Sakira/siti</t>
  </si>
  <si>
    <t xml:space="preserve">3963282	</t>
  </si>
  <si>
    <t xml:space="preserve">999226855490476	</t>
  </si>
  <si>
    <t>ALTITI/DERAR</t>
  </si>
  <si>
    <t xml:space="preserve">3963658	</t>
  </si>
  <si>
    <t xml:space="preserve">999226898596078	</t>
  </si>
  <si>
    <t>[民都鲁]金湾酒店(Goldenbay Hotel)(44798926)</t>
  </si>
  <si>
    <t>豪华特大床房&lt;2人入住&gt;&lt;不退款&gt;</t>
  </si>
  <si>
    <t>Hu/Qing</t>
  </si>
  <si>
    <t xml:space="preserve">3964854	</t>
  </si>
  <si>
    <t xml:space="preserve">6060	</t>
  </si>
  <si>
    <t xml:space="preserve">999226899373333	</t>
  </si>
  <si>
    <t>[依斯干达公主城]布蒂港辉盛坊国际公寓(Fraser Place Puteri Harbour, Johor)(39643800)</t>
  </si>
  <si>
    <t>豪华工作室&lt;2人入住&gt;&lt;不退款&gt;&lt;早餐&gt;</t>
  </si>
  <si>
    <t>WONG/JOHNNY LING TECK</t>
  </si>
  <si>
    <t xml:space="preserve">3965134	</t>
  </si>
  <si>
    <t xml:space="preserve">4117SE051440	</t>
  </si>
  <si>
    <t xml:space="preserve">999226900100008	</t>
  </si>
  <si>
    <t>[拉差布里]努姆辛恩酒店(Numsin Hotel)(39597441)</t>
  </si>
  <si>
    <t>双人床房(风扇)&lt;2人入住&gt;&lt;不退款&gt;</t>
  </si>
  <si>
    <t>Ratporn /Kornwika</t>
  </si>
  <si>
    <t xml:space="preserve">3965358	</t>
  </si>
  <si>
    <t xml:space="preserve">999226900490301	</t>
  </si>
  <si>
    <t>MURUGAS/SHOBA</t>
  </si>
  <si>
    <t xml:space="preserve">3965557	</t>
  </si>
  <si>
    <t xml:space="preserve">1348501	</t>
  </si>
  <si>
    <t>过时取消</t>
  </si>
  <si>
    <t>退单</t>
  </si>
  <si>
    <t xml:space="preserve">999226903831391	</t>
  </si>
  <si>
    <t>[芭堤雅]第五季酒店(Season Five Hotel)(37223739)</t>
  </si>
  <si>
    <t>高级房（双床）&lt;2人入住&gt;&lt;不退款&gt;</t>
  </si>
  <si>
    <t>CHEN/JIAN</t>
  </si>
  <si>
    <t xml:space="preserve">3966506	</t>
  </si>
  <si>
    <t xml:space="preserve">999226904945245	</t>
  </si>
  <si>
    <t>豪华工作室&lt;2人入住&gt;&lt;不退款&gt;</t>
  </si>
  <si>
    <t>Rina/Nor arina</t>
  </si>
  <si>
    <t xml:space="preserve">3966771	</t>
  </si>
  <si>
    <t xml:space="preserve">4117SE051470	</t>
  </si>
  <si>
    <t xml:space="preserve">999226905695080	</t>
  </si>
  <si>
    <t>[曼谷]曼谷素坤逸路大 5 广场酒店(Grand 5 Hotel &amp; Plaza Sukhumvit Bangkok  Certified)(37244116)</t>
  </si>
  <si>
    <t>高级 房&lt;2人入住&gt;&lt;不退款&gt;</t>
  </si>
  <si>
    <t>ALSUWAIDI/RASHED HUMAID</t>
  </si>
  <si>
    <t xml:space="preserve">3966865	</t>
  </si>
  <si>
    <t xml:space="preserve">999226906770548	</t>
  </si>
  <si>
    <t>[芭堤雅]芭堤雅花园度假村(Pattaya Garden Resort)(39039152)</t>
  </si>
  <si>
    <t>双床房&lt;2人入住&gt;&lt;不退款&gt;</t>
  </si>
  <si>
    <t>KHAN MD ROBEL/KHAN MD ROBEL</t>
  </si>
  <si>
    <t xml:space="preserve">3967476	</t>
  </si>
  <si>
    <t xml:space="preserve">999226907002398	</t>
  </si>
  <si>
    <t>[曼谷]阿斯皮拉素坤逸酒店(Aspira Sukhumvit)(37224091)</t>
  </si>
  <si>
    <t>至尊豪华房&lt;2人入住&gt;&lt;不退款&gt;</t>
  </si>
  <si>
    <t>CHU/YIK KIU</t>
  </si>
  <si>
    <t xml:space="preserve">3967558	</t>
  </si>
  <si>
    <t xml:space="preserve">999226907523945	</t>
  </si>
  <si>
    <t>Kua/Tze Ching</t>
  </si>
  <si>
    <t xml:space="preserve">3967831	</t>
  </si>
  <si>
    <t xml:space="preserve">4117SE051497	</t>
  </si>
  <si>
    <t xml:space="preserve">999226907611491	</t>
  </si>
  <si>
    <t>[Rasah]塞伦班棕榈酒店(Palm Seremban Hotel)(38635598)</t>
  </si>
  <si>
    <t>豪华房 禁烟&lt;2人入住&gt;&lt;不退款&gt;&lt;早餐&gt;</t>
  </si>
  <si>
    <t>NUR/AZIE</t>
  </si>
  <si>
    <t xml:space="preserve">3967858	</t>
  </si>
  <si>
    <t xml:space="preserve">999226907784903	</t>
  </si>
  <si>
    <t>[胡志明市]阿拉贡精品Spa酒店(Alagon D'antique Hotel &amp; Spa)(44705265)</t>
  </si>
  <si>
    <t>豪华大床房(无窗)&lt;2人入住&gt;&lt;不退款&gt;&lt;早餐&gt;</t>
  </si>
  <si>
    <t>MA/WENQIANG</t>
  </si>
  <si>
    <t xml:space="preserve">3968035	</t>
  </si>
  <si>
    <t xml:space="preserve">999226909067924	</t>
  </si>
  <si>
    <t>[清迈]SK之家1号酒店(S.K. House 1)(44793506)</t>
  </si>
  <si>
    <t>标准房带风扇&lt;2人入住&gt;&lt;不退款&gt;</t>
  </si>
  <si>
    <t>TAWORN/KHAMARAT</t>
  </si>
  <si>
    <t xml:space="preserve">3968747	</t>
  </si>
  <si>
    <t xml:space="preserve">999226909239490	</t>
  </si>
  <si>
    <t>ABDUL WAHAB/AHMAD SHAHIR</t>
  </si>
  <si>
    <t xml:space="preserve">3968812	</t>
  </si>
  <si>
    <t xml:space="preserve">4117SE051525	</t>
  </si>
  <si>
    <t xml:space="preserve">999226909538553	</t>
  </si>
  <si>
    <t>[西雅加达]普里维兰达服务式住宅酒店(Veranda Serviced Residence Puri)(39586498)</t>
  </si>
  <si>
    <t>豪华客房2张双床&lt;2人入住&gt;&lt;不退款&gt;</t>
  </si>
  <si>
    <t>LOU/SHENG,HUANG/FENG</t>
  </si>
  <si>
    <t xml:space="preserve">3968950	</t>
  </si>
  <si>
    <t xml:space="preserve">999226910214861	</t>
  </si>
  <si>
    <t>[新山]新山V8酒店(V8 Hotel Johor Bahru)(39039724)</t>
  </si>
  <si>
    <t>豪华双床房&lt;2人入住&gt;&lt;不退款&gt;&lt;早餐&gt;</t>
  </si>
  <si>
    <t>CHEE/POH EE</t>
  </si>
  <si>
    <t xml:space="preserve">3969398	</t>
  </si>
  <si>
    <t xml:space="preserve">999226910727566	</t>
  </si>
  <si>
    <t>[曼谷]曼谷王子宫殿酒店(Prince Palace Hotel Bangkok)(40721445)</t>
  </si>
  <si>
    <t>单卧套房&lt;2人入住&gt;&lt;不退款&gt;</t>
  </si>
  <si>
    <t>HEIN/WAI</t>
  </si>
  <si>
    <t xml:space="preserve">3969869	</t>
  </si>
  <si>
    <t xml:space="preserve">999226910839191	</t>
  </si>
  <si>
    <t>[芽庄]亚洲天堂酒店(Asia Paradise Hotel)(37210905)</t>
  </si>
  <si>
    <t>城景房&lt;2人入住&gt;&lt;不退款&gt;&lt;早餐&gt;</t>
  </si>
  <si>
    <t>HUANG/JIAJUN</t>
  </si>
  <si>
    <t xml:space="preserve">3969943	</t>
  </si>
  <si>
    <t xml:space="preserve">999226910979906	</t>
  </si>
  <si>
    <t>[曼谷]曼谷常春藤通罗爱丽华酒店(Ivy Thonglor 55)(46896032)</t>
  </si>
  <si>
    <t>一卧室&lt;2人入住&gt;&lt;不退款&gt;</t>
  </si>
  <si>
    <t>JAIBUN/KUNYARAT</t>
  </si>
  <si>
    <t xml:space="preserve">3970128	</t>
  </si>
  <si>
    <t xml:space="preserve">999226911182007	</t>
  </si>
  <si>
    <t>[普吉岛]普吉岛那瓦特度假酒店(Navatara Phuket Resort)(37197501)</t>
  </si>
  <si>
    <t>DENISOVA/POLINA</t>
  </si>
  <si>
    <t xml:space="preserve">3970329	</t>
  </si>
  <si>
    <t xml:space="preserve">999226914884263	</t>
  </si>
  <si>
    <t>[普吉岛]佩拉纳坎精品酒店(Peranakan Boutique Hotel)(39603170)</t>
  </si>
  <si>
    <t>高级双人房&lt;2人入住&gt;&lt;不退款&gt;</t>
  </si>
  <si>
    <t>GURUNG/PREM</t>
  </si>
  <si>
    <t xml:space="preserve">3971136	</t>
  </si>
  <si>
    <t xml:space="preserve">999226915712813	</t>
  </si>
  <si>
    <t>[芭堤雅]住宿酒店(The Stay Hotel)(44795334)</t>
  </si>
  <si>
    <t>高级双人房（带阳台）&lt;2人入住&gt;&lt;不退款&gt;</t>
  </si>
  <si>
    <t>HU/ZHONGMIN</t>
  </si>
  <si>
    <t xml:space="preserve">3971205	</t>
  </si>
  <si>
    <t xml:space="preserve">80149	</t>
  </si>
  <si>
    <t xml:space="preserve">999226916601990	</t>
  </si>
  <si>
    <t>[玛岛]爱思兰达度假酒店(Islanda Resort Hotel)(37224040)</t>
  </si>
  <si>
    <t>超值海景套房&lt;2人入住&gt;&lt;不退款&gt;&lt;早餐&gt;</t>
  </si>
  <si>
    <t>LIANG/YUE,Shen/Bei</t>
  </si>
  <si>
    <t xml:space="preserve">3971504	</t>
  </si>
  <si>
    <t xml:space="preserve">999226916836517	</t>
  </si>
  <si>
    <t>[甲米]寻海者甲米度假村(Sea Seeker Krabi Resort)(39586796)</t>
  </si>
  <si>
    <t>豪华池景房&lt;2人入住&gt;&lt;不退款&gt;</t>
  </si>
  <si>
    <t>SALHI/MARIEM</t>
  </si>
  <si>
    <t xml:space="preserve">3971527	</t>
  </si>
  <si>
    <t xml:space="preserve">999226916852233	</t>
  </si>
  <si>
    <t>[芭堤雅]阳光流行酒店(Sunshine Hip Hotel)(37243312)</t>
  </si>
  <si>
    <t>TUBTANEE/ANUSORN</t>
  </si>
  <si>
    <t xml:space="preserve">3971532	</t>
  </si>
  <si>
    <t xml:space="preserve">999226920826977	</t>
  </si>
  <si>
    <t>[华欣]欣南酒店(Hinn Namm Hotel)(37208204)</t>
  </si>
  <si>
    <t>豪华双人房&lt;2人入住&gt;&lt;不退款&gt;</t>
  </si>
  <si>
    <t>RUETHAIRATWATTHANA/SUNTHORN</t>
  </si>
  <si>
    <t xml:space="preserve">3972624	</t>
  </si>
  <si>
    <t xml:space="preserve">999226921669126	</t>
  </si>
  <si>
    <t>[曼谷]曼谷阿尔梅洛兹酒店 - 主要清真饭店(Al Meroz Hotel Bangkok - the Leading Halal Hotel)(37220978)</t>
  </si>
  <si>
    <t>TSURUMAKI/RIKU</t>
  </si>
  <si>
    <t xml:space="preserve">3972987	</t>
  </si>
  <si>
    <t xml:space="preserve">326339	</t>
  </si>
  <si>
    <t xml:space="preserve">999226921773407	</t>
  </si>
  <si>
    <t>高级房&lt;2人入住&gt;&lt;不退款&gt;&lt;早餐&gt;</t>
  </si>
  <si>
    <t>NATINWIRUN/TEEDANAI,NA/JIAZHONG,NA/JIAZHONG</t>
  </si>
  <si>
    <t xml:space="preserve">3973004	</t>
  </si>
  <si>
    <t xml:space="preserve">0000326336	</t>
  </si>
  <si>
    <t xml:space="preserve">999226922400626	</t>
  </si>
  <si>
    <t>IDRIS/AHMAD DANIEL</t>
  </si>
  <si>
    <t xml:space="preserve">3973173	</t>
  </si>
  <si>
    <t xml:space="preserve">999226922872262	</t>
  </si>
  <si>
    <t>ZHANG/SHEN</t>
  </si>
  <si>
    <t xml:space="preserve">3973345	</t>
  </si>
  <si>
    <t xml:space="preserve">999226923343905	</t>
  </si>
  <si>
    <t>豪华超特大号床间&lt;2人入住&gt;&lt;不退款&gt;</t>
  </si>
  <si>
    <t>NABILAH/NURNABILAH FAIZUREEN BT MOHD MOKHTAR</t>
  </si>
  <si>
    <t xml:space="preserve">3973500	</t>
  </si>
  <si>
    <t xml:space="preserve">999226923786300	</t>
  </si>
  <si>
    <t>[安山市]三叶草酒店(Hotel Clover)(39675320)</t>
  </si>
  <si>
    <t>标准双人间&lt;2人入住&gt;&lt;不退款&gt;</t>
  </si>
  <si>
    <t>ZHU/YAN,LIU/JIAHAO</t>
  </si>
  <si>
    <t xml:space="preserve">3973625	</t>
  </si>
  <si>
    <t xml:space="preserve">Acknowledged	</t>
  </si>
  <si>
    <t xml:space="preserve">999226924460184	</t>
  </si>
  <si>
    <t>[曼谷]BU广场酒店(BU Place Hotel)(48433328)</t>
  </si>
  <si>
    <t>地标豪华房&lt;2人入住&gt;&lt;不退款&gt;</t>
  </si>
  <si>
    <t>STEINER/TIM,STEINER/DAVID</t>
  </si>
  <si>
    <t xml:space="preserve">3973786	</t>
  </si>
  <si>
    <t xml:space="preserve">999226924822921	</t>
  </si>
  <si>
    <t>[曼谷]钻石城酒店(Diamond City Hotel)(44793409)</t>
  </si>
  <si>
    <t>双人或双床高级间&lt;2人入住&gt;&lt;不退款&gt;</t>
  </si>
  <si>
    <t>GE/DANIELLE</t>
  </si>
  <si>
    <t xml:space="preserve">3973965	</t>
  </si>
  <si>
    <t xml:space="preserve">999226925149622	</t>
  </si>
  <si>
    <t>[釜山]路易斯汉密尔顿百斯特酒店(Best Louis Hamilton Hotel Haeundae)(70661946)</t>
  </si>
  <si>
    <t>LEE/KI BUM</t>
  </si>
  <si>
    <t xml:space="preserve">3974038	</t>
  </si>
  <si>
    <t xml:space="preserve">26925282856	</t>
  </si>
  <si>
    <t>[芭堤雅]海上住宅酒店(At Sea Residence)(39589575)</t>
  </si>
  <si>
    <t>ZHANG/XIN</t>
  </si>
  <si>
    <t xml:space="preserve">3974214	</t>
  </si>
  <si>
    <t xml:space="preserve">999226925523541	</t>
  </si>
  <si>
    <t>[清迈]Get Zleep高级平价酒店(Get Zleep Premium Budget Hotel)(39677679)</t>
  </si>
  <si>
    <t>PALAAUD/CHATRUTAI</t>
  </si>
  <si>
    <t xml:space="preserve">3974259	</t>
  </si>
  <si>
    <t xml:space="preserve">999226926321214	</t>
  </si>
  <si>
    <t>[曼谷]曼谷京华大酒店(Hotel Royal Bangkok@Chinatown)(40721515)</t>
  </si>
  <si>
    <t>LI/NA,CHEN/XI</t>
  </si>
  <si>
    <t xml:space="preserve">3974733	</t>
  </si>
  <si>
    <t xml:space="preserve">22313996	</t>
  </si>
  <si>
    <t xml:space="preserve">999226926383179	</t>
  </si>
  <si>
    <t>[莎阿南]艺术酒店-莎阿南7区(Hotel de Art @ Section 7)(48377249)</t>
  </si>
  <si>
    <t>豪华艺术大号床间&lt;2人入住&gt;&lt;不退款&gt;</t>
  </si>
  <si>
    <t>ADAM SAHIB/MOHD SHAHAR BIN</t>
  </si>
  <si>
    <t xml:space="preserve">3974746	</t>
  </si>
  <si>
    <t xml:space="preserve">999226926560311	</t>
  </si>
  <si>
    <t>[哥打京那巴鲁]海滨服务式公寓(Promenade Service Apartments)(48436504)</t>
  </si>
  <si>
    <t>家庭房&lt;2人入住&gt;&lt;不退款&gt;</t>
  </si>
  <si>
    <t>ALAWI/ALMAYA</t>
  </si>
  <si>
    <t xml:space="preserve">3974784	</t>
  </si>
  <si>
    <t xml:space="preserve">999226926625654	</t>
  </si>
  <si>
    <t>[Racha Thewa]德维拉素万那普酒店(Dwella Suvarnabhumi)(39033997)</t>
  </si>
  <si>
    <t>Superior Double Bed No Airport Transfer&lt;2人入住&gt;&lt;不退款&gt;</t>
  </si>
  <si>
    <t>KANBUN/KANBUNRATCHANEEKORN</t>
  </si>
  <si>
    <t xml:space="preserve">3974799	</t>
  </si>
  <si>
    <t xml:space="preserve">999226926636994	</t>
  </si>
  <si>
    <t>[西雅加达]格罗戈尔 88 号酒店(Hotel 88 Grogol Jakarta by WH)(44688074)</t>
  </si>
  <si>
    <t>豪华双床房&lt;2人入住&gt;&lt;不退款&gt;</t>
  </si>
  <si>
    <t>ANTHONY/ANTHONY</t>
  </si>
  <si>
    <t xml:space="preserve">3974803	</t>
  </si>
  <si>
    <t xml:space="preserve">999226926701975	</t>
  </si>
  <si>
    <t>[兰卡威]兰卡威海景酒店(Langkawi Seaview Hotel)(37198865)</t>
  </si>
  <si>
    <t>高级双床房&lt;2人入住&gt;&lt;不退款&gt;</t>
  </si>
  <si>
    <t>CHENG/SIOW PING</t>
  </si>
  <si>
    <t xml:space="preserve">3974829	</t>
  </si>
  <si>
    <t xml:space="preserve">999226926711187	</t>
  </si>
  <si>
    <t>YANG/ZONGTING</t>
  </si>
  <si>
    <t xml:space="preserve">3974831	</t>
  </si>
  <si>
    <t xml:space="preserve">999226926894236	</t>
  </si>
  <si>
    <t>[新山]新山格拉纳达酒店(Hotel Granada Johor Bahru)(37236309)</t>
  </si>
  <si>
    <t>Wai/Alice</t>
  </si>
  <si>
    <t xml:space="preserve">3975044	</t>
  </si>
  <si>
    <t xml:space="preserve">999226927458133	</t>
  </si>
  <si>
    <t>POOWAN/SARUHASAN POOWAN</t>
  </si>
  <si>
    <t xml:space="preserve">3975300	</t>
  </si>
  <si>
    <t xml:space="preserve">999226927476782	</t>
  </si>
  <si>
    <t>[清迈]泰润酒店(Tarin Hotel)(39041130)</t>
  </si>
  <si>
    <t>小型套房&lt;2人入住&gt;&lt;不退款&gt;</t>
  </si>
  <si>
    <t>FONGTEP/NATTHAPONG</t>
  </si>
  <si>
    <t xml:space="preserve">3975303	</t>
  </si>
  <si>
    <t xml:space="preserve">999226927592187	</t>
  </si>
  <si>
    <t>[甲米]甲米舒适酒店(Krabi Cozy Place)(39623411)</t>
  </si>
  <si>
    <t>豪华客房（泳池边）&lt;2人入住&gt;&lt;不退款&gt;</t>
  </si>
  <si>
    <t>CHANHUEANG/SRIPRAI</t>
  </si>
  <si>
    <t xml:space="preserve">3975330	</t>
  </si>
  <si>
    <t xml:space="preserve">999226927661839	</t>
  </si>
  <si>
    <t>[清迈]皇家半岛酒店(Royal Peninsula Hotel Chiangmai)(39050329)</t>
  </si>
  <si>
    <t>高级房&lt;1&gt;&lt;2人入住&gt;&lt;不退款&gt;&lt;早餐&gt;</t>
  </si>
  <si>
    <t>ARWUT/JETSADA</t>
  </si>
  <si>
    <t xml:space="preserve">3975344	</t>
  </si>
  <si>
    <t xml:space="preserve">999226927836802	</t>
  </si>
  <si>
    <t>[釜山]JB设计酒店(JB Design Hotel)(37196890)</t>
  </si>
  <si>
    <t>豪华双人间&lt;2人入住&gt;&lt;不退款&gt;</t>
  </si>
  <si>
    <t>YOUN/KWANGTAE</t>
  </si>
  <si>
    <t xml:space="preserve">3975516	</t>
  </si>
  <si>
    <t xml:space="preserve">999226928316376	</t>
  </si>
  <si>
    <t>[釜山]釜山车站商业酒店(Business Hotel Busan Station)(39621529)</t>
  </si>
  <si>
    <t>双人房&lt;2人入住&gt;&lt;不退款&gt;&lt;早餐&gt;</t>
  </si>
  <si>
    <t>ISWANTO/YODI</t>
  </si>
  <si>
    <t xml:space="preserve">3975784	</t>
  </si>
  <si>
    <t xml:space="preserve">999226928400072	</t>
  </si>
  <si>
    <t>[芝勒贡]芝勒贡艾玛利斯酒店(Amaris Hotel Cilegon)(44706544)</t>
  </si>
  <si>
    <t>Smart Room Queen&lt;2人入住&gt;&lt;不退款&gt;&lt;早餐&gt;</t>
  </si>
  <si>
    <t>AKBAR/MUHAMAD</t>
  </si>
  <si>
    <t xml:space="preserve">3975803	</t>
  </si>
  <si>
    <t xml:space="preserve">999226928950786	</t>
  </si>
  <si>
    <t>ONG/SIEW THONG</t>
  </si>
  <si>
    <t xml:space="preserve">3976080	</t>
  </si>
  <si>
    <t xml:space="preserve">999226929267605	</t>
  </si>
  <si>
    <t>[春武里]莱卡萨邦森酒店(Le Casa Bangsaen)(48433410)</t>
  </si>
  <si>
    <t>豪华房(大床)&lt;2人入住&gt;&lt;不退款&gt;&lt;早餐&gt;</t>
  </si>
  <si>
    <t>KANYARAT/PIYAMON</t>
  </si>
  <si>
    <t xml:space="preserve">3976126	</t>
  </si>
  <si>
    <t xml:space="preserve">999226929479812	</t>
  </si>
  <si>
    <t>NATCHAYA/KANSRIWIANG</t>
  </si>
  <si>
    <t xml:space="preserve">3976374	</t>
  </si>
  <si>
    <t>，</t>
  </si>
  <si>
    <r>
      <rPr>
        <sz val="10.5"/>
        <color rgb="FF333333"/>
        <rFont val="Helvetica"/>
        <charset val="134"/>
      </rPr>
      <t>A2309271028041045</t>
    </r>
  </si>
  <si>
    <t>A2309271035361045</t>
  </si>
  <si>
    <r>
      <rPr>
        <sz val="9"/>
        <color rgb="FFFF0000"/>
        <rFont val="Segoe UI"/>
        <charset val="134"/>
      </rPr>
      <t>USD / HKD 当前参考汇率: 7.82043</t>
    </r>
  </si>
  <si>
    <t>总计：5674.44 USD/44376.56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</si>
  <si>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</si>
  <si>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</si>
  <si>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</si>
  <si>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</si>
  <si>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</si>
  <si>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</si>
  <si>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</si>
  <si>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</si>
  <si>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</si>
  <si>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</si>
  <si>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</si>
  <si>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</si>
  <si>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</si>
  <si>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</si>
  <si>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</si>
  <si>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</si>
  <si>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</si>
  <si>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</si>
  <si>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</si>
  <si>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2023-09-23</t>
  </si>
  <si>
    <t>3976374</t>
  </si>
  <si>
    <t>德维拉素万那普酒店</t>
  </si>
  <si>
    <t>NATCHAYA KANSRIWIANG</t>
  </si>
  <si>
    <t>2023-09-24</t>
  </si>
  <si>
    <t>退房日周结</t>
  </si>
  <si>
    <t>138.89</t>
  </si>
  <si>
    <t>18.98</t>
  </si>
  <si>
    <t>0</t>
  </si>
  <si>
    <t>0.00</t>
  </si>
  <si>
    <t>携程盛景国际直连</t>
  </si>
  <si>
    <t>01.010677</t>
  </si>
  <si>
    <t>2023-09-23 20:30:53</t>
  </si>
  <si>
    <t>否</t>
  </si>
  <si>
    <t>汇智国际旅游发展有限公司</t>
  </si>
  <si>
    <t>直连</t>
  </si>
  <si>
    <t>泰国</t>
  </si>
  <si>
    <t>3976126</t>
  </si>
  <si>
    <t>乐萨萨邦盛酒店</t>
  </si>
  <si>
    <t>KANYARAT PIYAMON</t>
  </si>
  <si>
    <t>297.10</t>
  </si>
  <si>
    <t>40.60</t>
  </si>
  <si>
    <t>2023-09-23 19:55:02</t>
  </si>
  <si>
    <t>3976080</t>
  </si>
  <si>
    <t>新山格拉纳达酒店</t>
  </si>
  <si>
    <t>ONG SIEW THONG</t>
  </si>
  <si>
    <t>387.11</t>
  </si>
  <si>
    <t>52.90</t>
  </si>
  <si>
    <t>2023-09-23 19:19:16</t>
  </si>
  <si>
    <t>马来西亚</t>
  </si>
  <si>
    <t>3975803</t>
  </si>
  <si>
    <t>芝勒贡阿玛瑞斯酒店</t>
  </si>
  <si>
    <t>AKBAR MUHAMAD</t>
  </si>
  <si>
    <t>206.87</t>
  </si>
  <si>
    <t>28.27</t>
  </si>
  <si>
    <t>2023-09-23 18:17:45</t>
  </si>
  <si>
    <t>印度尼西亚</t>
  </si>
  <si>
    <t>3975784</t>
  </si>
  <si>
    <t>BSB汽车旅馆</t>
  </si>
  <si>
    <t>ISWANTO YODI</t>
  </si>
  <si>
    <t>249.46</t>
  </si>
  <si>
    <t>34.09</t>
  </si>
  <si>
    <t>2023-09-23 18:08:34</t>
  </si>
  <si>
    <t>韩国</t>
  </si>
  <si>
    <t>3975516</t>
  </si>
  <si>
    <t>JB设计酒店</t>
  </si>
  <si>
    <t>YOUN KWANGTAE</t>
  </si>
  <si>
    <t>1077.91</t>
  </si>
  <si>
    <t>147.30</t>
  </si>
  <si>
    <t>2023-09-23 17:14:14</t>
  </si>
  <si>
    <t>3975344</t>
  </si>
  <si>
    <t>清迈皇家半岛酒店</t>
  </si>
  <si>
    <t>ARWUT JETSADA</t>
  </si>
  <si>
    <t>144.38</t>
  </si>
  <si>
    <t>19.73</t>
  </si>
  <si>
    <t>2023-09-23 16:54:02</t>
  </si>
  <si>
    <t>3975330</t>
  </si>
  <si>
    <t>甲米舒适之地酒店</t>
  </si>
  <si>
    <t>CHANHUEANG SRIPRAI</t>
  </si>
  <si>
    <t>163.33</t>
  </si>
  <si>
    <t>22.32</t>
  </si>
  <si>
    <t>2023-09-23 16:45:48</t>
  </si>
  <si>
    <t>3975303</t>
  </si>
  <si>
    <t>塔林酒店</t>
  </si>
  <si>
    <t>FONGTEP NATTHAPONG</t>
  </si>
  <si>
    <t>145.84</t>
  </si>
  <si>
    <t>19.93</t>
  </si>
  <si>
    <t>2023-09-23 16:32:35</t>
  </si>
  <si>
    <t>3975300</t>
  </si>
  <si>
    <t>POOWAN SARUHASAN POOWAN</t>
  </si>
  <si>
    <t>367.79</t>
  </si>
  <si>
    <t>50.26</t>
  </si>
  <si>
    <t>2023-09-23 16:30:02</t>
  </si>
  <si>
    <t>3975044</t>
  </si>
  <si>
    <t>Wai Alice</t>
  </si>
  <si>
    <t>2023-09-23 15:20:50</t>
  </si>
  <si>
    <t>3974831</t>
  </si>
  <si>
    <t>王子宫殿酒店  (政府卫生认证)</t>
  </si>
  <si>
    <t>YANG ZONGTING</t>
  </si>
  <si>
    <t>365.23</t>
  </si>
  <si>
    <t>49.91</t>
  </si>
  <si>
    <t>2023-09-23 15:00:50</t>
  </si>
  <si>
    <t>3974829</t>
  </si>
  <si>
    <t>兰卡威海景酒店</t>
  </si>
  <si>
    <t>CHENG SIOW PING</t>
  </si>
  <si>
    <t>238.05</t>
  </si>
  <si>
    <t>32.53</t>
  </si>
  <si>
    <t>2023-09-23 14:56:51</t>
  </si>
  <si>
    <t>3974803</t>
  </si>
  <si>
    <t>格罗戈尔 88 号酒店 - CHSE 认证</t>
  </si>
  <si>
    <t>ANTHONY ANTHONY</t>
  </si>
  <si>
    <t>144.16</t>
  </si>
  <si>
    <t>19.70</t>
  </si>
  <si>
    <t>2023-09-23 14:48:55</t>
  </si>
  <si>
    <t>3974799</t>
  </si>
  <si>
    <t>KANBUN KANBUNRATCHANEEKORN</t>
  </si>
  <si>
    <t>2023-09-23 14:48:49</t>
  </si>
  <si>
    <t>3974784</t>
  </si>
  <si>
    <t>海滨服务式公寓</t>
  </si>
  <si>
    <t>ALAWI ALMAYA</t>
  </si>
  <si>
    <t>189.75</t>
  </si>
  <si>
    <t>25.93</t>
  </si>
  <si>
    <t>2023-09-23 14:39:26</t>
  </si>
  <si>
    <t>3974746</t>
  </si>
  <si>
    <t>艺术@7区酒店</t>
  </si>
  <si>
    <t>ADAM SAHIB MOHD SHAHAR BIN</t>
  </si>
  <si>
    <t>229.27</t>
  </si>
  <si>
    <t>31.33</t>
  </si>
  <si>
    <t>2023-09-23 14:17:58</t>
  </si>
  <si>
    <t>3974733</t>
  </si>
  <si>
    <t>曼谷京华大酒店</t>
  </si>
  <si>
    <t>LI NA,CHEN XI</t>
  </si>
  <si>
    <t>450.34</t>
  </si>
  <si>
    <t>61.54</t>
  </si>
  <si>
    <t>2023-09-23 14:10:45</t>
  </si>
  <si>
    <t>3974259</t>
  </si>
  <si>
    <t>好眠高级经济型酒店</t>
  </si>
  <si>
    <t>PALAAUD CHATRUTAI</t>
  </si>
  <si>
    <t>142.99</t>
  </si>
  <si>
    <t>19.54</t>
  </si>
  <si>
    <t>2023-09-23 12:40:45</t>
  </si>
  <si>
    <t>3974214</t>
  </si>
  <si>
    <t>就在海洋住宅酒店</t>
  </si>
  <si>
    <t>ZHANG XIN</t>
  </si>
  <si>
    <t>158.06</t>
  </si>
  <si>
    <t>21.60</t>
  </si>
  <si>
    <t>2023-09-23 12:13:51</t>
  </si>
  <si>
    <t>3974038</t>
  </si>
  <si>
    <t>路易斯汉密尔顿百斯特酒店海云台</t>
  </si>
  <si>
    <t>LEE KI BUM</t>
  </si>
  <si>
    <t>673.68</t>
  </si>
  <si>
    <t>92.06</t>
  </si>
  <si>
    <t>2023-09-23 11:59:07</t>
  </si>
  <si>
    <t>3973965</t>
  </si>
  <si>
    <t>钻石城酒店</t>
  </si>
  <si>
    <t>GE DANIELLE</t>
  </si>
  <si>
    <t>205.41</t>
  </si>
  <si>
    <t>28.07</t>
  </si>
  <si>
    <t>2023-09-23 11:20:40</t>
  </si>
  <si>
    <t>3973786</t>
  </si>
  <si>
    <t>曼谷B.U.宫酒店</t>
  </si>
  <si>
    <t>STEINER TIM,STEINER DAVID</t>
  </si>
  <si>
    <t>258.46</t>
  </si>
  <si>
    <t>35.32</t>
  </si>
  <si>
    <t>2023-09-23 10:44:20</t>
  </si>
  <si>
    <t>3973625</t>
  </si>
  <si>
    <t>三叶草酒店</t>
  </si>
  <si>
    <t>ZHU YAN,LIU JIAHAO</t>
  </si>
  <si>
    <t>414.55</t>
  </si>
  <si>
    <t>56.65</t>
  </si>
  <si>
    <t>2023-09-23 09:36:08</t>
  </si>
  <si>
    <t>3973500</t>
  </si>
  <si>
    <t>波德申水疗天堂酒店</t>
  </si>
  <si>
    <t>NABILAH NURNABILAH FAIZUREEN BT MOHD MOKHTAR</t>
  </si>
  <si>
    <t>237.90</t>
  </si>
  <si>
    <t>32.51</t>
  </si>
  <si>
    <t>2023-09-23 08:37:57</t>
  </si>
  <si>
    <t>3973173</t>
  </si>
  <si>
    <t>新山V8酒店</t>
  </si>
  <si>
    <t>IDRIS AHMAD DANIEL</t>
  </si>
  <si>
    <t>203.43</t>
  </si>
  <si>
    <t>27.80</t>
  </si>
  <si>
    <t>2023-09-23 01:56:21</t>
  </si>
  <si>
    <t>3973004</t>
  </si>
  <si>
    <t>曼谷阿尔梅洛兹酒店 - 主要清真饭店</t>
  </si>
  <si>
    <t>NATINWIRUN TEEDANAI,NA JIAZHONG,NA JIAZHONG</t>
  </si>
  <si>
    <t>709.93</t>
  </si>
  <si>
    <t>96.90</t>
  </si>
  <si>
    <t>2023-09-23 10:09:04</t>
  </si>
  <si>
    <t>直采</t>
  </si>
  <si>
    <t>3972987</t>
  </si>
  <si>
    <t>TSURUMAKI RIKU</t>
  </si>
  <si>
    <t>317.97</t>
  </si>
  <si>
    <t>43.40</t>
  </si>
  <si>
    <t>2023-09-23 10:45:26</t>
  </si>
  <si>
    <t>2023-09-22</t>
  </si>
  <si>
    <t>3972624</t>
  </si>
  <si>
    <t>欣南酒店</t>
  </si>
  <si>
    <t>RUETHAIRATWATTHANA SUNTHORN</t>
  </si>
  <si>
    <t>187.12</t>
  </si>
  <si>
    <t>25.54</t>
  </si>
  <si>
    <t>2023-09-22 22:59:50</t>
  </si>
  <si>
    <t>3971532</t>
  </si>
  <si>
    <t>阳光流行酒店 - SHA Extra Plus</t>
  </si>
  <si>
    <t>TUBTANEE ANUSORN</t>
  </si>
  <si>
    <t>205.87</t>
  </si>
  <si>
    <t>28.10</t>
  </si>
  <si>
    <t>2023-09-22 19:35:06</t>
  </si>
  <si>
    <t>3971527</t>
  </si>
  <si>
    <t>寻海者甲米度假村</t>
  </si>
  <si>
    <t>SALHI MARIEM</t>
  </si>
  <si>
    <t>261.85</t>
  </si>
  <si>
    <t>35.74</t>
  </si>
  <si>
    <t>2023-09-22 19:34:20</t>
  </si>
  <si>
    <t>3971504</t>
  </si>
  <si>
    <t>爱思兰达度假酒店</t>
  </si>
  <si>
    <t>LIANG YUE,Shen Bei</t>
  </si>
  <si>
    <t>1148.63</t>
  </si>
  <si>
    <t>156.78</t>
  </si>
  <si>
    <t>2023-09-22 19:22:01</t>
  </si>
  <si>
    <t>3971205</t>
  </si>
  <si>
    <t>石黛酒店</t>
  </si>
  <si>
    <t>HU ZHONGMIN</t>
  </si>
  <si>
    <t>277.08</t>
  </si>
  <si>
    <t>37.82</t>
  </si>
  <si>
    <t>2023-09-22 18:37:34</t>
  </si>
  <si>
    <t>3971136</t>
  </si>
  <si>
    <t>佩拉纳坎精品酒店</t>
  </si>
  <si>
    <t>GURUNG PREM</t>
  </si>
  <si>
    <t>301.55</t>
  </si>
  <si>
    <t>41.16</t>
  </si>
  <si>
    <t>2023-09-22 18:02:59</t>
  </si>
  <si>
    <t>3973345</t>
  </si>
  <si>
    <t>曼谷素坤逸路大 5 广场酒店</t>
  </si>
  <si>
    <t>ZHANG SHEN</t>
  </si>
  <si>
    <t>435.04</t>
  </si>
  <si>
    <t>59.45</t>
  </si>
  <si>
    <t>2023-09-23 06:38:32</t>
  </si>
  <si>
    <t>3970329</t>
  </si>
  <si>
    <t>普吉岛那瓦特度假酒店</t>
  </si>
  <si>
    <t>DENISOVA POLINA</t>
  </si>
  <si>
    <t>417.75</t>
  </si>
  <si>
    <t>57.02</t>
  </si>
  <si>
    <t>2023-09-22 15:22:50</t>
  </si>
  <si>
    <t>3970128</t>
  </si>
  <si>
    <t>通罗55号艾维酒店</t>
  </si>
  <si>
    <t>JAIBUN KUNYARAT</t>
  </si>
  <si>
    <t>554.46</t>
  </si>
  <si>
    <t>75.68</t>
  </si>
  <si>
    <t>2023-09-22 14:33:46</t>
  </si>
  <si>
    <t>3969943</t>
  </si>
  <si>
    <t>芽庄亚洲天堂酒店</t>
  </si>
  <si>
    <t>HUANG JIAJUN</t>
  </si>
  <si>
    <t>218.03</t>
  </si>
  <si>
    <t>29.76</t>
  </si>
  <si>
    <t>2023-09-22 13:59:58</t>
  </si>
  <si>
    <t>越南</t>
  </si>
  <si>
    <t>3969869</t>
  </si>
  <si>
    <t>HEIN WAI</t>
  </si>
  <si>
    <t>634.25</t>
  </si>
  <si>
    <t>86.57</t>
  </si>
  <si>
    <t>2023-09-22 13:37:49</t>
  </si>
  <si>
    <t>3969398</t>
  </si>
  <si>
    <t>CHEE POH EE</t>
  </si>
  <si>
    <t>203.60</t>
  </si>
  <si>
    <t>27.79</t>
  </si>
  <si>
    <t>2023-09-22 11:41:25</t>
  </si>
  <si>
    <t>3968950</t>
  </si>
  <si>
    <t>普里维兰达服务式住宅酒店</t>
  </si>
  <si>
    <t>LOU SHENG,HUANG FENG</t>
  </si>
  <si>
    <t>469.62</t>
  </si>
  <si>
    <t>64.10</t>
  </si>
  <si>
    <t>2023-09-22 09:36:38</t>
  </si>
  <si>
    <t>3968812</t>
  </si>
  <si>
    <t>柔佛布蒂港辉盛坊国际公寓</t>
  </si>
  <si>
    <t>ABDUL WAHAB AHMAD SHAHIR</t>
  </si>
  <si>
    <t>433.06</t>
  </si>
  <si>
    <t>59.11</t>
  </si>
  <si>
    <t>2023-09-22 08:43:37</t>
  </si>
  <si>
    <t>2023-09-21</t>
  </si>
  <si>
    <t>3968035</t>
  </si>
  <si>
    <t>阿拉贡精品Spa酒店</t>
  </si>
  <si>
    <t>MA WENQIANG</t>
  </si>
  <si>
    <t>963.73</t>
  </si>
  <si>
    <t>131.94</t>
  </si>
  <si>
    <t>2023-09-21 23:17:58</t>
  </si>
  <si>
    <t>3967858</t>
  </si>
  <si>
    <t>棕榈芙蓉大酒店</t>
  </si>
  <si>
    <t>NUR AZIE</t>
  </si>
  <si>
    <t>394.07</t>
  </si>
  <si>
    <t>53.95</t>
  </si>
  <si>
    <t>2023-09-21 22:59:34</t>
  </si>
  <si>
    <t>3967831</t>
  </si>
  <si>
    <t>Kua Tze Ching</t>
  </si>
  <si>
    <t>432.20</t>
  </si>
  <si>
    <t>59.17</t>
  </si>
  <si>
    <t>2023-09-21 22:50:34</t>
  </si>
  <si>
    <t>3967558</t>
  </si>
  <si>
    <t>阿斯皮拉素坤逸酒店</t>
  </si>
  <si>
    <t>CHU YIK KIU</t>
  </si>
  <si>
    <t>628.97</t>
  </si>
  <si>
    <t>86.11</t>
  </si>
  <si>
    <t>2023-09-21 21:59:26</t>
  </si>
  <si>
    <t>3967476</t>
  </si>
  <si>
    <t>芭堤雅花园度假村</t>
  </si>
  <si>
    <t>KHAN MD ROBEL KHAN MD ROBEL</t>
  </si>
  <si>
    <t>127.90</t>
  </si>
  <si>
    <t>17.51</t>
  </si>
  <si>
    <t>2023-09-21 21:37:07</t>
  </si>
  <si>
    <t>3966865</t>
  </si>
  <si>
    <t>ALSUWAIDI RASHED HUMAID</t>
  </si>
  <si>
    <t>1351.08</t>
  </si>
  <si>
    <t>184.97</t>
  </si>
  <si>
    <t>2023-09-21 19:47:59</t>
  </si>
  <si>
    <t>3966771</t>
  </si>
  <si>
    <t>Rina Nor arina</t>
  </si>
  <si>
    <t>844.23</t>
  </si>
  <si>
    <t>115.58</t>
  </si>
  <si>
    <t>2023-09-21 19:06:00</t>
  </si>
  <si>
    <t>3966506</t>
  </si>
  <si>
    <t>芭提雅五季酒店</t>
  </si>
  <si>
    <t>CHEN JIAN</t>
  </si>
  <si>
    <t>556.73</t>
  </si>
  <si>
    <t>76.22</t>
  </si>
  <si>
    <t>2023-09-21 18:34:33</t>
  </si>
  <si>
    <t>3968747</t>
  </si>
  <si>
    <t>SK家庭酒店1</t>
  </si>
  <si>
    <t>TAWORN KHAMARAT</t>
  </si>
  <si>
    <t>141.69</t>
  </si>
  <si>
    <t>19.34</t>
  </si>
  <si>
    <t>2023-09-22 08:01:30</t>
  </si>
  <si>
    <t>3965358</t>
  </si>
  <si>
    <t>努姆辛恩酒店</t>
  </si>
  <si>
    <t>Ratporn Kornwika</t>
  </si>
  <si>
    <t>61.21</t>
  </si>
  <si>
    <t>8.38</t>
  </si>
  <si>
    <t>2023-09-21 14:39:19</t>
  </si>
  <si>
    <t>3965134</t>
  </si>
  <si>
    <t>WONG JOHNNY LING TECK</t>
  </si>
  <si>
    <t>523.86</t>
  </si>
  <si>
    <t>71.72</t>
  </si>
  <si>
    <t>2023-09-21 13:47:47</t>
  </si>
  <si>
    <t>3964854</t>
  </si>
  <si>
    <t>金湾酒店</t>
  </si>
  <si>
    <t>Hu Qing</t>
  </si>
  <si>
    <t>230.16</t>
  </si>
  <si>
    <t>31.51</t>
  </si>
  <si>
    <t>2023-09-21 12:54:01</t>
  </si>
  <si>
    <t>3963658</t>
  </si>
  <si>
    <t>曼谷素坤逸航站 21 中心酒店</t>
  </si>
  <si>
    <t>ALTITI DERAR</t>
  </si>
  <si>
    <t>2357.32</t>
  </si>
  <si>
    <t>322.73</t>
  </si>
  <si>
    <t>2023-09-21 08:07:26</t>
  </si>
  <si>
    <t>2023-09-20</t>
  </si>
  <si>
    <t>3963282</t>
  </si>
  <si>
    <t>Sakira siti</t>
  </si>
  <si>
    <t>229.74</t>
  </si>
  <si>
    <t>31.41</t>
  </si>
  <si>
    <t>2023-09-20 23:57:28</t>
  </si>
  <si>
    <t>3963278</t>
  </si>
  <si>
    <t>WU YEJIONG</t>
  </si>
  <si>
    <t>2222.23</t>
  </si>
  <si>
    <t>303.82</t>
  </si>
  <si>
    <t>2023-09-20 23:57:44</t>
  </si>
  <si>
    <t>3965557</t>
  </si>
  <si>
    <t>芙蓉皇家朱兰酒店</t>
  </si>
  <si>
    <t>MURUGAS SHOBA</t>
  </si>
  <si>
    <t>735.98</t>
  </si>
  <si>
    <t>100.76</t>
  </si>
  <si>
    <t>2023-09-21 15:19:11</t>
  </si>
  <si>
    <t>3958445</t>
  </si>
  <si>
    <t>UHG阿索克素坤逸酒店</t>
  </si>
  <si>
    <t>PHIN CHANTHIN</t>
  </si>
  <si>
    <t>697.07</t>
  </si>
  <si>
    <t>95.38</t>
  </si>
  <si>
    <t>2023-09-20 00:40:32</t>
  </si>
  <si>
    <t>2023-09-19</t>
  </si>
  <si>
    <t>3957333</t>
  </si>
  <si>
    <t>33 精品酒店</t>
  </si>
  <si>
    <t>CAO JIAN</t>
  </si>
  <si>
    <t>745.67</t>
  </si>
  <si>
    <t>102.03</t>
  </si>
  <si>
    <t>2023-09-19 21:36:44</t>
  </si>
  <si>
    <t>3955300</t>
  </si>
  <si>
    <t>BCC 酒店</t>
  </si>
  <si>
    <t>LEONG AUDREY</t>
  </si>
  <si>
    <t>655.55</t>
  </si>
  <si>
    <t>89.70</t>
  </si>
  <si>
    <t>2023-09-19 16:11:48</t>
  </si>
  <si>
    <t>3955015</t>
  </si>
  <si>
    <t>曼谷皮皮@酒店</t>
  </si>
  <si>
    <t>KASEMSARAKUN KUMPANAT</t>
  </si>
  <si>
    <t>141.20</t>
  </si>
  <si>
    <t>19.32</t>
  </si>
  <si>
    <t>2023-09-19 15:05:51</t>
  </si>
  <si>
    <t>3952998</t>
  </si>
  <si>
    <t>吉隆坡我家酒店</t>
  </si>
  <si>
    <t>SAMDI KHAIRUNNISA</t>
  </si>
  <si>
    <t>185.92</t>
  </si>
  <si>
    <t>25.44</t>
  </si>
  <si>
    <t>2023-09-19 02:53:55</t>
  </si>
  <si>
    <t>2023-09-18</t>
  </si>
  <si>
    <t>3950012</t>
  </si>
  <si>
    <t>曼谷善兰酒店</t>
  </si>
  <si>
    <t>CHAN KWUN KIT</t>
  </si>
  <si>
    <t>573.20</t>
  </si>
  <si>
    <t>78.56</t>
  </si>
  <si>
    <t>2023-09-18 15:07:56</t>
  </si>
  <si>
    <t>2023-09-17</t>
  </si>
  <si>
    <t>3946514</t>
  </si>
  <si>
    <t>清迈苏米塔雅酒店</t>
  </si>
  <si>
    <t>SAENMI KANOKPORN</t>
  </si>
  <si>
    <t>162.12</t>
  </si>
  <si>
    <t>22.22</t>
  </si>
  <si>
    <t>2023-09-17 22:23:53</t>
  </si>
  <si>
    <t>3946130</t>
  </si>
  <si>
    <t>WONGDUAN KADSARIN</t>
  </si>
  <si>
    <t>281.78</t>
  </si>
  <si>
    <t>38.62</t>
  </si>
  <si>
    <t>2023-09-17 21:07:28</t>
  </si>
  <si>
    <t>3945596</t>
  </si>
  <si>
    <t>民都鲁玛格丽特广场</t>
  </si>
  <si>
    <t>AWATIF AWATIF BINTI MOHD NOR</t>
  </si>
  <si>
    <t>176.21</t>
  </si>
  <si>
    <t>24.15</t>
  </si>
  <si>
    <t>2023-09-17 19:46:55</t>
  </si>
  <si>
    <t>2023-09-15</t>
  </si>
  <si>
    <t>3936594</t>
  </si>
  <si>
    <t>MANEEMAI FERN</t>
  </si>
  <si>
    <t>141.11</t>
  </si>
  <si>
    <t>19.33</t>
  </si>
  <si>
    <t>2023-09-15 20:46:48</t>
  </si>
  <si>
    <t>3934524</t>
  </si>
  <si>
    <t>昆考乌东酒店</t>
  </si>
  <si>
    <t>MYONG NOBONG</t>
  </si>
  <si>
    <t>378.13</t>
  </si>
  <si>
    <t>51.80</t>
  </si>
  <si>
    <t>2023-09-15 14:42:46</t>
  </si>
  <si>
    <t>2023-09-11</t>
  </si>
  <si>
    <t>3915490</t>
  </si>
  <si>
    <t>哥打京那巴鲁皇宫酒店</t>
  </si>
  <si>
    <t>XUAN JIAN,Zhu Ru</t>
  </si>
  <si>
    <t>639.98</t>
  </si>
  <si>
    <t>86.92</t>
  </si>
  <si>
    <t>2023-09-12 09:16:37</t>
  </si>
  <si>
    <t>2023-09-09</t>
  </si>
  <si>
    <t>3904174</t>
  </si>
  <si>
    <t>象岛班普度假酒店</t>
  </si>
  <si>
    <t>Kelly Steven Wade</t>
  </si>
  <si>
    <t>431.80</t>
  </si>
  <si>
    <t>58.65</t>
  </si>
  <si>
    <t>2023-09-09 11:28:29</t>
  </si>
  <si>
    <t>2023-09-08</t>
  </si>
  <si>
    <t>3902410</t>
  </si>
  <si>
    <t>素坤逸路8号希望之地酒店</t>
  </si>
  <si>
    <t>WANG CHUANPENG</t>
  </si>
  <si>
    <t>2023-09-16</t>
  </si>
  <si>
    <t>2482.47</t>
  </si>
  <si>
    <t>337.87</t>
  </si>
  <si>
    <t>2023-09-08 21:52:54</t>
  </si>
  <si>
    <t>2023-09-04</t>
  </si>
  <si>
    <t>3882177</t>
  </si>
  <si>
    <t>TIAN LIXIA,YAO SIMIN</t>
  </si>
  <si>
    <t>931.94</t>
  </si>
  <si>
    <t>127.92</t>
  </si>
  <si>
    <t>2023-09-05 14:23:29</t>
  </si>
  <si>
    <t>2023-09-02</t>
  </si>
  <si>
    <t>3873625</t>
  </si>
  <si>
    <t>特兰兹酒店</t>
  </si>
  <si>
    <t>YUAN JIAYU,DUAN BINHUI</t>
  </si>
  <si>
    <t>546.40</t>
  </si>
  <si>
    <t>74.99</t>
  </si>
  <si>
    <t>2023-09-02 18:55:15</t>
  </si>
  <si>
    <t>3872266</t>
  </si>
  <si>
    <t>Wong Nick</t>
  </si>
  <si>
    <t>334.00</t>
  </si>
  <si>
    <t>45.84</t>
  </si>
  <si>
    <t>2023-09-02 14:53:28</t>
  </si>
  <si>
    <t>2023-09-01</t>
  </si>
  <si>
    <t>3870261</t>
  </si>
  <si>
    <t>LI YUEN LING</t>
  </si>
  <si>
    <t>1088.03</t>
  </si>
  <si>
    <t>149.50</t>
  </si>
  <si>
    <t>2023-09-02 12:15:40</t>
  </si>
  <si>
    <t>2023-08-27</t>
  </si>
  <si>
    <t>3842535</t>
  </si>
  <si>
    <t>芽庄V酒店</t>
  </si>
  <si>
    <t>YANG JIHUN</t>
  </si>
  <si>
    <t>115.13</t>
  </si>
  <si>
    <t>15.76</t>
  </si>
  <si>
    <t>2023-08-27 10:42:27</t>
  </si>
  <si>
    <t>2023-08-21</t>
  </si>
  <si>
    <t>3811983</t>
  </si>
  <si>
    <t>克幕居家酒店</t>
  </si>
  <si>
    <t>YUSOFF SITI AFIFAH</t>
  </si>
  <si>
    <t>223.70</t>
  </si>
  <si>
    <t>30.63</t>
  </si>
  <si>
    <t>2023-08-21 00:59:01</t>
  </si>
  <si>
    <t>2023-08-14</t>
  </si>
  <si>
    <t>3779192</t>
  </si>
  <si>
    <t>大阪日航酒店</t>
  </si>
  <si>
    <t>ZHANG YUEYAN,ZHANG DONGJIE</t>
  </si>
  <si>
    <t>4492.15</t>
  </si>
  <si>
    <t>618.95</t>
  </si>
  <si>
    <t>2023-08-14 11:26:33</t>
  </si>
  <si>
    <t>日本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</si>
</sst>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0.5"/>
      <color rgb="FF333333"/>
      <name val="Helvetica"/>
      <charset val="134"/>
    </font>
    <font>
      <sz val="9"/>
      <color rgb="FFFF0000"/>
      <name val="Segoe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45190</v>
      </c>
      <c r="G2" s="6">
        <v>45193</v>
      </c>
      <c r="H2" s="4">
        <v>1</v>
      </c>
      <c r="I2" s="4">
        <v>3</v>
      </c>
      <c r="J2" s="4">
        <v>3</v>
      </c>
      <c r="K2" s="4" t="s">
        <v>30</v>
      </c>
      <c r="L2" s="4">
        <v>618.95</v>
      </c>
      <c r="M2" s="4">
        <v>618.95</v>
      </c>
      <c r="N2" s="4" t="s">
        <v>31</v>
      </c>
      <c r="O2" s="4" t="s">
        <v>32</v>
      </c>
      <c r="P2" s="4" t="s">
        <v>33</v>
      </c>
      <c r="Q2" s="4">
        <v>0</v>
      </c>
      <c r="R2" s="9">
        <v>45152.0000115741</v>
      </c>
      <c r="S2" s="6">
        <v>45196</v>
      </c>
      <c r="T2" s="4" t="s">
        <v>34</v>
      </c>
      <c r="U2" s="4">
        <v>618.95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45192</v>
      </c>
      <c r="G3" s="6">
        <v>45193</v>
      </c>
      <c r="H3" s="4">
        <v>1</v>
      </c>
      <c r="I3" s="4">
        <v>1</v>
      </c>
      <c r="J3" s="4">
        <v>1</v>
      </c>
      <c r="K3" s="4" t="s">
        <v>30</v>
      </c>
      <c r="L3" s="4">
        <v>30.63</v>
      </c>
      <c r="M3" s="4">
        <v>30.63</v>
      </c>
      <c r="N3" s="4" t="s">
        <v>40</v>
      </c>
      <c r="O3" s="4" t="s">
        <v>32</v>
      </c>
      <c r="P3" s="4" t="s">
        <v>33</v>
      </c>
      <c r="Q3" s="4">
        <v>0</v>
      </c>
      <c r="R3" s="9">
        <v>45159</v>
      </c>
      <c r="S3" s="6">
        <v>45196</v>
      </c>
      <c r="T3" s="4" t="s">
        <v>34</v>
      </c>
      <c r="U3" s="4">
        <v>30.63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45192</v>
      </c>
      <c r="G4" s="6">
        <v>45193</v>
      </c>
      <c r="H4" s="4">
        <v>1</v>
      </c>
      <c r="I4" s="4">
        <v>1</v>
      </c>
      <c r="J4" s="4">
        <v>1</v>
      </c>
      <c r="K4" s="4" t="s">
        <v>30</v>
      </c>
      <c r="L4" s="4">
        <v>15.76</v>
      </c>
      <c r="M4" s="4">
        <v>15.76</v>
      </c>
      <c r="N4" s="4" t="s">
        <v>46</v>
      </c>
      <c r="O4" s="4" t="s">
        <v>32</v>
      </c>
      <c r="P4" s="4" t="s">
        <v>33</v>
      </c>
      <c r="Q4" s="4">
        <v>0</v>
      </c>
      <c r="R4" s="9">
        <v>45165.0000115741</v>
      </c>
      <c r="S4" s="6">
        <v>45196</v>
      </c>
      <c r="T4" s="4" t="s">
        <v>34</v>
      </c>
      <c r="U4" s="4">
        <v>15.76</v>
      </c>
      <c r="V4" s="4">
        <v>0</v>
      </c>
      <c r="W4" s="4">
        <v>0</v>
      </c>
      <c r="X4" s="4" t="s">
        <v>47</v>
      </c>
      <c r="Y4" s="4" t="s">
        <v>36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45192</v>
      </c>
      <c r="G5" s="6">
        <v>45193</v>
      </c>
      <c r="H5" s="4">
        <v>1</v>
      </c>
      <c r="I5" s="4">
        <v>1</v>
      </c>
      <c r="J5" s="4">
        <v>1</v>
      </c>
      <c r="K5" s="4" t="s">
        <v>30</v>
      </c>
      <c r="L5" s="4">
        <v>149.5</v>
      </c>
      <c r="M5" s="4">
        <v>149.5</v>
      </c>
      <c r="N5" s="4" t="s">
        <v>51</v>
      </c>
      <c r="O5" s="4" t="s">
        <v>32</v>
      </c>
      <c r="P5" s="4" t="s">
        <v>33</v>
      </c>
      <c r="Q5" s="4">
        <v>0</v>
      </c>
      <c r="R5" s="9">
        <v>45170</v>
      </c>
      <c r="S5" s="6">
        <v>45196</v>
      </c>
      <c r="T5" s="4" t="s">
        <v>34</v>
      </c>
      <c r="U5" s="4">
        <v>149.5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45192</v>
      </c>
      <c r="G6" s="6">
        <v>45193</v>
      </c>
      <c r="H6" s="4">
        <v>1</v>
      </c>
      <c r="I6" s="4">
        <v>1</v>
      </c>
      <c r="J6" s="4">
        <v>1</v>
      </c>
      <c r="K6" s="4" t="s">
        <v>30</v>
      </c>
      <c r="L6" s="4">
        <v>45.84</v>
      </c>
      <c r="M6" s="4">
        <v>45.84</v>
      </c>
      <c r="N6" s="4" t="s">
        <v>57</v>
      </c>
      <c r="O6" s="4" t="s">
        <v>32</v>
      </c>
      <c r="P6" s="4" t="s">
        <v>33</v>
      </c>
      <c r="Q6" s="4">
        <v>0</v>
      </c>
      <c r="R6" s="9">
        <v>45171.0000115741</v>
      </c>
      <c r="S6" s="6">
        <v>45196</v>
      </c>
      <c r="T6" s="4" t="s">
        <v>34</v>
      </c>
      <c r="U6" s="4">
        <v>45.84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45192</v>
      </c>
      <c r="G7" s="6">
        <v>45193</v>
      </c>
      <c r="H7" s="4">
        <v>1</v>
      </c>
      <c r="I7" s="4">
        <v>1</v>
      </c>
      <c r="J7" s="4">
        <v>1</v>
      </c>
      <c r="K7" s="4" t="s">
        <v>30</v>
      </c>
      <c r="L7" s="4">
        <v>74.99</v>
      </c>
      <c r="M7" s="4">
        <v>74.99</v>
      </c>
      <c r="N7" s="4" t="s">
        <v>63</v>
      </c>
      <c r="O7" s="4" t="s">
        <v>32</v>
      </c>
      <c r="P7" s="4" t="s">
        <v>33</v>
      </c>
      <c r="Q7" s="4">
        <v>0</v>
      </c>
      <c r="R7" s="9">
        <v>45171.0000115741</v>
      </c>
      <c r="S7" s="6">
        <v>45196</v>
      </c>
      <c r="T7" s="4" t="s">
        <v>34</v>
      </c>
      <c r="U7" s="4">
        <v>74.99</v>
      </c>
      <c r="V7" s="4">
        <v>0</v>
      </c>
      <c r="W7" s="4">
        <v>0</v>
      </c>
      <c r="X7" s="4" t="s">
        <v>64</v>
      </c>
      <c r="Y7" s="4" t="s">
        <v>36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45190</v>
      </c>
      <c r="G8" s="6">
        <v>45193</v>
      </c>
      <c r="H8" s="4">
        <v>1</v>
      </c>
      <c r="I8" s="4">
        <v>3</v>
      </c>
      <c r="J8" s="4">
        <v>3</v>
      </c>
      <c r="K8" s="4" t="s">
        <v>30</v>
      </c>
      <c r="L8" s="4">
        <v>127.92</v>
      </c>
      <c r="M8" s="4">
        <v>127.92</v>
      </c>
      <c r="N8" s="4" t="s">
        <v>68</v>
      </c>
      <c r="O8" s="4" t="s">
        <v>32</v>
      </c>
      <c r="P8" s="4" t="s">
        <v>33</v>
      </c>
      <c r="Q8" s="4">
        <v>0</v>
      </c>
      <c r="R8" s="9">
        <v>45173.0000115741</v>
      </c>
      <c r="S8" s="6">
        <v>45196</v>
      </c>
      <c r="T8" s="4" t="s">
        <v>34</v>
      </c>
      <c r="U8" s="4">
        <v>127.92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45192</v>
      </c>
      <c r="G9" s="6">
        <v>45193</v>
      </c>
      <c r="H9" s="4">
        <v>1</v>
      </c>
      <c r="I9" s="4">
        <v>1</v>
      </c>
      <c r="J9" s="4">
        <v>1</v>
      </c>
      <c r="K9" s="4" t="s">
        <v>30</v>
      </c>
      <c r="L9" s="4">
        <v>19.42</v>
      </c>
      <c r="M9" s="4">
        <v>19.42</v>
      </c>
      <c r="N9" s="4" t="s">
        <v>74</v>
      </c>
      <c r="O9" s="4" t="s">
        <v>32</v>
      </c>
      <c r="P9" s="4" t="s">
        <v>33</v>
      </c>
      <c r="Q9" s="4">
        <v>0</v>
      </c>
      <c r="R9" s="9">
        <v>45177.0000115741</v>
      </c>
      <c r="S9" s="6">
        <v>45196</v>
      </c>
      <c r="T9" s="4" t="s">
        <v>34</v>
      </c>
      <c r="U9" s="4">
        <v>19.42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45185</v>
      </c>
      <c r="G10" s="6">
        <v>45193</v>
      </c>
      <c r="H10" s="4">
        <v>1</v>
      </c>
      <c r="I10" s="4">
        <v>8</v>
      </c>
      <c r="J10" s="4">
        <v>8</v>
      </c>
      <c r="K10" s="4" t="s">
        <v>30</v>
      </c>
      <c r="L10" s="4">
        <v>337.87</v>
      </c>
      <c r="M10" s="4">
        <v>337.87</v>
      </c>
      <c r="N10" s="4" t="s">
        <v>80</v>
      </c>
      <c r="O10" s="4" t="s">
        <v>32</v>
      </c>
      <c r="P10" s="4" t="s">
        <v>33</v>
      </c>
      <c r="Q10" s="4">
        <v>0</v>
      </c>
      <c r="R10" s="9">
        <v>45177</v>
      </c>
      <c r="S10" s="6">
        <v>45196</v>
      </c>
      <c r="T10" s="4" t="s">
        <v>34</v>
      </c>
      <c r="U10" s="4">
        <v>337.87</v>
      </c>
      <c r="V10" s="4">
        <v>0</v>
      </c>
      <c r="W10" s="4">
        <v>2733.99</v>
      </c>
      <c r="X10" s="4" t="s">
        <v>81</v>
      </c>
      <c r="Y10" s="4" t="s">
        <v>36</v>
      </c>
    </row>
    <row r="11" s="4" customFormat="1" spans="1:25">
      <c r="A11" s="4" t="s">
        <v>71</v>
      </c>
      <c r="B11" s="4" t="s">
        <v>26</v>
      </c>
      <c r="C11" s="4" t="s">
        <v>82</v>
      </c>
      <c r="D11" s="4" t="s">
        <v>72</v>
      </c>
      <c r="E11" s="4" t="s">
        <v>73</v>
      </c>
      <c r="F11" s="6">
        <v>45192</v>
      </c>
      <c r="G11" s="6">
        <v>45193</v>
      </c>
      <c r="H11" s="4">
        <v>1</v>
      </c>
      <c r="I11" s="4">
        <v>1</v>
      </c>
      <c r="J11" s="4">
        <v>1</v>
      </c>
      <c r="K11" s="4" t="s">
        <v>30</v>
      </c>
      <c r="L11" s="4">
        <v>-19.42</v>
      </c>
      <c r="M11" s="4">
        <v>-19.42</v>
      </c>
      <c r="N11" s="4" t="s">
        <v>74</v>
      </c>
      <c r="O11" s="4" t="s">
        <v>32</v>
      </c>
      <c r="P11" s="4" t="s">
        <v>33</v>
      </c>
      <c r="Q11" s="4">
        <v>0</v>
      </c>
      <c r="R11" s="9">
        <v>45177.0000115741</v>
      </c>
      <c r="S11" s="6">
        <v>45196</v>
      </c>
      <c r="T11" s="4" t="s">
        <v>34</v>
      </c>
      <c r="U11" s="4">
        <v>-19.42</v>
      </c>
      <c r="V11" s="4">
        <v>0</v>
      </c>
      <c r="W11" s="4">
        <v>0</v>
      </c>
      <c r="X11" s="4" t="s">
        <v>75</v>
      </c>
      <c r="Y11" s="4" t="s">
        <v>76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45190</v>
      </c>
      <c r="G12" s="6">
        <v>45193</v>
      </c>
      <c r="H12" s="4">
        <v>1</v>
      </c>
      <c r="I12" s="4">
        <v>3</v>
      </c>
      <c r="J12" s="4">
        <v>3</v>
      </c>
      <c r="K12" s="4" t="s">
        <v>30</v>
      </c>
      <c r="L12" s="4">
        <v>58.65</v>
      </c>
      <c r="M12" s="4">
        <v>58.65</v>
      </c>
      <c r="N12" s="4" t="s">
        <v>86</v>
      </c>
      <c r="O12" s="4" t="s">
        <v>32</v>
      </c>
      <c r="P12" s="4" t="s">
        <v>33</v>
      </c>
      <c r="Q12" s="4">
        <v>0</v>
      </c>
      <c r="R12" s="9">
        <v>45178</v>
      </c>
      <c r="S12" s="6">
        <v>45196</v>
      </c>
      <c r="T12" s="4" t="s">
        <v>34</v>
      </c>
      <c r="U12" s="4">
        <v>58.65</v>
      </c>
      <c r="V12" s="4">
        <v>0</v>
      </c>
      <c r="W12" s="4">
        <v>0</v>
      </c>
      <c r="X12" s="4" t="s">
        <v>87</v>
      </c>
      <c r="Y12" s="4" t="s">
        <v>36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66</v>
      </c>
      <c r="E13" s="4" t="s">
        <v>67</v>
      </c>
      <c r="F13" s="6">
        <v>45191</v>
      </c>
      <c r="G13" s="6">
        <v>45193</v>
      </c>
      <c r="H13" s="4">
        <v>1</v>
      </c>
      <c r="I13" s="4">
        <v>2</v>
      </c>
      <c r="J13" s="4">
        <v>2</v>
      </c>
      <c r="K13" s="4" t="s">
        <v>30</v>
      </c>
      <c r="L13" s="4">
        <v>86.92</v>
      </c>
      <c r="M13" s="4">
        <v>86.92</v>
      </c>
      <c r="N13" s="4" t="s">
        <v>89</v>
      </c>
      <c r="O13" s="4" t="s">
        <v>32</v>
      </c>
      <c r="P13" s="4" t="s">
        <v>33</v>
      </c>
      <c r="Q13" s="4">
        <v>0</v>
      </c>
      <c r="R13" s="9">
        <v>45180.0000115741</v>
      </c>
      <c r="S13" s="6">
        <v>45196</v>
      </c>
      <c r="T13" s="4" t="s">
        <v>34</v>
      </c>
      <c r="U13" s="4">
        <v>86.92</v>
      </c>
      <c r="V13" s="4">
        <v>0</v>
      </c>
      <c r="W13" s="4">
        <v>0</v>
      </c>
      <c r="X13" s="4" t="s">
        <v>90</v>
      </c>
      <c r="Y13" s="4" t="s">
        <v>91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45186</v>
      </c>
      <c r="G14" s="6">
        <v>45193</v>
      </c>
      <c r="H14" s="4">
        <v>1</v>
      </c>
      <c r="I14" s="4">
        <v>7</v>
      </c>
      <c r="J14" s="4">
        <v>7</v>
      </c>
      <c r="K14" s="4" t="s">
        <v>30</v>
      </c>
      <c r="L14" s="4">
        <v>51.8</v>
      </c>
      <c r="M14" s="4">
        <v>51.8</v>
      </c>
      <c r="N14" s="4" t="s">
        <v>95</v>
      </c>
      <c r="O14" s="4" t="s">
        <v>32</v>
      </c>
      <c r="P14" s="4" t="s">
        <v>33</v>
      </c>
      <c r="Q14" s="4">
        <v>0</v>
      </c>
      <c r="R14" s="9">
        <v>45184</v>
      </c>
      <c r="S14" s="6">
        <v>45196</v>
      </c>
      <c r="T14" s="4" t="s">
        <v>34</v>
      </c>
      <c r="U14" s="4">
        <v>51.8</v>
      </c>
      <c r="V14" s="4">
        <v>0</v>
      </c>
      <c r="W14" s="4">
        <v>0</v>
      </c>
      <c r="X14" s="4" t="s">
        <v>96</v>
      </c>
      <c r="Y14" s="4" t="s">
        <v>36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98</v>
      </c>
      <c r="E15" s="4" t="s">
        <v>73</v>
      </c>
      <c r="F15" s="6">
        <v>45192</v>
      </c>
      <c r="G15" s="6">
        <v>45193</v>
      </c>
      <c r="H15" s="4">
        <v>1</v>
      </c>
      <c r="I15" s="4">
        <v>1</v>
      </c>
      <c r="J15" s="4">
        <v>1</v>
      </c>
      <c r="K15" s="4" t="s">
        <v>30</v>
      </c>
      <c r="L15" s="4">
        <v>19.33</v>
      </c>
      <c r="M15" s="4">
        <v>19.33</v>
      </c>
      <c r="N15" s="4" t="s">
        <v>99</v>
      </c>
      <c r="O15" s="4" t="s">
        <v>32</v>
      </c>
      <c r="P15" s="4" t="s">
        <v>33</v>
      </c>
      <c r="Q15" s="4">
        <v>0</v>
      </c>
      <c r="R15" s="9">
        <v>45184.0000115741</v>
      </c>
      <c r="S15" s="6">
        <v>45196</v>
      </c>
      <c r="T15" s="4" t="s">
        <v>34</v>
      </c>
      <c r="U15" s="4">
        <v>19.33</v>
      </c>
      <c r="V15" s="4">
        <v>0</v>
      </c>
      <c r="W15" s="4">
        <v>0</v>
      </c>
      <c r="X15" s="4" t="s">
        <v>100</v>
      </c>
      <c r="Y15" s="4" t="s">
        <v>36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102</v>
      </c>
      <c r="E16" s="4" t="s">
        <v>103</v>
      </c>
      <c r="F16" s="6">
        <v>45192</v>
      </c>
      <c r="G16" s="6">
        <v>45193</v>
      </c>
      <c r="H16" s="4">
        <v>1</v>
      </c>
      <c r="I16" s="4">
        <v>1</v>
      </c>
      <c r="J16" s="4">
        <v>1</v>
      </c>
      <c r="K16" s="4" t="s">
        <v>30</v>
      </c>
      <c r="L16" s="4">
        <v>24.15</v>
      </c>
      <c r="M16" s="4">
        <v>24.15</v>
      </c>
      <c r="N16" s="4" t="s">
        <v>104</v>
      </c>
      <c r="O16" s="4" t="s">
        <v>32</v>
      </c>
      <c r="P16" s="4" t="s">
        <v>33</v>
      </c>
      <c r="Q16" s="4">
        <v>0</v>
      </c>
      <c r="R16" s="9">
        <v>45186.0000115741</v>
      </c>
      <c r="S16" s="6">
        <v>45196</v>
      </c>
      <c r="T16" s="4" t="s">
        <v>34</v>
      </c>
      <c r="U16" s="4">
        <v>24.15</v>
      </c>
      <c r="V16" s="4">
        <v>0</v>
      </c>
      <c r="W16" s="4">
        <v>0</v>
      </c>
      <c r="X16" s="4" t="s">
        <v>105</v>
      </c>
      <c r="Y16" s="4" t="s">
        <v>106</v>
      </c>
    </row>
    <row r="17" s="4" customFormat="1" spans="1:25">
      <c r="A17" s="4" t="s">
        <v>107</v>
      </c>
      <c r="B17" s="4" t="s">
        <v>26</v>
      </c>
      <c r="C17" s="4" t="s">
        <v>27</v>
      </c>
      <c r="D17" s="4" t="s">
        <v>98</v>
      </c>
      <c r="E17" s="4" t="s">
        <v>73</v>
      </c>
      <c r="F17" s="6">
        <v>45192</v>
      </c>
      <c r="G17" s="6">
        <v>45193</v>
      </c>
      <c r="H17" s="4">
        <v>2</v>
      </c>
      <c r="I17" s="4">
        <v>1</v>
      </c>
      <c r="J17" s="4">
        <v>2</v>
      </c>
      <c r="K17" s="4" t="s">
        <v>30</v>
      </c>
      <c r="L17" s="4">
        <v>38.62</v>
      </c>
      <c r="M17" s="4">
        <v>38.62</v>
      </c>
      <c r="N17" s="4" t="s">
        <v>108</v>
      </c>
      <c r="O17" s="4" t="s">
        <v>32</v>
      </c>
      <c r="P17" s="4" t="s">
        <v>33</v>
      </c>
      <c r="Q17" s="4">
        <v>0</v>
      </c>
      <c r="R17" s="9">
        <v>45186.0000115741</v>
      </c>
      <c r="S17" s="6">
        <v>45196</v>
      </c>
      <c r="T17" s="4" t="s">
        <v>34</v>
      </c>
      <c r="U17" s="4">
        <v>38.62</v>
      </c>
      <c r="V17" s="4">
        <v>0</v>
      </c>
      <c r="W17" s="4">
        <v>0</v>
      </c>
      <c r="X17" s="4" t="s">
        <v>109</v>
      </c>
      <c r="Y17" s="4" t="s">
        <v>36</v>
      </c>
    </row>
    <row r="18" s="4" customFormat="1" spans="1:25">
      <c r="A18" s="4" t="s">
        <v>110</v>
      </c>
      <c r="B18" s="4" t="s">
        <v>26</v>
      </c>
      <c r="C18" s="4" t="s">
        <v>27</v>
      </c>
      <c r="D18" s="4" t="s">
        <v>111</v>
      </c>
      <c r="E18" s="4" t="s">
        <v>112</v>
      </c>
      <c r="F18" s="6">
        <v>45192</v>
      </c>
      <c r="G18" s="6">
        <v>45193</v>
      </c>
      <c r="H18" s="4">
        <v>1</v>
      </c>
      <c r="I18" s="4">
        <v>1</v>
      </c>
      <c r="J18" s="4">
        <v>1</v>
      </c>
      <c r="K18" s="4" t="s">
        <v>30</v>
      </c>
      <c r="L18" s="4">
        <v>22.22</v>
      </c>
      <c r="M18" s="4">
        <v>22.22</v>
      </c>
      <c r="N18" s="4" t="s">
        <v>113</v>
      </c>
      <c r="O18" s="4" t="s">
        <v>32</v>
      </c>
      <c r="P18" s="4" t="s">
        <v>33</v>
      </c>
      <c r="Q18" s="4">
        <v>0</v>
      </c>
      <c r="R18" s="9">
        <v>45186</v>
      </c>
      <c r="S18" s="6">
        <v>45196</v>
      </c>
      <c r="T18" s="4" t="s">
        <v>34</v>
      </c>
      <c r="U18" s="4">
        <v>22.22</v>
      </c>
      <c r="V18" s="4">
        <v>0</v>
      </c>
      <c r="W18" s="4">
        <v>0</v>
      </c>
      <c r="X18" s="4" t="s">
        <v>114</v>
      </c>
      <c r="Y18" s="4" t="s">
        <v>36</v>
      </c>
    </row>
    <row r="19" s="4" customFormat="1" spans="1:25">
      <c r="A19" s="4" t="s">
        <v>115</v>
      </c>
      <c r="B19" s="4" t="s">
        <v>26</v>
      </c>
      <c r="C19" s="4" t="s">
        <v>27</v>
      </c>
      <c r="D19" s="4" t="s">
        <v>116</v>
      </c>
      <c r="E19" s="4" t="s">
        <v>117</v>
      </c>
      <c r="F19" s="6">
        <v>45191</v>
      </c>
      <c r="G19" s="6">
        <v>45193</v>
      </c>
      <c r="H19" s="4">
        <v>1</v>
      </c>
      <c r="I19" s="4">
        <v>2</v>
      </c>
      <c r="J19" s="4">
        <v>2</v>
      </c>
      <c r="K19" s="4" t="s">
        <v>30</v>
      </c>
      <c r="L19" s="4">
        <v>78.56</v>
      </c>
      <c r="M19" s="4">
        <v>78.56</v>
      </c>
      <c r="N19" s="4" t="s">
        <v>118</v>
      </c>
      <c r="O19" s="4" t="s">
        <v>32</v>
      </c>
      <c r="P19" s="4" t="s">
        <v>33</v>
      </c>
      <c r="Q19" s="4">
        <v>0</v>
      </c>
      <c r="R19" s="9">
        <v>45187.0000115741</v>
      </c>
      <c r="S19" s="6">
        <v>45196</v>
      </c>
      <c r="T19" s="4" t="s">
        <v>34</v>
      </c>
      <c r="U19" s="4">
        <v>78.56</v>
      </c>
      <c r="V19" s="4">
        <v>0</v>
      </c>
      <c r="W19" s="4">
        <v>0</v>
      </c>
      <c r="X19" s="4" t="s">
        <v>119</v>
      </c>
      <c r="Y19" s="4" t="s">
        <v>36</v>
      </c>
    </row>
    <row r="20" s="4" customFormat="1" spans="1:25">
      <c r="A20" s="4" t="s">
        <v>120</v>
      </c>
      <c r="B20" s="4" t="s">
        <v>26</v>
      </c>
      <c r="C20" s="4" t="s">
        <v>27</v>
      </c>
      <c r="D20" s="4" t="s">
        <v>121</v>
      </c>
      <c r="E20" s="4" t="s">
        <v>122</v>
      </c>
      <c r="F20" s="6">
        <v>45191</v>
      </c>
      <c r="G20" s="6">
        <v>45193</v>
      </c>
      <c r="H20" s="4">
        <v>1</v>
      </c>
      <c r="I20" s="4">
        <v>2</v>
      </c>
      <c r="J20" s="4">
        <v>2</v>
      </c>
      <c r="K20" s="4" t="s">
        <v>30</v>
      </c>
      <c r="L20" s="4">
        <v>25.44</v>
      </c>
      <c r="M20" s="4">
        <v>25.44</v>
      </c>
      <c r="N20" s="4" t="s">
        <v>123</v>
      </c>
      <c r="O20" s="4" t="s">
        <v>32</v>
      </c>
      <c r="P20" s="4" t="s">
        <v>33</v>
      </c>
      <c r="Q20" s="4">
        <v>0</v>
      </c>
      <c r="R20" s="9">
        <v>45188</v>
      </c>
      <c r="S20" s="6">
        <v>45196</v>
      </c>
      <c r="T20" s="4" t="s">
        <v>34</v>
      </c>
      <c r="U20" s="4">
        <v>25.44</v>
      </c>
      <c r="V20" s="4">
        <v>0</v>
      </c>
      <c r="W20" s="4">
        <v>0</v>
      </c>
      <c r="X20" s="4" t="s">
        <v>124</v>
      </c>
      <c r="Y20" s="4" t="s">
        <v>36</v>
      </c>
    </row>
    <row r="21" s="4" customFormat="1" spans="1:25">
      <c r="A21" s="4" t="s">
        <v>125</v>
      </c>
      <c r="B21" s="4" t="s">
        <v>26</v>
      </c>
      <c r="C21" s="4" t="s">
        <v>27</v>
      </c>
      <c r="D21" s="4" t="s">
        <v>98</v>
      </c>
      <c r="E21" s="4" t="s">
        <v>73</v>
      </c>
      <c r="F21" s="6">
        <v>45192</v>
      </c>
      <c r="G21" s="6">
        <v>45193</v>
      </c>
      <c r="H21" s="4">
        <v>1</v>
      </c>
      <c r="I21" s="4">
        <v>1</v>
      </c>
      <c r="J21" s="4">
        <v>1</v>
      </c>
      <c r="K21" s="4" t="s">
        <v>30</v>
      </c>
      <c r="L21" s="4">
        <v>19.32</v>
      </c>
      <c r="M21" s="4">
        <v>19.32</v>
      </c>
      <c r="N21" s="4" t="s">
        <v>126</v>
      </c>
      <c r="O21" s="4" t="s">
        <v>32</v>
      </c>
      <c r="P21" s="4" t="s">
        <v>33</v>
      </c>
      <c r="Q21" s="4">
        <v>0</v>
      </c>
      <c r="R21" s="9">
        <v>45188</v>
      </c>
      <c r="S21" s="6">
        <v>45196</v>
      </c>
      <c r="T21" s="4" t="s">
        <v>34</v>
      </c>
      <c r="U21" s="4">
        <v>19.32</v>
      </c>
      <c r="V21" s="4">
        <v>0</v>
      </c>
      <c r="W21" s="4">
        <v>0</v>
      </c>
      <c r="X21" s="4" t="s">
        <v>127</v>
      </c>
      <c r="Y21" s="4" t="s">
        <v>36</v>
      </c>
    </row>
    <row r="22" s="4" customFormat="1" spans="1:25">
      <c r="A22" s="4" t="s">
        <v>128</v>
      </c>
      <c r="B22" s="4" t="s">
        <v>26</v>
      </c>
      <c r="C22" s="4" t="s">
        <v>27</v>
      </c>
      <c r="D22" s="4" t="s">
        <v>129</v>
      </c>
      <c r="E22" s="4" t="s">
        <v>130</v>
      </c>
      <c r="F22" s="6">
        <v>45191</v>
      </c>
      <c r="G22" s="6">
        <v>45193</v>
      </c>
      <c r="H22" s="4">
        <v>1</v>
      </c>
      <c r="I22" s="4">
        <v>2</v>
      </c>
      <c r="J22" s="4">
        <v>2</v>
      </c>
      <c r="K22" s="4" t="s">
        <v>30</v>
      </c>
      <c r="L22" s="4">
        <v>89.7</v>
      </c>
      <c r="M22" s="4">
        <v>89.7</v>
      </c>
      <c r="N22" s="4" t="s">
        <v>131</v>
      </c>
      <c r="O22" s="4" t="s">
        <v>32</v>
      </c>
      <c r="P22" s="4" t="s">
        <v>33</v>
      </c>
      <c r="Q22" s="4">
        <v>0</v>
      </c>
      <c r="R22" s="9">
        <v>45188.0000115741</v>
      </c>
      <c r="S22" s="6">
        <v>45196</v>
      </c>
      <c r="T22" s="4" t="s">
        <v>34</v>
      </c>
      <c r="U22" s="4">
        <v>89.7</v>
      </c>
      <c r="V22" s="4">
        <v>0</v>
      </c>
      <c r="W22" s="4">
        <v>0</v>
      </c>
      <c r="X22" s="4" t="s">
        <v>132</v>
      </c>
      <c r="Y22" s="4" t="s">
        <v>36</v>
      </c>
    </row>
    <row r="23" s="4" customFormat="1" spans="1:25">
      <c r="A23" s="4" t="s">
        <v>133</v>
      </c>
      <c r="B23" s="4" t="s">
        <v>26</v>
      </c>
      <c r="C23" s="4" t="s">
        <v>27</v>
      </c>
      <c r="D23" s="4" t="s">
        <v>134</v>
      </c>
      <c r="E23" s="4" t="s">
        <v>135</v>
      </c>
      <c r="F23" s="6">
        <v>45190</v>
      </c>
      <c r="G23" s="6">
        <v>45193</v>
      </c>
      <c r="H23" s="4">
        <v>1</v>
      </c>
      <c r="I23" s="4">
        <v>3</v>
      </c>
      <c r="J23" s="4">
        <v>3</v>
      </c>
      <c r="K23" s="4" t="s">
        <v>30</v>
      </c>
      <c r="L23" s="4">
        <v>102.03</v>
      </c>
      <c r="M23" s="4">
        <v>102.03</v>
      </c>
      <c r="N23" s="4" t="s">
        <v>136</v>
      </c>
      <c r="O23" s="4" t="s">
        <v>32</v>
      </c>
      <c r="P23" s="4" t="s">
        <v>33</v>
      </c>
      <c r="Q23" s="4">
        <v>0</v>
      </c>
      <c r="R23" s="9">
        <v>45188</v>
      </c>
      <c r="S23" s="6">
        <v>45196</v>
      </c>
      <c r="T23" s="4" t="s">
        <v>34</v>
      </c>
      <c r="U23" s="4">
        <v>102.03</v>
      </c>
      <c r="V23" s="4">
        <v>0</v>
      </c>
      <c r="W23" s="4">
        <v>0</v>
      </c>
      <c r="X23" s="4" t="s">
        <v>137</v>
      </c>
      <c r="Y23" s="4" t="s">
        <v>36</v>
      </c>
    </row>
    <row r="24" s="4" customFormat="1" spans="1:25">
      <c r="A24" s="4" t="s">
        <v>138</v>
      </c>
      <c r="B24" s="4" t="s">
        <v>26</v>
      </c>
      <c r="C24" s="4" t="s">
        <v>27</v>
      </c>
      <c r="D24" s="4" t="s">
        <v>139</v>
      </c>
      <c r="E24" s="4" t="s">
        <v>140</v>
      </c>
      <c r="F24" s="6">
        <v>45191</v>
      </c>
      <c r="G24" s="6">
        <v>45193</v>
      </c>
      <c r="H24" s="4">
        <v>1</v>
      </c>
      <c r="I24" s="4">
        <v>2</v>
      </c>
      <c r="J24" s="4">
        <v>2</v>
      </c>
      <c r="K24" s="4" t="s">
        <v>30</v>
      </c>
      <c r="L24" s="4">
        <v>95.38</v>
      </c>
      <c r="M24" s="4">
        <v>95.38</v>
      </c>
      <c r="N24" s="4" t="s">
        <v>141</v>
      </c>
      <c r="O24" s="4" t="s">
        <v>32</v>
      </c>
      <c r="P24" s="4" t="s">
        <v>33</v>
      </c>
      <c r="Q24" s="4">
        <v>0</v>
      </c>
      <c r="R24" s="9">
        <v>45189.0000115741</v>
      </c>
      <c r="S24" s="6">
        <v>45196</v>
      </c>
      <c r="T24" s="4" t="s">
        <v>34</v>
      </c>
      <c r="U24" s="4">
        <v>95.38</v>
      </c>
      <c r="V24" s="4">
        <v>0</v>
      </c>
      <c r="W24" s="4">
        <v>0</v>
      </c>
      <c r="X24" s="4" t="s">
        <v>142</v>
      </c>
      <c r="Y24" s="4" t="s">
        <v>36</v>
      </c>
    </row>
    <row r="25" s="4" customFormat="1" spans="1:25">
      <c r="A25" s="4" t="s">
        <v>143</v>
      </c>
      <c r="B25" s="4" t="s">
        <v>26</v>
      </c>
      <c r="C25" s="4" t="s">
        <v>27</v>
      </c>
      <c r="D25" s="4" t="s">
        <v>144</v>
      </c>
      <c r="E25" s="4" t="s">
        <v>145</v>
      </c>
      <c r="F25" s="6">
        <v>45192</v>
      </c>
      <c r="G25" s="6">
        <v>45193</v>
      </c>
      <c r="H25" s="4">
        <v>2</v>
      </c>
      <c r="I25" s="4">
        <v>1</v>
      </c>
      <c r="J25" s="4">
        <v>2</v>
      </c>
      <c r="K25" s="4" t="s">
        <v>30</v>
      </c>
      <c r="L25" s="4">
        <v>103.08</v>
      </c>
      <c r="M25" s="4">
        <v>103.08</v>
      </c>
      <c r="N25" s="4" t="s">
        <v>146</v>
      </c>
      <c r="O25" s="4" t="s">
        <v>32</v>
      </c>
      <c r="P25" s="4" t="s">
        <v>33</v>
      </c>
      <c r="Q25" s="4">
        <v>0</v>
      </c>
      <c r="R25" s="9">
        <v>45189</v>
      </c>
      <c r="S25" s="6">
        <v>45196</v>
      </c>
      <c r="T25" s="4" t="s">
        <v>34</v>
      </c>
      <c r="U25" s="4">
        <v>103.08</v>
      </c>
      <c r="V25" s="4">
        <v>0</v>
      </c>
      <c r="W25" s="4">
        <v>0</v>
      </c>
      <c r="X25" s="4" t="s">
        <v>147</v>
      </c>
      <c r="Y25" s="4" t="s">
        <v>36</v>
      </c>
    </row>
    <row r="26" s="4" customFormat="1" spans="1:25">
      <c r="A26" s="4" t="s">
        <v>148</v>
      </c>
      <c r="B26" s="4" t="s">
        <v>26</v>
      </c>
      <c r="C26" s="4" t="s">
        <v>27</v>
      </c>
      <c r="D26" s="4" t="s">
        <v>49</v>
      </c>
      <c r="E26" s="4" t="s">
        <v>50</v>
      </c>
      <c r="F26" s="6">
        <v>45191</v>
      </c>
      <c r="G26" s="6">
        <v>45193</v>
      </c>
      <c r="H26" s="4">
        <v>1</v>
      </c>
      <c r="I26" s="4">
        <v>2</v>
      </c>
      <c r="J26" s="4">
        <v>2</v>
      </c>
      <c r="K26" s="4" t="s">
        <v>30</v>
      </c>
      <c r="L26" s="4">
        <v>303.82</v>
      </c>
      <c r="M26" s="4">
        <v>303.82</v>
      </c>
      <c r="N26" s="4" t="s">
        <v>149</v>
      </c>
      <c r="O26" s="4" t="s">
        <v>32</v>
      </c>
      <c r="P26" s="4" t="s">
        <v>33</v>
      </c>
      <c r="Q26" s="4">
        <v>0</v>
      </c>
      <c r="R26" s="9">
        <v>45189.0000115741</v>
      </c>
      <c r="S26" s="6">
        <v>45196</v>
      </c>
      <c r="T26" s="4" t="s">
        <v>34</v>
      </c>
      <c r="U26" s="4">
        <v>303.82</v>
      </c>
      <c r="V26" s="4">
        <v>0</v>
      </c>
      <c r="W26" s="4">
        <v>0</v>
      </c>
      <c r="X26" s="4" t="s">
        <v>150</v>
      </c>
      <c r="Y26" s="4" t="s">
        <v>36</v>
      </c>
    </row>
    <row r="27" s="4" customFormat="1" spans="1:25">
      <c r="A27" s="4" t="s">
        <v>151</v>
      </c>
      <c r="B27" s="4" t="s">
        <v>26</v>
      </c>
      <c r="C27" s="4" t="s">
        <v>27</v>
      </c>
      <c r="D27" s="4" t="s">
        <v>152</v>
      </c>
      <c r="E27" s="4" t="s">
        <v>153</v>
      </c>
      <c r="F27" s="6">
        <v>45192</v>
      </c>
      <c r="G27" s="6">
        <v>45193</v>
      </c>
      <c r="H27" s="4">
        <v>1</v>
      </c>
      <c r="I27" s="4">
        <v>1</v>
      </c>
      <c r="J27" s="4">
        <v>1</v>
      </c>
      <c r="K27" s="4" t="s">
        <v>30</v>
      </c>
      <c r="L27" s="4">
        <v>31.41</v>
      </c>
      <c r="M27" s="4">
        <v>31.41</v>
      </c>
      <c r="N27" s="4" t="s">
        <v>154</v>
      </c>
      <c r="O27" s="4" t="s">
        <v>32</v>
      </c>
      <c r="P27" s="4" t="s">
        <v>33</v>
      </c>
      <c r="Q27" s="4">
        <v>0</v>
      </c>
      <c r="R27" s="9">
        <v>45189</v>
      </c>
      <c r="S27" s="6">
        <v>45196</v>
      </c>
      <c r="T27" s="4" t="s">
        <v>34</v>
      </c>
      <c r="U27" s="4">
        <v>31.41</v>
      </c>
      <c r="V27" s="4">
        <v>0</v>
      </c>
      <c r="W27" s="4">
        <v>0</v>
      </c>
      <c r="X27" s="4" t="s">
        <v>155</v>
      </c>
      <c r="Y27" s="4" t="s">
        <v>36</v>
      </c>
    </row>
    <row r="28" s="4" customFormat="1" spans="1:25">
      <c r="A28" s="4" t="s">
        <v>156</v>
      </c>
      <c r="B28" s="4" t="s">
        <v>26</v>
      </c>
      <c r="C28" s="4" t="s">
        <v>27</v>
      </c>
      <c r="D28" s="4" t="s">
        <v>49</v>
      </c>
      <c r="E28" s="4" t="s">
        <v>50</v>
      </c>
      <c r="F28" s="6">
        <v>45191</v>
      </c>
      <c r="G28" s="6">
        <v>45193</v>
      </c>
      <c r="H28" s="4">
        <v>1</v>
      </c>
      <c r="I28" s="4">
        <v>2</v>
      </c>
      <c r="J28" s="4">
        <v>2</v>
      </c>
      <c r="K28" s="4" t="s">
        <v>30</v>
      </c>
      <c r="L28" s="4">
        <v>322.73</v>
      </c>
      <c r="M28" s="4">
        <v>322.73</v>
      </c>
      <c r="N28" s="4" t="s">
        <v>157</v>
      </c>
      <c r="O28" s="4" t="s">
        <v>32</v>
      </c>
      <c r="P28" s="4" t="s">
        <v>33</v>
      </c>
      <c r="Q28" s="4">
        <v>0</v>
      </c>
      <c r="R28" s="9">
        <v>45190.0000115741</v>
      </c>
      <c r="S28" s="6">
        <v>45196</v>
      </c>
      <c r="T28" s="4" t="s">
        <v>34</v>
      </c>
      <c r="U28" s="4">
        <v>322.73</v>
      </c>
      <c r="V28" s="4">
        <v>0</v>
      </c>
      <c r="W28" s="4">
        <v>0</v>
      </c>
      <c r="X28" s="4" t="s">
        <v>158</v>
      </c>
      <c r="Y28" s="4" t="s">
        <v>36</v>
      </c>
    </row>
    <row r="29" s="4" customFormat="1" spans="1:25">
      <c r="A29" s="4" t="s">
        <v>159</v>
      </c>
      <c r="B29" s="4" t="s">
        <v>26</v>
      </c>
      <c r="C29" s="4" t="s">
        <v>27</v>
      </c>
      <c r="D29" s="4" t="s">
        <v>160</v>
      </c>
      <c r="E29" s="4" t="s">
        <v>161</v>
      </c>
      <c r="F29" s="6">
        <v>45192</v>
      </c>
      <c r="G29" s="6">
        <v>45193</v>
      </c>
      <c r="H29" s="4">
        <v>1</v>
      </c>
      <c r="I29" s="4">
        <v>1</v>
      </c>
      <c r="J29" s="4">
        <v>1</v>
      </c>
      <c r="K29" s="4" t="s">
        <v>30</v>
      </c>
      <c r="L29" s="4">
        <v>31.51</v>
      </c>
      <c r="M29" s="4">
        <v>31.51</v>
      </c>
      <c r="N29" s="4" t="s">
        <v>162</v>
      </c>
      <c r="O29" s="4" t="s">
        <v>32</v>
      </c>
      <c r="P29" s="4" t="s">
        <v>33</v>
      </c>
      <c r="Q29" s="4">
        <v>0</v>
      </c>
      <c r="R29" s="9">
        <v>45190.0000115741</v>
      </c>
      <c r="S29" s="6">
        <v>45196</v>
      </c>
      <c r="T29" s="4" t="s">
        <v>34</v>
      </c>
      <c r="U29" s="4">
        <v>31.51</v>
      </c>
      <c r="V29" s="4">
        <v>0</v>
      </c>
      <c r="W29" s="4">
        <v>0</v>
      </c>
      <c r="X29" s="4" t="s">
        <v>163</v>
      </c>
      <c r="Y29" s="4" t="s">
        <v>164</v>
      </c>
    </row>
    <row r="30" s="4" customFormat="1" spans="1:25">
      <c r="A30" s="4" t="s">
        <v>165</v>
      </c>
      <c r="B30" s="4" t="s">
        <v>26</v>
      </c>
      <c r="C30" s="4" t="s">
        <v>27</v>
      </c>
      <c r="D30" s="4" t="s">
        <v>166</v>
      </c>
      <c r="E30" s="4" t="s">
        <v>167</v>
      </c>
      <c r="F30" s="6">
        <v>45192</v>
      </c>
      <c r="G30" s="6">
        <v>45193</v>
      </c>
      <c r="H30" s="4">
        <v>1</v>
      </c>
      <c r="I30" s="4">
        <v>1</v>
      </c>
      <c r="J30" s="4">
        <v>1</v>
      </c>
      <c r="K30" s="4" t="s">
        <v>30</v>
      </c>
      <c r="L30" s="4">
        <v>71.72</v>
      </c>
      <c r="M30" s="4">
        <v>71.72</v>
      </c>
      <c r="N30" s="4" t="s">
        <v>168</v>
      </c>
      <c r="O30" s="4" t="s">
        <v>32</v>
      </c>
      <c r="P30" s="4" t="s">
        <v>33</v>
      </c>
      <c r="Q30" s="4">
        <v>0</v>
      </c>
      <c r="R30" s="9">
        <v>45190</v>
      </c>
      <c r="S30" s="6">
        <v>45196</v>
      </c>
      <c r="T30" s="4" t="s">
        <v>34</v>
      </c>
      <c r="U30" s="4">
        <v>71.72</v>
      </c>
      <c r="V30" s="4">
        <v>0</v>
      </c>
      <c r="W30" s="4">
        <v>0</v>
      </c>
      <c r="X30" s="4" t="s">
        <v>169</v>
      </c>
      <c r="Y30" s="4" t="s">
        <v>170</v>
      </c>
    </row>
    <row r="31" s="4" customFormat="1" spans="1:25">
      <c r="A31" s="4" t="s">
        <v>171</v>
      </c>
      <c r="B31" s="4" t="s">
        <v>26</v>
      </c>
      <c r="C31" s="4" t="s">
        <v>27</v>
      </c>
      <c r="D31" s="4" t="s">
        <v>172</v>
      </c>
      <c r="E31" s="4" t="s">
        <v>173</v>
      </c>
      <c r="F31" s="6">
        <v>45192</v>
      </c>
      <c r="G31" s="6">
        <v>45193</v>
      </c>
      <c r="H31" s="4">
        <v>1</v>
      </c>
      <c r="I31" s="4">
        <v>1</v>
      </c>
      <c r="J31" s="4">
        <v>1</v>
      </c>
      <c r="K31" s="4" t="s">
        <v>30</v>
      </c>
      <c r="L31" s="4">
        <v>8.38</v>
      </c>
      <c r="M31" s="4">
        <v>8.38</v>
      </c>
      <c r="N31" s="4" t="s">
        <v>174</v>
      </c>
      <c r="O31" s="4" t="s">
        <v>32</v>
      </c>
      <c r="P31" s="4" t="s">
        <v>33</v>
      </c>
      <c r="Q31" s="4">
        <v>0</v>
      </c>
      <c r="R31" s="9">
        <v>45190</v>
      </c>
      <c r="S31" s="6">
        <v>45196</v>
      </c>
      <c r="T31" s="4" t="s">
        <v>34</v>
      </c>
      <c r="U31" s="4">
        <v>8.38</v>
      </c>
      <c r="V31" s="4">
        <v>0</v>
      </c>
      <c r="W31" s="4">
        <v>0</v>
      </c>
      <c r="X31" s="4" t="s">
        <v>175</v>
      </c>
      <c r="Y31" s="4" t="s">
        <v>36</v>
      </c>
    </row>
    <row r="32" s="4" customFormat="1" spans="1:25">
      <c r="A32" s="4" t="s">
        <v>176</v>
      </c>
      <c r="B32" s="4" t="s">
        <v>26</v>
      </c>
      <c r="C32" s="4" t="s">
        <v>27</v>
      </c>
      <c r="D32" s="4" t="s">
        <v>55</v>
      </c>
      <c r="E32" s="4" t="s">
        <v>67</v>
      </c>
      <c r="F32" s="6">
        <v>45191</v>
      </c>
      <c r="G32" s="6">
        <v>45193</v>
      </c>
      <c r="H32" s="4">
        <v>1</v>
      </c>
      <c r="I32" s="4">
        <v>2</v>
      </c>
      <c r="J32" s="4">
        <v>2</v>
      </c>
      <c r="K32" s="4" t="s">
        <v>30</v>
      </c>
      <c r="L32" s="4">
        <v>100.76</v>
      </c>
      <c r="M32" s="4">
        <v>100.76</v>
      </c>
      <c r="N32" s="4" t="s">
        <v>177</v>
      </c>
      <c r="O32" s="4" t="s">
        <v>32</v>
      </c>
      <c r="P32" s="4" t="s">
        <v>33</v>
      </c>
      <c r="Q32" s="4">
        <v>0</v>
      </c>
      <c r="R32" s="9">
        <v>45190.0000115741</v>
      </c>
      <c r="S32" s="6">
        <v>45196</v>
      </c>
      <c r="T32" s="4" t="s">
        <v>34</v>
      </c>
      <c r="U32" s="4">
        <v>100.76</v>
      </c>
      <c r="V32" s="4">
        <v>0</v>
      </c>
      <c r="W32" s="4">
        <v>0</v>
      </c>
      <c r="X32" s="4" t="s">
        <v>178</v>
      </c>
      <c r="Y32" s="4" t="s">
        <v>179</v>
      </c>
    </row>
    <row r="33" s="4" customFormat="1" spans="1:25">
      <c r="A33" s="4" t="s">
        <v>143</v>
      </c>
      <c r="B33" s="4" t="s">
        <v>26</v>
      </c>
      <c r="C33" s="4" t="s">
        <v>82</v>
      </c>
      <c r="D33" s="4" t="s">
        <v>144</v>
      </c>
      <c r="E33" s="4" t="s">
        <v>145</v>
      </c>
      <c r="F33" s="6">
        <v>45192</v>
      </c>
      <c r="G33" s="6">
        <v>45193</v>
      </c>
      <c r="H33" s="4">
        <v>2</v>
      </c>
      <c r="I33" s="4">
        <v>1</v>
      </c>
      <c r="J33" s="4">
        <v>2</v>
      </c>
      <c r="K33" s="4" t="s">
        <v>30</v>
      </c>
      <c r="L33" s="4">
        <v>-103.08</v>
      </c>
      <c r="M33" s="4">
        <v>-103.08</v>
      </c>
      <c r="N33" s="4" t="s">
        <v>146</v>
      </c>
      <c r="O33" s="4" t="s">
        <v>32</v>
      </c>
      <c r="P33" s="4" t="s">
        <v>33</v>
      </c>
      <c r="Q33" s="4">
        <v>0</v>
      </c>
      <c r="R33" s="9">
        <v>45189</v>
      </c>
      <c r="S33" s="6">
        <v>45196</v>
      </c>
      <c r="T33" s="4" t="s">
        <v>34</v>
      </c>
      <c r="U33" s="4">
        <v>-103.08</v>
      </c>
      <c r="V33" s="4">
        <v>0</v>
      </c>
      <c r="W33" s="4">
        <v>0</v>
      </c>
      <c r="X33" s="4" t="s">
        <v>147</v>
      </c>
      <c r="Y33" s="4" t="s">
        <v>36</v>
      </c>
    </row>
    <row r="34" s="4" customFormat="1" spans="1:25">
      <c r="A34" s="4" t="s">
        <v>143</v>
      </c>
      <c r="B34" s="4" t="s">
        <v>26</v>
      </c>
      <c r="C34" s="4" t="s">
        <v>180</v>
      </c>
      <c r="D34" s="4" t="s">
        <v>144</v>
      </c>
      <c r="E34" s="4" t="s">
        <v>145</v>
      </c>
      <c r="F34" s="6">
        <v>45192</v>
      </c>
      <c r="G34" s="6">
        <v>45193</v>
      </c>
      <c r="H34" s="4">
        <v>2</v>
      </c>
      <c r="I34" s="4">
        <v>1</v>
      </c>
      <c r="J34" s="4">
        <v>2</v>
      </c>
      <c r="K34" s="4" t="s">
        <v>30</v>
      </c>
      <c r="L34" s="4">
        <v>103.08</v>
      </c>
      <c r="M34" s="4">
        <v>103.08</v>
      </c>
      <c r="N34" s="4" t="s">
        <v>146</v>
      </c>
      <c r="O34" s="4" t="s">
        <v>32</v>
      </c>
      <c r="P34" s="4" t="s">
        <v>33</v>
      </c>
      <c r="Q34" s="4">
        <v>0</v>
      </c>
      <c r="R34" s="9">
        <v>45189.8482986111</v>
      </c>
      <c r="S34" s="6">
        <v>45196</v>
      </c>
      <c r="T34" s="4" t="s">
        <v>34</v>
      </c>
      <c r="U34" s="4">
        <v>103.08</v>
      </c>
      <c r="V34" s="4">
        <v>0</v>
      </c>
      <c r="W34" s="4">
        <v>0</v>
      </c>
      <c r="X34" s="4" t="s">
        <v>147</v>
      </c>
      <c r="Y34" s="4" t="s">
        <v>36</v>
      </c>
    </row>
    <row r="35" s="4" customFormat="1" spans="1:25">
      <c r="A35" s="4" t="s">
        <v>143</v>
      </c>
      <c r="B35" s="4" t="s">
        <v>26</v>
      </c>
      <c r="C35" s="4" t="s">
        <v>181</v>
      </c>
      <c r="D35" s="4" t="s">
        <v>144</v>
      </c>
      <c r="E35" s="4" t="s">
        <v>145</v>
      </c>
      <c r="F35" s="6">
        <v>45192</v>
      </c>
      <c r="G35" s="6">
        <v>45193</v>
      </c>
      <c r="H35" s="4">
        <v>2</v>
      </c>
      <c r="I35" s="4">
        <v>1</v>
      </c>
      <c r="J35" s="4">
        <v>2</v>
      </c>
      <c r="K35" s="4" t="s">
        <v>30</v>
      </c>
      <c r="L35" s="4">
        <v>-103.08</v>
      </c>
      <c r="M35" s="4">
        <v>-103.08</v>
      </c>
      <c r="N35" s="4" t="s">
        <v>146</v>
      </c>
      <c r="O35" s="4" t="s">
        <v>32</v>
      </c>
      <c r="P35" s="4" t="s">
        <v>33</v>
      </c>
      <c r="Q35" s="4">
        <v>0</v>
      </c>
      <c r="R35" s="9">
        <v>45189.8482986111</v>
      </c>
      <c r="S35" s="6">
        <v>45196</v>
      </c>
      <c r="T35" s="4" t="s">
        <v>34</v>
      </c>
      <c r="U35" s="4">
        <v>-103.08</v>
      </c>
      <c r="V35" s="4">
        <v>0</v>
      </c>
      <c r="W35" s="4">
        <v>0</v>
      </c>
      <c r="X35" s="4" t="s">
        <v>147</v>
      </c>
      <c r="Y35" s="4" t="s">
        <v>36</v>
      </c>
    </row>
    <row r="36" s="4" customFormat="1" spans="1:25">
      <c r="A36" s="4" t="s">
        <v>182</v>
      </c>
      <c r="B36" s="4" t="s">
        <v>26</v>
      </c>
      <c r="C36" s="4" t="s">
        <v>27</v>
      </c>
      <c r="D36" s="4" t="s">
        <v>183</v>
      </c>
      <c r="E36" s="4" t="s">
        <v>184</v>
      </c>
      <c r="F36" s="6">
        <v>45191</v>
      </c>
      <c r="G36" s="6">
        <v>45193</v>
      </c>
      <c r="H36" s="4">
        <v>1</v>
      </c>
      <c r="I36" s="4">
        <v>2</v>
      </c>
      <c r="J36" s="4">
        <v>2</v>
      </c>
      <c r="K36" s="4" t="s">
        <v>30</v>
      </c>
      <c r="L36" s="4">
        <v>76.22</v>
      </c>
      <c r="M36" s="4">
        <v>76.22</v>
      </c>
      <c r="N36" s="4" t="s">
        <v>185</v>
      </c>
      <c r="O36" s="4" t="s">
        <v>32</v>
      </c>
      <c r="P36" s="4" t="s">
        <v>33</v>
      </c>
      <c r="Q36" s="4">
        <v>0</v>
      </c>
      <c r="R36" s="9">
        <v>45190.0000115741</v>
      </c>
      <c r="S36" s="6">
        <v>45196</v>
      </c>
      <c r="T36" s="4" t="s">
        <v>34</v>
      </c>
      <c r="U36" s="4">
        <v>76.22</v>
      </c>
      <c r="V36" s="4">
        <v>0</v>
      </c>
      <c r="W36" s="4">
        <v>0</v>
      </c>
      <c r="X36" s="4" t="s">
        <v>186</v>
      </c>
      <c r="Y36" s="4" t="s">
        <v>36</v>
      </c>
    </row>
    <row r="37" s="4" customFormat="1" spans="1:25">
      <c r="A37" s="4" t="s">
        <v>187</v>
      </c>
      <c r="B37" s="4" t="s">
        <v>26</v>
      </c>
      <c r="C37" s="4" t="s">
        <v>27</v>
      </c>
      <c r="D37" s="4" t="s">
        <v>166</v>
      </c>
      <c r="E37" s="4" t="s">
        <v>188</v>
      </c>
      <c r="F37" s="6">
        <v>45191</v>
      </c>
      <c r="G37" s="6">
        <v>45193</v>
      </c>
      <c r="H37" s="4">
        <v>1</v>
      </c>
      <c r="I37" s="4">
        <v>2</v>
      </c>
      <c r="J37" s="4">
        <v>2</v>
      </c>
      <c r="K37" s="4" t="s">
        <v>30</v>
      </c>
      <c r="L37" s="4">
        <v>115.58</v>
      </c>
      <c r="M37" s="4">
        <v>115.58</v>
      </c>
      <c r="N37" s="4" t="s">
        <v>189</v>
      </c>
      <c r="O37" s="4" t="s">
        <v>32</v>
      </c>
      <c r="P37" s="4" t="s">
        <v>33</v>
      </c>
      <c r="Q37" s="4">
        <v>0</v>
      </c>
      <c r="R37" s="9">
        <v>45190.0000115741</v>
      </c>
      <c r="S37" s="6">
        <v>45196</v>
      </c>
      <c r="T37" s="4" t="s">
        <v>34</v>
      </c>
      <c r="U37" s="4">
        <v>115.58</v>
      </c>
      <c r="V37" s="4">
        <v>0</v>
      </c>
      <c r="W37" s="4">
        <v>0</v>
      </c>
      <c r="X37" s="4" t="s">
        <v>190</v>
      </c>
      <c r="Y37" s="4" t="s">
        <v>191</v>
      </c>
    </row>
    <row r="38" s="4" customFormat="1" spans="1:25">
      <c r="A38" s="4" t="s">
        <v>192</v>
      </c>
      <c r="B38" s="4" t="s">
        <v>26</v>
      </c>
      <c r="C38" s="4" t="s">
        <v>27</v>
      </c>
      <c r="D38" s="4" t="s">
        <v>193</v>
      </c>
      <c r="E38" s="4" t="s">
        <v>194</v>
      </c>
      <c r="F38" s="6">
        <v>45190</v>
      </c>
      <c r="G38" s="6">
        <v>45193</v>
      </c>
      <c r="H38" s="4">
        <v>1</v>
      </c>
      <c r="I38" s="4">
        <v>3</v>
      </c>
      <c r="J38" s="4">
        <v>3</v>
      </c>
      <c r="K38" s="4" t="s">
        <v>30</v>
      </c>
      <c r="L38" s="4">
        <v>184.97</v>
      </c>
      <c r="M38" s="4">
        <v>184.97</v>
      </c>
      <c r="N38" s="4" t="s">
        <v>195</v>
      </c>
      <c r="O38" s="4" t="s">
        <v>32</v>
      </c>
      <c r="P38" s="4" t="s">
        <v>33</v>
      </c>
      <c r="Q38" s="4">
        <v>0</v>
      </c>
      <c r="R38" s="9">
        <v>45190</v>
      </c>
      <c r="S38" s="6">
        <v>45196</v>
      </c>
      <c r="T38" s="4" t="s">
        <v>34</v>
      </c>
      <c r="U38" s="4">
        <v>184.97</v>
      </c>
      <c r="V38" s="4">
        <v>0</v>
      </c>
      <c r="W38" s="4">
        <v>0</v>
      </c>
      <c r="X38" s="4" t="s">
        <v>196</v>
      </c>
      <c r="Y38" s="4" t="s">
        <v>36</v>
      </c>
    </row>
    <row r="39" s="4" customFormat="1" spans="1:25">
      <c r="A39" s="4" t="s">
        <v>197</v>
      </c>
      <c r="B39" s="4" t="s">
        <v>26</v>
      </c>
      <c r="C39" s="4" t="s">
        <v>27</v>
      </c>
      <c r="D39" s="4" t="s">
        <v>198</v>
      </c>
      <c r="E39" s="4" t="s">
        <v>199</v>
      </c>
      <c r="F39" s="6">
        <v>45192</v>
      </c>
      <c r="G39" s="6">
        <v>45193</v>
      </c>
      <c r="H39" s="4">
        <v>1</v>
      </c>
      <c r="I39" s="4">
        <v>1</v>
      </c>
      <c r="J39" s="4">
        <v>1</v>
      </c>
      <c r="K39" s="4" t="s">
        <v>30</v>
      </c>
      <c r="L39" s="4">
        <v>17.51</v>
      </c>
      <c r="M39" s="4">
        <v>17.51</v>
      </c>
      <c r="N39" s="4" t="s">
        <v>200</v>
      </c>
      <c r="O39" s="4" t="s">
        <v>32</v>
      </c>
      <c r="P39" s="4" t="s">
        <v>33</v>
      </c>
      <c r="Q39" s="4">
        <v>0</v>
      </c>
      <c r="R39" s="9">
        <v>45190</v>
      </c>
      <c r="S39" s="6">
        <v>45196</v>
      </c>
      <c r="T39" s="4" t="s">
        <v>34</v>
      </c>
      <c r="U39" s="4">
        <v>17.51</v>
      </c>
      <c r="V39" s="4">
        <v>0</v>
      </c>
      <c r="W39" s="4">
        <v>0</v>
      </c>
      <c r="X39" s="4" t="s">
        <v>201</v>
      </c>
      <c r="Y39" s="4" t="s">
        <v>36</v>
      </c>
    </row>
    <row r="40" s="4" customFormat="1" spans="1:25">
      <c r="A40" s="4" t="s">
        <v>202</v>
      </c>
      <c r="B40" s="4" t="s">
        <v>26</v>
      </c>
      <c r="C40" s="4" t="s">
        <v>27</v>
      </c>
      <c r="D40" s="4" t="s">
        <v>203</v>
      </c>
      <c r="E40" s="4" t="s">
        <v>204</v>
      </c>
      <c r="F40" s="6">
        <v>45191</v>
      </c>
      <c r="G40" s="6">
        <v>45193</v>
      </c>
      <c r="H40" s="4">
        <v>1</v>
      </c>
      <c r="I40" s="4">
        <v>2</v>
      </c>
      <c r="J40" s="4">
        <v>2</v>
      </c>
      <c r="K40" s="4" t="s">
        <v>30</v>
      </c>
      <c r="L40" s="4">
        <v>86.11</v>
      </c>
      <c r="M40" s="4">
        <v>86.11</v>
      </c>
      <c r="N40" s="4" t="s">
        <v>205</v>
      </c>
      <c r="O40" s="4" t="s">
        <v>32</v>
      </c>
      <c r="P40" s="4" t="s">
        <v>33</v>
      </c>
      <c r="Q40" s="4">
        <v>0</v>
      </c>
      <c r="R40" s="9">
        <v>45190</v>
      </c>
      <c r="S40" s="6">
        <v>45196</v>
      </c>
      <c r="T40" s="4" t="s">
        <v>34</v>
      </c>
      <c r="U40" s="4">
        <v>86.11</v>
      </c>
      <c r="V40" s="4">
        <v>0</v>
      </c>
      <c r="W40" s="4">
        <v>0</v>
      </c>
      <c r="X40" s="4" t="s">
        <v>206</v>
      </c>
      <c r="Y40" s="4" t="s">
        <v>36</v>
      </c>
    </row>
    <row r="41" s="4" customFormat="1" spans="1:25">
      <c r="A41" s="4" t="s">
        <v>207</v>
      </c>
      <c r="B41" s="4" t="s">
        <v>26</v>
      </c>
      <c r="C41" s="4" t="s">
        <v>27</v>
      </c>
      <c r="D41" s="4" t="s">
        <v>166</v>
      </c>
      <c r="E41" s="4" t="s">
        <v>188</v>
      </c>
      <c r="F41" s="6">
        <v>45192</v>
      </c>
      <c r="G41" s="6">
        <v>45193</v>
      </c>
      <c r="H41" s="4">
        <v>1</v>
      </c>
      <c r="I41" s="4">
        <v>1</v>
      </c>
      <c r="J41" s="4">
        <v>1</v>
      </c>
      <c r="K41" s="4" t="s">
        <v>30</v>
      </c>
      <c r="L41" s="4">
        <v>59.17</v>
      </c>
      <c r="M41" s="4">
        <v>59.17</v>
      </c>
      <c r="N41" s="4" t="s">
        <v>208</v>
      </c>
      <c r="O41" s="4" t="s">
        <v>32</v>
      </c>
      <c r="P41" s="4" t="s">
        <v>33</v>
      </c>
      <c r="Q41" s="4">
        <v>0</v>
      </c>
      <c r="R41" s="9">
        <v>45190</v>
      </c>
      <c r="S41" s="6">
        <v>45196</v>
      </c>
      <c r="T41" s="4" t="s">
        <v>34</v>
      </c>
      <c r="U41" s="4">
        <v>59.17</v>
      </c>
      <c r="V41" s="4">
        <v>0</v>
      </c>
      <c r="W41" s="4">
        <v>0</v>
      </c>
      <c r="X41" s="4" t="s">
        <v>209</v>
      </c>
      <c r="Y41" s="4" t="s">
        <v>210</v>
      </c>
    </row>
    <row r="42" s="4" customFormat="1" spans="1:25">
      <c r="A42" s="4" t="s">
        <v>211</v>
      </c>
      <c r="B42" s="4" t="s">
        <v>26</v>
      </c>
      <c r="C42" s="4" t="s">
        <v>27</v>
      </c>
      <c r="D42" s="4" t="s">
        <v>212</v>
      </c>
      <c r="E42" s="4" t="s">
        <v>213</v>
      </c>
      <c r="F42" s="6">
        <v>45192</v>
      </c>
      <c r="G42" s="6">
        <v>45193</v>
      </c>
      <c r="H42" s="4">
        <v>1</v>
      </c>
      <c r="I42" s="4">
        <v>1</v>
      </c>
      <c r="J42" s="4">
        <v>1</v>
      </c>
      <c r="K42" s="4" t="s">
        <v>30</v>
      </c>
      <c r="L42" s="4">
        <v>53.95</v>
      </c>
      <c r="M42" s="4">
        <v>53.95</v>
      </c>
      <c r="N42" s="4" t="s">
        <v>214</v>
      </c>
      <c r="O42" s="4" t="s">
        <v>32</v>
      </c>
      <c r="P42" s="4" t="s">
        <v>33</v>
      </c>
      <c r="Q42" s="4">
        <v>0</v>
      </c>
      <c r="R42" s="9">
        <v>45190.0000115741</v>
      </c>
      <c r="S42" s="6">
        <v>45196</v>
      </c>
      <c r="T42" s="4" t="s">
        <v>34</v>
      </c>
      <c r="U42" s="4">
        <v>53.95</v>
      </c>
      <c r="V42" s="4">
        <v>0</v>
      </c>
      <c r="W42" s="4">
        <v>0</v>
      </c>
      <c r="X42" s="4" t="s">
        <v>215</v>
      </c>
      <c r="Y42" s="4" t="s">
        <v>36</v>
      </c>
    </row>
    <row r="43" s="4" customFormat="1" spans="1:25">
      <c r="A43" s="4" t="s">
        <v>216</v>
      </c>
      <c r="B43" s="4" t="s">
        <v>26</v>
      </c>
      <c r="C43" s="4" t="s">
        <v>27</v>
      </c>
      <c r="D43" s="4" t="s">
        <v>217</v>
      </c>
      <c r="E43" s="4" t="s">
        <v>218</v>
      </c>
      <c r="F43" s="6">
        <v>45191</v>
      </c>
      <c r="G43" s="6">
        <v>45193</v>
      </c>
      <c r="H43" s="4">
        <v>1</v>
      </c>
      <c r="I43" s="4">
        <v>2</v>
      </c>
      <c r="J43" s="4">
        <v>2</v>
      </c>
      <c r="K43" s="4" t="s">
        <v>30</v>
      </c>
      <c r="L43" s="4">
        <v>131.94</v>
      </c>
      <c r="M43" s="4">
        <v>131.94</v>
      </c>
      <c r="N43" s="4" t="s">
        <v>219</v>
      </c>
      <c r="O43" s="4" t="s">
        <v>32</v>
      </c>
      <c r="P43" s="4" t="s">
        <v>33</v>
      </c>
      <c r="Q43" s="4">
        <v>0</v>
      </c>
      <c r="R43" s="9">
        <v>45190.0000115741</v>
      </c>
      <c r="S43" s="6">
        <v>45196</v>
      </c>
      <c r="T43" s="4" t="s">
        <v>34</v>
      </c>
      <c r="U43" s="4">
        <v>131.94</v>
      </c>
      <c r="V43" s="4">
        <v>0</v>
      </c>
      <c r="W43" s="4">
        <v>0</v>
      </c>
      <c r="X43" s="4" t="s">
        <v>220</v>
      </c>
      <c r="Y43" s="4" t="s">
        <v>36</v>
      </c>
    </row>
    <row r="44" s="4" customFormat="1" spans="1:25">
      <c r="A44" s="4" t="s">
        <v>221</v>
      </c>
      <c r="B44" s="4" t="s">
        <v>26</v>
      </c>
      <c r="C44" s="4" t="s">
        <v>27</v>
      </c>
      <c r="D44" s="4" t="s">
        <v>222</v>
      </c>
      <c r="E44" s="4" t="s">
        <v>223</v>
      </c>
      <c r="F44" s="6">
        <v>45191</v>
      </c>
      <c r="G44" s="6">
        <v>45193</v>
      </c>
      <c r="H44" s="4">
        <v>1</v>
      </c>
      <c r="I44" s="4">
        <v>2</v>
      </c>
      <c r="J44" s="4">
        <v>2</v>
      </c>
      <c r="K44" s="4" t="s">
        <v>30</v>
      </c>
      <c r="L44" s="4">
        <v>19.34</v>
      </c>
      <c r="M44" s="4">
        <v>19.34</v>
      </c>
      <c r="N44" s="4" t="s">
        <v>224</v>
      </c>
      <c r="O44" s="4" t="s">
        <v>32</v>
      </c>
      <c r="P44" s="4" t="s">
        <v>33</v>
      </c>
      <c r="Q44" s="4">
        <v>0</v>
      </c>
      <c r="R44" s="9">
        <v>45191.0000115741</v>
      </c>
      <c r="S44" s="6">
        <v>45196</v>
      </c>
      <c r="T44" s="4" t="s">
        <v>34</v>
      </c>
      <c r="U44" s="4">
        <v>19.34</v>
      </c>
      <c r="V44" s="4">
        <v>0</v>
      </c>
      <c r="W44" s="4">
        <v>0</v>
      </c>
      <c r="X44" s="4" t="s">
        <v>225</v>
      </c>
      <c r="Y44" s="4" t="s">
        <v>36</v>
      </c>
    </row>
    <row r="45" s="4" customFormat="1" spans="1:25">
      <c r="A45" s="4" t="s">
        <v>226</v>
      </c>
      <c r="B45" s="4" t="s">
        <v>26</v>
      </c>
      <c r="C45" s="4" t="s">
        <v>27</v>
      </c>
      <c r="D45" s="4" t="s">
        <v>166</v>
      </c>
      <c r="E45" s="4" t="s">
        <v>188</v>
      </c>
      <c r="F45" s="6">
        <v>45192</v>
      </c>
      <c r="G45" s="6">
        <v>45193</v>
      </c>
      <c r="H45" s="4">
        <v>1</v>
      </c>
      <c r="I45" s="4">
        <v>1</v>
      </c>
      <c r="J45" s="4">
        <v>1</v>
      </c>
      <c r="K45" s="4" t="s">
        <v>30</v>
      </c>
      <c r="L45" s="4">
        <v>59.11</v>
      </c>
      <c r="M45" s="4">
        <v>59.11</v>
      </c>
      <c r="N45" s="4" t="s">
        <v>227</v>
      </c>
      <c r="O45" s="4" t="s">
        <v>32</v>
      </c>
      <c r="P45" s="4" t="s">
        <v>33</v>
      </c>
      <c r="Q45" s="4">
        <v>0</v>
      </c>
      <c r="R45" s="9">
        <v>45191.0000115741</v>
      </c>
      <c r="S45" s="6">
        <v>45196</v>
      </c>
      <c r="T45" s="4" t="s">
        <v>34</v>
      </c>
      <c r="U45" s="4">
        <v>59.11</v>
      </c>
      <c r="V45" s="4">
        <v>0</v>
      </c>
      <c r="W45" s="4">
        <v>0</v>
      </c>
      <c r="X45" s="4" t="s">
        <v>228</v>
      </c>
      <c r="Y45" s="4" t="s">
        <v>229</v>
      </c>
    </row>
    <row r="46" s="4" customFormat="1" spans="1:25">
      <c r="A46" s="4" t="s">
        <v>230</v>
      </c>
      <c r="B46" s="4" t="s">
        <v>26</v>
      </c>
      <c r="C46" s="4" t="s">
        <v>27</v>
      </c>
      <c r="D46" s="4" t="s">
        <v>231</v>
      </c>
      <c r="E46" s="4" t="s">
        <v>232</v>
      </c>
      <c r="F46" s="6">
        <v>45192</v>
      </c>
      <c r="G46" s="6">
        <v>45193</v>
      </c>
      <c r="H46" s="4">
        <v>2</v>
      </c>
      <c r="I46" s="4">
        <v>1</v>
      </c>
      <c r="J46" s="4">
        <v>2</v>
      </c>
      <c r="K46" s="4" t="s">
        <v>30</v>
      </c>
      <c r="L46" s="4">
        <v>64.1</v>
      </c>
      <c r="M46" s="4">
        <v>64.1</v>
      </c>
      <c r="N46" s="4" t="s">
        <v>233</v>
      </c>
      <c r="O46" s="4" t="s">
        <v>32</v>
      </c>
      <c r="P46" s="4" t="s">
        <v>33</v>
      </c>
      <c r="Q46" s="4">
        <v>0</v>
      </c>
      <c r="R46" s="9">
        <v>45191.0000115741</v>
      </c>
      <c r="S46" s="6">
        <v>45196</v>
      </c>
      <c r="T46" s="4" t="s">
        <v>34</v>
      </c>
      <c r="U46" s="4">
        <v>64.1</v>
      </c>
      <c r="V46" s="4">
        <v>0</v>
      </c>
      <c r="W46" s="4">
        <v>0</v>
      </c>
      <c r="X46" s="4" t="s">
        <v>234</v>
      </c>
      <c r="Y46" s="4" t="s">
        <v>36</v>
      </c>
    </row>
    <row r="47" s="4" customFormat="1" spans="1:25">
      <c r="A47" s="4" t="s">
        <v>235</v>
      </c>
      <c r="B47" s="4" t="s">
        <v>26</v>
      </c>
      <c r="C47" s="4" t="s">
        <v>27</v>
      </c>
      <c r="D47" s="4" t="s">
        <v>236</v>
      </c>
      <c r="E47" s="4" t="s">
        <v>237</v>
      </c>
      <c r="F47" s="6">
        <v>45192</v>
      </c>
      <c r="G47" s="6">
        <v>45193</v>
      </c>
      <c r="H47" s="4">
        <v>1</v>
      </c>
      <c r="I47" s="4">
        <v>1</v>
      </c>
      <c r="J47" s="4">
        <v>1</v>
      </c>
      <c r="K47" s="4" t="s">
        <v>30</v>
      </c>
      <c r="L47" s="4">
        <v>27.79</v>
      </c>
      <c r="M47" s="4">
        <v>27.79</v>
      </c>
      <c r="N47" s="4" t="s">
        <v>238</v>
      </c>
      <c r="O47" s="4" t="s">
        <v>32</v>
      </c>
      <c r="P47" s="4" t="s">
        <v>33</v>
      </c>
      <c r="Q47" s="4">
        <v>0</v>
      </c>
      <c r="R47" s="9">
        <v>45191.0000115741</v>
      </c>
      <c r="S47" s="6">
        <v>45196</v>
      </c>
      <c r="T47" s="4" t="s">
        <v>34</v>
      </c>
      <c r="U47" s="4">
        <v>27.79</v>
      </c>
      <c r="V47" s="4">
        <v>0</v>
      </c>
      <c r="W47" s="4">
        <v>0</v>
      </c>
      <c r="X47" s="4" t="s">
        <v>239</v>
      </c>
      <c r="Y47" s="4" t="s">
        <v>36</v>
      </c>
    </row>
    <row r="48" s="4" customFormat="1" spans="1:25">
      <c r="A48" s="4" t="s">
        <v>240</v>
      </c>
      <c r="B48" s="4" t="s">
        <v>26</v>
      </c>
      <c r="C48" s="4" t="s">
        <v>27</v>
      </c>
      <c r="D48" s="4" t="s">
        <v>241</v>
      </c>
      <c r="E48" s="4" t="s">
        <v>242</v>
      </c>
      <c r="F48" s="6">
        <v>45191</v>
      </c>
      <c r="G48" s="6">
        <v>45193</v>
      </c>
      <c r="H48" s="4">
        <v>1</v>
      </c>
      <c r="I48" s="4">
        <v>2</v>
      </c>
      <c r="J48" s="4">
        <v>2</v>
      </c>
      <c r="K48" s="4" t="s">
        <v>30</v>
      </c>
      <c r="L48" s="4">
        <v>86.57</v>
      </c>
      <c r="M48" s="4">
        <v>86.57</v>
      </c>
      <c r="N48" s="4" t="s">
        <v>243</v>
      </c>
      <c r="O48" s="4" t="s">
        <v>32</v>
      </c>
      <c r="P48" s="4" t="s">
        <v>33</v>
      </c>
      <c r="Q48" s="4">
        <v>0</v>
      </c>
      <c r="R48" s="9">
        <v>45191</v>
      </c>
      <c r="S48" s="6">
        <v>45196</v>
      </c>
      <c r="T48" s="4" t="s">
        <v>34</v>
      </c>
      <c r="U48" s="4">
        <v>86.57</v>
      </c>
      <c r="V48" s="4">
        <v>0</v>
      </c>
      <c r="W48" s="4">
        <v>0</v>
      </c>
      <c r="X48" s="4" t="s">
        <v>244</v>
      </c>
      <c r="Y48" s="4" t="s">
        <v>36</v>
      </c>
    </row>
    <row r="49" s="4" customFormat="1" spans="1:25">
      <c r="A49" s="4" t="s">
        <v>245</v>
      </c>
      <c r="B49" s="4" t="s">
        <v>26</v>
      </c>
      <c r="C49" s="4" t="s">
        <v>27</v>
      </c>
      <c r="D49" s="4" t="s">
        <v>246</v>
      </c>
      <c r="E49" s="4" t="s">
        <v>247</v>
      </c>
      <c r="F49" s="6">
        <v>45191</v>
      </c>
      <c r="G49" s="6">
        <v>45193</v>
      </c>
      <c r="H49" s="4">
        <v>1</v>
      </c>
      <c r="I49" s="4">
        <v>2</v>
      </c>
      <c r="J49" s="4">
        <v>2</v>
      </c>
      <c r="K49" s="4" t="s">
        <v>30</v>
      </c>
      <c r="L49" s="4">
        <v>29.76</v>
      </c>
      <c r="M49" s="4">
        <v>29.76</v>
      </c>
      <c r="N49" s="4" t="s">
        <v>248</v>
      </c>
      <c r="O49" s="4" t="s">
        <v>32</v>
      </c>
      <c r="P49" s="4" t="s">
        <v>33</v>
      </c>
      <c r="Q49" s="4">
        <v>0</v>
      </c>
      <c r="R49" s="9">
        <v>45191.0000115741</v>
      </c>
      <c r="S49" s="6">
        <v>45196</v>
      </c>
      <c r="T49" s="4" t="s">
        <v>34</v>
      </c>
      <c r="U49" s="4">
        <v>29.76</v>
      </c>
      <c r="V49" s="4">
        <v>0</v>
      </c>
      <c r="W49" s="4">
        <v>0</v>
      </c>
      <c r="X49" s="4" t="s">
        <v>249</v>
      </c>
      <c r="Y49" s="4" t="s">
        <v>36</v>
      </c>
    </row>
    <row r="50" s="4" customFormat="1" spans="1:25">
      <c r="A50" s="4" t="s">
        <v>250</v>
      </c>
      <c r="B50" s="4" t="s">
        <v>26</v>
      </c>
      <c r="C50" s="4" t="s">
        <v>27</v>
      </c>
      <c r="D50" s="4" t="s">
        <v>251</v>
      </c>
      <c r="E50" s="4" t="s">
        <v>252</v>
      </c>
      <c r="F50" s="6">
        <v>45191</v>
      </c>
      <c r="G50" s="6">
        <v>45193</v>
      </c>
      <c r="H50" s="4">
        <v>1</v>
      </c>
      <c r="I50" s="4">
        <v>2</v>
      </c>
      <c r="J50" s="4">
        <v>2</v>
      </c>
      <c r="K50" s="4" t="s">
        <v>30</v>
      </c>
      <c r="L50" s="4">
        <v>75.68</v>
      </c>
      <c r="M50" s="4">
        <v>75.68</v>
      </c>
      <c r="N50" s="4" t="s">
        <v>253</v>
      </c>
      <c r="O50" s="4" t="s">
        <v>32</v>
      </c>
      <c r="P50" s="4" t="s">
        <v>33</v>
      </c>
      <c r="Q50" s="4">
        <v>0</v>
      </c>
      <c r="R50" s="9">
        <v>45191</v>
      </c>
      <c r="S50" s="6">
        <v>45196</v>
      </c>
      <c r="T50" s="4" t="s">
        <v>34</v>
      </c>
      <c r="U50" s="4">
        <v>75.68</v>
      </c>
      <c r="V50" s="4">
        <v>0</v>
      </c>
      <c r="W50" s="4">
        <v>0</v>
      </c>
      <c r="X50" s="4" t="s">
        <v>254</v>
      </c>
      <c r="Y50" s="4" t="s">
        <v>36</v>
      </c>
    </row>
    <row r="51" s="4" customFormat="1" spans="1:25">
      <c r="A51" s="4" t="s">
        <v>255</v>
      </c>
      <c r="B51" s="4" t="s">
        <v>26</v>
      </c>
      <c r="C51" s="4" t="s">
        <v>27</v>
      </c>
      <c r="D51" s="4" t="s">
        <v>256</v>
      </c>
      <c r="E51" s="4" t="s">
        <v>67</v>
      </c>
      <c r="F51" s="6">
        <v>45191</v>
      </c>
      <c r="G51" s="6">
        <v>45193</v>
      </c>
      <c r="H51" s="4">
        <v>1</v>
      </c>
      <c r="I51" s="4">
        <v>2</v>
      </c>
      <c r="J51" s="4">
        <v>2</v>
      </c>
      <c r="K51" s="4" t="s">
        <v>30</v>
      </c>
      <c r="L51" s="4">
        <v>57.02</v>
      </c>
      <c r="M51" s="4">
        <v>57.02</v>
      </c>
      <c r="N51" s="4" t="s">
        <v>257</v>
      </c>
      <c r="O51" s="4" t="s">
        <v>32</v>
      </c>
      <c r="P51" s="4" t="s">
        <v>33</v>
      </c>
      <c r="Q51" s="4">
        <v>0</v>
      </c>
      <c r="R51" s="9">
        <v>45191</v>
      </c>
      <c r="S51" s="6">
        <v>45196</v>
      </c>
      <c r="T51" s="4" t="s">
        <v>34</v>
      </c>
      <c r="U51" s="4">
        <v>57.02</v>
      </c>
      <c r="V51" s="4">
        <v>0</v>
      </c>
      <c r="W51" s="4">
        <v>0</v>
      </c>
      <c r="X51" s="4" t="s">
        <v>258</v>
      </c>
      <c r="Y51" s="4" t="s">
        <v>36</v>
      </c>
    </row>
    <row r="52" s="4" customFormat="1" spans="1:25">
      <c r="A52" s="4" t="s">
        <v>259</v>
      </c>
      <c r="B52" s="4" t="s">
        <v>26</v>
      </c>
      <c r="C52" s="4" t="s">
        <v>27</v>
      </c>
      <c r="D52" s="4" t="s">
        <v>260</v>
      </c>
      <c r="E52" s="4" t="s">
        <v>261</v>
      </c>
      <c r="F52" s="6">
        <v>45192</v>
      </c>
      <c r="G52" s="6">
        <v>45193</v>
      </c>
      <c r="H52" s="4">
        <v>3</v>
      </c>
      <c r="I52" s="4">
        <v>1</v>
      </c>
      <c r="J52" s="4">
        <v>3</v>
      </c>
      <c r="K52" s="4" t="s">
        <v>30</v>
      </c>
      <c r="L52" s="4">
        <v>41.16</v>
      </c>
      <c r="M52" s="4">
        <v>41.16</v>
      </c>
      <c r="N52" s="4" t="s">
        <v>262</v>
      </c>
      <c r="O52" s="4" t="s">
        <v>32</v>
      </c>
      <c r="P52" s="4" t="s">
        <v>33</v>
      </c>
      <c r="Q52" s="4">
        <v>0</v>
      </c>
      <c r="R52" s="9">
        <v>45191.0000115741</v>
      </c>
      <c r="S52" s="6">
        <v>45196</v>
      </c>
      <c r="T52" s="4" t="s">
        <v>34</v>
      </c>
      <c r="U52" s="4">
        <v>41.16</v>
      </c>
      <c r="V52" s="4">
        <v>0</v>
      </c>
      <c r="W52" s="4">
        <v>0</v>
      </c>
      <c r="X52" s="4" t="s">
        <v>263</v>
      </c>
      <c r="Y52" s="4" t="s">
        <v>36</v>
      </c>
    </row>
    <row r="53" s="4" customFormat="1" spans="1:25">
      <c r="A53" s="4" t="s">
        <v>264</v>
      </c>
      <c r="B53" s="4" t="s">
        <v>26</v>
      </c>
      <c r="C53" s="4" t="s">
        <v>27</v>
      </c>
      <c r="D53" s="4" t="s">
        <v>265</v>
      </c>
      <c r="E53" s="4" t="s">
        <v>266</v>
      </c>
      <c r="F53" s="6">
        <v>45192</v>
      </c>
      <c r="G53" s="6">
        <v>45193</v>
      </c>
      <c r="H53" s="4">
        <v>1</v>
      </c>
      <c r="I53" s="4">
        <v>1</v>
      </c>
      <c r="J53" s="4">
        <v>1</v>
      </c>
      <c r="K53" s="4" t="s">
        <v>30</v>
      </c>
      <c r="L53" s="4">
        <v>37.82</v>
      </c>
      <c r="M53" s="4">
        <v>37.82</v>
      </c>
      <c r="N53" s="4" t="s">
        <v>267</v>
      </c>
      <c r="O53" s="4" t="s">
        <v>32</v>
      </c>
      <c r="P53" s="4" t="s">
        <v>33</v>
      </c>
      <c r="Q53" s="4">
        <v>0</v>
      </c>
      <c r="R53" s="9">
        <v>45191</v>
      </c>
      <c r="S53" s="6">
        <v>45196</v>
      </c>
      <c r="T53" s="4" t="s">
        <v>34</v>
      </c>
      <c r="U53" s="4">
        <v>37.82</v>
      </c>
      <c r="V53" s="4">
        <v>0</v>
      </c>
      <c r="W53" s="4">
        <v>0</v>
      </c>
      <c r="X53" s="4" t="s">
        <v>268</v>
      </c>
      <c r="Y53" s="4" t="s">
        <v>269</v>
      </c>
    </row>
    <row r="54" s="4" customFormat="1" spans="1:25">
      <c r="A54" s="4" t="s">
        <v>270</v>
      </c>
      <c r="B54" s="4" t="s">
        <v>26</v>
      </c>
      <c r="C54" s="4" t="s">
        <v>27</v>
      </c>
      <c r="D54" s="4" t="s">
        <v>271</v>
      </c>
      <c r="E54" s="4" t="s">
        <v>272</v>
      </c>
      <c r="F54" s="6">
        <v>45192</v>
      </c>
      <c r="G54" s="6">
        <v>45193</v>
      </c>
      <c r="H54" s="4">
        <v>2</v>
      </c>
      <c r="I54" s="4">
        <v>1</v>
      </c>
      <c r="J54" s="4">
        <v>2</v>
      </c>
      <c r="K54" s="4" t="s">
        <v>30</v>
      </c>
      <c r="L54" s="4">
        <v>156.78</v>
      </c>
      <c r="M54" s="4">
        <v>156.78</v>
      </c>
      <c r="N54" s="4" t="s">
        <v>273</v>
      </c>
      <c r="O54" s="4" t="s">
        <v>32</v>
      </c>
      <c r="P54" s="4" t="s">
        <v>33</v>
      </c>
      <c r="Q54" s="4">
        <v>0</v>
      </c>
      <c r="R54" s="9">
        <v>45191.0000115741</v>
      </c>
      <c r="S54" s="6">
        <v>45196</v>
      </c>
      <c r="T54" s="4" t="s">
        <v>34</v>
      </c>
      <c r="U54" s="4">
        <v>156.78</v>
      </c>
      <c r="V54" s="4">
        <v>0</v>
      </c>
      <c r="W54" s="4">
        <v>0</v>
      </c>
      <c r="X54" s="4" t="s">
        <v>274</v>
      </c>
      <c r="Y54" s="4" t="s">
        <v>36</v>
      </c>
    </row>
    <row r="55" s="4" customFormat="1" spans="1:25">
      <c r="A55" s="4" t="s">
        <v>275</v>
      </c>
      <c r="B55" s="4" t="s">
        <v>26</v>
      </c>
      <c r="C55" s="4" t="s">
        <v>27</v>
      </c>
      <c r="D55" s="4" t="s">
        <v>276</v>
      </c>
      <c r="E55" s="4" t="s">
        <v>277</v>
      </c>
      <c r="F55" s="6">
        <v>45192</v>
      </c>
      <c r="G55" s="6">
        <v>45193</v>
      </c>
      <c r="H55" s="4">
        <v>1</v>
      </c>
      <c r="I55" s="4">
        <v>1</v>
      </c>
      <c r="J55" s="4">
        <v>1</v>
      </c>
      <c r="K55" s="4" t="s">
        <v>30</v>
      </c>
      <c r="L55" s="4">
        <v>35.74</v>
      </c>
      <c r="M55" s="4">
        <v>35.74</v>
      </c>
      <c r="N55" s="4" t="s">
        <v>278</v>
      </c>
      <c r="O55" s="4" t="s">
        <v>32</v>
      </c>
      <c r="P55" s="4" t="s">
        <v>33</v>
      </c>
      <c r="Q55" s="4">
        <v>0</v>
      </c>
      <c r="R55" s="9">
        <v>45191.0000115741</v>
      </c>
      <c r="S55" s="6">
        <v>45196</v>
      </c>
      <c r="T55" s="4" t="s">
        <v>34</v>
      </c>
      <c r="U55" s="4">
        <v>35.74</v>
      </c>
      <c r="V55" s="4">
        <v>0</v>
      </c>
      <c r="W55" s="4">
        <v>0</v>
      </c>
      <c r="X55" s="4" t="s">
        <v>279</v>
      </c>
      <c r="Y55" s="4" t="s">
        <v>36</v>
      </c>
    </row>
    <row r="56" s="4" customFormat="1" spans="1:25">
      <c r="A56" s="4" t="s">
        <v>280</v>
      </c>
      <c r="B56" s="4" t="s">
        <v>26</v>
      </c>
      <c r="C56" s="4" t="s">
        <v>27</v>
      </c>
      <c r="D56" s="4" t="s">
        <v>281</v>
      </c>
      <c r="E56" s="4" t="s">
        <v>56</v>
      </c>
      <c r="F56" s="6">
        <v>45192</v>
      </c>
      <c r="G56" s="6">
        <v>45193</v>
      </c>
      <c r="H56" s="4">
        <v>1</v>
      </c>
      <c r="I56" s="4">
        <v>1</v>
      </c>
      <c r="J56" s="4">
        <v>1</v>
      </c>
      <c r="K56" s="4" t="s">
        <v>30</v>
      </c>
      <c r="L56" s="4">
        <v>28.1</v>
      </c>
      <c r="M56" s="4">
        <v>28.1</v>
      </c>
      <c r="N56" s="4" t="s">
        <v>282</v>
      </c>
      <c r="O56" s="4" t="s">
        <v>32</v>
      </c>
      <c r="P56" s="4" t="s">
        <v>33</v>
      </c>
      <c r="Q56" s="4">
        <v>0</v>
      </c>
      <c r="R56" s="9">
        <v>45191.0000115741</v>
      </c>
      <c r="S56" s="6">
        <v>45196</v>
      </c>
      <c r="T56" s="4" t="s">
        <v>34</v>
      </c>
      <c r="U56" s="4">
        <v>28.1</v>
      </c>
      <c r="V56" s="4">
        <v>0</v>
      </c>
      <c r="W56" s="4">
        <v>0</v>
      </c>
      <c r="X56" s="4" t="s">
        <v>283</v>
      </c>
      <c r="Y56" s="4" t="s">
        <v>36</v>
      </c>
    </row>
    <row r="57" s="4" customFormat="1" spans="1:25">
      <c r="A57" s="4" t="s">
        <v>284</v>
      </c>
      <c r="B57" s="4" t="s">
        <v>26</v>
      </c>
      <c r="C57" s="4" t="s">
        <v>27</v>
      </c>
      <c r="D57" s="4" t="s">
        <v>285</v>
      </c>
      <c r="E57" s="4" t="s">
        <v>286</v>
      </c>
      <c r="F57" s="6">
        <v>45192</v>
      </c>
      <c r="G57" s="6">
        <v>45193</v>
      </c>
      <c r="H57" s="4">
        <v>1</v>
      </c>
      <c r="I57" s="4">
        <v>1</v>
      </c>
      <c r="J57" s="4">
        <v>1</v>
      </c>
      <c r="K57" s="4" t="s">
        <v>30</v>
      </c>
      <c r="L57" s="4">
        <v>25.54</v>
      </c>
      <c r="M57" s="4">
        <v>25.54</v>
      </c>
      <c r="N57" s="4" t="s">
        <v>287</v>
      </c>
      <c r="O57" s="4" t="s">
        <v>32</v>
      </c>
      <c r="P57" s="4" t="s">
        <v>33</v>
      </c>
      <c r="Q57" s="4">
        <v>0</v>
      </c>
      <c r="R57" s="9">
        <v>45191.0000115741</v>
      </c>
      <c r="S57" s="6">
        <v>45196</v>
      </c>
      <c r="T57" s="4" t="s">
        <v>34</v>
      </c>
      <c r="U57" s="4">
        <v>25.54</v>
      </c>
      <c r="V57" s="4">
        <v>0</v>
      </c>
      <c r="W57" s="4">
        <v>0</v>
      </c>
      <c r="X57" s="4" t="s">
        <v>288</v>
      </c>
      <c r="Y57" s="4" t="s">
        <v>36</v>
      </c>
    </row>
    <row r="58" s="4" customFormat="1" spans="1:25">
      <c r="A58" s="4" t="s">
        <v>289</v>
      </c>
      <c r="B58" s="4" t="s">
        <v>26</v>
      </c>
      <c r="C58" s="4" t="s">
        <v>27</v>
      </c>
      <c r="D58" s="4" t="s">
        <v>290</v>
      </c>
      <c r="E58" s="4" t="s">
        <v>56</v>
      </c>
      <c r="F58" s="6">
        <v>45192</v>
      </c>
      <c r="G58" s="6">
        <v>45193</v>
      </c>
      <c r="H58" s="4">
        <v>1</v>
      </c>
      <c r="I58" s="4">
        <v>1</v>
      </c>
      <c r="J58" s="4">
        <v>1</v>
      </c>
      <c r="K58" s="4" t="s">
        <v>30</v>
      </c>
      <c r="L58" s="4">
        <v>43.4</v>
      </c>
      <c r="M58" s="4">
        <v>43.4</v>
      </c>
      <c r="N58" s="4" t="s">
        <v>291</v>
      </c>
      <c r="O58" s="4" t="s">
        <v>32</v>
      </c>
      <c r="P58" s="4" t="s">
        <v>33</v>
      </c>
      <c r="Q58" s="4">
        <v>0</v>
      </c>
      <c r="R58" s="9">
        <v>45192</v>
      </c>
      <c r="S58" s="6">
        <v>45196</v>
      </c>
      <c r="T58" s="4" t="s">
        <v>34</v>
      </c>
      <c r="U58" s="4">
        <v>43.4</v>
      </c>
      <c r="V58" s="4">
        <v>0</v>
      </c>
      <c r="W58" s="4">
        <v>0</v>
      </c>
      <c r="X58" s="4" t="s">
        <v>292</v>
      </c>
      <c r="Y58" s="4" t="s">
        <v>293</v>
      </c>
    </row>
    <row r="59" s="4" customFormat="1" spans="1:25">
      <c r="A59" s="4" t="s">
        <v>294</v>
      </c>
      <c r="B59" s="4" t="s">
        <v>26</v>
      </c>
      <c r="C59" s="4" t="s">
        <v>27</v>
      </c>
      <c r="D59" s="4" t="s">
        <v>290</v>
      </c>
      <c r="E59" s="4" t="s">
        <v>295</v>
      </c>
      <c r="F59" s="6">
        <v>45192</v>
      </c>
      <c r="G59" s="6">
        <v>45193</v>
      </c>
      <c r="H59" s="4">
        <v>2</v>
      </c>
      <c r="I59" s="4">
        <v>1</v>
      </c>
      <c r="J59" s="4">
        <v>2</v>
      </c>
      <c r="K59" s="4" t="s">
        <v>30</v>
      </c>
      <c r="L59" s="4">
        <v>96.9</v>
      </c>
      <c r="M59" s="4">
        <v>96.9</v>
      </c>
      <c r="N59" s="4" t="s">
        <v>296</v>
      </c>
      <c r="O59" s="4" t="s">
        <v>32</v>
      </c>
      <c r="P59" s="4" t="s">
        <v>33</v>
      </c>
      <c r="Q59" s="4">
        <v>0</v>
      </c>
      <c r="R59" s="9">
        <v>45192</v>
      </c>
      <c r="S59" s="6">
        <v>45196</v>
      </c>
      <c r="T59" s="4" t="s">
        <v>34</v>
      </c>
      <c r="U59" s="4">
        <v>96.9</v>
      </c>
      <c r="V59" s="4">
        <v>0</v>
      </c>
      <c r="W59" s="4">
        <v>0</v>
      </c>
      <c r="X59" s="4" t="s">
        <v>297</v>
      </c>
      <c r="Y59" s="4" t="s">
        <v>298</v>
      </c>
    </row>
    <row r="60" s="4" customFormat="1" spans="1:25">
      <c r="A60" s="4" t="s">
        <v>299</v>
      </c>
      <c r="B60" s="4" t="s">
        <v>26</v>
      </c>
      <c r="C60" s="4" t="s">
        <v>27</v>
      </c>
      <c r="D60" s="4" t="s">
        <v>236</v>
      </c>
      <c r="E60" s="4" t="s">
        <v>237</v>
      </c>
      <c r="F60" s="6">
        <v>45192</v>
      </c>
      <c r="G60" s="6">
        <v>45193</v>
      </c>
      <c r="H60" s="4">
        <v>1</v>
      </c>
      <c r="I60" s="4">
        <v>1</v>
      </c>
      <c r="J60" s="4">
        <v>1</v>
      </c>
      <c r="K60" s="4" t="s">
        <v>30</v>
      </c>
      <c r="L60" s="4">
        <v>27.8</v>
      </c>
      <c r="M60" s="4">
        <v>27.8</v>
      </c>
      <c r="N60" s="4" t="s">
        <v>300</v>
      </c>
      <c r="O60" s="4" t="s">
        <v>32</v>
      </c>
      <c r="P60" s="4" t="s">
        <v>33</v>
      </c>
      <c r="Q60" s="4">
        <v>0</v>
      </c>
      <c r="R60" s="9">
        <v>45192.0000115741</v>
      </c>
      <c r="S60" s="6">
        <v>45196</v>
      </c>
      <c r="T60" s="4" t="s">
        <v>34</v>
      </c>
      <c r="U60" s="4">
        <v>27.8</v>
      </c>
      <c r="V60" s="4">
        <v>0</v>
      </c>
      <c r="W60" s="4">
        <v>0</v>
      </c>
      <c r="X60" s="4" t="s">
        <v>301</v>
      </c>
      <c r="Y60" s="4" t="s">
        <v>36</v>
      </c>
    </row>
    <row r="61" s="4" customFormat="1" spans="1:25">
      <c r="A61" s="4" t="s">
        <v>302</v>
      </c>
      <c r="B61" s="4" t="s">
        <v>26</v>
      </c>
      <c r="C61" s="4" t="s">
        <v>27</v>
      </c>
      <c r="D61" s="4" t="s">
        <v>193</v>
      </c>
      <c r="E61" s="4" t="s">
        <v>194</v>
      </c>
      <c r="F61" s="6">
        <v>45192</v>
      </c>
      <c r="G61" s="6">
        <v>45193</v>
      </c>
      <c r="H61" s="4">
        <v>1</v>
      </c>
      <c r="I61" s="4">
        <v>1</v>
      </c>
      <c r="J61" s="4">
        <v>1</v>
      </c>
      <c r="K61" s="4" t="s">
        <v>30</v>
      </c>
      <c r="L61" s="4">
        <v>59.45</v>
      </c>
      <c r="M61" s="4">
        <v>59.45</v>
      </c>
      <c r="N61" s="4" t="s">
        <v>303</v>
      </c>
      <c r="O61" s="4" t="s">
        <v>32</v>
      </c>
      <c r="P61" s="4" t="s">
        <v>33</v>
      </c>
      <c r="Q61" s="4">
        <v>0</v>
      </c>
      <c r="R61" s="9">
        <v>45192</v>
      </c>
      <c r="S61" s="6">
        <v>45196</v>
      </c>
      <c r="T61" s="4" t="s">
        <v>34</v>
      </c>
      <c r="U61" s="4">
        <v>59.45</v>
      </c>
      <c r="V61" s="4">
        <v>0</v>
      </c>
      <c r="W61" s="4">
        <v>0</v>
      </c>
      <c r="X61" s="4" t="s">
        <v>304</v>
      </c>
      <c r="Y61" s="4" t="s">
        <v>36</v>
      </c>
    </row>
    <row r="62" s="4" customFormat="1" spans="1:25">
      <c r="A62" s="4" t="s">
        <v>305</v>
      </c>
      <c r="B62" s="4" t="s">
        <v>26</v>
      </c>
      <c r="C62" s="4" t="s">
        <v>27</v>
      </c>
      <c r="D62" s="4" t="s">
        <v>152</v>
      </c>
      <c r="E62" s="4" t="s">
        <v>306</v>
      </c>
      <c r="F62" s="6">
        <v>45192</v>
      </c>
      <c r="G62" s="6">
        <v>45193</v>
      </c>
      <c r="H62" s="4">
        <v>1</v>
      </c>
      <c r="I62" s="4">
        <v>1</v>
      </c>
      <c r="J62" s="4">
        <v>1</v>
      </c>
      <c r="K62" s="4" t="s">
        <v>30</v>
      </c>
      <c r="L62" s="4">
        <v>32.51</v>
      </c>
      <c r="M62" s="4">
        <v>32.51</v>
      </c>
      <c r="N62" s="4" t="s">
        <v>307</v>
      </c>
      <c r="O62" s="4" t="s">
        <v>32</v>
      </c>
      <c r="P62" s="4" t="s">
        <v>33</v>
      </c>
      <c r="Q62" s="4">
        <v>0</v>
      </c>
      <c r="R62" s="9">
        <v>45192</v>
      </c>
      <c r="S62" s="6">
        <v>45196</v>
      </c>
      <c r="T62" s="4" t="s">
        <v>34</v>
      </c>
      <c r="U62" s="4">
        <v>32.51</v>
      </c>
      <c r="V62" s="4">
        <v>0</v>
      </c>
      <c r="W62" s="4">
        <v>0</v>
      </c>
      <c r="X62" s="4" t="s">
        <v>308</v>
      </c>
      <c r="Y62" s="4" t="s">
        <v>36</v>
      </c>
    </row>
    <row r="63" s="4" customFormat="1" spans="1:25">
      <c r="A63" s="4" t="s">
        <v>309</v>
      </c>
      <c r="B63" s="4" t="s">
        <v>26</v>
      </c>
      <c r="C63" s="4" t="s">
        <v>27</v>
      </c>
      <c r="D63" s="4" t="s">
        <v>310</v>
      </c>
      <c r="E63" s="4" t="s">
        <v>311</v>
      </c>
      <c r="F63" s="6">
        <v>45192</v>
      </c>
      <c r="G63" s="6">
        <v>45193</v>
      </c>
      <c r="H63" s="4">
        <v>1</v>
      </c>
      <c r="I63" s="4">
        <v>1</v>
      </c>
      <c r="J63" s="4">
        <v>1</v>
      </c>
      <c r="K63" s="4" t="s">
        <v>30</v>
      </c>
      <c r="L63" s="4">
        <v>56.65</v>
      </c>
      <c r="M63" s="4">
        <v>56.65</v>
      </c>
      <c r="N63" s="4" t="s">
        <v>312</v>
      </c>
      <c r="O63" s="4" t="s">
        <v>32</v>
      </c>
      <c r="P63" s="4" t="s">
        <v>33</v>
      </c>
      <c r="Q63" s="4">
        <v>0</v>
      </c>
      <c r="R63" s="9">
        <v>45192.0000115741</v>
      </c>
      <c r="S63" s="6">
        <v>45196</v>
      </c>
      <c r="T63" s="4" t="s">
        <v>34</v>
      </c>
      <c r="U63" s="4">
        <v>56.65</v>
      </c>
      <c r="V63" s="4">
        <v>0</v>
      </c>
      <c r="W63" s="4">
        <v>0</v>
      </c>
      <c r="X63" s="4" t="s">
        <v>313</v>
      </c>
      <c r="Y63" s="4" t="s">
        <v>314</v>
      </c>
    </row>
    <row r="64" s="4" customFormat="1" spans="1:25">
      <c r="A64" s="4" t="s">
        <v>315</v>
      </c>
      <c r="B64" s="4" t="s">
        <v>26</v>
      </c>
      <c r="C64" s="4" t="s">
        <v>27</v>
      </c>
      <c r="D64" s="4" t="s">
        <v>316</v>
      </c>
      <c r="E64" s="4" t="s">
        <v>317</v>
      </c>
      <c r="F64" s="6">
        <v>45192</v>
      </c>
      <c r="G64" s="6">
        <v>45193</v>
      </c>
      <c r="H64" s="4">
        <v>1</v>
      </c>
      <c r="I64" s="4">
        <v>1</v>
      </c>
      <c r="J64" s="4">
        <v>1</v>
      </c>
      <c r="K64" s="4" t="s">
        <v>30</v>
      </c>
      <c r="L64" s="4">
        <v>35.32</v>
      </c>
      <c r="M64" s="4">
        <v>35.32</v>
      </c>
      <c r="N64" s="4" t="s">
        <v>318</v>
      </c>
      <c r="O64" s="4" t="s">
        <v>32</v>
      </c>
      <c r="P64" s="4" t="s">
        <v>33</v>
      </c>
      <c r="Q64" s="4">
        <v>0</v>
      </c>
      <c r="R64" s="9">
        <v>45192.0000115741</v>
      </c>
      <c r="S64" s="6">
        <v>45196</v>
      </c>
      <c r="T64" s="4" t="s">
        <v>34</v>
      </c>
      <c r="U64" s="4">
        <v>35.32</v>
      </c>
      <c r="V64" s="4">
        <v>0</v>
      </c>
      <c r="W64" s="4">
        <v>0</v>
      </c>
      <c r="X64" s="4" t="s">
        <v>319</v>
      </c>
      <c r="Y64" s="4" t="s">
        <v>36</v>
      </c>
    </row>
    <row r="65" s="4" customFormat="1" spans="1:25">
      <c r="A65" s="4" t="s">
        <v>320</v>
      </c>
      <c r="B65" s="4" t="s">
        <v>26</v>
      </c>
      <c r="C65" s="4" t="s">
        <v>27</v>
      </c>
      <c r="D65" s="4" t="s">
        <v>321</v>
      </c>
      <c r="E65" s="4" t="s">
        <v>322</v>
      </c>
      <c r="F65" s="6">
        <v>45192</v>
      </c>
      <c r="G65" s="6">
        <v>45193</v>
      </c>
      <c r="H65" s="4">
        <v>1</v>
      </c>
      <c r="I65" s="4">
        <v>1</v>
      </c>
      <c r="J65" s="4">
        <v>1</v>
      </c>
      <c r="K65" s="4" t="s">
        <v>30</v>
      </c>
      <c r="L65" s="4">
        <v>28.07</v>
      </c>
      <c r="M65" s="4">
        <v>28.07</v>
      </c>
      <c r="N65" s="4" t="s">
        <v>323</v>
      </c>
      <c r="O65" s="4" t="s">
        <v>32</v>
      </c>
      <c r="P65" s="4" t="s">
        <v>33</v>
      </c>
      <c r="Q65" s="4">
        <v>0</v>
      </c>
      <c r="R65" s="9">
        <v>45192</v>
      </c>
      <c r="S65" s="6">
        <v>45196</v>
      </c>
      <c r="T65" s="4" t="s">
        <v>34</v>
      </c>
      <c r="U65" s="4">
        <v>28.07</v>
      </c>
      <c r="V65" s="4">
        <v>0</v>
      </c>
      <c r="W65" s="4">
        <v>0</v>
      </c>
      <c r="X65" s="4" t="s">
        <v>324</v>
      </c>
      <c r="Y65" s="4" t="s">
        <v>36</v>
      </c>
    </row>
    <row r="66" s="4" customFormat="1" spans="1:25">
      <c r="A66" s="4" t="s">
        <v>325</v>
      </c>
      <c r="B66" s="4" t="s">
        <v>26</v>
      </c>
      <c r="C66" s="4" t="s">
        <v>27</v>
      </c>
      <c r="D66" s="4" t="s">
        <v>326</v>
      </c>
      <c r="E66" s="4" t="s">
        <v>73</v>
      </c>
      <c r="F66" s="6">
        <v>45192</v>
      </c>
      <c r="G66" s="6">
        <v>45193</v>
      </c>
      <c r="H66" s="4">
        <v>1</v>
      </c>
      <c r="I66" s="4">
        <v>1</v>
      </c>
      <c r="J66" s="4">
        <v>1</v>
      </c>
      <c r="K66" s="4" t="s">
        <v>30</v>
      </c>
      <c r="L66" s="4">
        <v>92.06</v>
      </c>
      <c r="M66" s="4">
        <v>92.06</v>
      </c>
      <c r="N66" s="4" t="s">
        <v>327</v>
      </c>
      <c r="O66" s="4" t="s">
        <v>32</v>
      </c>
      <c r="P66" s="4" t="s">
        <v>33</v>
      </c>
      <c r="Q66" s="4">
        <v>0</v>
      </c>
      <c r="R66" s="9">
        <v>45192</v>
      </c>
      <c r="S66" s="6">
        <v>45196</v>
      </c>
      <c r="T66" s="4" t="s">
        <v>34</v>
      </c>
      <c r="U66" s="4">
        <v>92.06</v>
      </c>
      <c r="V66" s="4">
        <v>0</v>
      </c>
      <c r="W66" s="4">
        <v>0</v>
      </c>
      <c r="X66" s="4" t="s">
        <v>328</v>
      </c>
      <c r="Y66" s="4" t="s">
        <v>36</v>
      </c>
    </row>
    <row r="67" s="4" customFormat="1" spans="1:25">
      <c r="A67" s="4" t="s">
        <v>329</v>
      </c>
      <c r="B67" s="4" t="s">
        <v>26</v>
      </c>
      <c r="C67" s="4" t="s">
        <v>27</v>
      </c>
      <c r="D67" s="4" t="s">
        <v>330</v>
      </c>
      <c r="E67" s="4" t="s">
        <v>311</v>
      </c>
      <c r="F67" s="6">
        <v>45192</v>
      </c>
      <c r="G67" s="6">
        <v>45193</v>
      </c>
      <c r="H67" s="4">
        <v>1</v>
      </c>
      <c r="I67" s="4">
        <v>1</v>
      </c>
      <c r="J67" s="4">
        <v>1</v>
      </c>
      <c r="K67" s="4" t="s">
        <v>30</v>
      </c>
      <c r="L67" s="4">
        <v>21.6</v>
      </c>
      <c r="M67" s="4">
        <v>21.6</v>
      </c>
      <c r="N67" s="4" t="s">
        <v>331</v>
      </c>
      <c r="O67" s="4" t="s">
        <v>32</v>
      </c>
      <c r="P67" s="4" t="s">
        <v>33</v>
      </c>
      <c r="Q67" s="4">
        <v>0</v>
      </c>
      <c r="R67" s="9">
        <v>45192</v>
      </c>
      <c r="S67" s="6">
        <v>45196</v>
      </c>
      <c r="T67" s="4" t="s">
        <v>34</v>
      </c>
      <c r="U67" s="4">
        <v>21.6</v>
      </c>
      <c r="V67" s="4">
        <v>0</v>
      </c>
      <c r="W67" s="4">
        <v>0</v>
      </c>
      <c r="X67" s="4" t="s">
        <v>332</v>
      </c>
      <c r="Y67" s="4" t="s">
        <v>36</v>
      </c>
    </row>
    <row r="68" s="4" customFormat="1" spans="1:25">
      <c r="A68" s="4" t="s">
        <v>333</v>
      </c>
      <c r="B68" s="4" t="s">
        <v>26</v>
      </c>
      <c r="C68" s="4" t="s">
        <v>27</v>
      </c>
      <c r="D68" s="4" t="s">
        <v>334</v>
      </c>
      <c r="E68" s="4" t="s">
        <v>161</v>
      </c>
      <c r="F68" s="6">
        <v>45192</v>
      </c>
      <c r="G68" s="6">
        <v>45193</v>
      </c>
      <c r="H68" s="4">
        <v>1</v>
      </c>
      <c r="I68" s="4">
        <v>1</v>
      </c>
      <c r="J68" s="4">
        <v>1</v>
      </c>
      <c r="K68" s="4" t="s">
        <v>30</v>
      </c>
      <c r="L68" s="4">
        <v>19.54</v>
      </c>
      <c r="M68" s="4">
        <v>19.54</v>
      </c>
      <c r="N68" s="4" t="s">
        <v>335</v>
      </c>
      <c r="O68" s="4" t="s">
        <v>32</v>
      </c>
      <c r="P68" s="4" t="s">
        <v>33</v>
      </c>
      <c r="Q68" s="4">
        <v>0</v>
      </c>
      <c r="R68" s="9">
        <v>45192.0000115741</v>
      </c>
      <c r="S68" s="6">
        <v>45196</v>
      </c>
      <c r="T68" s="4" t="s">
        <v>34</v>
      </c>
      <c r="U68" s="4">
        <v>19.54</v>
      </c>
      <c r="V68" s="4">
        <v>0</v>
      </c>
      <c r="W68" s="4">
        <v>0</v>
      </c>
      <c r="X68" s="4" t="s">
        <v>336</v>
      </c>
      <c r="Y68" s="4" t="s">
        <v>36</v>
      </c>
    </row>
    <row r="69" s="4" customFormat="1" spans="1:25">
      <c r="A69" s="4" t="s">
        <v>337</v>
      </c>
      <c r="B69" s="4" t="s">
        <v>26</v>
      </c>
      <c r="C69" s="4" t="s">
        <v>27</v>
      </c>
      <c r="D69" s="4" t="s">
        <v>338</v>
      </c>
      <c r="E69" s="4" t="s">
        <v>67</v>
      </c>
      <c r="F69" s="6">
        <v>45192</v>
      </c>
      <c r="G69" s="6">
        <v>45193</v>
      </c>
      <c r="H69" s="4">
        <v>1</v>
      </c>
      <c r="I69" s="4">
        <v>1</v>
      </c>
      <c r="J69" s="4">
        <v>1</v>
      </c>
      <c r="K69" s="4" t="s">
        <v>30</v>
      </c>
      <c r="L69" s="4">
        <v>61.54</v>
      </c>
      <c r="M69" s="4">
        <v>61.54</v>
      </c>
      <c r="N69" s="4" t="s">
        <v>339</v>
      </c>
      <c r="O69" s="4" t="s">
        <v>32</v>
      </c>
      <c r="P69" s="4" t="s">
        <v>33</v>
      </c>
      <c r="Q69" s="4">
        <v>0</v>
      </c>
      <c r="R69" s="9">
        <v>45192.0000115741</v>
      </c>
      <c r="S69" s="6">
        <v>45196</v>
      </c>
      <c r="T69" s="4" t="s">
        <v>34</v>
      </c>
      <c r="U69" s="4">
        <v>61.54</v>
      </c>
      <c r="V69" s="4">
        <v>0</v>
      </c>
      <c r="W69" s="4">
        <v>0</v>
      </c>
      <c r="X69" s="4" t="s">
        <v>340</v>
      </c>
      <c r="Y69" s="4" t="s">
        <v>341</v>
      </c>
    </row>
    <row r="70" s="4" customFormat="1" spans="1:25">
      <c r="A70" s="4" t="s">
        <v>342</v>
      </c>
      <c r="B70" s="4" t="s">
        <v>26</v>
      </c>
      <c r="C70" s="4" t="s">
        <v>27</v>
      </c>
      <c r="D70" s="4" t="s">
        <v>343</v>
      </c>
      <c r="E70" s="4" t="s">
        <v>344</v>
      </c>
      <c r="F70" s="6">
        <v>45192</v>
      </c>
      <c r="G70" s="6">
        <v>45193</v>
      </c>
      <c r="H70" s="4">
        <v>1</v>
      </c>
      <c r="I70" s="4">
        <v>1</v>
      </c>
      <c r="J70" s="4">
        <v>1</v>
      </c>
      <c r="K70" s="4" t="s">
        <v>30</v>
      </c>
      <c r="L70" s="4">
        <v>31.33</v>
      </c>
      <c r="M70" s="4">
        <v>31.33</v>
      </c>
      <c r="N70" s="4" t="s">
        <v>345</v>
      </c>
      <c r="O70" s="4" t="s">
        <v>32</v>
      </c>
      <c r="P70" s="4" t="s">
        <v>33</v>
      </c>
      <c r="Q70" s="4">
        <v>0</v>
      </c>
      <c r="R70" s="9">
        <v>45192</v>
      </c>
      <c r="S70" s="6">
        <v>45196</v>
      </c>
      <c r="T70" s="4" t="s">
        <v>34</v>
      </c>
      <c r="U70" s="4">
        <v>31.33</v>
      </c>
      <c r="V70" s="4">
        <v>0</v>
      </c>
      <c r="W70" s="4">
        <v>0</v>
      </c>
      <c r="X70" s="4" t="s">
        <v>346</v>
      </c>
      <c r="Y70" s="4" t="s">
        <v>36</v>
      </c>
    </row>
    <row r="71" s="4" customFormat="1" spans="1:25">
      <c r="A71" s="4" t="s">
        <v>347</v>
      </c>
      <c r="B71" s="4" t="s">
        <v>26</v>
      </c>
      <c r="C71" s="4" t="s">
        <v>27</v>
      </c>
      <c r="D71" s="4" t="s">
        <v>348</v>
      </c>
      <c r="E71" s="4" t="s">
        <v>349</v>
      </c>
      <c r="F71" s="6">
        <v>45192</v>
      </c>
      <c r="G71" s="6">
        <v>45193</v>
      </c>
      <c r="H71" s="4">
        <v>1</v>
      </c>
      <c r="I71" s="4">
        <v>1</v>
      </c>
      <c r="J71" s="4">
        <v>1</v>
      </c>
      <c r="K71" s="4" t="s">
        <v>30</v>
      </c>
      <c r="L71" s="4">
        <v>25.93</v>
      </c>
      <c r="M71" s="4">
        <v>25.93</v>
      </c>
      <c r="N71" s="4" t="s">
        <v>350</v>
      </c>
      <c r="O71" s="4" t="s">
        <v>32</v>
      </c>
      <c r="P71" s="4" t="s">
        <v>33</v>
      </c>
      <c r="Q71" s="4">
        <v>0</v>
      </c>
      <c r="R71" s="9">
        <v>45192.0000115741</v>
      </c>
      <c r="S71" s="6">
        <v>45196</v>
      </c>
      <c r="T71" s="4" t="s">
        <v>34</v>
      </c>
      <c r="U71" s="4">
        <v>25.93</v>
      </c>
      <c r="V71" s="4">
        <v>0</v>
      </c>
      <c r="W71" s="4">
        <v>0</v>
      </c>
      <c r="X71" s="4" t="s">
        <v>351</v>
      </c>
      <c r="Y71" s="4" t="s">
        <v>314</v>
      </c>
    </row>
    <row r="72" s="4" customFormat="1" spans="1:25">
      <c r="A72" s="4" t="s">
        <v>352</v>
      </c>
      <c r="B72" s="4" t="s">
        <v>26</v>
      </c>
      <c r="C72" s="4" t="s">
        <v>27</v>
      </c>
      <c r="D72" s="4" t="s">
        <v>353</v>
      </c>
      <c r="E72" s="4" t="s">
        <v>354</v>
      </c>
      <c r="F72" s="6">
        <v>45192</v>
      </c>
      <c r="G72" s="6">
        <v>45193</v>
      </c>
      <c r="H72" s="4">
        <v>1</v>
      </c>
      <c r="I72" s="4">
        <v>1</v>
      </c>
      <c r="J72" s="4">
        <v>1</v>
      </c>
      <c r="K72" s="4" t="s">
        <v>30</v>
      </c>
      <c r="L72" s="4">
        <v>18.98</v>
      </c>
      <c r="M72" s="4">
        <v>18.98</v>
      </c>
      <c r="N72" s="4" t="s">
        <v>355</v>
      </c>
      <c r="O72" s="4" t="s">
        <v>32</v>
      </c>
      <c r="P72" s="4" t="s">
        <v>33</v>
      </c>
      <c r="Q72" s="4">
        <v>0</v>
      </c>
      <c r="R72" s="9">
        <v>45192</v>
      </c>
      <c r="S72" s="6">
        <v>45196</v>
      </c>
      <c r="T72" s="4" t="s">
        <v>34</v>
      </c>
      <c r="U72" s="4">
        <v>18.98</v>
      </c>
      <c r="V72" s="4">
        <v>0</v>
      </c>
      <c r="W72" s="4">
        <v>0</v>
      </c>
      <c r="X72" s="4" t="s">
        <v>356</v>
      </c>
      <c r="Y72" s="4" t="s">
        <v>36</v>
      </c>
    </row>
    <row r="73" s="4" customFormat="1" spans="1:25">
      <c r="A73" s="4" t="s">
        <v>357</v>
      </c>
      <c r="B73" s="4" t="s">
        <v>26</v>
      </c>
      <c r="C73" s="4" t="s">
        <v>27</v>
      </c>
      <c r="D73" s="4" t="s">
        <v>358</v>
      </c>
      <c r="E73" s="4" t="s">
        <v>359</v>
      </c>
      <c r="F73" s="6">
        <v>45192</v>
      </c>
      <c r="G73" s="6">
        <v>45193</v>
      </c>
      <c r="H73" s="4">
        <v>1</v>
      </c>
      <c r="I73" s="4">
        <v>1</v>
      </c>
      <c r="J73" s="4">
        <v>1</v>
      </c>
      <c r="K73" s="4" t="s">
        <v>30</v>
      </c>
      <c r="L73" s="4">
        <v>19.7</v>
      </c>
      <c r="M73" s="4">
        <v>19.7</v>
      </c>
      <c r="N73" s="4" t="s">
        <v>360</v>
      </c>
      <c r="O73" s="4" t="s">
        <v>32</v>
      </c>
      <c r="P73" s="4" t="s">
        <v>33</v>
      </c>
      <c r="Q73" s="4">
        <v>0</v>
      </c>
      <c r="R73" s="9">
        <v>45192.0000115741</v>
      </c>
      <c r="S73" s="6">
        <v>45196</v>
      </c>
      <c r="T73" s="4" t="s">
        <v>34</v>
      </c>
      <c r="U73" s="4">
        <v>19.7</v>
      </c>
      <c r="V73" s="4">
        <v>0</v>
      </c>
      <c r="W73" s="4">
        <v>0</v>
      </c>
      <c r="X73" s="4" t="s">
        <v>361</v>
      </c>
      <c r="Y73" s="4" t="s">
        <v>36</v>
      </c>
    </row>
    <row r="74" s="4" customFormat="1" spans="1:25">
      <c r="A74" s="4" t="s">
        <v>362</v>
      </c>
      <c r="B74" s="4" t="s">
        <v>26</v>
      </c>
      <c r="C74" s="4" t="s">
        <v>27</v>
      </c>
      <c r="D74" s="4" t="s">
        <v>363</v>
      </c>
      <c r="E74" s="4" t="s">
        <v>364</v>
      </c>
      <c r="F74" s="6">
        <v>45192</v>
      </c>
      <c r="G74" s="6">
        <v>45193</v>
      </c>
      <c r="H74" s="4">
        <v>1</v>
      </c>
      <c r="I74" s="4">
        <v>1</v>
      </c>
      <c r="J74" s="4">
        <v>1</v>
      </c>
      <c r="K74" s="4" t="s">
        <v>30</v>
      </c>
      <c r="L74" s="4">
        <v>32.53</v>
      </c>
      <c r="M74" s="4">
        <v>32.53</v>
      </c>
      <c r="N74" s="4" t="s">
        <v>365</v>
      </c>
      <c r="O74" s="4" t="s">
        <v>32</v>
      </c>
      <c r="P74" s="4" t="s">
        <v>33</v>
      </c>
      <c r="Q74" s="4">
        <v>0</v>
      </c>
      <c r="R74" s="9">
        <v>45192.0000115741</v>
      </c>
      <c r="S74" s="6">
        <v>45196</v>
      </c>
      <c r="T74" s="4" t="s">
        <v>34</v>
      </c>
      <c r="U74" s="4">
        <v>32.53</v>
      </c>
      <c r="V74" s="4">
        <v>0</v>
      </c>
      <c r="W74" s="4">
        <v>0</v>
      </c>
      <c r="X74" s="4" t="s">
        <v>366</v>
      </c>
      <c r="Y74" s="4" t="s">
        <v>36</v>
      </c>
    </row>
    <row r="75" s="4" customFormat="1" spans="1:25">
      <c r="A75" s="4" t="s">
        <v>367</v>
      </c>
      <c r="B75" s="4" t="s">
        <v>26</v>
      </c>
      <c r="C75" s="4" t="s">
        <v>27</v>
      </c>
      <c r="D75" s="4" t="s">
        <v>241</v>
      </c>
      <c r="E75" s="4" t="s">
        <v>242</v>
      </c>
      <c r="F75" s="6">
        <v>45192</v>
      </c>
      <c r="G75" s="6">
        <v>45193</v>
      </c>
      <c r="H75" s="4">
        <v>1</v>
      </c>
      <c r="I75" s="4">
        <v>1</v>
      </c>
      <c r="J75" s="4">
        <v>1</v>
      </c>
      <c r="K75" s="4" t="s">
        <v>30</v>
      </c>
      <c r="L75" s="4">
        <v>49.91</v>
      </c>
      <c r="M75" s="4">
        <v>49.91</v>
      </c>
      <c r="N75" s="4" t="s">
        <v>368</v>
      </c>
      <c r="O75" s="4" t="s">
        <v>32</v>
      </c>
      <c r="P75" s="4" t="s">
        <v>33</v>
      </c>
      <c r="Q75" s="4">
        <v>0</v>
      </c>
      <c r="R75" s="9">
        <v>45192.0000115741</v>
      </c>
      <c r="S75" s="6">
        <v>45196</v>
      </c>
      <c r="T75" s="4" t="s">
        <v>34</v>
      </c>
      <c r="U75" s="4">
        <v>49.91</v>
      </c>
      <c r="V75" s="4">
        <v>0</v>
      </c>
      <c r="W75" s="4">
        <v>0</v>
      </c>
      <c r="X75" s="4" t="s">
        <v>369</v>
      </c>
      <c r="Y75" s="4" t="s">
        <v>36</v>
      </c>
    </row>
    <row r="76" s="4" customFormat="1" spans="1:25">
      <c r="A76" s="4" t="s">
        <v>370</v>
      </c>
      <c r="B76" s="4" t="s">
        <v>26</v>
      </c>
      <c r="C76" s="4" t="s">
        <v>27</v>
      </c>
      <c r="D76" s="4" t="s">
        <v>371</v>
      </c>
      <c r="E76" s="4" t="s">
        <v>237</v>
      </c>
      <c r="F76" s="6">
        <v>45192</v>
      </c>
      <c r="G76" s="6">
        <v>45193</v>
      </c>
      <c r="H76" s="4">
        <v>1</v>
      </c>
      <c r="I76" s="4">
        <v>1</v>
      </c>
      <c r="J76" s="4">
        <v>1</v>
      </c>
      <c r="K76" s="4" t="s">
        <v>30</v>
      </c>
      <c r="L76" s="4">
        <v>52.9</v>
      </c>
      <c r="M76" s="4">
        <v>52.9</v>
      </c>
      <c r="N76" s="4" t="s">
        <v>372</v>
      </c>
      <c r="O76" s="4" t="s">
        <v>32</v>
      </c>
      <c r="P76" s="4" t="s">
        <v>33</v>
      </c>
      <c r="Q76" s="4">
        <v>0</v>
      </c>
      <c r="R76" s="9">
        <v>45192</v>
      </c>
      <c r="S76" s="6">
        <v>45196</v>
      </c>
      <c r="T76" s="4" t="s">
        <v>34</v>
      </c>
      <c r="U76" s="4">
        <v>52.9</v>
      </c>
      <c r="V76" s="4">
        <v>0</v>
      </c>
      <c r="W76" s="4">
        <v>0</v>
      </c>
      <c r="X76" s="4" t="s">
        <v>373</v>
      </c>
      <c r="Y76" s="4" t="s">
        <v>36</v>
      </c>
    </row>
    <row r="77" s="4" customFormat="1" spans="1:25">
      <c r="A77" s="4" t="s">
        <v>374</v>
      </c>
      <c r="B77" s="4" t="s">
        <v>26</v>
      </c>
      <c r="C77" s="4" t="s">
        <v>27</v>
      </c>
      <c r="D77" s="4" t="s">
        <v>371</v>
      </c>
      <c r="E77" s="4" t="s">
        <v>237</v>
      </c>
      <c r="F77" s="6">
        <v>45192</v>
      </c>
      <c r="G77" s="6">
        <v>45193</v>
      </c>
      <c r="H77" s="4">
        <v>1</v>
      </c>
      <c r="I77" s="4">
        <v>1</v>
      </c>
      <c r="J77" s="4">
        <v>1</v>
      </c>
      <c r="K77" s="4" t="s">
        <v>30</v>
      </c>
      <c r="L77" s="4">
        <v>50.26</v>
      </c>
      <c r="M77" s="4">
        <v>50.26</v>
      </c>
      <c r="N77" s="4" t="s">
        <v>375</v>
      </c>
      <c r="O77" s="4" t="s">
        <v>32</v>
      </c>
      <c r="P77" s="4" t="s">
        <v>33</v>
      </c>
      <c r="Q77" s="4">
        <v>0</v>
      </c>
      <c r="R77" s="9">
        <v>45192</v>
      </c>
      <c r="S77" s="6">
        <v>45196</v>
      </c>
      <c r="T77" s="4" t="s">
        <v>34</v>
      </c>
      <c r="U77" s="4">
        <v>50.26</v>
      </c>
      <c r="V77" s="4">
        <v>0</v>
      </c>
      <c r="W77" s="4">
        <v>0</v>
      </c>
      <c r="X77" s="4" t="s">
        <v>376</v>
      </c>
      <c r="Y77" s="4" t="s">
        <v>36</v>
      </c>
    </row>
    <row r="78" s="4" customFormat="1" spans="1:25">
      <c r="A78" s="4" t="s">
        <v>377</v>
      </c>
      <c r="B78" s="4" t="s">
        <v>26</v>
      </c>
      <c r="C78" s="4" t="s">
        <v>27</v>
      </c>
      <c r="D78" s="4" t="s">
        <v>378</v>
      </c>
      <c r="E78" s="4" t="s">
        <v>379</v>
      </c>
      <c r="F78" s="6">
        <v>45192</v>
      </c>
      <c r="G78" s="6">
        <v>45193</v>
      </c>
      <c r="H78" s="4">
        <v>1</v>
      </c>
      <c r="I78" s="4">
        <v>1</v>
      </c>
      <c r="J78" s="4">
        <v>1</v>
      </c>
      <c r="K78" s="4" t="s">
        <v>30</v>
      </c>
      <c r="L78" s="4">
        <v>19.93</v>
      </c>
      <c r="M78" s="4">
        <v>19.93</v>
      </c>
      <c r="N78" s="4" t="s">
        <v>380</v>
      </c>
      <c r="O78" s="4" t="s">
        <v>32</v>
      </c>
      <c r="P78" s="4" t="s">
        <v>33</v>
      </c>
      <c r="Q78" s="4">
        <v>0</v>
      </c>
      <c r="R78" s="9">
        <v>45192</v>
      </c>
      <c r="S78" s="6">
        <v>45196</v>
      </c>
      <c r="T78" s="4" t="s">
        <v>34</v>
      </c>
      <c r="U78" s="4">
        <v>19.93</v>
      </c>
      <c r="V78" s="4">
        <v>0</v>
      </c>
      <c r="W78" s="4">
        <v>0</v>
      </c>
      <c r="X78" s="4" t="s">
        <v>381</v>
      </c>
      <c r="Y78" s="4" t="s">
        <v>36</v>
      </c>
    </row>
    <row r="79" s="4" customFormat="1" spans="1:25">
      <c r="A79" s="4" t="s">
        <v>382</v>
      </c>
      <c r="B79" s="4" t="s">
        <v>26</v>
      </c>
      <c r="C79" s="4" t="s">
        <v>27</v>
      </c>
      <c r="D79" s="4" t="s">
        <v>383</v>
      </c>
      <c r="E79" s="4" t="s">
        <v>384</v>
      </c>
      <c r="F79" s="6">
        <v>45192</v>
      </c>
      <c r="G79" s="6">
        <v>45193</v>
      </c>
      <c r="H79" s="4">
        <v>1</v>
      </c>
      <c r="I79" s="4">
        <v>1</v>
      </c>
      <c r="J79" s="4">
        <v>1</v>
      </c>
      <c r="K79" s="4" t="s">
        <v>30</v>
      </c>
      <c r="L79" s="4">
        <v>22.32</v>
      </c>
      <c r="M79" s="4">
        <v>22.32</v>
      </c>
      <c r="N79" s="4" t="s">
        <v>385</v>
      </c>
      <c r="O79" s="4" t="s">
        <v>32</v>
      </c>
      <c r="P79" s="4" t="s">
        <v>33</v>
      </c>
      <c r="Q79" s="4">
        <v>0</v>
      </c>
      <c r="R79" s="9">
        <v>45192.0000115741</v>
      </c>
      <c r="S79" s="6">
        <v>45196</v>
      </c>
      <c r="T79" s="4" t="s">
        <v>34</v>
      </c>
      <c r="U79" s="4">
        <v>22.32</v>
      </c>
      <c r="V79" s="4">
        <v>0</v>
      </c>
      <c r="W79" s="4">
        <v>0</v>
      </c>
      <c r="X79" s="4" t="s">
        <v>386</v>
      </c>
      <c r="Y79" s="4" t="s">
        <v>36</v>
      </c>
    </row>
    <row r="80" s="4" customFormat="1" spans="1:25">
      <c r="A80" s="4" t="s">
        <v>387</v>
      </c>
      <c r="B80" s="4" t="s">
        <v>26</v>
      </c>
      <c r="C80" s="4" t="s">
        <v>27</v>
      </c>
      <c r="D80" s="4" t="s">
        <v>388</v>
      </c>
      <c r="E80" s="4" t="s">
        <v>389</v>
      </c>
      <c r="F80" s="6">
        <v>45192</v>
      </c>
      <c r="G80" s="6">
        <v>45193</v>
      </c>
      <c r="H80" s="4">
        <v>1</v>
      </c>
      <c r="I80" s="4">
        <v>1</v>
      </c>
      <c r="J80" s="4">
        <v>1</v>
      </c>
      <c r="K80" s="4" t="s">
        <v>30</v>
      </c>
      <c r="L80" s="4">
        <v>19.73</v>
      </c>
      <c r="M80" s="4">
        <v>19.73</v>
      </c>
      <c r="N80" s="4" t="s">
        <v>390</v>
      </c>
      <c r="O80" s="4" t="s">
        <v>32</v>
      </c>
      <c r="P80" s="4" t="s">
        <v>33</v>
      </c>
      <c r="Q80" s="4">
        <v>0</v>
      </c>
      <c r="R80" s="9">
        <v>45192</v>
      </c>
      <c r="S80" s="6">
        <v>45196</v>
      </c>
      <c r="T80" s="4" t="s">
        <v>34</v>
      </c>
      <c r="U80" s="4">
        <v>19.73</v>
      </c>
      <c r="V80" s="4">
        <v>0</v>
      </c>
      <c r="W80" s="4">
        <v>0</v>
      </c>
      <c r="X80" s="4" t="s">
        <v>391</v>
      </c>
      <c r="Y80" s="4" t="s">
        <v>36</v>
      </c>
    </row>
    <row r="81" s="4" customFormat="1" spans="1:25">
      <c r="A81" s="4" t="s">
        <v>392</v>
      </c>
      <c r="B81" s="4" t="s">
        <v>26</v>
      </c>
      <c r="C81" s="4" t="s">
        <v>27</v>
      </c>
      <c r="D81" s="4" t="s">
        <v>393</v>
      </c>
      <c r="E81" s="4" t="s">
        <v>394</v>
      </c>
      <c r="F81" s="6">
        <v>45192</v>
      </c>
      <c r="G81" s="6">
        <v>45193</v>
      </c>
      <c r="H81" s="4">
        <v>2</v>
      </c>
      <c r="I81" s="4">
        <v>1</v>
      </c>
      <c r="J81" s="4">
        <v>2</v>
      </c>
      <c r="K81" s="4" t="s">
        <v>30</v>
      </c>
      <c r="L81" s="4">
        <v>147.3</v>
      </c>
      <c r="M81" s="4">
        <v>147.3</v>
      </c>
      <c r="N81" s="4" t="s">
        <v>395</v>
      </c>
      <c r="O81" s="4" t="s">
        <v>32</v>
      </c>
      <c r="P81" s="4" t="s">
        <v>33</v>
      </c>
      <c r="Q81" s="4">
        <v>0</v>
      </c>
      <c r="R81" s="9">
        <v>45192.0000115741</v>
      </c>
      <c r="S81" s="6">
        <v>45196</v>
      </c>
      <c r="T81" s="4" t="s">
        <v>34</v>
      </c>
      <c r="U81" s="4">
        <v>147.3</v>
      </c>
      <c r="V81" s="4">
        <v>0</v>
      </c>
      <c r="W81" s="4">
        <v>0</v>
      </c>
      <c r="X81" s="4" t="s">
        <v>396</v>
      </c>
      <c r="Y81" s="4" t="s">
        <v>36</v>
      </c>
    </row>
    <row r="82" s="4" customFormat="1" spans="1:25">
      <c r="A82" s="4" t="s">
        <v>377</v>
      </c>
      <c r="B82" s="4" t="s">
        <v>26</v>
      </c>
      <c r="C82" s="4" t="s">
        <v>82</v>
      </c>
      <c r="D82" s="4" t="s">
        <v>378</v>
      </c>
      <c r="E82" s="4" t="s">
        <v>379</v>
      </c>
      <c r="F82" s="6">
        <v>45192</v>
      </c>
      <c r="G82" s="6">
        <v>45193</v>
      </c>
      <c r="H82" s="4">
        <v>1</v>
      </c>
      <c r="I82" s="4">
        <v>1</v>
      </c>
      <c r="J82" s="4">
        <v>1</v>
      </c>
      <c r="K82" s="4" t="s">
        <v>30</v>
      </c>
      <c r="L82" s="4">
        <v>-19.93</v>
      </c>
      <c r="M82" s="4">
        <v>-19.93</v>
      </c>
      <c r="N82" s="4" t="s">
        <v>380</v>
      </c>
      <c r="O82" s="4" t="s">
        <v>32</v>
      </c>
      <c r="P82" s="4" t="s">
        <v>33</v>
      </c>
      <c r="Q82" s="4">
        <v>0</v>
      </c>
      <c r="R82" s="9">
        <v>45192</v>
      </c>
      <c r="S82" s="6">
        <v>45196</v>
      </c>
      <c r="T82" s="4" t="s">
        <v>34</v>
      </c>
      <c r="U82" s="4">
        <v>-19.93</v>
      </c>
      <c r="V82" s="4">
        <v>0</v>
      </c>
      <c r="W82" s="4">
        <v>0</v>
      </c>
      <c r="X82" s="4" t="s">
        <v>381</v>
      </c>
      <c r="Y82" s="4" t="s">
        <v>36</v>
      </c>
    </row>
    <row r="83" s="4" customFormat="1" spans="1:25">
      <c r="A83" s="4" t="s">
        <v>397</v>
      </c>
      <c r="B83" s="4" t="s">
        <v>26</v>
      </c>
      <c r="C83" s="4" t="s">
        <v>27</v>
      </c>
      <c r="D83" s="4" t="s">
        <v>398</v>
      </c>
      <c r="E83" s="4" t="s">
        <v>399</v>
      </c>
      <c r="F83" s="6">
        <v>45192</v>
      </c>
      <c r="G83" s="6">
        <v>45193</v>
      </c>
      <c r="H83" s="4">
        <v>1</v>
      </c>
      <c r="I83" s="4">
        <v>1</v>
      </c>
      <c r="J83" s="4">
        <v>1</v>
      </c>
      <c r="K83" s="4" t="s">
        <v>30</v>
      </c>
      <c r="L83" s="4">
        <v>34.09</v>
      </c>
      <c r="M83" s="4">
        <v>34.09</v>
      </c>
      <c r="N83" s="4" t="s">
        <v>400</v>
      </c>
      <c r="O83" s="4" t="s">
        <v>32</v>
      </c>
      <c r="P83" s="4" t="s">
        <v>33</v>
      </c>
      <c r="Q83" s="4">
        <v>0</v>
      </c>
      <c r="R83" s="9">
        <v>45192</v>
      </c>
      <c r="S83" s="6">
        <v>45196</v>
      </c>
      <c r="T83" s="4" t="s">
        <v>34</v>
      </c>
      <c r="U83" s="4">
        <v>34.09</v>
      </c>
      <c r="V83" s="4">
        <v>0</v>
      </c>
      <c r="W83" s="4">
        <v>0</v>
      </c>
      <c r="X83" s="4" t="s">
        <v>401</v>
      </c>
      <c r="Y83" s="4" t="s">
        <v>36</v>
      </c>
    </row>
    <row r="84" s="4" customFormat="1" spans="1:25">
      <c r="A84" s="4" t="s">
        <v>402</v>
      </c>
      <c r="B84" s="4" t="s">
        <v>26</v>
      </c>
      <c r="C84" s="4" t="s">
        <v>27</v>
      </c>
      <c r="D84" s="4" t="s">
        <v>403</v>
      </c>
      <c r="E84" s="4" t="s">
        <v>404</v>
      </c>
      <c r="F84" s="6">
        <v>45192</v>
      </c>
      <c r="G84" s="6">
        <v>45193</v>
      </c>
      <c r="H84" s="4">
        <v>1</v>
      </c>
      <c r="I84" s="4">
        <v>1</v>
      </c>
      <c r="J84" s="4">
        <v>1</v>
      </c>
      <c r="K84" s="4" t="s">
        <v>30</v>
      </c>
      <c r="L84" s="4">
        <v>28.27</v>
      </c>
      <c r="M84" s="4">
        <v>28.27</v>
      </c>
      <c r="N84" s="4" t="s">
        <v>405</v>
      </c>
      <c r="O84" s="4" t="s">
        <v>32</v>
      </c>
      <c r="P84" s="4" t="s">
        <v>33</v>
      </c>
      <c r="Q84" s="4">
        <v>0</v>
      </c>
      <c r="R84" s="9">
        <v>45192</v>
      </c>
      <c r="S84" s="6">
        <v>45196</v>
      </c>
      <c r="T84" s="4" t="s">
        <v>34</v>
      </c>
      <c r="U84" s="4">
        <v>28.27</v>
      </c>
      <c r="V84" s="4">
        <v>0</v>
      </c>
      <c r="W84" s="4">
        <v>0</v>
      </c>
      <c r="X84" s="4" t="s">
        <v>406</v>
      </c>
      <c r="Y84" s="4" t="s">
        <v>36</v>
      </c>
    </row>
    <row r="85" s="4" customFormat="1" spans="1:25">
      <c r="A85" s="4" t="s">
        <v>407</v>
      </c>
      <c r="B85" s="4" t="s">
        <v>26</v>
      </c>
      <c r="C85" s="4" t="s">
        <v>27</v>
      </c>
      <c r="D85" s="4" t="s">
        <v>371</v>
      </c>
      <c r="E85" s="4" t="s">
        <v>237</v>
      </c>
      <c r="F85" s="6">
        <v>45192</v>
      </c>
      <c r="G85" s="6">
        <v>45193</v>
      </c>
      <c r="H85" s="4">
        <v>1</v>
      </c>
      <c r="I85" s="4">
        <v>1</v>
      </c>
      <c r="J85" s="4">
        <v>1</v>
      </c>
      <c r="K85" s="4" t="s">
        <v>30</v>
      </c>
      <c r="L85" s="4">
        <v>52.9</v>
      </c>
      <c r="M85" s="4">
        <v>52.9</v>
      </c>
      <c r="N85" s="4" t="s">
        <v>408</v>
      </c>
      <c r="O85" s="4" t="s">
        <v>32</v>
      </c>
      <c r="P85" s="4" t="s">
        <v>33</v>
      </c>
      <c r="Q85" s="4">
        <v>0</v>
      </c>
      <c r="R85" s="9">
        <v>45192</v>
      </c>
      <c r="S85" s="6">
        <v>45196</v>
      </c>
      <c r="T85" s="4" t="s">
        <v>34</v>
      </c>
      <c r="U85" s="4">
        <v>52.9</v>
      </c>
      <c r="V85" s="4">
        <v>0</v>
      </c>
      <c r="W85" s="4">
        <v>0</v>
      </c>
      <c r="X85" s="4" t="s">
        <v>409</v>
      </c>
      <c r="Y85" s="4" t="s">
        <v>36</v>
      </c>
    </row>
    <row r="86" s="4" customFormat="1" spans="1:25">
      <c r="A86" s="4" t="s">
        <v>410</v>
      </c>
      <c r="B86" s="4" t="s">
        <v>26</v>
      </c>
      <c r="C86" s="4" t="s">
        <v>27</v>
      </c>
      <c r="D86" s="4" t="s">
        <v>411</v>
      </c>
      <c r="E86" s="4" t="s">
        <v>412</v>
      </c>
      <c r="F86" s="6">
        <v>45192</v>
      </c>
      <c r="G86" s="6">
        <v>45193</v>
      </c>
      <c r="H86" s="4">
        <v>1</v>
      </c>
      <c r="I86" s="4">
        <v>1</v>
      </c>
      <c r="J86" s="4">
        <v>1</v>
      </c>
      <c r="K86" s="4" t="s">
        <v>30</v>
      </c>
      <c r="L86" s="4">
        <v>40.6</v>
      </c>
      <c r="M86" s="4">
        <v>40.6</v>
      </c>
      <c r="N86" s="4" t="s">
        <v>413</v>
      </c>
      <c r="O86" s="4" t="s">
        <v>32</v>
      </c>
      <c r="P86" s="4" t="s">
        <v>33</v>
      </c>
      <c r="Q86" s="4">
        <v>0</v>
      </c>
      <c r="R86" s="9">
        <v>45192</v>
      </c>
      <c r="S86" s="6">
        <v>45196</v>
      </c>
      <c r="T86" s="4" t="s">
        <v>34</v>
      </c>
      <c r="U86" s="4">
        <v>40.6</v>
      </c>
      <c r="V86" s="4">
        <v>0</v>
      </c>
      <c r="W86" s="4">
        <v>0</v>
      </c>
      <c r="X86" s="4" t="s">
        <v>414</v>
      </c>
      <c r="Y86" s="4" t="s">
        <v>36</v>
      </c>
    </row>
    <row r="87" s="4" customFormat="1" spans="1:25">
      <c r="A87" s="4" t="s">
        <v>415</v>
      </c>
      <c r="B87" s="4" t="s">
        <v>26</v>
      </c>
      <c r="C87" s="4" t="s">
        <v>27</v>
      </c>
      <c r="D87" s="4" t="s">
        <v>353</v>
      </c>
      <c r="E87" s="4" t="s">
        <v>354</v>
      </c>
      <c r="F87" s="6">
        <v>45192</v>
      </c>
      <c r="G87" s="6">
        <v>45193</v>
      </c>
      <c r="H87" s="4">
        <v>1</v>
      </c>
      <c r="I87" s="4">
        <v>1</v>
      </c>
      <c r="J87" s="4">
        <v>1</v>
      </c>
      <c r="K87" s="4" t="s">
        <v>30</v>
      </c>
      <c r="L87" s="4">
        <v>18.98</v>
      </c>
      <c r="M87" s="4">
        <v>18.98</v>
      </c>
      <c r="N87" s="4" t="s">
        <v>416</v>
      </c>
      <c r="O87" s="4" t="s">
        <v>32</v>
      </c>
      <c r="P87" s="4" t="s">
        <v>33</v>
      </c>
      <c r="Q87" s="4">
        <v>0</v>
      </c>
      <c r="R87" s="9">
        <v>45192</v>
      </c>
      <c r="S87" s="6">
        <v>45196</v>
      </c>
      <c r="T87" s="4" t="s">
        <v>34</v>
      </c>
      <c r="U87" s="4">
        <v>18.98</v>
      </c>
      <c r="V87" s="4">
        <v>0</v>
      </c>
      <c r="W87" s="4">
        <v>0</v>
      </c>
      <c r="X87" s="4" t="s">
        <v>417</v>
      </c>
      <c r="Y87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90"/>
  <sheetViews>
    <sheetView tabSelected="1" topLeftCell="A57" workbookViewId="0">
      <selection activeCell="K85" sqref="K85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418</v>
      </c>
    </row>
    <row r="2" s="4" customFormat="1" spans="1:9">
      <c r="A2" s="5">
        <v>999226035317660</v>
      </c>
      <c r="B2" s="6">
        <v>45190</v>
      </c>
      <c r="C2" s="6">
        <v>45193</v>
      </c>
      <c r="D2" s="4">
        <v>618.95</v>
      </c>
      <c r="E2" s="4" t="str">
        <f>VLOOKUP(A2,HOP!A:L,12,0)</f>
        <v>618.95</v>
      </c>
      <c r="F2" s="4" t="str">
        <f>VLOOKUP(A2,HOP!A:C,3,0)</f>
        <v>3779192</v>
      </c>
      <c r="G2" s="4">
        <f>D2-E2</f>
        <v>0</v>
      </c>
      <c r="H2" s="4" t="str">
        <f>$H$1&amp;F2</f>
        <v>，3779192</v>
      </c>
      <c r="I2" s="4" t="str">
        <f>VLOOKUP(A2,HOP!A:U,21,0)</f>
        <v>直连</v>
      </c>
    </row>
    <row r="3" s="4" customFormat="1" spans="1:9">
      <c r="A3" s="5">
        <v>999226195442633</v>
      </c>
      <c r="B3" s="6">
        <v>45192</v>
      </c>
      <c r="C3" s="6">
        <v>45193</v>
      </c>
      <c r="D3" s="4">
        <v>30.63</v>
      </c>
      <c r="E3" s="4" t="str">
        <f>VLOOKUP(A3,HOP!A:L,12,0)</f>
        <v>30.63</v>
      </c>
      <c r="F3" s="4" t="str">
        <f>VLOOKUP(A3,HOP!A:C,3,0)</f>
        <v>3811983</v>
      </c>
      <c r="G3" s="4">
        <f t="shared" ref="G3:G34" si="0">D3-E3</f>
        <v>0</v>
      </c>
      <c r="H3" s="4" t="str">
        <f t="shared" ref="H3:H34" si="1">$H$1&amp;F3</f>
        <v>，3811983</v>
      </c>
      <c r="I3" s="4" t="str">
        <f>VLOOKUP(A3,HOP!A:U,21,0)</f>
        <v>直连</v>
      </c>
    </row>
    <row r="4" s="4" customFormat="1" spans="1:9">
      <c r="A4" s="5">
        <v>999226360744233</v>
      </c>
      <c r="B4" s="6">
        <v>45192</v>
      </c>
      <c r="C4" s="6">
        <v>45193</v>
      </c>
      <c r="D4" s="4">
        <v>15.76</v>
      </c>
      <c r="E4" s="4" t="str">
        <f>VLOOKUP(A4,HOP!A:L,12,0)</f>
        <v>15.76</v>
      </c>
      <c r="F4" s="4" t="str">
        <f>VLOOKUP(A4,HOP!A:C,3,0)</f>
        <v>3842535</v>
      </c>
      <c r="G4" s="4">
        <f t="shared" si="0"/>
        <v>0</v>
      </c>
      <c r="H4" s="4" t="str">
        <f t="shared" si="1"/>
        <v>，3842535</v>
      </c>
      <c r="I4" s="4" t="str">
        <f>VLOOKUP(A4,HOP!A:U,21,0)</f>
        <v>直连</v>
      </c>
    </row>
    <row r="5" s="4" customFormat="1" spans="1:9">
      <c r="A5" s="5">
        <v>999226568561606</v>
      </c>
      <c r="B5" s="6">
        <v>45192</v>
      </c>
      <c r="C5" s="6">
        <v>45193</v>
      </c>
      <c r="D5" s="4">
        <v>149.5</v>
      </c>
      <c r="E5" s="4" t="str">
        <f>VLOOKUP(A5,HOP!A:L,12,0)</f>
        <v>149.50</v>
      </c>
      <c r="F5" s="4" t="str">
        <f>VLOOKUP(A5,HOP!A:C,3,0)</f>
        <v>3870261</v>
      </c>
      <c r="G5" s="4">
        <f t="shared" si="0"/>
        <v>0</v>
      </c>
      <c r="H5" s="4" t="str">
        <f t="shared" si="1"/>
        <v>，3870261</v>
      </c>
      <c r="I5" s="4" t="str">
        <f>VLOOKUP(A5,HOP!A:U,21,0)</f>
        <v>直采</v>
      </c>
    </row>
    <row r="6" s="4" customFormat="1" spans="1:9">
      <c r="A6" s="5">
        <v>999226575690142</v>
      </c>
      <c r="B6" s="6">
        <v>45192</v>
      </c>
      <c r="C6" s="6">
        <v>45193</v>
      </c>
      <c r="D6" s="4">
        <v>45.84</v>
      </c>
      <c r="E6" s="4" t="str">
        <f>VLOOKUP(A6,HOP!A:L,12,0)</f>
        <v>45.84</v>
      </c>
      <c r="F6" s="4" t="str">
        <f>VLOOKUP(A6,HOP!A:C,3,0)</f>
        <v>3872266</v>
      </c>
      <c r="G6" s="4">
        <f t="shared" si="0"/>
        <v>0</v>
      </c>
      <c r="H6" s="4" t="str">
        <f t="shared" si="1"/>
        <v>，3872266</v>
      </c>
      <c r="I6" s="4" t="str">
        <f>VLOOKUP(A6,HOP!A:U,21,0)</f>
        <v>直采</v>
      </c>
    </row>
    <row r="7" s="4" customFormat="1" spans="1:9">
      <c r="A7" s="5">
        <v>999226598492422</v>
      </c>
      <c r="B7" s="6">
        <v>45192</v>
      </c>
      <c r="C7" s="6">
        <v>45193</v>
      </c>
      <c r="D7" s="4">
        <v>74.99</v>
      </c>
      <c r="E7" s="4" t="str">
        <f>VLOOKUP(A7,HOP!A:L,12,0)</f>
        <v>74.99</v>
      </c>
      <c r="F7" s="4" t="str">
        <f>VLOOKUP(A7,HOP!A:C,3,0)</f>
        <v>3873625</v>
      </c>
      <c r="G7" s="4">
        <f t="shared" si="0"/>
        <v>0</v>
      </c>
      <c r="H7" s="4" t="str">
        <f t="shared" si="1"/>
        <v>，3873625</v>
      </c>
      <c r="I7" s="4" t="str">
        <f>VLOOKUP(A7,HOP!A:U,21,0)</f>
        <v>直连</v>
      </c>
    </row>
    <row r="8" s="4" customFormat="1" spans="1:9">
      <c r="A8" s="5">
        <v>999226622429285</v>
      </c>
      <c r="B8" s="6">
        <v>45190</v>
      </c>
      <c r="C8" s="6">
        <v>45193</v>
      </c>
      <c r="D8" s="4">
        <v>127.92</v>
      </c>
      <c r="E8" s="4" t="str">
        <f>VLOOKUP(A8,HOP!A:L,12,0)</f>
        <v>127.92</v>
      </c>
      <c r="F8" s="4" t="str">
        <f>VLOOKUP(A8,HOP!A:C,3,0)</f>
        <v>3882177</v>
      </c>
      <c r="G8" s="4">
        <f t="shared" si="0"/>
        <v>0</v>
      </c>
      <c r="H8" s="4" t="str">
        <f t="shared" si="1"/>
        <v>，3882177</v>
      </c>
      <c r="I8" s="4" t="str">
        <f>VLOOKUP(A8,HOP!A:U,21,0)</f>
        <v>直采</v>
      </c>
    </row>
    <row r="9" s="4" customFormat="1" hidden="1" spans="1:9">
      <c r="A9" s="5">
        <v>999226708898182</v>
      </c>
      <c r="B9" s="6">
        <v>45192</v>
      </c>
      <c r="C9" s="6">
        <v>45193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26713268183</v>
      </c>
      <c r="B10" s="6">
        <v>45185</v>
      </c>
      <c r="C10" s="6">
        <v>45193</v>
      </c>
      <c r="D10" s="4">
        <v>337.87</v>
      </c>
      <c r="E10" s="4" t="str">
        <f>VLOOKUP(A10,HOP!A:L,12,0)</f>
        <v>337.87</v>
      </c>
      <c r="F10" s="4" t="str">
        <f>VLOOKUP(A10,HOP!A:C,3,0)</f>
        <v>3902410</v>
      </c>
      <c r="G10" s="4">
        <f t="shared" si="0"/>
        <v>0</v>
      </c>
      <c r="H10" s="4" t="str">
        <f t="shared" si="1"/>
        <v>，3902410</v>
      </c>
      <c r="I10" s="4" t="str">
        <f>VLOOKUP(A10,HOP!A:U,21,0)</f>
        <v>直连</v>
      </c>
    </row>
    <row r="11" s="4" customFormat="1" spans="1:9">
      <c r="A11" s="5">
        <v>999226716477493</v>
      </c>
      <c r="B11" s="6">
        <v>45190</v>
      </c>
      <c r="C11" s="6">
        <v>45193</v>
      </c>
      <c r="D11" s="4">
        <v>58.65</v>
      </c>
      <c r="E11" s="4" t="str">
        <f>VLOOKUP(A11,HOP!A:L,12,0)</f>
        <v>58.65</v>
      </c>
      <c r="F11" s="4" t="str">
        <f>VLOOKUP(A11,HOP!A:C,3,0)</f>
        <v>3904174</v>
      </c>
      <c r="G11" s="4">
        <f t="shared" si="0"/>
        <v>0</v>
      </c>
      <c r="H11" s="4" t="str">
        <f t="shared" si="1"/>
        <v>，3904174</v>
      </c>
      <c r="I11" s="4" t="str">
        <f>VLOOKUP(A11,HOP!A:U,21,0)</f>
        <v>直连</v>
      </c>
    </row>
    <row r="12" s="4" customFormat="1" spans="1:9">
      <c r="A12" s="5">
        <v>999226748407697</v>
      </c>
      <c r="B12" s="6">
        <v>45191</v>
      </c>
      <c r="C12" s="6">
        <v>45193</v>
      </c>
      <c r="D12" s="4">
        <v>86.92</v>
      </c>
      <c r="E12" s="4" t="str">
        <f>VLOOKUP(A12,HOP!A:L,12,0)</f>
        <v>86.92</v>
      </c>
      <c r="F12" s="4" t="str">
        <f>VLOOKUP(A12,HOP!A:C,3,0)</f>
        <v>3915490</v>
      </c>
      <c r="G12" s="4">
        <f t="shared" si="0"/>
        <v>0</v>
      </c>
      <c r="H12" s="4" t="str">
        <f t="shared" si="1"/>
        <v>，3915490</v>
      </c>
      <c r="I12" s="4" t="str">
        <f>VLOOKUP(A12,HOP!A:U,21,0)</f>
        <v>直采</v>
      </c>
    </row>
    <row r="13" s="4" customFormat="1" spans="1:9">
      <c r="A13" s="5">
        <v>999226787317196</v>
      </c>
      <c r="B13" s="6">
        <v>45186</v>
      </c>
      <c r="C13" s="6">
        <v>45193</v>
      </c>
      <c r="D13" s="4">
        <v>51.8</v>
      </c>
      <c r="E13" s="4" t="str">
        <f>VLOOKUP(A13,HOP!A:L,12,0)</f>
        <v>51.80</v>
      </c>
      <c r="F13" s="4" t="str">
        <f>VLOOKUP(A13,HOP!A:C,3,0)</f>
        <v>3934524</v>
      </c>
      <c r="G13" s="4">
        <f t="shared" si="0"/>
        <v>0</v>
      </c>
      <c r="H13" s="4" t="str">
        <f t="shared" si="1"/>
        <v>，3934524</v>
      </c>
      <c r="I13" s="4" t="str">
        <f>VLOOKUP(A13,HOP!A:U,21,0)</f>
        <v>直连</v>
      </c>
    </row>
    <row r="14" s="4" customFormat="1" spans="1:9">
      <c r="A14" s="5">
        <v>999226790779066</v>
      </c>
      <c r="B14" s="6">
        <v>45192</v>
      </c>
      <c r="C14" s="6">
        <v>45193</v>
      </c>
      <c r="D14" s="4">
        <v>19.33</v>
      </c>
      <c r="E14" s="4" t="str">
        <f>VLOOKUP(A14,HOP!A:L,12,0)</f>
        <v>19.33</v>
      </c>
      <c r="F14" s="4" t="str">
        <f>VLOOKUP(A14,HOP!A:C,3,0)</f>
        <v>3936594</v>
      </c>
      <c r="G14" s="4">
        <f t="shared" si="0"/>
        <v>0</v>
      </c>
      <c r="H14" s="4" t="str">
        <f t="shared" si="1"/>
        <v>，3936594</v>
      </c>
      <c r="I14" s="4" t="str">
        <f>VLOOKUP(A14,HOP!A:U,21,0)</f>
        <v>直连</v>
      </c>
    </row>
    <row r="15" s="4" customFormat="1" spans="1:9">
      <c r="A15" s="5">
        <v>999226833772152</v>
      </c>
      <c r="B15" s="6">
        <v>45192</v>
      </c>
      <c r="C15" s="6">
        <v>45193</v>
      </c>
      <c r="D15" s="4">
        <v>24.15</v>
      </c>
      <c r="E15" s="4" t="str">
        <f>VLOOKUP(A15,HOP!A:L,12,0)</f>
        <v>24.15</v>
      </c>
      <c r="F15" s="4" t="str">
        <f>VLOOKUP(A15,HOP!A:C,3,0)</f>
        <v>3945596</v>
      </c>
      <c r="G15" s="4">
        <f t="shared" si="0"/>
        <v>0</v>
      </c>
      <c r="H15" s="4" t="str">
        <f t="shared" si="1"/>
        <v>，3945596</v>
      </c>
      <c r="I15" s="4" t="str">
        <f>VLOOKUP(A15,HOP!A:U,21,0)</f>
        <v>直连</v>
      </c>
    </row>
    <row r="16" s="4" customFormat="1" spans="1:9">
      <c r="A16" s="5">
        <v>999226835145496</v>
      </c>
      <c r="B16" s="6">
        <v>45192</v>
      </c>
      <c r="C16" s="6">
        <v>45193</v>
      </c>
      <c r="D16" s="4">
        <v>38.62</v>
      </c>
      <c r="E16" s="4" t="str">
        <f>VLOOKUP(A16,HOP!A:L,12,0)</f>
        <v>38.62</v>
      </c>
      <c r="F16" s="4" t="str">
        <f>VLOOKUP(A16,HOP!A:C,3,0)</f>
        <v>3946130</v>
      </c>
      <c r="G16" s="4">
        <f t="shared" si="0"/>
        <v>0</v>
      </c>
      <c r="H16" s="4" t="str">
        <f t="shared" si="1"/>
        <v>，3946130</v>
      </c>
      <c r="I16" s="4" t="str">
        <f>VLOOKUP(A16,HOP!A:U,21,0)</f>
        <v>直连</v>
      </c>
    </row>
    <row r="17" s="4" customFormat="1" spans="1:9">
      <c r="A17" s="5">
        <v>999226836518409</v>
      </c>
      <c r="B17" s="6">
        <v>45192</v>
      </c>
      <c r="C17" s="6">
        <v>45193</v>
      </c>
      <c r="D17" s="4">
        <v>22.22</v>
      </c>
      <c r="E17" s="4" t="str">
        <f>VLOOKUP(A17,HOP!A:L,12,0)</f>
        <v>22.22</v>
      </c>
      <c r="F17" s="4" t="str">
        <f>VLOOKUP(A17,HOP!A:C,3,0)</f>
        <v>3946514</v>
      </c>
      <c r="G17" s="4">
        <f t="shared" si="0"/>
        <v>0</v>
      </c>
      <c r="H17" s="4" t="str">
        <f t="shared" si="1"/>
        <v>，3946514</v>
      </c>
      <c r="I17" s="4" t="str">
        <f>VLOOKUP(A17,HOP!A:U,21,0)</f>
        <v>直连</v>
      </c>
    </row>
    <row r="18" s="4" customFormat="1" spans="1:9">
      <c r="A18" s="5">
        <v>999226842541236</v>
      </c>
      <c r="B18" s="6">
        <v>45191</v>
      </c>
      <c r="C18" s="6">
        <v>45193</v>
      </c>
      <c r="D18" s="4">
        <v>78.56</v>
      </c>
      <c r="E18" s="4" t="str">
        <f>VLOOKUP(A18,HOP!A:L,12,0)</f>
        <v>78.56</v>
      </c>
      <c r="F18" s="4" t="str">
        <f>VLOOKUP(A18,HOP!A:C,3,0)</f>
        <v>3950012</v>
      </c>
      <c r="G18" s="4">
        <f t="shared" si="0"/>
        <v>0</v>
      </c>
      <c r="H18" s="4" t="str">
        <f t="shared" si="1"/>
        <v>，3950012</v>
      </c>
      <c r="I18" s="4" t="str">
        <f>VLOOKUP(A18,HOP!A:U,21,0)</f>
        <v>直连</v>
      </c>
    </row>
    <row r="19" s="4" customFormat="1" spans="1:9">
      <c r="A19" s="5">
        <v>999226845923441</v>
      </c>
      <c r="B19" s="6">
        <v>45191</v>
      </c>
      <c r="C19" s="6">
        <v>45193</v>
      </c>
      <c r="D19" s="4">
        <v>25.44</v>
      </c>
      <c r="E19" s="4" t="str">
        <f>VLOOKUP(A19,HOP!A:L,12,0)</f>
        <v>25.44</v>
      </c>
      <c r="F19" s="4" t="str">
        <f>VLOOKUP(A19,HOP!A:C,3,0)</f>
        <v>3952998</v>
      </c>
      <c r="G19" s="4">
        <f t="shared" si="0"/>
        <v>0</v>
      </c>
      <c r="H19" s="4" t="str">
        <f t="shared" si="1"/>
        <v>，3952998</v>
      </c>
      <c r="I19" s="4" t="str">
        <f>VLOOKUP(A19,HOP!A:U,21,0)</f>
        <v>直连</v>
      </c>
    </row>
    <row r="20" s="4" customFormat="1" spans="1:9">
      <c r="A20" s="5">
        <v>999226847842767</v>
      </c>
      <c r="B20" s="6">
        <v>45192</v>
      </c>
      <c r="C20" s="6">
        <v>45193</v>
      </c>
      <c r="D20" s="4">
        <v>19.32</v>
      </c>
      <c r="E20" s="4" t="str">
        <f>VLOOKUP(A20,HOP!A:L,12,0)</f>
        <v>19.32</v>
      </c>
      <c r="F20" s="4" t="str">
        <f>VLOOKUP(A20,HOP!A:C,3,0)</f>
        <v>3955015</v>
      </c>
      <c r="G20" s="4">
        <f t="shared" si="0"/>
        <v>0</v>
      </c>
      <c r="H20" s="4" t="str">
        <f t="shared" si="1"/>
        <v>，3955015</v>
      </c>
      <c r="I20" s="4" t="str">
        <f>VLOOKUP(A20,HOP!A:U,21,0)</f>
        <v>直连</v>
      </c>
    </row>
    <row r="21" s="4" customFormat="1" spans="1:9">
      <c r="A21" s="5">
        <v>999226848132793</v>
      </c>
      <c r="B21" s="6">
        <v>45191</v>
      </c>
      <c r="C21" s="6">
        <v>45193</v>
      </c>
      <c r="D21" s="4">
        <v>89.7</v>
      </c>
      <c r="E21" s="4" t="str">
        <f>VLOOKUP(A21,HOP!A:L,12,0)</f>
        <v>89.70</v>
      </c>
      <c r="F21" s="4" t="str">
        <f>VLOOKUP(A21,HOP!A:C,3,0)</f>
        <v>3955300</v>
      </c>
      <c r="G21" s="4">
        <f t="shared" si="0"/>
        <v>0</v>
      </c>
      <c r="H21" s="4" t="str">
        <f t="shared" si="1"/>
        <v>，3955300</v>
      </c>
      <c r="I21" s="4" t="str">
        <f>VLOOKUP(A21,HOP!A:U,21,0)</f>
        <v>直连</v>
      </c>
    </row>
    <row r="22" s="4" customFormat="1" spans="1:9">
      <c r="A22" s="5">
        <v>999226849713917</v>
      </c>
      <c r="B22" s="6">
        <v>45190</v>
      </c>
      <c r="C22" s="6">
        <v>45193</v>
      </c>
      <c r="D22" s="4">
        <v>102.03</v>
      </c>
      <c r="E22" s="4" t="str">
        <f>VLOOKUP(A22,HOP!A:L,12,0)</f>
        <v>102.03</v>
      </c>
      <c r="F22" s="4" t="str">
        <f>VLOOKUP(A22,HOP!A:C,3,0)</f>
        <v>3957333</v>
      </c>
      <c r="G22" s="4">
        <f t="shared" si="0"/>
        <v>0</v>
      </c>
      <c r="H22" s="4" t="str">
        <f t="shared" si="1"/>
        <v>，3957333</v>
      </c>
      <c r="I22" s="4" t="str">
        <f>VLOOKUP(A22,HOP!A:U,21,0)</f>
        <v>直连</v>
      </c>
    </row>
    <row r="23" s="4" customFormat="1" spans="1:9">
      <c r="A23" s="5">
        <v>999226850509715</v>
      </c>
      <c r="B23" s="6">
        <v>45191</v>
      </c>
      <c r="C23" s="6">
        <v>45193</v>
      </c>
      <c r="D23" s="4">
        <v>95.38</v>
      </c>
      <c r="E23" s="4" t="str">
        <f>VLOOKUP(A23,HOP!A:L,12,0)</f>
        <v>95.38</v>
      </c>
      <c r="F23" s="4" t="str">
        <f>VLOOKUP(A23,HOP!A:C,3,0)</f>
        <v>3958445</v>
      </c>
      <c r="G23" s="4">
        <f t="shared" si="0"/>
        <v>0</v>
      </c>
      <c r="H23" s="4" t="str">
        <f t="shared" si="1"/>
        <v>，3958445</v>
      </c>
      <c r="I23" s="4" t="str">
        <f>VLOOKUP(A23,HOP!A:U,21,0)</f>
        <v>直连</v>
      </c>
    </row>
    <row r="24" s="4" customFormat="1" hidden="1" spans="1:9">
      <c r="A24" s="5">
        <v>999226854115634</v>
      </c>
      <c r="B24" s="6">
        <v>45192</v>
      </c>
      <c r="C24" s="6">
        <v>45193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spans="1:9">
      <c r="A25" s="5">
        <v>999226855152938</v>
      </c>
      <c r="B25" s="6">
        <v>45191</v>
      </c>
      <c r="C25" s="6">
        <v>45193</v>
      </c>
      <c r="D25" s="4">
        <v>303.82</v>
      </c>
      <c r="E25" s="4" t="str">
        <f>VLOOKUP(A25,HOP!A:L,12,0)</f>
        <v>303.82</v>
      </c>
      <c r="F25" s="4" t="str">
        <f>VLOOKUP(A25,HOP!A:C,3,0)</f>
        <v>3963278</v>
      </c>
      <c r="G25" s="4">
        <f t="shared" si="0"/>
        <v>0</v>
      </c>
      <c r="H25" s="4" t="str">
        <f t="shared" si="1"/>
        <v>，3963278</v>
      </c>
      <c r="I25" s="4" t="str">
        <f>VLOOKUP(A25,HOP!A:U,21,0)</f>
        <v>直连</v>
      </c>
    </row>
    <row r="26" s="4" customFormat="1" spans="1:9">
      <c r="A26" s="5">
        <v>999226855155476</v>
      </c>
      <c r="B26" s="6">
        <v>45192</v>
      </c>
      <c r="C26" s="6">
        <v>45193</v>
      </c>
      <c r="D26" s="4">
        <v>31.41</v>
      </c>
      <c r="E26" s="4" t="str">
        <f>VLOOKUP(A26,HOP!A:L,12,0)</f>
        <v>31.41</v>
      </c>
      <c r="F26" s="4" t="str">
        <f>VLOOKUP(A26,HOP!A:C,3,0)</f>
        <v>3963282</v>
      </c>
      <c r="G26" s="4">
        <f t="shared" si="0"/>
        <v>0</v>
      </c>
      <c r="H26" s="4" t="str">
        <f t="shared" si="1"/>
        <v>，3963282</v>
      </c>
      <c r="I26" s="4" t="str">
        <f>VLOOKUP(A26,HOP!A:U,21,0)</f>
        <v>直连</v>
      </c>
    </row>
    <row r="27" s="4" customFormat="1" spans="1:9">
      <c r="A27" s="5">
        <v>999226855490476</v>
      </c>
      <c r="B27" s="6">
        <v>45191</v>
      </c>
      <c r="C27" s="6">
        <v>45193</v>
      </c>
      <c r="D27" s="4">
        <v>322.73</v>
      </c>
      <c r="E27" s="4" t="str">
        <f>VLOOKUP(A27,HOP!A:L,12,0)</f>
        <v>322.73</v>
      </c>
      <c r="F27" s="4" t="str">
        <f>VLOOKUP(A27,HOP!A:C,3,0)</f>
        <v>3963658</v>
      </c>
      <c r="G27" s="4">
        <f t="shared" si="0"/>
        <v>0</v>
      </c>
      <c r="H27" s="4" t="str">
        <f t="shared" si="1"/>
        <v>，3963658</v>
      </c>
      <c r="I27" s="4" t="str">
        <f>VLOOKUP(A27,HOP!A:U,21,0)</f>
        <v>直连</v>
      </c>
    </row>
    <row r="28" s="4" customFormat="1" spans="1:9">
      <c r="A28" s="5">
        <v>999226898596078</v>
      </c>
      <c r="B28" s="6">
        <v>45192</v>
      </c>
      <c r="C28" s="6">
        <v>45193</v>
      </c>
      <c r="D28" s="4">
        <v>31.51</v>
      </c>
      <c r="E28" s="4" t="str">
        <f>VLOOKUP(A28,HOP!A:L,12,0)</f>
        <v>31.51</v>
      </c>
      <c r="F28" s="4" t="str">
        <f>VLOOKUP(A28,HOP!A:C,3,0)</f>
        <v>3964854</v>
      </c>
      <c r="G28" s="4">
        <f t="shared" si="0"/>
        <v>0</v>
      </c>
      <c r="H28" s="4" t="str">
        <f t="shared" si="1"/>
        <v>，3964854</v>
      </c>
      <c r="I28" s="4" t="str">
        <f>VLOOKUP(A28,HOP!A:U,21,0)</f>
        <v>直连</v>
      </c>
    </row>
    <row r="29" s="4" customFormat="1" spans="1:9">
      <c r="A29" s="5">
        <v>999226899373333</v>
      </c>
      <c r="B29" s="6">
        <v>45192</v>
      </c>
      <c r="C29" s="6">
        <v>45193</v>
      </c>
      <c r="D29" s="4">
        <v>71.72</v>
      </c>
      <c r="E29" s="4" t="str">
        <f>VLOOKUP(A29,HOP!A:L,12,0)</f>
        <v>71.72</v>
      </c>
      <c r="F29" s="4" t="str">
        <f>VLOOKUP(A29,HOP!A:C,3,0)</f>
        <v>3965134</v>
      </c>
      <c r="G29" s="4">
        <f t="shared" si="0"/>
        <v>0</v>
      </c>
      <c r="H29" s="4" t="str">
        <f t="shared" si="1"/>
        <v>，3965134</v>
      </c>
      <c r="I29" s="4" t="str">
        <f>VLOOKUP(A29,HOP!A:U,21,0)</f>
        <v>直连</v>
      </c>
    </row>
    <row r="30" s="4" customFormat="1" spans="1:9">
      <c r="A30" s="5">
        <v>999226900100008</v>
      </c>
      <c r="B30" s="6">
        <v>45192</v>
      </c>
      <c r="C30" s="6">
        <v>45193</v>
      </c>
      <c r="D30" s="4">
        <v>8.38</v>
      </c>
      <c r="E30" s="4" t="str">
        <f>VLOOKUP(A30,HOP!A:L,12,0)</f>
        <v>8.38</v>
      </c>
      <c r="F30" s="4" t="str">
        <f>VLOOKUP(A30,HOP!A:C,3,0)</f>
        <v>3965358</v>
      </c>
      <c r="G30" s="4">
        <f t="shared" si="0"/>
        <v>0</v>
      </c>
      <c r="H30" s="4" t="str">
        <f t="shared" si="1"/>
        <v>，3965358</v>
      </c>
      <c r="I30" s="4" t="str">
        <f>VLOOKUP(A30,HOP!A:U,21,0)</f>
        <v>直连</v>
      </c>
    </row>
    <row r="31" s="4" customFormat="1" spans="1:9">
      <c r="A31" s="5">
        <v>999226900490301</v>
      </c>
      <c r="B31" s="6">
        <v>45191</v>
      </c>
      <c r="C31" s="6">
        <v>45193</v>
      </c>
      <c r="D31" s="4">
        <v>100.76</v>
      </c>
      <c r="E31" s="4" t="str">
        <f>VLOOKUP(A31,HOP!A:L,12,0)</f>
        <v>100.76</v>
      </c>
      <c r="F31" s="4" t="str">
        <f>VLOOKUP(A31,HOP!A:C,3,0)</f>
        <v>3965557</v>
      </c>
      <c r="G31" s="4">
        <f t="shared" si="0"/>
        <v>0</v>
      </c>
      <c r="H31" s="4" t="str">
        <f t="shared" si="1"/>
        <v>，3965557</v>
      </c>
      <c r="I31" s="4" t="str">
        <f>VLOOKUP(A31,HOP!A:U,21,0)</f>
        <v>直采</v>
      </c>
    </row>
    <row r="32" s="4" customFormat="1" spans="1:9">
      <c r="A32" s="5">
        <v>999226903831391</v>
      </c>
      <c r="B32" s="6">
        <v>45191</v>
      </c>
      <c r="C32" s="6">
        <v>45193</v>
      </c>
      <c r="D32" s="4">
        <v>76.22</v>
      </c>
      <c r="E32" s="4" t="str">
        <f>VLOOKUP(A32,HOP!A:L,12,0)</f>
        <v>76.22</v>
      </c>
      <c r="F32" s="4" t="str">
        <f>VLOOKUP(A32,HOP!A:C,3,0)</f>
        <v>3966506</v>
      </c>
      <c r="G32" s="4">
        <f t="shared" si="0"/>
        <v>0</v>
      </c>
      <c r="H32" s="4" t="str">
        <f t="shared" si="1"/>
        <v>，3966506</v>
      </c>
      <c r="I32" s="4" t="str">
        <f>VLOOKUP(A32,HOP!A:U,21,0)</f>
        <v>直连</v>
      </c>
    </row>
    <row r="33" s="4" customFormat="1" spans="1:9">
      <c r="A33" s="5">
        <v>999226904945245</v>
      </c>
      <c r="B33" s="6">
        <v>45191</v>
      </c>
      <c r="C33" s="6">
        <v>45193</v>
      </c>
      <c r="D33" s="4">
        <v>115.58</v>
      </c>
      <c r="E33" s="4" t="str">
        <f>VLOOKUP(A33,HOP!A:L,12,0)</f>
        <v>115.58</v>
      </c>
      <c r="F33" s="4" t="str">
        <f>VLOOKUP(A33,HOP!A:C,3,0)</f>
        <v>3966771</v>
      </c>
      <c r="G33" s="4">
        <f t="shared" si="0"/>
        <v>0</v>
      </c>
      <c r="H33" s="4" t="str">
        <f t="shared" si="1"/>
        <v>，3966771</v>
      </c>
      <c r="I33" s="4" t="str">
        <f>VLOOKUP(A33,HOP!A:U,21,0)</f>
        <v>直连</v>
      </c>
    </row>
    <row r="34" s="4" customFormat="1" spans="1:9">
      <c r="A34" s="5">
        <v>999226905695080</v>
      </c>
      <c r="B34" s="6">
        <v>45190</v>
      </c>
      <c r="C34" s="6">
        <v>45193</v>
      </c>
      <c r="D34" s="4">
        <v>184.97</v>
      </c>
      <c r="E34" s="4" t="str">
        <f>VLOOKUP(A34,HOP!A:L,12,0)</f>
        <v>184.97</v>
      </c>
      <c r="F34" s="4" t="str">
        <f>VLOOKUP(A34,HOP!A:C,3,0)</f>
        <v>3966865</v>
      </c>
      <c r="G34" s="4">
        <f t="shared" si="0"/>
        <v>0</v>
      </c>
      <c r="H34" s="4" t="str">
        <f t="shared" si="1"/>
        <v>，3966865</v>
      </c>
      <c r="I34" s="4" t="str">
        <f>VLOOKUP(A34,HOP!A:U,21,0)</f>
        <v>直连</v>
      </c>
    </row>
    <row r="35" s="4" customFormat="1" spans="1:9">
      <c r="A35" s="5">
        <v>999226906770548</v>
      </c>
      <c r="B35" s="6">
        <v>45192</v>
      </c>
      <c r="C35" s="6">
        <v>45193</v>
      </c>
      <c r="D35" s="4">
        <v>17.51</v>
      </c>
      <c r="E35" s="4" t="str">
        <f>VLOOKUP(A35,HOP!A:L,12,0)</f>
        <v>17.51</v>
      </c>
      <c r="F35" s="4" t="str">
        <f>VLOOKUP(A35,HOP!A:C,3,0)</f>
        <v>3967476</v>
      </c>
      <c r="G35" s="4">
        <f t="shared" ref="G35:G66" si="2">D35-E35</f>
        <v>0</v>
      </c>
      <c r="H35" s="4" t="str">
        <f t="shared" ref="H35:H66" si="3">$H$1&amp;F35</f>
        <v>，3967476</v>
      </c>
      <c r="I35" s="4" t="str">
        <f>VLOOKUP(A35,HOP!A:U,21,0)</f>
        <v>直连</v>
      </c>
    </row>
    <row r="36" s="4" customFormat="1" spans="1:9">
      <c r="A36" s="5">
        <v>999226907002398</v>
      </c>
      <c r="B36" s="6">
        <v>45191</v>
      </c>
      <c r="C36" s="6">
        <v>45193</v>
      </c>
      <c r="D36" s="4">
        <v>86.11</v>
      </c>
      <c r="E36" s="4" t="str">
        <f>VLOOKUP(A36,HOP!A:L,12,0)</f>
        <v>86.11</v>
      </c>
      <c r="F36" s="4" t="str">
        <f>VLOOKUP(A36,HOP!A:C,3,0)</f>
        <v>3967558</v>
      </c>
      <c r="G36" s="4">
        <f t="shared" si="2"/>
        <v>0</v>
      </c>
      <c r="H36" s="4" t="str">
        <f t="shared" si="3"/>
        <v>，3967558</v>
      </c>
      <c r="I36" s="4" t="str">
        <f>VLOOKUP(A36,HOP!A:U,21,0)</f>
        <v>直连</v>
      </c>
    </row>
    <row r="37" s="4" customFormat="1" spans="1:9">
      <c r="A37" s="5">
        <v>999226907523945</v>
      </c>
      <c r="B37" s="6">
        <v>45192</v>
      </c>
      <c r="C37" s="6">
        <v>45193</v>
      </c>
      <c r="D37" s="4">
        <v>59.17</v>
      </c>
      <c r="E37" s="4" t="str">
        <f>VLOOKUP(A37,HOP!A:L,12,0)</f>
        <v>59.17</v>
      </c>
      <c r="F37" s="4" t="str">
        <f>VLOOKUP(A37,HOP!A:C,3,0)</f>
        <v>3967831</v>
      </c>
      <c r="G37" s="4">
        <f t="shared" si="2"/>
        <v>0</v>
      </c>
      <c r="H37" s="4" t="str">
        <f t="shared" si="3"/>
        <v>，3967831</v>
      </c>
      <c r="I37" s="4" t="str">
        <f>VLOOKUP(A37,HOP!A:U,21,0)</f>
        <v>直连</v>
      </c>
    </row>
    <row r="38" s="4" customFormat="1" spans="1:9">
      <c r="A38" s="5">
        <v>999226907611491</v>
      </c>
      <c r="B38" s="6">
        <v>45192</v>
      </c>
      <c r="C38" s="6">
        <v>45193</v>
      </c>
      <c r="D38" s="4">
        <v>53.95</v>
      </c>
      <c r="E38" s="4" t="str">
        <f>VLOOKUP(A38,HOP!A:L,12,0)</f>
        <v>53.95</v>
      </c>
      <c r="F38" s="4" t="str">
        <f>VLOOKUP(A38,HOP!A:C,3,0)</f>
        <v>3967858</v>
      </c>
      <c r="G38" s="4">
        <f t="shared" si="2"/>
        <v>0</v>
      </c>
      <c r="H38" s="4" t="str">
        <f t="shared" si="3"/>
        <v>，3967858</v>
      </c>
      <c r="I38" s="4" t="str">
        <f>VLOOKUP(A38,HOP!A:U,21,0)</f>
        <v>直连</v>
      </c>
    </row>
    <row r="39" s="4" customFormat="1" spans="1:9">
      <c r="A39" s="5">
        <v>999226907784903</v>
      </c>
      <c r="B39" s="6">
        <v>45191</v>
      </c>
      <c r="C39" s="6">
        <v>45193</v>
      </c>
      <c r="D39" s="4">
        <v>131.94</v>
      </c>
      <c r="E39" s="4" t="str">
        <f>VLOOKUP(A39,HOP!A:L,12,0)</f>
        <v>131.94</v>
      </c>
      <c r="F39" s="4" t="str">
        <f>VLOOKUP(A39,HOP!A:C,3,0)</f>
        <v>3968035</v>
      </c>
      <c r="G39" s="4">
        <f t="shared" si="2"/>
        <v>0</v>
      </c>
      <c r="H39" s="4" t="str">
        <f t="shared" si="3"/>
        <v>，3968035</v>
      </c>
      <c r="I39" s="4" t="str">
        <f>VLOOKUP(A39,HOP!A:U,21,0)</f>
        <v>直连</v>
      </c>
    </row>
    <row r="40" s="4" customFormat="1" spans="1:9">
      <c r="A40" s="5">
        <v>999226909067924</v>
      </c>
      <c r="B40" s="6">
        <v>45191</v>
      </c>
      <c r="C40" s="6">
        <v>45193</v>
      </c>
      <c r="D40" s="4">
        <v>19.34</v>
      </c>
      <c r="E40" s="4" t="str">
        <f>VLOOKUP(A40,HOP!A:L,12,0)</f>
        <v>19.34</v>
      </c>
      <c r="F40" s="4" t="str">
        <f>VLOOKUP(A40,HOP!A:C,3,0)</f>
        <v>3968747</v>
      </c>
      <c r="G40" s="4">
        <f t="shared" si="2"/>
        <v>0</v>
      </c>
      <c r="H40" s="4" t="str">
        <f t="shared" si="3"/>
        <v>，3968747</v>
      </c>
      <c r="I40" s="4" t="str">
        <f>VLOOKUP(A40,HOP!A:U,21,0)</f>
        <v>直连</v>
      </c>
    </row>
    <row r="41" s="4" customFormat="1" spans="1:9">
      <c r="A41" s="5">
        <v>999226909239490</v>
      </c>
      <c r="B41" s="6">
        <v>45192</v>
      </c>
      <c r="C41" s="6">
        <v>45193</v>
      </c>
      <c r="D41" s="4">
        <v>59.11</v>
      </c>
      <c r="E41" s="4" t="str">
        <f>VLOOKUP(A41,HOP!A:L,12,0)</f>
        <v>59.11</v>
      </c>
      <c r="F41" s="4" t="str">
        <f>VLOOKUP(A41,HOP!A:C,3,0)</f>
        <v>3968812</v>
      </c>
      <c r="G41" s="4">
        <f t="shared" si="2"/>
        <v>0</v>
      </c>
      <c r="H41" s="4" t="str">
        <f t="shared" si="3"/>
        <v>，3968812</v>
      </c>
      <c r="I41" s="4" t="str">
        <f>VLOOKUP(A41,HOP!A:U,21,0)</f>
        <v>直连</v>
      </c>
    </row>
    <row r="42" s="4" customFormat="1" spans="1:9">
      <c r="A42" s="5">
        <v>999226909538553</v>
      </c>
      <c r="B42" s="6">
        <v>45192</v>
      </c>
      <c r="C42" s="6">
        <v>45193</v>
      </c>
      <c r="D42" s="4">
        <v>64.1</v>
      </c>
      <c r="E42" s="4" t="str">
        <f>VLOOKUP(A42,HOP!A:L,12,0)</f>
        <v>64.10</v>
      </c>
      <c r="F42" s="4" t="str">
        <f>VLOOKUP(A42,HOP!A:C,3,0)</f>
        <v>3968950</v>
      </c>
      <c r="G42" s="4">
        <f t="shared" si="2"/>
        <v>0</v>
      </c>
      <c r="H42" s="4" t="str">
        <f t="shared" si="3"/>
        <v>，3968950</v>
      </c>
      <c r="I42" s="4" t="str">
        <f>VLOOKUP(A42,HOP!A:U,21,0)</f>
        <v>直连</v>
      </c>
    </row>
    <row r="43" s="4" customFormat="1" spans="1:9">
      <c r="A43" s="5">
        <v>999226910214861</v>
      </c>
      <c r="B43" s="6">
        <v>45192</v>
      </c>
      <c r="C43" s="6">
        <v>45193</v>
      </c>
      <c r="D43" s="4">
        <v>27.79</v>
      </c>
      <c r="E43" s="4" t="str">
        <f>VLOOKUP(A43,HOP!A:L,12,0)</f>
        <v>27.79</v>
      </c>
      <c r="F43" s="4" t="str">
        <f>VLOOKUP(A43,HOP!A:C,3,0)</f>
        <v>3969398</v>
      </c>
      <c r="G43" s="4">
        <f t="shared" si="2"/>
        <v>0</v>
      </c>
      <c r="H43" s="4" t="str">
        <f t="shared" si="3"/>
        <v>，3969398</v>
      </c>
      <c r="I43" s="4" t="str">
        <f>VLOOKUP(A43,HOP!A:U,21,0)</f>
        <v>直连</v>
      </c>
    </row>
    <row r="44" s="4" customFormat="1" spans="1:9">
      <c r="A44" s="5">
        <v>999226910727566</v>
      </c>
      <c r="B44" s="6">
        <v>45191</v>
      </c>
      <c r="C44" s="6">
        <v>45193</v>
      </c>
      <c r="D44" s="4">
        <v>86.57</v>
      </c>
      <c r="E44" s="4" t="str">
        <f>VLOOKUP(A44,HOP!A:L,12,0)</f>
        <v>86.57</v>
      </c>
      <c r="F44" s="4" t="str">
        <f>VLOOKUP(A44,HOP!A:C,3,0)</f>
        <v>3969869</v>
      </c>
      <c r="G44" s="4">
        <f t="shared" si="2"/>
        <v>0</v>
      </c>
      <c r="H44" s="4" t="str">
        <f t="shared" si="3"/>
        <v>，3969869</v>
      </c>
      <c r="I44" s="4" t="str">
        <f>VLOOKUP(A44,HOP!A:U,21,0)</f>
        <v>直连</v>
      </c>
    </row>
    <row r="45" s="4" customFormat="1" spans="1:9">
      <c r="A45" s="5">
        <v>999226910839191</v>
      </c>
      <c r="B45" s="6">
        <v>45191</v>
      </c>
      <c r="C45" s="6">
        <v>45193</v>
      </c>
      <c r="D45" s="4">
        <v>29.76</v>
      </c>
      <c r="E45" s="4" t="str">
        <f>VLOOKUP(A45,HOP!A:L,12,0)</f>
        <v>29.76</v>
      </c>
      <c r="F45" s="4" t="str">
        <f>VLOOKUP(A45,HOP!A:C,3,0)</f>
        <v>3969943</v>
      </c>
      <c r="G45" s="4">
        <f t="shared" si="2"/>
        <v>0</v>
      </c>
      <c r="H45" s="4" t="str">
        <f t="shared" si="3"/>
        <v>，3969943</v>
      </c>
      <c r="I45" s="4" t="str">
        <f>VLOOKUP(A45,HOP!A:U,21,0)</f>
        <v>直连</v>
      </c>
    </row>
    <row r="46" s="4" customFormat="1" spans="1:9">
      <c r="A46" s="5">
        <v>999226910979906</v>
      </c>
      <c r="B46" s="6">
        <v>45191</v>
      </c>
      <c r="C46" s="6">
        <v>45193</v>
      </c>
      <c r="D46" s="4">
        <v>75.68</v>
      </c>
      <c r="E46" s="4" t="str">
        <f>VLOOKUP(A46,HOP!A:L,12,0)</f>
        <v>75.68</v>
      </c>
      <c r="F46" s="4" t="str">
        <f>VLOOKUP(A46,HOP!A:C,3,0)</f>
        <v>3970128</v>
      </c>
      <c r="G46" s="4">
        <f t="shared" si="2"/>
        <v>0</v>
      </c>
      <c r="H46" s="4" t="str">
        <f t="shared" si="3"/>
        <v>，3970128</v>
      </c>
      <c r="I46" s="4" t="str">
        <f>VLOOKUP(A46,HOP!A:U,21,0)</f>
        <v>直连</v>
      </c>
    </row>
    <row r="47" s="4" customFormat="1" spans="1:9">
      <c r="A47" s="5">
        <v>999226911182007</v>
      </c>
      <c r="B47" s="6">
        <v>45191</v>
      </c>
      <c r="C47" s="6">
        <v>45193</v>
      </c>
      <c r="D47" s="4">
        <v>57.02</v>
      </c>
      <c r="E47" s="4" t="str">
        <f>VLOOKUP(A47,HOP!A:L,12,0)</f>
        <v>57.02</v>
      </c>
      <c r="F47" s="4" t="str">
        <f>VLOOKUP(A47,HOP!A:C,3,0)</f>
        <v>3970329</v>
      </c>
      <c r="G47" s="4">
        <f t="shared" si="2"/>
        <v>0</v>
      </c>
      <c r="H47" s="4" t="str">
        <f t="shared" si="3"/>
        <v>，3970329</v>
      </c>
      <c r="I47" s="4" t="str">
        <f>VLOOKUP(A47,HOP!A:U,21,0)</f>
        <v>直连</v>
      </c>
    </row>
    <row r="48" s="4" customFormat="1" spans="1:9">
      <c r="A48" s="5">
        <v>999226914884263</v>
      </c>
      <c r="B48" s="6">
        <v>45192</v>
      </c>
      <c r="C48" s="6">
        <v>45193</v>
      </c>
      <c r="D48" s="4">
        <v>41.16</v>
      </c>
      <c r="E48" s="4" t="str">
        <f>VLOOKUP(A48,HOP!A:L,12,0)</f>
        <v>41.16</v>
      </c>
      <c r="F48" s="4" t="str">
        <f>VLOOKUP(A48,HOP!A:C,3,0)</f>
        <v>3971136</v>
      </c>
      <c r="G48" s="4">
        <f t="shared" si="2"/>
        <v>0</v>
      </c>
      <c r="H48" s="4" t="str">
        <f t="shared" si="3"/>
        <v>，3971136</v>
      </c>
      <c r="I48" s="4" t="str">
        <f>VLOOKUP(A48,HOP!A:U,21,0)</f>
        <v>直连</v>
      </c>
    </row>
    <row r="49" s="4" customFormat="1" spans="1:9">
      <c r="A49" s="5">
        <v>999226915712813</v>
      </c>
      <c r="B49" s="6">
        <v>45192</v>
      </c>
      <c r="C49" s="6">
        <v>45193</v>
      </c>
      <c r="D49" s="4">
        <v>37.82</v>
      </c>
      <c r="E49" s="4" t="str">
        <f>VLOOKUP(A49,HOP!A:L,12,0)</f>
        <v>37.82</v>
      </c>
      <c r="F49" s="4" t="str">
        <f>VLOOKUP(A49,HOP!A:C,3,0)</f>
        <v>3971205</v>
      </c>
      <c r="G49" s="4">
        <f t="shared" si="2"/>
        <v>0</v>
      </c>
      <c r="H49" s="4" t="str">
        <f t="shared" si="3"/>
        <v>，3971205</v>
      </c>
      <c r="I49" s="4" t="str">
        <f>VLOOKUP(A49,HOP!A:U,21,0)</f>
        <v>直连</v>
      </c>
    </row>
    <row r="50" s="4" customFormat="1" spans="1:9">
      <c r="A50" s="5">
        <v>999226916601990</v>
      </c>
      <c r="B50" s="6">
        <v>45192</v>
      </c>
      <c r="C50" s="6">
        <v>45193</v>
      </c>
      <c r="D50" s="4">
        <v>156.78</v>
      </c>
      <c r="E50" s="4" t="str">
        <f>VLOOKUP(A50,HOP!A:L,12,0)</f>
        <v>156.78</v>
      </c>
      <c r="F50" s="4" t="str">
        <f>VLOOKUP(A50,HOP!A:C,3,0)</f>
        <v>3971504</v>
      </c>
      <c r="G50" s="4">
        <f t="shared" si="2"/>
        <v>0</v>
      </c>
      <c r="H50" s="4" t="str">
        <f t="shared" si="3"/>
        <v>，3971504</v>
      </c>
      <c r="I50" s="4" t="str">
        <f>VLOOKUP(A50,HOP!A:U,21,0)</f>
        <v>直连</v>
      </c>
    </row>
    <row r="51" s="4" customFormat="1" spans="1:9">
      <c r="A51" s="5">
        <v>999226916836517</v>
      </c>
      <c r="B51" s="6">
        <v>45192</v>
      </c>
      <c r="C51" s="6">
        <v>45193</v>
      </c>
      <c r="D51" s="4">
        <v>35.74</v>
      </c>
      <c r="E51" s="4" t="str">
        <f>VLOOKUP(A51,HOP!A:L,12,0)</f>
        <v>35.74</v>
      </c>
      <c r="F51" s="4" t="str">
        <f>VLOOKUP(A51,HOP!A:C,3,0)</f>
        <v>3971527</v>
      </c>
      <c r="G51" s="4">
        <f t="shared" si="2"/>
        <v>0</v>
      </c>
      <c r="H51" s="4" t="str">
        <f t="shared" si="3"/>
        <v>，3971527</v>
      </c>
      <c r="I51" s="4" t="str">
        <f>VLOOKUP(A51,HOP!A:U,21,0)</f>
        <v>直连</v>
      </c>
    </row>
    <row r="52" s="4" customFormat="1" spans="1:9">
      <c r="A52" s="5">
        <v>999226916852233</v>
      </c>
      <c r="B52" s="6">
        <v>45192</v>
      </c>
      <c r="C52" s="6">
        <v>45193</v>
      </c>
      <c r="D52" s="4">
        <v>28.1</v>
      </c>
      <c r="E52" s="4" t="str">
        <f>VLOOKUP(A52,HOP!A:L,12,0)</f>
        <v>28.10</v>
      </c>
      <c r="F52" s="4" t="str">
        <f>VLOOKUP(A52,HOP!A:C,3,0)</f>
        <v>3971532</v>
      </c>
      <c r="G52" s="4">
        <f t="shared" si="2"/>
        <v>0</v>
      </c>
      <c r="H52" s="4" t="str">
        <f t="shared" si="3"/>
        <v>，3971532</v>
      </c>
      <c r="I52" s="4" t="str">
        <f>VLOOKUP(A52,HOP!A:U,21,0)</f>
        <v>直连</v>
      </c>
    </row>
    <row r="53" s="4" customFormat="1" spans="1:9">
      <c r="A53" s="5">
        <v>999226920826977</v>
      </c>
      <c r="B53" s="6">
        <v>45192</v>
      </c>
      <c r="C53" s="6">
        <v>45193</v>
      </c>
      <c r="D53" s="4">
        <v>25.54</v>
      </c>
      <c r="E53" s="4" t="str">
        <f>VLOOKUP(A53,HOP!A:L,12,0)</f>
        <v>25.54</v>
      </c>
      <c r="F53" s="4" t="str">
        <f>VLOOKUP(A53,HOP!A:C,3,0)</f>
        <v>3972624</v>
      </c>
      <c r="G53" s="4">
        <f t="shared" si="2"/>
        <v>0</v>
      </c>
      <c r="H53" s="4" t="str">
        <f t="shared" si="3"/>
        <v>，3972624</v>
      </c>
      <c r="I53" s="4" t="str">
        <f>VLOOKUP(A53,HOP!A:U,21,0)</f>
        <v>直连</v>
      </c>
    </row>
    <row r="54" s="4" customFormat="1" spans="1:9">
      <c r="A54" s="5">
        <v>999226921669126</v>
      </c>
      <c r="B54" s="6">
        <v>45192</v>
      </c>
      <c r="C54" s="6">
        <v>45193</v>
      </c>
      <c r="D54" s="4">
        <v>43.4</v>
      </c>
      <c r="E54" s="4" t="str">
        <f>VLOOKUP(A54,HOP!A:L,12,0)</f>
        <v>43.40</v>
      </c>
      <c r="F54" s="4" t="str">
        <f>VLOOKUP(A54,HOP!A:C,3,0)</f>
        <v>3972987</v>
      </c>
      <c r="G54" s="4">
        <f t="shared" si="2"/>
        <v>0</v>
      </c>
      <c r="H54" s="4" t="str">
        <f t="shared" si="3"/>
        <v>，3972987</v>
      </c>
      <c r="I54" s="4" t="str">
        <f>VLOOKUP(A54,HOP!A:U,21,0)</f>
        <v>直采</v>
      </c>
    </row>
    <row r="55" s="4" customFormat="1" spans="1:9">
      <c r="A55" s="5">
        <v>999226921773407</v>
      </c>
      <c r="B55" s="6">
        <v>45192</v>
      </c>
      <c r="C55" s="6">
        <v>45193</v>
      </c>
      <c r="D55" s="4">
        <v>96.9</v>
      </c>
      <c r="E55" s="4" t="str">
        <f>VLOOKUP(A55,HOP!A:L,12,0)</f>
        <v>96.90</v>
      </c>
      <c r="F55" s="4" t="str">
        <f>VLOOKUP(A55,HOP!A:C,3,0)</f>
        <v>3973004</v>
      </c>
      <c r="G55" s="4">
        <f t="shared" si="2"/>
        <v>0</v>
      </c>
      <c r="H55" s="4" t="str">
        <f t="shared" si="3"/>
        <v>，3973004</v>
      </c>
      <c r="I55" s="4" t="str">
        <f>VLOOKUP(A55,HOP!A:U,21,0)</f>
        <v>直采</v>
      </c>
    </row>
    <row r="56" s="4" customFormat="1" spans="1:9">
      <c r="A56" s="5">
        <v>999226922400626</v>
      </c>
      <c r="B56" s="6">
        <v>45192</v>
      </c>
      <c r="C56" s="6">
        <v>45193</v>
      </c>
      <c r="D56" s="4">
        <v>27.8</v>
      </c>
      <c r="E56" s="4" t="str">
        <f>VLOOKUP(A56,HOP!A:L,12,0)</f>
        <v>27.80</v>
      </c>
      <c r="F56" s="4" t="str">
        <f>VLOOKUP(A56,HOP!A:C,3,0)</f>
        <v>3973173</v>
      </c>
      <c r="G56" s="4">
        <f t="shared" si="2"/>
        <v>0</v>
      </c>
      <c r="H56" s="4" t="str">
        <f t="shared" si="3"/>
        <v>，3973173</v>
      </c>
      <c r="I56" s="4" t="str">
        <f>VLOOKUP(A56,HOP!A:U,21,0)</f>
        <v>直连</v>
      </c>
    </row>
    <row r="57" s="4" customFormat="1" spans="1:9">
      <c r="A57" s="5">
        <v>999226922872262</v>
      </c>
      <c r="B57" s="6">
        <v>45192</v>
      </c>
      <c r="C57" s="6">
        <v>45193</v>
      </c>
      <c r="D57" s="4">
        <v>59.45</v>
      </c>
      <c r="E57" s="4" t="str">
        <f>VLOOKUP(A57,HOP!A:L,12,0)</f>
        <v>59.45</v>
      </c>
      <c r="F57" s="4" t="str">
        <f>VLOOKUP(A57,HOP!A:C,3,0)</f>
        <v>3973345</v>
      </c>
      <c r="G57" s="4">
        <f t="shared" si="2"/>
        <v>0</v>
      </c>
      <c r="H57" s="4" t="str">
        <f t="shared" si="3"/>
        <v>，3973345</v>
      </c>
      <c r="I57" s="4" t="str">
        <f>VLOOKUP(A57,HOP!A:U,21,0)</f>
        <v>直连</v>
      </c>
    </row>
    <row r="58" s="4" customFormat="1" spans="1:9">
      <c r="A58" s="5">
        <v>999226923343905</v>
      </c>
      <c r="B58" s="6">
        <v>45192</v>
      </c>
      <c r="C58" s="6">
        <v>45193</v>
      </c>
      <c r="D58" s="4">
        <v>32.51</v>
      </c>
      <c r="E58" s="4" t="str">
        <f>VLOOKUP(A58,HOP!A:L,12,0)</f>
        <v>32.51</v>
      </c>
      <c r="F58" s="4" t="str">
        <f>VLOOKUP(A58,HOP!A:C,3,0)</f>
        <v>3973500</v>
      </c>
      <c r="G58" s="4">
        <f t="shared" si="2"/>
        <v>0</v>
      </c>
      <c r="H58" s="4" t="str">
        <f t="shared" si="3"/>
        <v>，3973500</v>
      </c>
      <c r="I58" s="4" t="str">
        <f>VLOOKUP(A58,HOP!A:U,21,0)</f>
        <v>直连</v>
      </c>
    </row>
    <row r="59" s="4" customFormat="1" spans="1:9">
      <c r="A59" s="5">
        <v>999226923786300</v>
      </c>
      <c r="B59" s="6">
        <v>45192</v>
      </c>
      <c r="C59" s="6">
        <v>45193</v>
      </c>
      <c r="D59" s="4">
        <v>56.65</v>
      </c>
      <c r="E59" s="4" t="str">
        <f>VLOOKUP(A59,HOP!A:L,12,0)</f>
        <v>56.65</v>
      </c>
      <c r="F59" s="4" t="str">
        <f>VLOOKUP(A59,HOP!A:C,3,0)</f>
        <v>3973625</v>
      </c>
      <c r="G59" s="4">
        <f t="shared" si="2"/>
        <v>0</v>
      </c>
      <c r="H59" s="4" t="str">
        <f t="shared" si="3"/>
        <v>，3973625</v>
      </c>
      <c r="I59" s="4" t="str">
        <f>VLOOKUP(A59,HOP!A:U,21,0)</f>
        <v>直连</v>
      </c>
    </row>
    <row r="60" s="4" customFormat="1" spans="1:9">
      <c r="A60" s="5">
        <v>999226924460184</v>
      </c>
      <c r="B60" s="6">
        <v>45192</v>
      </c>
      <c r="C60" s="6">
        <v>45193</v>
      </c>
      <c r="D60" s="4">
        <v>35.32</v>
      </c>
      <c r="E60" s="4" t="str">
        <f>VLOOKUP(A60,HOP!A:L,12,0)</f>
        <v>35.32</v>
      </c>
      <c r="F60" s="4" t="str">
        <f>VLOOKUP(A60,HOP!A:C,3,0)</f>
        <v>3973786</v>
      </c>
      <c r="G60" s="4">
        <f t="shared" si="2"/>
        <v>0</v>
      </c>
      <c r="H60" s="4" t="str">
        <f t="shared" si="3"/>
        <v>，3973786</v>
      </c>
      <c r="I60" s="4" t="str">
        <f>VLOOKUP(A60,HOP!A:U,21,0)</f>
        <v>直连</v>
      </c>
    </row>
    <row r="61" s="4" customFormat="1" spans="1:9">
      <c r="A61" s="5">
        <v>999226924822921</v>
      </c>
      <c r="B61" s="6">
        <v>45192</v>
      </c>
      <c r="C61" s="6">
        <v>45193</v>
      </c>
      <c r="D61" s="4">
        <v>28.07</v>
      </c>
      <c r="E61" s="4" t="str">
        <f>VLOOKUP(A61,HOP!A:L,12,0)</f>
        <v>28.07</v>
      </c>
      <c r="F61" s="4" t="str">
        <f>VLOOKUP(A61,HOP!A:C,3,0)</f>
        <v>3973965</v>
      </c>
      <c r="G61" s="4">
        <f t="shared" si="2"/>
        <v>0</v>
      </c>
      <c r="H61" s="4" t="str">
        <f t="shared" si="3"/>
        <v>，3973965</v>
      </c>
      <c r="I61" s="4" t="str">
        <f>VLOOKUP(A61,HOP!A:U,21,0)</f>
        <v>直连</v>
      </c>
    </row>
    <row r="62" s="4" customFormat="1" spans="1:9">
      <c r="A62" s="5">
        <v>999226925149622</v>
      </c>
      <c r="B62" s="6">
        <v>45192</v>
      </c>
      <c r="C62" s="6">
        <v>45193</v>
      </c>
      <c r="D62" s="4">
        <v>92.06</v>
      </c>
      <c r="E62" s="4" t="str">
        <f>VLOOKUP(A62,HOP!A:L,12,0)</f>
        <v>92.06</v>
      </c>
      <c r="F62" s="4" t="str">
        <f>VLOOKUP(A62,HOP!A:C,3,0)</f>
        <v>3974038</v>
      </c>
      <c r="G62" s="4">
        <f t="shared" si="2"/>
        <v>0</v>
      </c>
      <c r="H62" s="4" t="str">
        <f t="shared" si="3"/>
        <v>，3974038</v>
      </c>
      <c r="I62" s="4" t="str">
        <f>VLOOKUP(A62,HOP!A:U,21,0)</f>
        <v>直连</v>
      </c>
    </row>
    <row r="63" s="4" customFormat="1" spans="1:9">
      <c r="A63" s="5">
        <v>26925282856</v>
      </c>
      <c r="B63" s="6">
        <v>45192</v>
      </c>
      <c r="C63" s="6">
        <v>45193</v>
      </c>
      <c r="D63" s="4">
        <v>21.6</v>
      </c>
      <c r="E63" s="4" t="str">
        <f>VLOOKUP(A63,HOP!A:L,12,0)</f>
        <v>21.60</v>
      </c>
      <c r="F63" s="4" t="str">
        <f>VLOOKUP(A63,HOP!A:C,3,0)</f>
        <v>3974214</v>
      </c>
      <c r="G63" s="4">
        <f t="shared" si="2"/>
        <v>0</v>
      </c>
      <c r="H63" s="4" t="str">
        <f t="shared" si="3"/>
        <v>，3974214</v>
      </c>
      <c r="I63" s="4" t="str">
        <f>VLOOKUP(A63,HOP!A:U,21,0)</f>
        <v>直连</v>
      </c>
    </row>
    <row r="64" s="4" customFormat="1" spans="1:9">
      <c r="A64" s="5">
        <v>999226925523541</v>
      </c>
      <c r="B64" s="6">
        <v>45192</v>
      </c>
      <c r="C64" s="6">
        <v>45193</v>
      </c>
      <c r="D64" s="4">
        <v>19.54</v>
      </c>
      <c r="E64" s="4" t="str">
        <f>VLOOKUP(A64,HOP!A:L,12,0)</f>
        <v>19.54</v>
      </c>
      <c r="F64" s="4" t="str">
        <f>VLOOKUP(A64,HOP!A:C,3,0)</f>
        <v>3974259</v>
      </c>
      <c r="G64" s="4">
        <f t="shared" si="2"/>
        <v>0</v>
      </c>
      <c r="H64" s="4" t="str">
        <f t="shared" si="3"/>
        <v>，3974259</v>
      </c>
      <c r="I64" s="4" t="str">
        <f>VLOOKUP(A64,HOP!A:U,21,0)</f>
        <v>直连</v>
      </c>
    </row>
    <row r="65" s="4" customFormat="1" spans="1:9">
      <c r="A65" s="5">
        <v>999226926321214</v>
      </c>
      <c r="B65" s="6">
        <v>45192</v>
      </c>
      <c r="C65" s="6">
        <v>45193</v>
      </c>
      <c r="D65" s="4">
        <v>61.54</v>
      </c>
      <c r="E65" s="4" t="str">
        <f>VLOOKUP(A65,HOP!A:L,12,0)</f>
        <v>61.54</v>
      </c>
      <c r="F65" s="4" t="str">
        <f>VLOOKUP(A65,HOP!A:C,3,0)</f>
        <v>3974733</v>
      </c>
      <c r="G65" s="4">
        <f t="shared" si="2"/>
        <v>0</v>
      </c>
      <c r="H65" s="4" t="str">
        <f t="shared" si="3"/>
        <v>，3974733</v>
      </c>
      <c r="I65" s="4" t="str">
        <f>VLOOKUP(A65,HOP!A:U,21,0)</f>
        <v>直连</v>
      </c>
    </row>
    <row r="66" s="4" customFormat="1" spans="1:9">
      <c r="A66" s="5">
        <v>999226926383179</v>
      </c>
      <c r="B66" s="6">
        <v>45192</v>
      </c>
      <c r="C66" s="6">
        <v>45193</v>
      </c>
      <c r="D66" s="4">
        <v>31.33</v>
      </c>
      <c r="E66" s="4" t="str">
        <f>VLOOKUP(A66,HOP!A:L,12,0)</f>
        <v>31.33</v>
      </c>
      <c r="F66" s="4" t="str">
        <f>VLOOKUP(A66,HOP!A:C,3,0)</f>
        <v>3974746</v>
      </c>
      <c r="G66" s="4">
        <f t="shared" si="2"/>
        <v>0</v>
      </c>
      <c r="H66" s="4" t="str">
        <f t="shared" si="3"/>
        <v>，3974746</v>
      </c>
      <c r="I66" s="4" t="str">
        <f>VLOOKUP(A66,HOP!A:U,21,0)</f>
        <v>直连</v>
      </c>
    </row>
    <row r="67" s="4" customFormat="1" spans="1:9">
      <c r="A67" s="5">
        <v>999226926560311</v>
      </c>
      <c r="B67" s="6">
        <v>45192</v>
      </c>
      <c r="C67" s="6">
        <v>45193</v>
      </c>
      <c r="D67" s="4">
        <v>25.93</v>
      </c>
      <c r="E67" s="4" t="str">
        <f>VLOOKUP(A67,HOP!A:L,12,0)</f>
        <v>25.93</v>
      </c>
      <c r="F67" s="4" t="str">
        <f>VLOOKUP(A67,HOP!A:C,3,0)</f>
        <v>3974784</v>
      </c>
      <c r="G67" s="4">
        <f t="shared" ref="G67:G82" si="4">D67-E67</f>
        <v>0</v>
      </c>
      <c r="H67" s="4" t="str">
        <f t="shared" ref="H67:H82" si="5">$H$1&amp;F67</f>
        <v>，3974784</v>
      </c>
      <c r="I67" s="4" t="str">
        <f>VLOOKUP(A67,HOP!A:U,21,0)</f>
        <v>直连</v>
      </c>
    </row>
    <row r="68" s="4" customFormat="1" spans="1:9">
      <c r="A68" s="5">
        <v>999226926625654</v>
      </c>
      <c r="B68" s="6">
        <v>45192</v>
      </c>
      <c r="C68" s="6">
        <v>45193</v>
      </c>
      <c r="D68" s="4">
        <v>18.98</v>
      </c>
      <c r="E68" s="4" t="str">
        <f>VLOOKUP(A68,HOP!A:L,12,0)</f>
        <v>18.98</v>
      </c>
      <c r="F68" s="4" t="str">
        <f>VLOOKUP(A68,HOP!A:C,3,0)</f>
        <v>3974799</v>
      </c>
      <c r="G68" s="4">
        <f t="shared" si="4"/>
        <v>0</v>
      </c>
      <c r="H68" s="4" t="str">
        <f t="shared" si="5"/>
        <v>，3974799</v>
      </c>
      <c r="I68" s="4" t="str">
        <f>VLOOKUP(A68,HOP!A:U,21,0)</f>
        <v>直连</v>
      </c>
    </row>
    <row r="69" s="4" customFormat="1" spans="1:9">
      <c r="A69" s="5">
        <v>999226926636994</v>
      </c>
      <c r="B69" s="6">
        <v>45192</v>
      </c>
      <c r="C69" s="6">
        <v>45193</v>
      </c>
      <c r="D69" s="4">
        <v>19.7</v>
      </c>
      <c r="E69" s="4" t="str">
        <f>VLOOKUP(A69,HOP!A:L,12,0)</f>
        <v>19.70</v>
      </c>
      <c r="F69" s="4" t="str">
        <f>VLOOKUP(A69,HOP!A:C,3,0)</f>
        <v>3974803</v>
      </c>
      <c r="G69" s="4">
        <f t="shared" si="4"/>
        <v>0</v>
      </c>
      <c r="H69" s="4" t="str">
        <f t="shared" si="5"/>
        <v>，3974803</v>
      </c>
      <c r="I69" s="4" t="str">
        <f>VLOOKUP(A69,HOP!A:U,21,0)</f>
        <v>直连</v>
      </c>
    </row>
    <row r="70" s="4" customFormat="1" spans="1:9">
      <c r="A70" s="5">
        <v>999226926701975</v>
      </c>
      <c r="B70" s="6">
        <v>45192</v>
      </c>
      <c r="C70" s="6">
        <v>45193</v>
      </c>
      <c r="D70" s="4">
        <v>32.53</v>
      </c>
      <c r="E70" s="4" t="str">
        <f>VLOOKUP(A70,HOP!A:L,12,0)</f>
        <v>32.53</v>
      </c>
      <c r="F70" s="4" t="str">
        <f>VLOOKUP(A70,HOP!A:C,3,0)</f>
        <v>3974829</v>
      </c>
      <c r="G70" s="4">
        <f t="shared" si="4"/>
        <v>0</v>
      </c>
      <c r="H70" s="4" t="str">
        <f t="shared" si="5"/>
        <v>，3974829</v>
      </c>
      <c r="I70" s="4" t="str">
        <f>VLOOKUP(A70,HOP!A:U,21,0)</f>
        <v>直连</v>
      </c>
    </row>
    <row r="71" s="4" customFormat="1" spans="1:9">
      <c r="A71" s="5">
        <v>999226926711187</v>
      </c>
      <c r="B71" s="6">
        <v>45192</v>
      </c>
      <c r="C71" s="6">
        <v>45193</v>
      </c>
      <c r="D71" s="4">
        <v>49.91</v>
      </c>
      <c r="E71" s="4" t="str">
        <f>VLOOKUP(A71,HOP!A:L,12,0)</f>
        <v>49.91</v>
      </c>
      <c r="F71" s="4" t="str">
        <f>VLOOKUP(A71,HOP!A:C,3,0)</f>
        <v>3974831</v>
      </c>
      <c r="G71" s="4">
        <f t="shared" si="4"/>
        <v>0</v>
      </c>
      <c r="H71" s="4" t="str">
        <f t="shared" si="5"/>
        <v>，3974831</v>
      </c>
      <c r="I71" s="4" t="str">
        <f>VLOOKUP(A71,HOP!A:U,21,0)</f>
        <v>直连</v>
      </c>
    </row>
    <row r="72" s="4" customFormat="1" spans="1:9">
      <c r="A72" s="5">
        <v>999226926894236</v>
      </c>
      <c r="B72" s="6">
        <v>45192</v>
      </c>
      <c r="C72" s="6">
        <v>45193</v>
      </c>
      <c r="D72" s="4">
        <v>52.9</v>
      </c>
      <c r="E72" s="4" t="str">
        <f>VLOOKUP(A72,HOP!A:L,12,0)</f>
        <v>52.90</v>
      </c>
      <c r="F72" s="4" t="str">
        <f>VLOOKUP(A72,HOP!A:C,3,0)</f>
        <v>3975044</v>
      </c>
      <c r="G72" s="4">
        <f t="shared" si="4"/>
        <v>0</v>
      </c>
      <c r="H72" s="4" t="str">
        <f t="shared" si="5"/>
        <v>，3975044</v>
      </c>
      <c r="I72" s="4" t="str">
        <f>VLOOKUP(A72,HOP!A:U,21,0)</f>
        <v>直连</v>
      </c>
    </row>
    <row r="73" s="4" customFormat="1" spans="1:9">
      <c r="A73" s="5">
        <v>999226927458133</v>
      </c>
      <c r="B73" s="6">
        <v>45192</v>
      </c>
      <c r="C73" s="6">
        <v>45193</v>
      </c>
      <c r="D73" s="4">
        <v>50.26</v>
      </c>
      <c r="E73" s="4" t="str">
        <f>VLOOKUP(A73,HOP!A:L,12,0)</f>
        <v>50.26</v>
      </c>
      <c r="F73" s="4" t="str">
        <f>VLOOKUP(A73,HOP!A:C,3,0)</f>
        <v>3975300</v>
      </c>
      <c r="G73" s="4">
        <f t="shared" si="4"/>
        <v>0</v>
      </c>
      <c r="H73" s="4" t="str">
        <f t="shared" si="5"/>
        <v>，3975300</v>
      </c>
      <c r="I73" s="4" t="str">
        <f>VLOOKUP(A73,HOP!A:U,21,0)</f>
        <v>直连</v>
      </c>
    </row>
    <row r="74" s="4" customFormat="1" hidden="1" spans="1:9">
      <c r="A74" s="5">
        <v>999226927476782</v>
      </c>
      <c r="B74" s="6">
        <v>45192</v>
      </c>
      <c r="C74" s="6">
        <v>45193</v>
      </c>
      <c r="D74" s="4">
        <v>0</v>
      </c>
      <c r="E74" s="4" t="str">
        <f>VLOOKUP(A74,HOP!A:L,12,0)</f>
        <v>19.93</v>
      </c>
      <c r="F74" s="4" t="str">
        <f>VLOOKUP(A74,HOP!A:C,3,0)</f>
        <v>3975303</v>
      </c>
      <c r="G74" s="4">
        <f t="shared" si="4"/>
        <v>-19.93</v>
      </c>
      <c r="H74" s="4" t="str">
        <f t="shared" si="5"/>
        <v>，3975303</v>
      </c>
      <c r="I74" s="4" t="str">
        <f>VLOOKUP(A74,HOP!A:U,21,0)</f>
        <v>直连</v>
      </c>
    </row>
    <row r="75" s="4" customFormat="1" spans="1:9">
      <c r="A75" s="5">
        <v>999226927592187</v>
      </c>
      <c r="B75" s="6">
        <v>45192</v>
      </c>
      <c r="C75" s="6">
        <v>45193</v>
      </c>
      <c r="D75" s="4">
        <v>22.32</v>
      </c>
      <c r="E75" s="4" t="str">
        <f>VLOOKUP(A75,HOP!A:L,12,0)</f>
        <v>22.32</v>
      </c>
      <c r="F75" s="4" t="str">
        <f>VLOOKUP(A75,HOP!A:C,3,0)</f>
        <v>3975330</v>
      </c>
      <c r="G75" s="4">
        <f t="shared" si="4"/>
        <v>0</v>
      </c>
      <c r="H75" s="4" t="str">
        <f t="shared" si="5"/>
        <v>，3975330</v>
      </c>
      <c r="I75" s="4" t="str">
        <f>VLOOKUP(A75,HOP!A:U,21,0)</f>
        <v>直连</v>
      </c>
    </row>
    <row r="76" s="4" customFormat="1" spans="1:9">
      <c r="A76" s="5">
        <v>999226927661839</v>
      </c>
      <c r="B76" s="6">
        <v>45192</v>
      </c>
      <c r="C76" s="6">
        <v>45193</v>
      </c>
      <c r="D76" s="4">
        <v>19.73</v>
      </c>
      <c r="E76" s="4" t="str">
        <f>VLOOKUP(A76,HOP!A:L,12,0)</f>
        <v>19.73</v>
      </c>
      <c r="F76" s="4" t="str">
        <f>VLOOKUP(A76,HOP!A:C,3,0)</f>
        <v>3975344</v>
      </c>
      <c r="G76" s="4">
        <f t="shared" si="4"/>
        <v>0</v>
      </c>
      <c r="H76" s="4" t="str">
        <f t="shared" si="5"/>
        <v>，3975344</v>
      </c>
      <c r="I76" s="4" t="str">
        <f>VLOOKUP(A76,HOP!A:U,21,0)</f>
        <v>直连</v>
      </c>
    </row>
    <row r="77" s="4" customFormat="1" spans="1:9">
      <c r="A77" s="5">
        <v>999226927836802</v>
      </c>
      <c r="B77" s="6">
        <v>45192</v>
      </c>
      <c r="C77" s="6">
        <v>45193</v>
      </c>
      <c r="D77" s="4">
        <v>147.3</v>
      </c>
      <c r="E77" s="4" t="str">
        <f>VLOOKUP(A77,HOP!A:L,12,0)</f>
        <v>147.30</v>
      </c>
      <c r="F77" s="4" t="str">
        <f>VLOOKUP(A77,HOP!A:C,3,0)</f>
        <v>3975516</v>
      </c>
      <c r="G77" s="4">
        <f t="shared" si="4"/>
        <v>0</v>
      </c>
      <c r="H77" s="4" t="str">
        <f t="shared" si="5"/>
        <v>，3975516</v>
      </c>
      <c r="I77" s="4" t="str">
        <f>VLOOKUP(A77,HOP!A:U,21,0)</f>
        <v>直连</v>
      </c>
    </row>
    <row r="78" s="4" customFormat="1" spans="1:9">
      <c r="A78" s="5">
        <v>999226928316376</v>
      </c>
      <c r="B78" s="6">
        <v>45192</v>
      </c>
      <c r="C78" s="6">
        <v>45193</v>
      </c>
      <c r="D78" s="4">
        <v>34.09</v>
      </c>
      <c r="E78" s="4" t="str">
        <f>VLOOKUP(A78,HOP!A:L,12,0)</f>
        <v>34.09</v>
      </c>
      <c r="F78" s="4" t="str">
        <f>VLOOKUP(A78,HOP!A:C,3,0)</f>
        <v>3975784</v>
      </c>
      <c r="G78" s="4">
        <f t="shared" si="4"/>
        <v>0</v>
      </c>
      <c r="H78" s="4" t="str">
        <f t="shared" si="5"/>
        <v>，3975784</v>
      </c>
      <c r="I78" s="4" t="str">
        <f>VLOOKUP(A78,HOP!A:U,21,0)</f>
        <v>直连</v>
      </c>
    </row>
    <row r="79" s="4" customFormat="1" spans="1:9">
      <c r="A79" s="5">
        <v>999226928400072</v>
      </c>
      <c r="B79" s="6">
        <v>45192</v>
      </c>
      <c r="C79" s="6">
        <v>45193</v>
      </c>
      <c r="D79" s="4">
        <v>28.27</v>
      </c>
      <c r="E79" s="4" t="str">
        <f>VLOOKUP(A79,HOP!A:L,12,0)</f>
        <v>28.27</v>
      </c>
      <c r="F79" s="4" t="str">
        <f>VLOOKUP(A79,HOP!A:C,3,0)</f>
        <v>3975803</v>
      </c>
      <c r="G79" s="4">
        <f t="shared" si="4"/>
        <v>0</v>
      </c>
      <c r="H79" s="4" t="str">
        <f t="shared" si="5"/>
        <v>，3975803</v>
      </c>
      <c r="I79" s="4" t="str">
        <f>VLOOKUP(A79,HOP!A:U,21,0)</f>
        <v>直连</v>
      </c>
    </row>
    <row r="80" s="4" customFormat="1" spans="1:9">
      <c r="A80" s="5">
        <v>999226928950786</v>
      </c>
      <c r="B80" s="6">
        <v>45192</v>
      </c>
      <c r="C80" s="6">
        <v>45193</v>
      </c>
      <c r="D80" s="4">
        <v>52.9</v>
      </c>
      <c r="E80" s="4" t="str">
        <f>VLOOKUP(A80,HOP!A:L,12,0)</f>
        <v>52.90</v>
      </c>
      <c r="F80" s="4" t="str">
        <f>VLOOKUP(A80,HOP!A:C,3,0)</f>
        <v>3976080</v>
      </c>
      <c r="G80" s="4">
        <f t="shared" si="4"/>
        <v>0</v>
      </c>
      <c r="H80" s="4" t="str">
        <f t="shared" si="5"/>
        <v>，3976080</v>
      </c>
      <c r="I80" s="4" t="str">
        <f>VLOOKUP(A80,HOP!A:U,21,0)</f>
        <v>直连</v>
      </c>
    </row>
    <row r="81" s="4" customFormat="1" spans="1:9">
      <c r="A81" s="5">
        <v>999226929267605</v>
      </c>
      <c r="B81" s="6">
        <v>45192</v>
      </c>
      <c r="C81" s="6">
        <v>45193</v>
      </c>
      <c r="D81" s="4">
        <v>40.6</v>
      </c>
      <c r="E81" s="4" t="str">
        <f>VLOOKUP(A81,HOP!A:L,12,0)</f>
        <v>40.60</v>
      </c>
      <c r="F81" s="4" t="str">
        <f>VLOOKUP(A81,HOP!A:C,3,0)</f>
        <v>3976126</v>
      </c>
      <c r="G81" s="4">
        <f t="shared" si="4"/>
        <v>0</v>
      </c>
      <c r="H81" s="4" t="str">
        <f t="shared" si="5"/>
        <v>，3976126</v>
      </c>
      <c r="I81" s="4" t="str">
        <f>VLOOKUP(A81,HOP!A:U,21,0)</f>
        <v>直连</v>
      </c>
    </row>
    <row r="82" s="4" customFormat="1" spans="1:9">
      <c r="A82" s="5">
        <v>999226929479812</v>
      </c>
      <c r="B82" s="6">
        <v>45192</v>
      </c>
      <c r="C82" s="6">
        <v>45193</v>
      </c>
      <c r="D82" s="4">
        <v>18.98</v>
      </c>
      <c r="E82" s="4" t="str">
        <f>VLOOKUP(A82,HOP!A:L,12,0)</f>
        <v>18.98</v>
      </c>
      <c r="F82" s="4" t="str">
        <f>VLOOKUP(A82,HOP!A:C,3,0)</f>
        <v>3976374</v>
      </c>
      <c r="G82" s="4">
        <f t="shared" si="4"/>
        <v>0</v>
      </c>
      <c r="H82" s="4" t="str">
        <f t="shared" si="5"/>
        <v>，3976374</v>
      </c>
      <c r="I82" s="4" t="str">
        <f>VLOOKUP(A82,HOP!A:U,21,0)</f>
        <v>直连</v>
      </c>
    </row>
    <row r="85" spans="4:4">
      <c r="D85" s="4">
        <f ca="1">SUM(D2:D85)</f>
        <v>5674.44</v>
      </c>
    </row>
    <row r="87" spans="1:3">
      <c r="A87" s="7" t="s">
        <v>419</v>
      </c>
      <c r="B87" s="4">
        <v>651.24</v>
      </c>
      <c r="C87" s="4">
        <v>5092.98</v>
      </c>
    </row>
    <row r="88" spans="1:3">
      <c r="A88" s="7" t="s">
        <v>420</v>
      </c>
      <c r="B88" s="4">
        <v>5023.2</v>
      </c>
      <c r="C88" s="4">
        <v>39283.58</v>
      </c>
    </row>
    <row r="89" spans="1:1">
      <c r="A89" s="8" t="s">
        <v>421</v>
      </c>
    </row>
    <row r="90" spans="1:1">
      <c r="A90" s="4" t="s">
        <v>422</v>
      </c>
    </row>
  </sheetData>
  <autoFilter ref="A1:XFD90">
    <filterColumn colId="3">
      <filters blank="1">
        <filter val="28.1"/>
        <filter val="64.1"/>
        <filter val="147.3"/>
        <filter val="43.4"/>
        <filter val="149.5"/>
        <filter val="21.6"/>
        <filter val="40.6"/>
        <filter val="19.7"/>
        <filter val="89.7"/>
        <filter val="27.8"/>
        <filter val="51.8"/>
        <filter val="52.9"/>
        <filter val="96.9"/>
        <filter val="57.02"/>
        <filter val="102.03"/>
        <filter val="92.06"/>
        <filter val="28.07"/>
        <filter val="34.09"/>
        <filter val="59.11"/>
        <filter val="86.11"/>
        <filter val="5674.44"/>
        <filter val="24.15"/>
        <filter val="41.16"/>
        <filter val="59.17"/>
        <filter val="22.22"/>
        <filter val="76.22"/>
        <filter val="50.26"/>
        <filter val="28.27"/>
        <filter val="19.32"/>
        <filter val="22.32"/>
        <filter val="35.32"/>
        <filter val="19.33"/>
        <filter val="31.33"/>
        <filter val="19.34"/>
        <filter val="8.38"/>
        <filter val="95.38"/>
        <filter val="31.41"/>
        <filter val="25.44"/>
        <filter val="59.45"/>
        <filter val="17.51"/>
        <filter val="31.51"/>
        <filter val="32.51"/>
        <filter val="32.53"/>
        <filter val="19.54"/>
        <filter val="25.54"/>
        <filter val="61.54"/>
        <filter val="78.56"/>
        <filter val="86.57"/>
        <filter val="115.58"/>
        <filter val="38.62"/>
        <filter val="30.63"/>
        <filter val="56.65"/>
        <filter val="58.65"/>
        <filter val="75.68"/>
        <filter val="71.72"/>
        <filter val="19.73"/>
        <filter val="322.73"/>
        <filter val="35.74"/>
        <filter val="15.76"/>
        <filter val="29.76"/>
        <filter val="100.76"/>
        <filter val="156.78"/>
        <filter val="27.79"/>
        <filter val="37.82"/>
        <filter val="303.82"/>
        <filter val="45.84"/>
        <filter val="337.87"/>
        <filter val="49.91"/>
        <filter val="86.92"/>
        <filter val="127.92"/>
        <filter val="25.93"/>
        <filter val="131.94"/>
        <filter val="53.95"/>
        <filter val="618.95"/>
        <filter val="184.97"/>
        <filter val="18.98"/>
        <filter val="74.99"/>
      </filters>
    </filterColumn>
    <extLst/>
  </autoFilter>
  <conditionalFormatting sqref="A88">
    <cfRule type="duplicateValues" dxfId="0" priority="1"/>
  </conditionalFormatting>
  <conditionalFormatting sqref="B97">
    <cfRule type="duplicateValues" dxfId="0" priority="2"/>
  </conditionalFormatting>
  <conditionalFormatting sqref="A1:A87 A89:A104857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0"/>
  <sheetViews>
    <sheetView workbookViewId="0">
      <selection activeCell="G20" sqref="G20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423</v>
      </c>
      <c r="B1" s="2" t="s">
        <v>424</v>
      </c>
      <c r="C1" s="2" t="s">
        <v>425</v>
      </c>
      <c r="D1" s="2" t="s">
        <v>426</v>
      </c>
      <c r="E1" s="2" t="s">
        <v>13</v>
      </c>
      <c r="F1" s="2" t="s">
        <v>5</v>
      </c>
      <c r="G1" s="2" t="s">
        <v>6</v>
      </c>
      <c r="H1" s="2" t="s">
        <v>427</v>
      </c>
      <c r="I1" s="2" t="s">
        <v>428</v>
      </c>
      <c r="J1" s="2" t="s">
        <v>429</v>
      </c>
      <c r="K1" s="2" t="s">
        <v>430</v>
      </c>
      <c r="L1" s="2" t="s">
        <v>431</v>
      </c>
      <c r="M1" s="2" t="s">
        <v>432</v>
      </c>
      <c r="N1" s="2" t="s">
        <v>433</v>
      </c>
      <c r="O1" s="2" t="s">
        <v>434</v>
      </c>
      <c r="P1" s="2" t="s">
        <v>435</v>
      </c>
      <c r="Q1" s="2" t="s">
        <v>436</v>
      </c>
      <c r="R1" s="2" t="s">
        <v>437</v>
      </c>
      <c r="S1" s="2" t="s">
        <v>438</v>
      </c>
      <c r="T1" s="2" t="s">
        <v>439</v>
      </c>
      <c r="U1" s="2" t="s">
        <v>440</v>
      </c>
      <c r="V1" s="2" t="s">
        <v>441</v>
      </c>
    </row>
    <row r="2" s="1" customFormat="1" spans="1:22">
      <c r="A2" s="3">
        <v>999226929479812</v>
      </c>
      <c r="B2" s="1" t="s">
        <v>442</v>
      </c>
      <c r="C2" s="1" t="s">
        <v>443</v>
      </c>
      <c r="D2" s="1" t="s">
        <v>444</v>
      </c>
      <c r="E2" s="1" t="s">
        <v>445</v>
      </c>
      <c r="F2" s="1" t="s">
        <v>442</v>
      </c>
      <c r="G2" s="1" t="s">
        <v>446</v>
      </c>
      <c r="H2" s="1" t="s">
        <v>447</v>
      </c>
      <c r="I2" s="1" t="s">
        <v>448</v>
      </c>
      <c r="J2" s="1" t="s">
        <v>30</v>
      </c>
      <c r="K2" s="1" t="s">
        <v>449</v>
      </c>
      <c r="L2" s="1" t="s">
        <v>449</v>
      </c>
      <c r="M2" s="1" t="s">
        <v>450</v>
      </c>
      <c r="N2" s="1" t="s">
        <v>450</v>
      </c>
      <c r="O2" s="1" t="s">
        <v>451</v>
      </c>
      <c r="P2" s="1" t="s">
        <v>452</v>
      </c>
      <c r="Q2" s="1" t="s">
        <v>453</v>
      </c>
      <c r="R2" s="1" t="s">
        <v>454</v>
      </c>
      <c r="S2" s="1" t="s">
        <v>455</v>
      </c>
      <c r="T2" s="1" t="s">
        <v>456</v>
      </c>
      <c r="U2" s="1" t="s">
        <v>457</v>
      </c>
      <c r="V2" s="1" t="s">
        <v>458</v>
      </c>
    </row>
    <row r="3" s="1" customFormat="1" spans="1:22">
      <c r="A3" s="3">
        <v>999226929267605</v>
      </c>
      <c r="B3" s="1" t="s">
        <v>442</v>
      </c>
      <c r="C3" s="1" t="s">
        <v>459</v>
      </c>
      <c r="D3" s="1" t="s">
        <v>460</v>
      </c>
      <c r="E3" s="1" t="s">
        <v>461</v>
      </c>
      <c r="F3" s="1" t="s">
        <v>442</v>
      </c>
      <c r="G3" s="1" t="s">
        <v>446</v>
      </c>
      <c r="H3" s="1" t="s">
        <v>447</v>
      </c>
      <c r="I3" s="1" t="s">
        <v>462</v>
      </c>
      <c r="J3" s="1" t="s">
        <v>30</v>
      </c>
      <c r="K3" s="1" t="s">
        <v>463</v>
      </c>
      <c r="L3" s="1" t="s">
        <v>463</v>
      </c>
      <c r="M3" s="1" t="s">
        <v>450</v>
      </c>
      <c r="N3" s="1" t="s">
        <v>450</v>
      </c>
      <c r="O3" s="1" t="s">
        <v>451</v>
      </c>
      <c r="P3" s="1" t="s">
        <v>452</v>
      </c>
      <c r="Q3" s="1" t="s">
        <v>453</v>
      </c>
      <c r="R3" s="1" t="s">
        <v>464</v>
      </c>
      <c r="S3" s="1" t="s">
        <v>455</v>
      </c>
      <c r="T3" s="1" t="s">
        <v>456</v>
      </c>
      <c r="U3" s="1" t="s">
        <v>457</v>
      </c>
      <c r="V3" s="1" t="s">
        <v>458</v>
      </c>
    </row>
    <row r="4" s="1" customFormat="1" spans="1:22">
      <c r="A4" s="3">
        <v>999226928950786</v>
      </c>
      <c r="B4" s="1" t="s">
        <v>442</v>
      </c>
      <c r="C4" s="1" t="s">
        <v>465</v>
      </c>
      <c r="D4" s="1" t="s">
        <v>466</v>
      </c>
      <c r="E4" s="1" t="s">
        <v>467</v>
      </c>
      <c r="F4" s="1" t="s">
        <v>442</v>
      </c>
      <c r="G4" s="1" t="s">
        <v>446</v>
      </c>
      <c r="H4" s="1" t="s">
        <v>447</v>
      </c>
      <c r="I4" s="1" t="s">
        <v>468</v>
      </c>
      <c r="J4" s="1" t="s">
        <v>30</v>
      </c>
      <c r="K4" s="1" t="s">
        <v>469</v>
      </c>
      <c r="L4" s="1" t="s">
        <v>469</v>
      </c>
      <c r="M4" s="1" t="s">
        <v>450</v>
      </c>
      <c r="N4" s="1" t="s">
        <v>450</v>
      </c>
      <c r="O4" s="1" t="s">
        <v>451</v>
      </c>
      <c r="P4" s="1" t="s">
        <v>452</v>
      </c>
      <c r="Q4" s="1" t="s">
        <v>453</v>
      </c>
      <c r="R4" s="1" t="s">
        <v>470</v>
      </c>
      <c r="S4" s="1" t="s">
        <v>455</v>
      </c>
      <c r="T4" s="1" t="s">
        <v>456</v>
      </c>
      <c r="U4" s="1" t="s">
        <v>457</v>
      </c>
      <c r="V4" s="1" t="s">
        <v>471</v>
      </c>
    </row>
    <row r="5" s="1" customFormat="1" spans="1:22">
      <c r="A5" s="3">
        <v>999226928400072</v>
      </c>
      <c r="B5" s="1" t="s">
        <v>442</v>
      </c>
      <c r="C5" s="1" t="s">
        <v>472</v>
      </c>
      <c r="D5" s="1" t="s">
        <v>473</v>
      </c>
      <c r="E5" s="1" t="s">
        <v>474</v>
      </c>
      <c r="F5" s="1" t="s">
        <v>442</v>
      </c>
      <c r="G5" s="1" t="s">
        <v>446</v>
      </c>
      <c r="H5" s="1" t="s">
        <v>447</v>
      </c>
      <c r="I5" s="1" t="s">
        <v>475</v>
      </c>
      <c r="J5" s="1" t="s">
        <v>30</v>
      </c>
      <c r="K5" s="1" t="s">
        <v>476</v>
      </c>
      <c r="L5" s="1" t="s">
        <v>476</v>
      </c>
      <c r="M5" s="1" t="s">
        <v>450</v>
      </c>
      <c r="N5" s="1" t="s">
        <v>450</v>
      </c>
      <c r="O5" s="1" t="s">
        <v>451</v>
      </c>
      <c r="P5" s="1" t="s">
        <v>452</v>
      </c>
      <c r="Q5" s="1" t="s">
        <v>453</v>
      </c>
      <c r="R5" s="1" t="s">
        <v>477</v>
      </c>
      <c r="S5" s="1" t="s">
        <v>455</v>
      </c>
      <c r="T5" s="1" t="s">
        <v>456</v>
      </c>
      <c r="U5" s="1" t="s">
        <v>457</v>
      </c>
      <c r="V5" s="1" t="s">
        <v>478</v>
      </c>
    </row>
    <row r="6" s="1" customFormat="1" spans="1:22">
      <c r="A6" s="3">
        <v>999226928316376</v>
      </c>
      <c r="B6" s="1" t="s">
        <v>442</v>
      </c>
      <c r="C6" s="1" t="s">
        <v>479</v>
      </c>
      <c r="D6" s="1" t="s">
        <v>480</v>
      </c>
      <c r="E6" s="1" t="s">
        <v>481</v>
      </c>
      <c r="F6" s="1" t="s">
        <v>442</v>
      </c>
      <c r="G6" s="1" t="s">
        <v>446</v>
      </c>
      <c r="H6" s="1" t="s">
        <v>447</v>
      </c>
      <c r="I6" s="1" t="s">
        <v>482</v>
      </c>
      <c r="J6" s="1" t="s">
        <v>30</v>
      </c>
      <c r="K6" s="1" t="s">
        <v>483</v>
      </c>
      <c r="L6" s="1" t="s">
        <v>483</v>
      </c>
      <c r="M6" s="1" t="s">
        <v>450</v>
      </c>
      <c r="N6" s="1" t="s">
        <v>450</v>
      </c>
      <c r="O6" s="1" t="s">
        <v>451</v>
      </c>
      <c r="P6" s="1" t="s">
        <v>452</v>
      </c>
      <c r="Q6" s="1" t="s">
        <v>453</v>
      </c>
      <c r="R6" s="1" t="s">
        <v>484</v>
      </c>
      <c r="S6" s="1" t="s">
        <v>455</v>
      </c>
      <c r="T6" s="1" t="s">
        <v>456</v>
      </c>
      <c r="U6" s="1" t="s">
        <v>457</v>
      </c>
      <c r="V6" s="1" t="s">
        <v>485</v>
      </c>
    </row>
    <row r="7" s="1" customFormat="1" spans="1:22">
      <c r="A7" s="3">
        <v>999226927836802</v>
      </c>
      <c r="B7" s="1" t="s">
        <v>442</v>
      </c>
      <c r="C7" s="1" t="s">
        <v>486</v>
      </c>
      <c r="D7" s="1" t="s">
        <v>487</v>
      </c>
      <c r="E7" s="1" t="s">
        <v>488</v>
      </c>
      <c r="F7" s="1" t="s">
        <v>442</v>
      </c>
      <c r="G7" s="1" t="s">
        <v>446</v>
      </c>
      <c r="H7" s="1" t="s">
        <v>447</v>
      </c>
      <c r="I7" s="1" t="s">
        <v>489</v>
      </c>
      <c r="J7" s="1" t="s">
        <v>30</v>
      </c>
      <c r="K7" s="1" t="s">
        <v>490</v>
      </c>
      <c r="L7" s="1" t="s">
        <v>490</v>
      </c>
      <c r="M7" s="1" t="s">
        <v>450</v>
      </c>
      <c r="N7" s="1" t="s">
        <v>450</v>
      </c>
      <c r="O7" s="1" t="s">
        <v>451</v>
      </c>
      <c r="P7" s="1" t="s">
        <v>452</v>
      </c>
      <c r="Q7" s="1" t="s">
        <v>453</v>
      </c>
      <c r="R7" s="1" t="s">
        <v>491</v>
      </c>
      <c r="S7" s="1" t="s">
        <v>455</v>
      </c>
      <c r="T7" s="1" t="s">
        <v>456</v>
      </c>
      <c r="U7" s="1" t="s">
        <v>457</v>
      </c>
      <c r="V7" s="1" t="s">
        <v>485</v>
      </c>
    </row>
    <row r="8" s="1" customFormat="1" spans="1:22">
      <c r="A8" s="3">
        <v>999226927661839</v>
      </c>
      <c r="B8" s="1" t="s">
        <v>442</v>
      </c>
      <c r="C8" s="1" t="s">
        <v>492</v>
      </c>
      <c r="D8" s="1" t="s">
        <v>493</v>
      </c>
      <c r="E8" s="1" t="s">
        <v>494</v>
      </c>
      <c r="F8" s="1" t="s">
        <v>442</v>
      </c>
      <c r="G8" s="1" t="s">
        <v>446</v>
      </c>
      <c r="H8" s="1" t="s">
        <v>447</v>
      </c>
      <c r="I8" s="1" t="s">
        <v>495</v>
      </c>
      <c r="J8" s="1" t="s">
        <v>30</v>
      </c>
      <c r="K8" s="1" t="s">
        <v>496</v>
      </c>
      <c r="L8" s="1" t="s">
        <v>496</v>
      </c>
      <c r="M8" s="1" t="s">
        <v>450</v>
      </c>
      <c r="N8" s="1" t="s">
        <v>450</v>
      </c>
      <c r="O8" s="1" t="s">
        <v>451</v>
      </c>
      <c r="P8" s="1" t="s">
        <v>452</v>
      </c>
      <c r="Q8" s="1" t="s">
        <v>453</v>
      </c>
      <c r="R8" s="1" t="s">
        <v>497</v>
      </c>
      <c r="S8" s="1" t="s">
        <v>455</v>
      </c>
      <c r="T8" s="1" t="s">
        <v>456</v>
      </c>
      <c r="U8" s="1" t="s">
        <v>457</v>
      </c>
      <c r="V8" s="1" t="s">
        <v>458</v>
      </c>
    </row>
    <row r="9" s="1" customFormat="1" spans="1:22">
      <c r="A9" s="3">
        <v>999226927592187</v>
      </c>
      <c r="B9" s="1" t="s">
        <v>442</v>
      </c>
      <c r="C9" s="1" t="s">
        <v>498</v>
      </c>
      <c r="D9" s="1" t="s">
        <v>499</v>
      </c>
      <c r="E9" s="1" t="s">
        <v>500</v>
      </c>
      <c r="F9" s="1" t="s">
        <v>442</v>
      </c>
      <c r="G9" s="1" t="s">
        <v>446</v>
      </c>
      <c r="H9" s="1" t="s">
        <v>447</v>
      </c>
      <c r="I9" s="1" t="s">
        <v>501</v>
      </c>
      <c r="J9" s="1" t="s">
        <v>30</v>
      </c>
      <c r="K9" s="1" t="s">
        <v>502</v>
      </c>
      <c r="L9" s="1" t="s">
        <v>502</v>
      </c>
      <c r="M9" s="1" t="s">
        <v>450</v>
      </c>
      <c r="N9" s="1" t="s">
        <v>450</v>
      </c>
      <c r="O9" s="1" t="s">
        <v>451</v>
      </c>
      <c r="P9" s="1" t="s">
        <v>452</v>
      </c>
      <c r="Q9" s="1" t="s">
        <v>453</v>
      </c>
      <c r="R9" s="1" t="s">
        <v>503</v>
      </c>
      <c r="S9" s="1" t="s">
        <v>455</v>
      </c>
      <c r="T9" s="1" t="s">
        <v>456</v>
      </c>
      <c r="U9" s="1" t="s">
        <v>457</v>
      </c>
      <c r="V9" s="1" t="s">
        <v>458</v>
      </c>
    </row>
    <row r="10" s="1" customFormat="1" spans="1:22">
      <c r="A10" s="3">
        <v>999226927476782</v>
      </c>
      <c r="B10" s="1" t="s">
        <v>442</v>
      </c>
      <c r="C10" s="1" t="s">
        <v>504</v>
      </c>
      <c r="D10" s="1" t="s">
        <v>505</v>
      </c>
      <c r="E10" s="1" t="s">
        <v>506</v>
      </c>
      <c r="F10" s="1" t="s">
        <v>442</v>
      </c>
      <c r="G10" s="1" t="s">
        <v>446</v>
      </c>
      <c r="H10" s="1" t="s">
        <v>447</v>
      </c>
      <c r="I10" s="1" t="s">
        <v>507</v>
      </c>
      <c r="J10" s="1" t="s">
        <v>30</v>
      </c>
      <c r="K10" s="1" t="s">
        <v>508</v>
      </c>
      <c r="L10" s="1" t="s">
        <v>508</v>
      </c>
      <c r="M10" s="1" t="s">
        <v>450</v>
      </c>
      <c r="N10" s="1" t="s">
        <v>450</v>
      </c>
      <c r="O10" s="1" t="s">
        <v>451</v>
      </c>
      <c r="P10" s="1" t="s">
        <v>452</v>
      </c>
      <c r="Q10" s="1" t="s">
        <v>453</v>
      </c>
      <c r="R10" s="1" t="s">
        <v>509</v>
      </c>
      <c r="S10" s="1" t="s">
        <v>455</v>
      </c>
      <c r="T10" s="1" t="s">
        <v>456</v>
      </c>
      <c r="U10" s="1" t="s">
        <v>457</v>
      </c>
      <c r="V10" s="1" t="s">
        <v>458</v>
      </c>
    </row>
    <row r="11" s="1" customFormat="1" spans="1:22">
      <c r="A11" s="3">
        <v>999226927458133</v>
      </c>
      <c r="B11" s="1" t="s">
        <v>442</v>
      </c>
      <c r="C11" s="1" t="s">
        <v>510</v>
      </c>
      <c r="D11" s="1" t="s">
        <v>466</v>
      </c>
      <c r="E11" s="1" t="s">
        <v>511</v>
      </c>
      <c r="F11" s="1" t="s">
        <v>442</v>
      </c>
      <c r="G11" s="1" t="s">
        <v>446</v>
      </c>
      <c r="H11" s="1" t="s">
        <v>447</v>
      </c>
      <c r="I11" s="1" t="s">
        <v>512</v>
      </c>
      <c r="J11" s="1" t="s">
        <v>30</v>
      </c>
      <c r="K11" s="1" t="s">
        <v>513</v>
      </c>
      <c r="L11" s="1" t="s">
        <v>513</v>
      </c>
      <c r="M11" s="1" t="s">
        <v>450</v>
      </c>
      <c r="N11" s="1" t="s">
        <v>450</v>
      </c>
      <c r="O11" s="1" t="s">
        <v>451</v>
      </c>
      <c r="P11" s="1" t="s">
        <v>452</v>
      </c>
      <c r="Q11" s="1" t="s">
        <v>453</v>
      </c>
      <c r="R11" s="1" t="s">
        <v>514</v>
      </c>
      <c r="S11" s="1" t="s">
        <v>455</v>
      </c>
      <c r="T11" s="1" t="s">
        <v>456</v>
      </c>
      <c r="U11" s="1" t="s">
        <v>457</v>
      </c>
      <c r="V11" s="1" t="s">
        <v>471</v>
      </c>
    </row>
    <row r="12" s="1" customFormat="1" spans="1:22">
      <c r="A12" s="3">
        <v>999226926894236</v>
      </c>
      <c r="B12" s="1" t="s">
        <v>442</v>
      </c>
      <c r="C12" s="1" t="s">
        <v>515</v>
      </c>
      <c r="D12" s="1" t="s">
        <v>466</v>
      </c>
      <c r="E12" s="1" t="s">
        <v>516</v>
      </c>
      <c r="F12" s="1" t="s">
        <v>442</v>
      </c>
      <c r="G12" s="1" t="s">
        <v>446</v>
      </c>
      <c r="H12" s="1" t="s">
        <v>447</v>
      </c>
      <c r="I12" s="1" t="s">
        <v>468</v>
      </c>
      <c r="J12" s="1" t="s">
        <v>30</v>
      </c>
      <c r="K12" s="1" t="s">
        <v>469</v>
      </c>
      <c r="L12" s="1" t="s">
        <v>469</v>
      </c>
      <c r="M12" s="1" t="s">
        <v>450</v>
      </c>
      <c r="N12" s="1" t="s">
        <v>450</v>
      </c>
      <c r="O12" s="1" t="s">
        <v>451</v>
      </c>
      <c r="P12" s="1" t="s">
        <v>452</v>
      </c>
      <c r="Q12" s="1" t="s">
        <v>453</v>
      </c>
      <c r="R12" s="1" t="s">
        <v>517</v>
      </c>
      <c r="S12" s="1" t="s">
        <v>455</v>
      </c>
      <c r="T12" s="1" t="s">
        <v>456</v>
      </c>
      <c r="U12" s="1" t="s">
        <v>457</v>
      </c>
      <c r="V12" s="1" t="s">
        <v>471</v>
      </c>
    </row>
    <row r="13" s="1" customFormat="1" spans="1:22">
      <c r="A13" s="3">
        <v>999226926711187</v>
      </c>
      <c r="B13" s="1" t="s">
        <v>442</v>
      </c>
      <c r="C13" s="1" t="s">
        <v>518</v>
      </c>
      <c r="D13" s="1" t="s">
        <v>519</v>
      </c>
      <c r="E13" s="1" t="s">
        <v>520</v>
      </c>
      <c r="F13" s="1" t="s">
        <v>442</v>
      </c>
      <c r="G13" s="1" t="s">
        <v>446</v>
      </c>
      <c r="H13" s="1" t="s">
        <v>447</v>
      </c>
      <c r="I13" s="1" t="s">
        <v>521</v>
      </c>
      <c r="J13" s="1" t="s">
        <v>30</v>
      </c>
      <c r="K13" s="1" t="s">
        <v>522</v>
      </c>
      <c r="L13" s="1" t="s">
        <v>522</v>
      </c>
      <c r="M13" s="1" t="s">
        <v>450</v>
      </c>
      <c r="N13" s="1" t="s">
        <v>450</v>
      </c>
      <c r="O13" s="1" t="s">
        <v>451</v>
      </c>
      <c r="P13" s="1" t="s">
        <v>452</v>
      </c>
      <c r="Q13" s="1" t="s">
        <v>453</v>
      </c>
      <c r="R13" s="1" t="s">
        <v>523</v>
      </c>
      <c r="S13" s="1" t="s">
        <v>455</v>
      </c>
      <c r="T13" s="1" t="s">
        <v>456</v>
      </c>
      <c r="U13" s="1" t="s">
        <v>457</v>
      </c>
      <c r="V13" s="1" t="s">
        <v>458</v>
      </c>
    </row>
    <row r="14" s="1" customFormat="1" spans="1:22">
      <c r="A14" s="3">
        <v>999226926701975</v>
      </c>
      <c r="B14" s="1" t="s">
        <v>442</v>
      </c>
      <c r="C14" s="1" t="s">
        <v>524</v>
      </c>
      <c r="D14" s="1" t="s">
        <v>525</v>
      </c>
      <c r="E14" s="1" t="s">
        <v>526</v>
      </c>
      <c r="F14" s="1" t="s">
        <v>442</v>
      </c>
      <c r="G14" s="1" t="s">
        <v>446</v>
      </c>
      <c r="H14" s="1" t="s">
        <v>447</v>
      </c>
      <c r="I14" s="1" t="s">
        <v>527</v>
      </c>
      <c r="J14" s="1" t="s">
        <v>30</v>
      </c>
      <c r="K14" s="1" t="s">
        <v>528</v>
      </c>
      <c r="L14" s="1" t="s">
        <v>528</v>
      </c>
      <c r="M14" s="1" t="s">
        <v>450</v>
      </c>
      <c r="N14" s="1" t="s">
        <v>450</v>
      </c>
      <c r="O14" s="1" t="s">
        <v>451</v>
      </c>
      <c r="P14" s="1" t="s">
        <v>452</v>
      </c>
      <c r="Q14" s="1" t="s">
        <v>453</v>
      </c>
      <c r="R14" s="1" t="s">
        <v>529</v>
      </c>
      <c r="S14" s="1" t="s">
        <v>455</v>
      </c>
      <c r="T14" s="1" t="s">
        <v>456</v>
      </c>
      <c r="U14" s="1" t="s">
        <v>457</v>
      </c>
      <c r="V14" s="1" t="s">
        <v>471</v>
      </c>
    </row>
    <row r="15" s="1" customFormat="1" spans="1:22">
      <c r="A15" s="3">
        <v>999226926636994</v>
      </c>
      <c r="B15" s="1" t="s">
        <v>442</v>
      </c>
      <c r="C15" s="1" t="s">
        <v>530</v>
      </c>
      <c r="D15" s="1" t="s">
        <v>531</v>
      </c>
      <c r="E15" s="1" t="s">
        <v>532</v>
      </c>
      <c r="F15" s="1" t="s">
        <v>442</v>
      </c>
      <c r="G15" s="1" t="s">
        <v>446</v>
      </c>
      <c r="H15" s="1" t="s">
        <v>447</v>
      </c>
      <c r="I15" s="1" t="s">
        <v>533</v>
      </c>
      <c r="J15" s="1" t="s">
        <v>30</v>
      </c>
      <c r="K15" s="1" t="s">
        <v>534</v>
      </c>
      <c r="L15" s="1" t="s">
        <v>534</v>
      </c>
      <c r="M15" s="1" t="s">
        <v>450</v>
      </c>
      <c r="N15" s="1" t="s">
        <v>450</v>
      </c>
      <c r="O15" s="1" t="s">
        <v>451</v>
      </c>
      <c r="P15" s="1" t="s">
        <v>452</v>
      </c>
      <c r="Q15" s="1" t="s">
        <v>453</v>
      </c>
      <c r="R15" s="1" t="s">
        <v>535</v>
      </c>
      <c r="S15" s="1" t="s">
        <v>455</v>
      </c>
      <c r="T15" s="1" t="s">
        <v>456</v>
      </c>
      <c r="U15" s="1" t="s">
        <v>457</v>
      </c>
      <c r="V15" s="1" t="s">
        <v>478</v>
      </c>
    </row>
    <row r="16" s="1" customFormat="1" spans="1:22">
      <c r="A16" s="3">
        <v>999226926625654</v>
      </c>
      <c r="B16" s="1" t="s">
        <v>442</v>
      </c>
      <c r="C16" s="1" t="s">
        <v>536</v>
      </c>
      <c r="D16" s="1" t="s">
        <v>444</v>
      </c>
      <c r="E16" s="1" t="s">
        <v>537</v>
      </c>
      <c r="F16" s="1" t="s">
        <v>442</v>
      </c>
      <c r="G16" s="1" t="s">
        <v>446</v>
      </c>
      <c r="H16" s="1" t="s">
        <v>447</v>
      </c>
      <c r="I16" s="1" t="s">
        <v>448</v>
      </c>
      <c r="J16" s="1" t="s">
        <v>30</v>
      </c>
      <c r="K16" s="1" t="s">
        <v>449</v>
      </c>
      <c r="L16" s="1" t="s">
        <v>449</v>
      </c>
      <c r="M16" s="1" t="s">
        <v>450</v>
      </c>
      <c r="N16" s="1" t="s">
        <v>450</v>
      </c>
      <c r="O16" s="1" t="s">
        <v>451</v>
      </c>
      <c r="P16" s="1" t="s">
        <v>452</v>
      </c>
      <c r="Q16" s="1" t="s">
        <v>453</v>
      </c>
      <c r="R16" s="1" t="s">
        <v>538</v>
      </c>
      <c r="S16" s="1" t="s">
        <v>455</v>
      </c>
      <c r="T16" s="1" t="s">
        <v>456</v>
      </c>
      <c r="U16" s="1" t="s">
        <v>457</v>
      </c>
      <c r="V16" s="1" t="s">
        <v>458</v>
      </c>
    </row>
    <row r="17" s="1" customFormat="1" spans="1:22">
      <c r="A17" s="3">
        <v>999226926560311</v>
      </c>
      <c r="B17" s="1" t="s">
        <v>442</v>
      </c>
      <c r="C17" s="1" t="s">
        <v>539</v>
      </c>
      <c r="D17" s="1" t="s">
        <v>540</v>
      </c>
      <c r="E17" s="1" t="s">
        <v>541</v>
      </c>
      <c r="F17" s="1" t="s">
        <v>442</v>
      </c>
      <c r="G17" s="1" t="s">
        <v>446</v>
      </c>
      <c r="H17" s="1" t="s">
        <v>447</v>
      </c>
      <c r="I17" s="1" t="s">
        <v>542</v>
      </c>
      <c r="J17" s="1" t="s">
        <v>30</v>
      </c>
      <c r="K17" s="1" t="s">
        <v>543</v>
      </c>
      <c r="L17" s="1" t="s">
        <v>543</v>
      </c>
      <c r="M17" s="1" t="s">
        <v>450</v>
      </c>
      <c r="N17" s="1" t="s">
        <v>450</v>
      </c>
      <c r="O17" s="1" t="s">
        <v>451</v>
      </c>
      <c r="P17" s="1" t="s">
        <v>452</v>
      </c>
      <c r="Q17" s="1" t="s">
        <v>453</v>
      </c>
      <c r="R17" s="1" t="s">
        <v>544</v>
      </c>
      <c r="S17" s="1" t="s">
        <v>455</v>
      </c>
      <c r="T17" s="1" t="s">
        <v>456</v>
      </c>
      <c r="U17" s="1" t="s">
        <v>457</v>
      </c>
      <c r="V17" s="1" t="s">
        <v>471</v>
      </c>
    </row>
    <row r="18" s="1" customFormat="1" spans="1:22">
      <c r="A18" s="3">
        <v>999226926383179</v>
      </c>
      <c r="B18" s="1" t="s">
        <v>442</v>
      </c>
      <c r="C18" s="1" t="s">
        <v>545</v>
      </c>
      <c r="D18" s="1" t="s">
        <v>546</v>
      </c>
      <c r="E18" s="1" t="s">
        <v>547</v>
      </c>
      <c r="F18" s="1" t="s">
        <v>442</v>
      </c>
      <c r="G18" s="1" t="s">
        <v>446</v>
      </c>
      <c r="H18" s="1" t="s">
        <v>447</v>
      </c>
      <c r="I18" s="1" t="s">
        <v>548</v>
      </c>
      <c r="J18" s="1" t="s">
        <v>30</v>
      </c>
      <c r="K18" s="1" t="s">
        <v>549</v>
      </c>
      <c r="L18" s="1" t="s">
        <v>549</v>
      </c>
      <c r="M18" s="1" t="s">
        <v>450</v>
      </c>
      <c r="N18" s="1" t="s">
        <v>450</v>
      </c>
      <c r="O18" s="1" t="s">
        <v>451</v>
      </c>
      <c r="P18" s="1" t="s">
        <v>452</v>
      </c>
      <c r="Q18" s="1" t="s">
        <v>453</v>
      </c>
      <c r="R18" s="1" t="s">
        <v>550</v>
      </c>
      <c r="S18" s="1" t="s">
        <v>455</v>
      </c>
      <c r="T18" s="1" t="s">
        <v>456</v>
      </c>
      <c r="U18" s="1" t="s">
        <v>457</v>
      </c>
      <c r="V18" s="1" t="s">
        <v>471</v>
      </c>
    </row>
    <row r="19" s="1" customFormat="1" spans="1:22">
      <c r="A19" s="3">
        <v>999226926321214</v>
      </c>
      <c r="B19" s="1" t="s">
        <v>442</v>
      </c>
      <c r="C19" s="1" t="s">
        <v>551</v>
      </c>
      <c r="D19" s="1" t="s">
        <v>552</v>
      </c>
      <c r="E19" s="1" t="s">
        <v>553</v>
      </c>
      <c r="F19" s="1" t="s">
        <v>442</v>
      </c>
      <c r="G19" s="1" t="s">
        <v>446</v>
      </c>
      <c r="H19" s="1" t="s">
        <v>447</v>
      </c>
      <c r="I19" s="1" t="s">
        <v>554</v>
      </c>
      <c r="J19" s="1" t="s">
        <v>30</v>
      </c>
      <c r="K19" s="1" t="s">
        <v>555</v>
      </c>
      <c r="L19" s="1" t="s">
        <v>555</v>
      </c>
      <c r="M19" s="1" t="s">
        <v>450</v>
      </c>
      <c r="N19" s="1" t="s">
        <v>450</v>
      </c>
      <c r="O19" s="1" t="s">
        <v>451</v>
      </c>
      <c r="P19" s="1" t="s">
        <v>452</v>
      </c>
      <c r="Q19" s="1" t="s">
        <v>453</v>
      </c>
      <c r="R19" s="1" t="s">
        <v>556</v>
      </c>
      <c r="S19" s="1" t="s">
        <v>455</v>
      </c>
      <c r="T19" s="1" t="s">
        <v>456</v>
      </c>
      <c r="U19" s="1" t="s">
        <v>457</v>
      </c>
      <c r="V19" s="1" t="s">
        <v>458</v>
      </c>
    </row>
    <row r="20" s="1" customFormat="1" spans="1:22">
      <c r="A20" s="3">
        <v>999226925523541</v>
      </c>
      <c r="B20" s="1" t="s">
        <v>442</v>
      </c>
      <c r="C20" s="1" t="s">
        <v>557</v>
      </c>
      <c r="D20" s="1" t="s">
        <v>558</v>
      </c>
      <c r="E20" s="1" t="s">
        <v>559</v>
      </c>
      <c r="F20" s="1" t="s">
        <v>442</v>
      </c>
      <c r="G20" s="1" t="s">
        <v>446</v>
      </c>
      <c r="H20" s="1" t="s">
        <v>447</v>
      </c>
      <c r="I20" s="1" t="s">
        <v>560</v>
      </c>
      <c r="J20" s="1" t="s">
        <v>30</v>
      </c>
      <c r="K20" s="1" t="s">
        <v>561</v>
      </c>
      <c r="L20" s="1" t="s">
        <v>561</v>
      </c>
      <c r="M20" s="1" t="s">
        <v>450</v>
      </c>
      <c r="N20" s="1" t="s">
        <v>450</v>
      </c>
      <c r="O20" s="1" t="s">
        <v>451</v>
      </c>
      <c r="P20" s="1" t="s">
        <v>452</v>
      </c>
      <c r="Q20" s="1" t="s">
        <v>453</v>
      </c>
      <c r="R20" s="1" t="s">
        <v>562</v>
      </c>
      <c r="S20" s="1" t="s">
        <v>455</v>
      </c>
      <c r="T20" s="1" t="s">
        <v>456</v>
      </c>
      <c r="U20" s="1" t="s">
        <v>457</v>
      </c>
      <c r="V20" s="1" t="s">
        <v>458</v>
      </c>
    </row>
    <row r="21" s="1" customFormat="1" spans="1:22">
      <c r="A21" s="3">
        <v>26925282856</v>
      </c>
      <c r="B21" s="1" t="s">
        <v>442</v>
      </c>
      <c r="C21" s="1" t="s">
        <v>563</v>
      </c>
      <c r="D21" s="1" t="s">
        <v>564</v>
      </c>
      <c r="E21" s="1" t="s">
        <v>565</v>
      </c>
      <c r="F21" s="1" t="s">
        <v>442</v>
      </c>
      <c r="G21" s="1" t="s">
        <v>446</v>
      </c>
      <c r="H21" s="1" t="s">
        <v>447</v>
      </c>
      <c r="I21" s="1" t="s">
        <v>566</v>
      </c>
      <c r="J21" s="1" t="s">
        <v>30</v>
      </c>
      <c r="K21" s="1" t="s">
        <v>567</v>
      </c>
      <c r="L21" s="1" t="s">
        <v>567</v>
      </c>
      <c r="M21" s="1" t="s">
        <v>450</v>
      </c>
      <c r="N21" s="1" t="s">
        <v>450</v>
      </c>
      <c r="O21" s="1" t="s">
        <v>451</v>
      </c>
      <c r="P21" s="1" t="s">
        <v>452</v>
      </c>
      <c r="Q21" s="1" t="s">
        <v>453</v>
      </c>
      <c r="R21" s="1" t="s">
        <v>568</v>
      </c>
      <c r="S21" s="1" t="s">
        <v>455</v>
      </c>
      <c r="T21" s="1" t="s">
        <v>456</v>
      </c>
      <c r="U21" s="1" t="s">
        <v>457</v>
      </c>
      <c r="V21" s="1" t="s">
        <v>458</v>
      </c>
    </row>
    <row r="22" s="1" customFormat="1" spans="1:22">
      <c r="A22" s="3">
        <v>999226925149622</v>
      </c>
      <c r="B22" s="1" t="s">
        <v>442</v>
      </c>
      <c r="C22" s="1" t="s">
        <v>569</v>
      </c>
      <c r="D22" s="1" t="s">
        <v>570</v>
      </c>
      <c r="E22" s="1" t="s">
        <v>571</v>
      </c>
      <c r="F22" s="1" t="s">
        <v>442</v>
      </c>
      <c r="G22" s="1" t="s">
        <v>446</v>
      </c>
      <c r="H22" s="1" t="s">
        <v>447</v>
      </c>
      <c r="I22" s="1" t="s">
        <v>572</v>
      </c>
      <c r="J22" s="1" t="s">
        <v>30</v>
      </c>
      <c r="K22" s="1" t="s">
        <v>573</v>
      </c>
      <c r="L22" s="1" t="s">
        <v>573</v>
      </c>
      <c r="M22" s="1" t="s">
        <v>450</v>
      </c>
      <c r="N22" s="1" t="s">
        <v>450</v>
      </c>
      <c r="O22" s="1" t="s">
        <v>451</v>
      </c>
      <c r="P22" s="1" t="s">
        <v>452</v>
      </c>
      <c r="Q22" s="1" t="s">
        <v>453</v>
      </c>
      <c r="R22" s="1" t="s">
        <v>574</v>
      </c>
      <c r="S22" s="1" t="s">
        <v>455</v>
      </c>
      <c r="T22" s="1" t="s">
        <v>456</v>
      </c>
      <c r="U22" s="1" t="s">
        <v>457</v>
      </c>
      <c r="V22" s="1" t="s">
        <v>485</v>
      </c>
    </row>
    <row r="23" s="1" customFormat="1" spans="1:22">
      <c r="A23" s="3">
        <v>999226924822921</v>
      </c>
      <c r="B23" s="1" t="s">
        <v>442</v>
      </c>
      <c r="C23" s="1" t="s">
        <v>575</v>
      </c>
      <c r="D23" s="1" t="s">
        <v>576</v>
      </c>
      <c r="E23" s="1" t="s">
        <v>577</v>
      </c>
      <c r="F23" s="1" t="s">
        <v>442</v>
      </c>
      <c r="G23" s="1" t="s">
        <v>446</v>
      </c>
      <c r="H23" s="1" t="s">
        <v>447</v>
      </c>
      <c r="I23" s="1" t="s">
        <v>578</v>
      </c>
      <c r="J23" s="1" t="s">
        <v>30</v>
      </c>
      <c r="K23" s="1" t="s">
        <v>579</v>
      </c>
      <c r="L23" s="1" t="s">
        <v>579</v>
      </c>
      <c r="M23" s="1" t="s">
        <v>450</v>
      </c>
      <c r="N23" s="1" t="s">
        <v>450</v>
      </c>
      <c r="O23" s="1" t="s">
        <v>451</v>
      </c>
      <c r="P23" s="1" t="s">
        <v>452</v>
      </c>
      <c r="Q23" s="1" t="s">
        <v>453</v>
      </c>
      <c r="R23" s="1" t="s">
        <v>580</v>
      </c>
      <c r="S23" s="1" t="s">
        <v>455</v>
      </c>
      <c r="T23" s="1" t="s">
        <v>456</v>
      </c>
      <c r="U23" s="1" t="s">
        <v>457</v>
      </c>
      <c r="V23" s="1" t="s">
        <v>458</v>
      </c>
    </row>
    <row r="24" s="1" customFormat="1" spans="1:22">
      <c r="A24" s="3">
        <v>999226924460184</v>
      </c>
      <c r="B24" s="1" t="s">
        <v>442</v>
      </c>
      <c r="C24" s="1" t="s">
        <v>581</v>
      </c>
      <c r="D24" s="1" t="s">
        <v>582</v>
      </c>
      <c r="E24" s="1" t="s">
        <v>583</v>
      </c>
      <c r="F24" s="1" t="s">
        <v>442</v>
      </c>
      <c r="G24" s="1" t="s">
        <v>446</v>
      </c>
      <c r="H24" s="1" t="s">
        <v>447</v>
      </c>
      <c r="I24" s="1" t="s">
        <v>584</v>
      </c>
      <c r="J24" s="1" t="s">
        <v>30</v>
      </c>
      <c r="K24" s="1" t="s">
        <v>585</v>
      </c>
      <c r="L24" s="1" t="s">
        <v>585</v>
      </c>
      <c r="M24" s="1" t="s">
        <v>450</v>
      </c>
      <c r="N24" s="1" t="s">
        <v>450</v>
      </c>
      <c r="O24" s="1" t="s">
        <v>451</v>
      </c>
      <c r="P24" s="1" t="s">
        <v>452</v>
      </c>
      <c r="Q24" s="1" t="s">
        <v>453</v>
      </c>
      <c r="R24" s="1" t="s">
        <v>586</v>
      </c>
      <c r="S24" s="1" t="s">
        <v>455</v>
      </c>
      <c r="T24" s="1" t="s">
        <v>456</v>
      </c>
      <c r="U24" s="1" t="s">
        <v>457</v>
      </c>
      <c r="V24" s="1" t="s">
        <v>458</v>
      </c>
    </row>
    <row r="25" s="1" customFormat="1" spans="1:22">
      <c r="A25" s="3">
        <v>999226923786300</v>
      </c>
      <c r="B25" s="1" t="s">
        <v>442</v>
      </c>
      <c r="C25" s="1" t="s">
        <v>587</v>
      </c>
      <c r="D25" s="1" t="s">
        <v>588</v>
      </c>
      <c r="E25" s="1" t="s">
        <v>589</v>
      </c>
      <c r="F25" s="1" t="s">
        <v>442</v>
      </c>
      <c r="G25" s="1" t="s">
        <v>446</v>
      </c>
      <c r="H25" s="1" t="s">
        <v>447</v>
      </c>
      <c r="I25" s="1" t="s">
        <v>590</v>
      </c>
      <c r="J25" s="1" t="s">
        <v>30</v>
      </c>
      <c r="K25" s="1" t="s">
        <v>591</v>
      </c>
      <c r="L25" s="1" t="s">
        <v>591</v>
      </c>
      <c r="M25" s="1" t="s">
        <v>450</v>
      </c>
      <c r="N25" s="1" t="s">
        <v>450</v>
      </c>
      <c r="O25" s="1" t="s">
        <v>451</v>
      </c>
      <c r="P25" s="1" t="s">
        <v>452</v>
      </c>
      <c r="Q25" s="1" t="s">
        <v>453</v>
      </c>
      <c r="R25" s="1" t="s">
        <v>592</v>
      </c>
      <c r="S25" s="1" t="s">
        <v>455</v>
      </c>
      <c r="T25" s="1" t="s">
        <v>456</v>
      </c>
      <c r="U25" s="1" t="s">
        <v>457</v>
      </c>
      <c r="V25" s="1" t="s">
        <v>485</v>
      </c>
    </row>
    <row r="26" s="1" customFormat="1" spans="1:22">
      <c r="A26" s="3">
        <v>999226923343905</v>
      </c>
      <c r="B26" s="1" t="s">
        <v>442</v>
      </c>
      <c r="C26" s="1" t="s">
        <v>593</v>
      </c>
      <c r="D26" s="1" t="s">
        <v>594</v>
      </c>
      <c r="E26" s="1" t="s">
        <v>595</v>
      </c>
      <c r="F26" s="1" t="s">
        <v>442</v>
      </c>
      <c r="G26" s="1" t="s">
        <v>446</v>
      </c>
      <c r="H26" s="1" t="s">
        <v>447</v>
      </c>
      <c r="I26" s="1" t="s">
        <v>596</v>
      </c>
      <c r="J26" s="1" t="s">
        <v>30</v>
      </c>
      <c r="K26" s="1" t="s">
        <v>597</v>
      </c>
      <c r="L26" s="1" t="s">
        <v>597</v>
      </c>
      <c r="M26" s="1" t="s">
        <v>450</v>
      </c>
      <c r="N26" s="1" t="s">
        <v>450</v>
      </c>
      <c r="O26" s="1" t="s">
        <v>451</v>
      </c>
      <c r="P26" s="1" t="s">
        <v>452</v>
      </c>
      <c r="Q26" s="1" t="s">
        <v>453</v>
      </c>
      <c r="R26" s="1" t="s">
        <v>598</v>
      </c>
      <c r="S26" s="1" t="s">
        <v>455</v>
      </c>
      <c r="T26" s="1" t="s">
        <v>456</v>
      </c>
      <c r="U26" s="1" t="s">
        <v>457</v>
      </c>
      <c r="V26" s="1" t="s">
        <v>471</v>
      </c>
    </row>
    <row r="27" s="1" customFormat="1" spans="1:22">
      <c r="A27" s="3">
        <v>999226922400626</v>
      </c>
      <c r="B27" s="1" t="s">
        <v>442</v>
      </c>
      <c r="C27" s="1" t="s">
        <v>599</v>
      </c>
      <c r="D27" s="1" t="s">
        <v>600</v>
      </c>
      <c r="E27" s="1" t="s">
        <v>601</v>
      </c>
      <c r="F27" s="1" t="s">
        <v>442</v>
      </c>
      <c r="G27" s="1" t="s">
        <v>446</v>
      </c>
      <c r="H27" s="1" t="s">
        <v>447</v>
      </c>
      <c r="I27" s="1" t="s">
        <v>602</v>
      </c>
      <c r="J27" s="1" t="s">
        <v>30</v>
      </c>
      <c r="K27" s="1" t="s">
        <v>603</v>
      </c>
      <c r="L27" s="1" t="s">
        <v>603</v>
      </c>
      <c r="M27" s="1" t="s">
        <v>450</v>
      </c>
      <c r="N27" s="1" t="s">
        <v>450</v>
      </c>
      <c r="O27" s="1" t="s">
        <v>451</v>
      </c>
      <c r="P27" s="1" t="s">
        <v>452</v>
      </c>
      <c r="Q27" s="1" t="s">
        <v>453</v>
      </c>
      <c r="R27" s="1" t="s">
        <v>604</v>
      </c>
      <c r="S27" s="1" t="s">
        <v>455</v>
      </c>
      <c r="T27" s="1" t="s">
        <v>456</v>
      </c>
      <c r="U27" s="1" t="s">
        <v>457</v>
      </c>
      <c r="V27" s="1" t="s">
        <v>471</v>
      </c>
    </row>
    <row r="28" s="1" customFormat="1" spans="1:22">
      <c r="A28" s="3">
        <v>999226921773407</v>
      </c>
      <c r="B28" s="1" t="s">
        <v>442</v>
      </c>
      <c r="C28" s="1" t="s">
        <v>605</v>
      </c>
      <c r="D28" s="1" t="s">
        <v>606</v>
      </c>
      <c r="E28" s="1" t="s">
        <v>607</v>
      </c>
      <c r="F28" s="1" t="s">
        <v>442</v>
      </c>
      <c r="G28" s="1" t="s">
        <v>446</v>
      </c>
      <c r="H28" s="1" t="s">
        <v>447</v>
      </c>
      <c r="I28" s="1" t="s">
        <v>608</v>
      </c>
      <c r="J28" s="1" t="s">
        <v>30</v>
      </c>
      <c r="K28" s="1" t="s">
        <v>609</v>
      </c>
      <c r="L28" s="1" t="s">
        <v>609</v>
      </c>
      <c r="M28" s="1" t="s">
        <v>450</v>
      </c>
      <c r="N28" s="1" t="s">
        <v>450</v>
      </c>
      <c r="O28" s="1" t="s">
        <v>451</v>
      </c>
      <c r="P28" s="1" t="s">
        <v>452</v>
      </c>
      <c r="Q28" s="1" t="s">
        <v>453</v>
      </c>
      <c r="R28" s="1" t="s">
        <v>610</v>
      </c>
      <c r="S28" s="1" t="s">
        <v>455</v>
      </c>
      <c r="T28" s="1" t="s">
        <v>456</v>
      </c>
      <c r="U28" s="1" t="s">
        <v>611</v>
      </c>
      <c r="V28" s="1" t="s">
        <v>458</v>
      </c>
    </row>
    <row r="29" s="1" customFormat="1" spans="1:22">
      <c r="A29" s="3">
        <v>999226921669126</v>
      </c>
      <c r="B29" s="1" t="s">
        <v>442</v>
      </c>
      <c r="C29" s="1" t="s">
        <v>612</v>
      </c>
      <c r="D29" s="1" t="s">
        <v>606</v>
      </c>
      <c r="E29" s="1" t="s">
        <v>613</v>
      </c>
      <c r="F29" s="1" t="s">
        <v>442</v>
      </c>
      <c r="G29" s="1" t="s">
        <v>446</v>
      </c>
      <c r="H29" s="1" t="s">
        <v>447</v>
      </c>
      <c r="I29" s="1" t="s">
        <v>614</v>
      </c>
      <c r="J29" s="1" t="s">
        <v>30</v>
      </c>
      <c r="K29" s="1" t="s">
        <v>615</v>
      </c>
      <c r="L29" s="1" t="s">
        <v>615</v>
      </c>
      <c r="M29" s="1" t="s">
        <v>450</v>
      </c>
      <c r="N29" s="1" t="s">
        <v>450</v>
      </c>
      <c r="O29" s="1" t="s">
        <v>451</v>
      </c>
      <c r="P29" s="1" t="s">
        <v>452</v>
      </c>
      <c r="Q29" s="1" t="s">
        <v>453</v>
      </c>
      <c r="R29" s="1" t="s">
        <v>616</v>
      </c>
      <c r="S29" s="1" t="s">
        <v>455</v>
      </c>
      <c r="T29" s="1" t="s">
        <v>456</v>
      </c>
      <c r="U29" s="1" t="s">
        <v>611</v>
      </c>
      <c r="V29" s="1" t="s">
        <v>458</v>
      </c>
    </row>
    <row r="30" s="1" customFormat="1" spans="1:22">
      <c r="A30" s="3">
        <v>999226920826977</v>
      </c>
      <c r="B30" s="1" t="s">
        <v>617</v>
      </c>
      <c r="C30" s="1" t="s">
        <v>618</v>
      </c>
      <c r="D30" s="1" t="s">
        <v>619</v>
      </c>
      <c r="E30" s="1" t="s">
        <v>620</v>
      </c>
      <c r="F30" s="1" t="s">
        <v>442</v>
      </c>
      <c r="G30" s="1" t="s">
        <v>446</v>
      </c>
      <c r="H30" s="1" t="s">
        <v>447</v>
      </c>
      <c r="I30" s="1" t="s">
        <v>621</v>
      </c>
      <c r="J30" s="1" t="s">
        <v>30</v>
      </c>
      <c r="K30" s="1" t="s">
        <v>622</v>
      </c>
      <c r="L30" s="1" t="s">
        <v>622</v>
      </c>
      <c r="M30" s="1" t="s">
        <v>450</v>
      </c>
      <c r="N30" s="1" t="s">
        <v>450</v>
      </c>
      <c r="O30" s="1" t="s">
        <v>451</v>
      </c>
      <c r="P30" s="1" t="s">
        <v>452</v>
      </c>
      <c r="Q30" s="1" t="s">
        <v>453</v>
      </c>
      <c r="R30" s="1" t="s">
        <v>623</v>
      </c>
      <c r="S30" s="1" t="s">
        <v>455</v>
      </c>
      <c r="T30" s="1" t="s">
        <v>456</v>
      </c>
      <c r="U30" s="1" t="s">
        <v>457</v>
      </c>
      <c r="V30" s="1" t="s">
        <v>458</v>
      </c>
    </row>
    <row r="31" s="1" customFormat="1" spans="1:22">
      <c r="A31" s="3">
        <v>999226916852233</v>
      </c>
      <c r="B31" s="1" t="s">
        <v>617</v>
      </c>
      <c r="C31" s="1" t="s">
        <v>624</v>
      </c>
      <c r="D31" s="1" t="s">
        <v>625</v>
      </c>
      <c r="E31" s="1" t="s">
        <v>626</v>
      </c>
      <c r="F31" s="1" t="s">
        <v>442</v>
      </c>
      <c r="G31" s="1" t="s">
        <v>446</v>
      </c>
      <c r="H31" s="1" t="s">
        <v>447</v>
      </c>
      <c r="I31" s="1" t="s">
        <v>627</v>
      </c>
      <c r="J31" s="1" t="s">
        <v>30</v>
      </c>
      <c r="K31" s="1" t="s">
        <v>628</v>
      </c>
      <c r="L31" s="1" t="s">
        <v>628</v>
      </c>
      <c r="M31" s="1" t="s">
        <v>450</v>
      </c>
      <c r="N31" s="1" t="s">
        <v>450</v>
      </c>
      <c r="O31" s="1" t="s">
        <v>451</v>
      </c>
      <c r="P31" s="1" t="s">
        <v>452</v>
      </c>
      <c r="Q31" s="1" t="s">
        <v>453</v>
      </c>
      <c r="R31" s="1" t="s">
        <v>629</v>
      </c>
      <c r="S31" s="1" t="s">
        <v>455</v>
      </c>
      <c r="T31" s="1" t="s">
        <v>456</v>
      </c>
      <c r="U31" s="1" t="s">
        <v>457</v>
      </c>
      <c r="V31" s="1" t="s">
        <v>458</v>
      </c>
    </row>
    <row r="32" s="1" customFormat="1" spans="1:22">
      <c r="A32" s="3">
        <v>999226916836517</v>
      </c>
      <c r="B32" s="1" t="s">
        <v>617</v>
      </c>
      <c r="C32" s="1" t="s">
        <v>630</v>
      </c>
      <c r="D32" s="1" t="s">
        <v>631</v>
      </c>
      <c r="E32" s="1" t="s">
        <v>632</v>
      </c>
      <c r="F32" s="1" t="s">
        <v>442</v>
      </c>
      <c r="G32" s="1" t="s">
        <v>446</v>
      </c>
      <c r="H32" s="1" t="s">
        <v>447</v>
      </c>
      <c r="I32" s="1" t="s">
        <v>633</v>
      </c>
      <c r="J32" s="1" t="s">
        <v>30</v>
      </c>
      <c r="K32" s="1" t="s">
        <v>634</v>
      </c>
      <c r="L32" s="1" t="s">
        <v>634</v>
      </c>
      <c r="M32" s="1" t="s">
        <v>450</v>
      </c>
      <c r="N32" s="1" t="s">
        <v>450</v>
      </c>
      <c r="O32" s="1" t="s">
        <v>451</v>
      </c>
      <c r="P32" s="1" t="s">
        <v>452</v>
      </c>
      <c r="Q32" s="1" t="s">
        <v>453</v>
      </c>
      <c r="R32" s="1" t="s">
        <v>635</v>
      </c>
      <c r="S32" s="1" t="s">
        <v>455</v>
      </c>
      <c r="T32" s="1" t="s">
        <v>456</v>
      </c>
      <c r="U32" s="1" t="s">
        <v>457</v>
      </c>
      <c r="V32" s="1" t="s">
        <v>458</v>
      </c>
    </row>
    <row r="33" s="1" customFormat="1" spans="1:22">
      <c r="A33" s="3">
        <v>999226916601990</v>
      </c>
      <c r="B33" s="1" t="s">
        <v>617</v>
      </c>
      <c r="C33" s="1" t="s">
        <v>636</v>
      </c>
      <c r="D33" s="1" t="s">
        <v>637</v>
      </c>
      <c r="E33" s="1" t="s">
        <v>638</v>
      </c>
      <c r="F33" s="1" t="s">
        <v>442</v>
      </c>
      <c r="G33" s="1" t="s">
        <v>446</v>
      </c>
      <c r="H33" s="1" t="s">
        <v>447</v>
      </c>
      <c r="I33" s="1" t="s">
        <v>639</v>
      </c>
      <c r="J33" s="1" t="s">
        <v>30</v>
      </c>
      <c r="K33" s="1" t="s">
        <v>640</v>
      </c>
      <c r="L33" s="1" t="s">
        <v>640</v>
      </c>
      <c r="M33" s="1" t="s">
        <v>450</v>
      </c>
      <c r="N33" s="1" t="s">
        <v>450</v>
      </c>
      <c r="O33" s="1" t="s">
        <v>451</v>
      </c>
      <c r="P33" s="1" t="s">
        <v>452</v>
      </c>
      <c r="Q33" s="1" t="s">
        <v>453</v>
      </c>
      <c r="R33" s="1" t="s">
        <v>641</v>
      </c>
      <c r="S33" s="1" t="s">
        <v>455</v>
      </c>
      <c r="T33" s="1" t="s">
        <v>456</v>
      </c>
      <c r="U33" s="1" t="s">
        <v>457</v>
      </c>
      <c r="V33" s="1" t="s">
        <v>458</v>
      </c>
    </row>
    <row r="34" s="1" customFormat="1" spans="1:22">
      <c r="A34" s="3">
        <v>999226915712813</v>
      </c>
      <c r="B34" s="1" t="s">
        <v>617</v>
      </c>
      <c r="C34" s="1" t="s">
        <v>642</v>
      </c>
      <c r="D34" s="1" t="s">
        <v>643</v>
      </c>
      <c r="E34" s="1" t="s">
        <v>644</v>
      </c>
      <c r="F34" s="1" t="s">
        <v>442</v>
      </c>
      <c r="G34" s="1" t="s">
        <v>446</v>
      </c>
      <c r="H34" s="1" t="s">
        <v>447</v>
      </c>
      <c r="I34" s="1" t="s">
        <v>645</v>
      </c>
      <c r="J34" s="1" t="s">
        <v>30</v>
      </c>
      <c r="K34" s="1" t="s">
        <v>646</v>
      </c>
      <c r="L34" s="1" t="s">
        <v>646</v>
      </c>
      <c r="M34" s="1" t="s">
        <v>450</v>
      </c>
      <c r="N34" s="1" t="s">
        <v>450</v>
      </c>
      <c r="O34" s="1" t="s">
        <v>451</v>
      </c>
      <c r="P34" s="1" t="s">
        <v>452</v>
      </c>
      <c r="Q34" s="1" t="s">
        <v>453</v>
      </c>
      <c r="R34" s="1" t="s">
        <v>647</v>
      </c>
      <c r="S34" s="1" t="s">
        <v>455</v>
      </c>
      <c r="T34" s="1" t="s">
        <v>456</v>
      </c>
      <c r="U34" s="1" t="s">
        <v>457</v>
      </c>
      <c r="V34" s="1" t="s">
        <v>458</v>
      </c>
    </row>
    <row r="35" s="1" customFormat="1" spans="1:22">
      <c r="A35" s="3">
        <v>999226914884263</v>
      </c>
      <c r="B35" s="1" t="s">
        <v>617</v>
      </c>
      <c r="C35" s="1" t="s">
        <v>648</v>
      </c>
      <c r="D35" s="1" t="s">
        <v>649</v>
      </c>
      <c r="E35" s="1" t="s">
        <v>650</v>
      </c>
      <c r="F35" s="1" t="s">
        <v>442</v>
      </c>
      <c r="G35" s="1" t="s">
        <v>446</v>
      </c>
      <c r="H35" s="1" t="s">
        <v>447</v>
      </c>
      <c r="I35" s="1" t="s">
        <v>651</v>
      </c>
      <c r="J35" s="1" t="s">
        <v>30</v>
      </c>
      <c r="K35" s="1" t="s">
        <v>652</v>
      </c>
      <c r="L35" s="1" t="s">
        <v>652</v>
      </c>
      <c r="M35" s="1" t="s">
        <v>450</v>
      </c>
      <c r="N35" s="1" t="s">
        <v>450</v>
      </c>
      <c r="O35" s="1" t="s">
        <v>451</v>
      </c>
      <c r="P35" s="1" t="s">
        <v>452</v>
      </c>
      <c r="Q35" s="1" t="s">
        <v>453</v>
      </c>
      <c r="R35" s="1" t="s">
        <v>653</v>
      </c>
      <c r="S35" s="1" t="s">
        <v>455</v>
      </c>
      <c r="T35" s="1" t="s">
        <v>456</v>
      </c>
      <c r="U35" s="1" t="s">
        <v>457</v>
      </c>
      <c r="V35" s="1" t="s">
        <v>458</v>
      </c>
    </row>
    <row r="36" s="1" customFormat="1" spans="1:22">
      <c r="A36" s="3">
        <v>999226922872262</v>
      </c>
      <c r="B36" s="1" t="s">
        <v>442</v>
      </c>
      <c r="C36" s="1" t="s">
        <v>654</v>
      </c>
      <c r="D36" s="1" t="s">
        <v>655</v>
      </c>
      <c r="E36" s="1" t="s">
        <v>656</v>
      </c>
      <c r="F36" s="1" t="s">
        <v>442</v>
      </c>
      <c r="G36" s="1" t="s">
        <v>446</v>
      </c>
      <c r="H36" s="1" t="s">
        <v>447</v>
      </c>
      <c r="I36" s="1" t="s">
        <v>657</v>
      </c>
      <c r="J36" s="1" t="s">
        <v>30</v>
      </c>
      <c r="K36" s="1" t="s">
        <v>658</v>
      </c>
      <c r="L36" s="1" t="s">
        <v>658</v>
      </c>
      <c r="M36" s="1" t="s">
        <v>450</v>
      </c>
      <c r="N36" s="1" t="s">
        <v>450</v>
      </c>
      <c r="O36" s="1" t="s">
        <v>451</v>
      </c>
      <c r="P36" s="1" t="s">
        <v>452</v>
      </c>
      <c r="Q36" s="1" t="s">
        <v>453</v>
      </c>
      <c r="R36" s="1" t="s">
        <v>659</v>
      </c>
      <c r="S36" s="1" t="s">
        <v>455</v>
      </c>
      <c r="T36" s="1" t="s">
        <v>456</v>
      </c>
      <c r="U36" s="1" t="s">
        <v>457</v>
      </c>
      <c r="V36" s="1" t="s">
        <v>458</v>
      </c>
    </row>
    <row r="37" s="1" customFormat="1" spans="1:22">
      <c r="A37" s="3">
        <v>999226911182007</v>
      </c>
      <c r="B37" s="1" t="s">
        <v>617</v>
      </c>
      <c r="C37" s="1" t="s">
        <v>660</v>
      </c>
      <c r="D37" s="1" t="s">
        <v>661</v>
      </c>
      <c r="E37" s="1" t="s">
        <v>662</v>
      </c>
      <c r="F37" s="1" t="s">
        <v>617</v>
      </c>
      <c r="G37" s="1" t="s">
        <v>446</v>
      </c>
      <c r="H37" s="1" t="s">
        <v>447</v>
      </c>
      <c r="I37" s="1" t="s">
        <v>663</v>
      </c>
      <c r="J37" s="1" t="s">
        <v>30</v>
      </c>
      <c r="K37" s="1" t="s">
        <v>664</v>
      </c>
      <c r="L37" s="1" t="s">
        <v>664</v>
      </c>
      <c r="M37" s="1" t="s">
        <v>450</v>
      </c>
      <c r="N37" s="1" t="s">
        <v>450</v>
      </c>
      <c r="O37" s="1" t="s">
        <v>451</v>
      </c>
      <c r="P37" s="1" t="s">
        <v>452</v>
      </c>
      <c r="Q37" s="1" t="s">
        <v>453</v>
      </c>
      <c r="R37" s="1" t="s">
        <v>665</v>
      </c>
      <c r="S37" s="1" t="s">
        <v>455</v>
      </c>
      <c r="T37" s="1" t="s">
        <v>456</v>
      </c>
      <c r="U37" s="1" t="s">
        <v>457</v>
      </c>
      <c r="V37" s="1" t="s">
        <v>458</v>
      </c>
    </row>
    <row r="38" s="1" customFormat="1" spans="1:22">
      <c r="A38" s="3">
        <v>999226910979906</v>
      </c>
      <c r="B38" s="1" t="s">
        <v>617</v>
      </c>
      <c r="C38" s="1" t="s">
        <v>666</v>
      </c>
      <c r="D38" s="1" t="s">
        <v>667</v>
      </c>
      <c r="E38" s="1" t="s">
        <v>668</v>
      </c>
      <c r="F38" s="1" t="s">
        <v>617</v>
      </c>
      <c r="G38" s="1" t="s">
        <v>446</v>
      </c>
      <c r="H38" s="1" t="s">
        <v>447</v>
      </c>
      <c r="I38" s="1" t="s">
        <v>669</v>
      </c>
      <c r="J38" s="1" t="s">
        <v>30</v>
      </c>
      <c r="K38" s="1" t="s">
        <v>670</v>
      </c>
      <c r="L38" s="1" t="s">
        <v>670</v>
      </c>
      <c r="M38" s="1" t="s">
        <v>450</v>
      </c>
      <c r="N38" s="1" t="s">
        <v>450</v>
      </c>
      <c r="O38" s="1" t="s">
        <v>451</v>
      </c>
      <c r="P38" s="1" t="s">
        <v>452</v>
      </c>
      <c r="Q38" s="1" t="s">
        <v>453</v>
      </c>
      <c r="R38" s="1" t="s">
        <v>671</v>
      </c>
      <c r="S38" s="1" t="s">
        <v>455</v>
      </c>
      <c r="T38" s="1" t="s">
        <v>456</v>
      </c>
      <c r="U38" s="1" t="s">
        <v>457</v>
      </c>
      <c r="V38" s="1" t="s">
        <v>458</v>
      </c>
    </row>
    <row r="39" s="1" customFormat="1" spans="1:22">
      <c r="A39" s="3">
        <v>999226910839191</v>
      </c>
      <c r="B39" s="1" t="s">
        <v>617</v>
      </c>
      <c r="C39" s="1" t="s">
        <v>672</v>
      </c>
      <c r="D39" s="1" t="s">
        <v>673</v>
      </c>
      <c r="E39" s="1" t="s">
        <v>674</v>
      </c>
      <c r="F39" s="1" t="s">
        <v>617</v>
      </c>
      <c r="G39" s="1" t="s">
        <v>446</v>
      </c>
      <c r="H39" s="1" t="s">
        <v>447</v>
      </c>
      <c r="I39" s="1" t="s">
        <v>675</v>
      </c>
      <c r="J39" s="1" t="s">
        <v>30</v>
      </c>
      <c r="K39" s="1" t="s">
        <v>676</v>
      </c>
      <c r="L39" s="1" t="s">
        <v>676</v>
      </c>
      <c r="M39" s="1" t="s">
        <v>450</v>
      </c>
      <c r="N39" s="1" t="s">
        <v>450</v>
      </c>
      <c r="O39" s="1" t="s">
        <v>451</v>
      </c>
      <c r="P39" s="1" t="s">
        <v>452</v>
      </c>
      <c r="Q39" s="1" t="s">
        <v>453</v>
      </c>
      <c r="R39" s="1" t="s">
        <v>677</v>
      </c>
      <c r="S39" s="1" t="s">
        <v>455</v>
      </c>
      <c r="T39" s="1" t="s">
        <v>456</v>
      </c>
      <c r="U39" s="1" t="s">
        <v>457</v>
      </c>
      <c r="V39" s="1" t="s">
        <v>678</v>
      </c>
    </row>
    <row r="40" s="1" customFormat="1" spans="1:22">
      <c r="A40" s="3">
        <v>999226910727566</v>
      </c>
      <c r="B40" s="1" t="s">
        <v>617</v>
      </c>
      <c r="C40" s="1" t="s">
        <v>679</v>
      </c>
      <c r="D40" s="1" t="s">
        <v>519</v>
      </c>
      <c r="E40" s="1" t="s">
        <v>680</v>
      </c>
      <c r="F40" s="1" t="s">
        <v>617</v>
      </c>
      <c r="G40" s="1" t="s">
        <v>446</v>
      </c>
      <c r="H40" s="1" t="s">
        <v>447</v>
      </c>
      <c r="I40" s="1" t="s">
        <v>681</v>
      </c>
      <c r="J40" s="1" t="s">
        <v>30</v>
      </c>
      <c r="K40" s="1" t="s">
        <v>682</v>
      </c>
      <c r="L40" s="1" t="s">
        <v>682</v>
      </c>
      <c r="M40" s="1" t="s">
        <v>450</v>
      </c>
      <c r="N40" s="1" t="s">
        <v>450</v>
      </c>
      <c r="O40" s="1" t="s">
        <v>451</v>
      </c>
      <c r="P40" s="1" t="s">
        <v>452</v>
      </c>
      <c r="Q40" s="1" t="s">
        <v>453</v>
      </c>
      <c r="R40" s="1" t="s">
        <v>683</v>
      </c>
      <c r="S40" s="1" t="s">
        <v>455</v>
      </c>
      <c r="T40" s="1" t="s">
        <v>456</v>
      </c>
      <c r="U40" s="1" t="s">
        <v>457</v>
      </c>
      <c r="V40" s="1" t="s">
        <v>458</v>
      </c>
    </row>
    <row r="41" s="1" customFormat="1" spans="1:22">
      <c r="A41" s="3">
        <v>999226910214861</v>
      </c>
      <c r="B41" s="1" t="s">
        <v>617</v>
      </c>
      <c r="C41" s="1" t="s">
        <v>684</v>
      </c>
      <c r="D41" s="1" t="s">
        <v>600</v>
      </c>
      <c r="E41" s="1" t="s">
        <v>685</v>
      </c>
      <c r="F41" s="1" t="s">
        <v>442</v>
      </c>
      <c r="G41" s="1" t="s">
        <v>446</v>
      </c>
      <c r="H41" s="1" t="s">
        <v>447</v>
      </c>
      <c r="I41" s="1" t="s">
        <v>686</v>
      </c>
      <c r="J41" s="1" t="s">
        <v>30</v>
      </c>
      <c r="K41" s="1" t="s">
        <v>687</v>
      </c>
      <c r="L41" s="1" t="s">
        <v>687</v>
      </c>
      <c r="M41" s="1" t="s">
        <v>450</v>
      </c>
      <c r="N41" s="1" t="s">
        <v>450</v>
      </c>
      <c r="O41" s="1" t="s">
        <v>451</v>
      </c>
      <c r="P41" s="1" t="s">
        <v>452</v>
      </c>
      <c r="Q41" s="1" t="s">
        <v>453</v>
      </c>
      <c r="R41" s="1" t="s">
        <v>688</v>
      </c>
      <c r="S41" s="1" t="s">
        <v>455</v>
      </c>
      <c r="T41" s="1" t="s">
        <v>456</v>
      </c>
      <c r="U41" s="1" t="s">
        <v>457</v>
      </c>
      <c r="V41" s="1" t="s">
        <v>471</v>
      </c>
    </row>
    <row r="42" s="1" customFormat="1" spans="1:22">
      <c r="A42" s="3">
        <v>999226909538553</v>
      </c>
      <c r="B42" s="1" t="s">
        <v>617</v>
      </c>
      <c r="C42" s="1" t="s">
        <v>689</v>
      </c>
      <c r="D42" s="1" t="s">
        <v>690</v>
      </c>
      <c r="E42" s="1" t="s">
        <v>691</v>
      </c>
      <c r="F42" s="1" t="s">
        <v>442</v>
      </c>
      <c r="G42" s="1" t="s">
        <v>446</v>
      </c>
      <c r="H42" s="1" t="s">
        <v>447</v>
      </c>
      <c r="I42" s="1" t="s">
        <v>692</v>
      </c>
      <c r="J42" s="1" t="s">
        <v>30</v>
      </c>
      <c r="K42" s="1" t="s">
        <v>693</v>
      </c>
      <c r="L42" s="1" t="s">
        <v>693</v>
      </c>
      <c r="M42" s="1" t="s">
        <v>450</v>
      </c>
      <c r="N42" s="1" t="s">
        <v>450</v>
      </c>
      <c r="O42" s="1" t="s">
        <v>451</v>
      </c>
      <c r="P42" s="1" t="s">
        <v>452</v>
      </c>
      <c r="Q42" s="1" t="s">
        <v>453</v>
      </c>
      <c r="R42" s="1" t="s">
        <v>694</v>
      </c>
      <c r="S42" s="1" t="s">
        <v>455</v>
      </c>
      <c r="T42" s="1" t="s">
        <v>456</v>
      </c>
      <c r="U42" s="1" t="s">
        <v>457</v>
      </c>
      <c r="V42" s="1" t="s">
        <v>478</v>
      </c>
    </row>
    <row r="43" s="1" customFormat="1" spans="1:22">
      <c r="A43" s="3">
        <v>999226909239490</v>
      </c>
      <c r="B43" s="1" t="s">
        <v>617</v>
      </c>
      <c r="C43" s="1" t="s">
        <v>695</v>
      </c>
      <c r="D43" s="1" t="s">
        <v>696</v>
      </c>
      <c r="E43" s="1" t="s">
        <v>697</v>
      </c>
      <c r="F43" s="1" t="s">
        <v>442</v>
      </c>
      <c r="G43" s="1" t="s">
        <v>446</v>
      </c>
      <c r="H43" s="1" t="s">
        <v>447</v>
      </c>
      <c r="I43" s="1" t="s">
        <v>698</v>
      </c>
      <c r="J43" s="1" t="s">
        <v>30</v>
      </c>
      <c r="K43" s="1" t="s">
        <v>699</v>
      </c>
      <c r="L43" s="1" t="s">
        <v>699</v>
      </c>
      <c r="M43" s="1" t="s">
        <v>450</v>
      </c>
      <c r="N43" s="1" t="s">
        <v>450</v>
      </c>
      <c r="O43" s="1" t="s">
        <v>451</v>
      </c>
      <c r="P43" s="1" t="s">
        <v>452</v>
      </c>
      <c r="Q43" s="1" t="s">
        <v>453</v>
      </c>
      <c r="R43" s="1" t="s">
        <v>700</v>
      </c>
      <c r="S43" s="1" t="s">
        <v>455</v>
      </c>
      <c r="T43" s="1" t="s">
        <v>456</v>
      </c>
      <c r="U43" s="1" t="s">
        <v>457</v>
      </c>
      <c r="V43" s="1" t="s">
        <v>471</v>
      </c>
    </row>
    <row r="44" s="1" customFormat="1" spans="1:22">
      <c r="A44" s="3">
        <v>999226907784903</v>
      </c>
      <c r="B44" s="1" t="s">
        <v>701</v>
      </c>
      <c r="C44" s="1" t="s">
        <v>702</v>
      </c>
      <c r="D44" s="1" t="s">
        <v>703</v>
      </c>
      <c r="E44" s="1" t="s">
        <v>704</v>
      </c>
      <c r="F44" s="1" t="s">
        <v>617</v>
      </c>
      <c r="G44" s="1" t="s">
        <v>446</v>
      </c>
      <c r="H44" s="1" t="s">
        <v>447</v>
      </c>
      <c r="I44" s="1" t="s">
        <v>705</v>
      </c>
      <c r="J44" s="1" t="s">
        <v>30</v>
      </c>
      <c r="K44" s="1" t="s">
        <v>706</v>
      </c>
      <c r="L44" s="1" t="s">
        <v>706</v>
      </c>
      <c r="M44" s="1" t="s">
        <v>450</v>
      </c>
      <c r="N44" s="1" t="s">
        <v>450</v>
      </c>
      <c r="O44" s="1" t="s">
        <v>451</v>
      </c>
      <c r="P44" s="1" t="s">
        <v>452</v>
      </c>
      <c r="Q44" s="1" t="s">
        <v>453</v>
      </c>
      <c r="R44" s="1" t="s">
        <v>707</v>
      </c>
      <c r="S44" s="1" t="s">
        <v>455</v>
      </c>
      <c r="T44" s="1" t="s">
        <v>456</v>
      </c>
      <c r="U44" s="1" t="s">
        <v>457</v>
      </c>
      <c r="V44" s="1" t="s">
        <v>678</v>
      </c>
    </row>
    <row r="45" s="1" customFormat="1" spans="1:22">
      <c r="A45" s="3">
        <v>999226907611491</v>
      </c>
      <c r="B45" s="1" t="s">
        <v>701</v>
      </c>
      <c r="C45" s="1" t="s">
        <v>708</v>
      </c>
      <c r="D45" s="1" t="s">
        <v>709</v>
      </c>
      <c r="E45" s="1" t="s">
        <v>710</v>
      </c>
      <c r="F45" s="1" t="s">
        <v>442</v>
      </c>
      <c r="G45" s="1" t="s">
        <v>446</v>
      </c>
      <c r="H45" s="1" t="s">
        <v>447</v>
      </c>
      <c r="I45" s="1" t="s">
        <v>711</v>
      </c>
      <c r="J45" s="1" t="s">
        <v>30</v>
      </c>
      <c r="K45" s="1" t="s">
        <v>712</v>
      </c>
      <c r="L45" s="1" t="s">
        <v>712</v>
      </c>
      <c r="M45" s="1" t="s">
        <v>450</v>
      </c>
      <c r="N45" s="1" t="s">
        <v>450</v>
      </c>
      <c r="O45" s="1" t="s">
        <v>451</v>
      </c>
      <c r="P45" s="1" t="s">
        <v>452</v>
      </c>
      <c r="Q45" s="1" t="s">
        <v>453</v>
      </c>
      <c r="R45" s="1" t="s">
        <v>713</v>
      </c>
      <c r="S45" s="1" t="s">
        <v>455</v>
      </c>
      <c r="T45" s="1" t="s">
        <v>456</v>
      </c>
      <c r="U45" s="1" t="s">
        <v>457</v>
      </c>
      <c r="V45" s="1" t="s">
        <v>471</v>
      </c>
    </row>
    <row r="46" s="1" customFormat="1" spans="1:22">
      <c r="A46" s="3">
        <v>999226907523945</v>
      </c>
      <c r="B46" s="1" t="s">
        <v>701</v>
      </c>
      <c r="C46" s="1" t="s">
        <v>714</v>
      </c>
      <c r="D46" s="1" t="s">
        <v>696</v>
      </c>
      <c r="E46" s="1" t="s">
        <v>715</v>
      </c>
      <c r="F46" s="1" t="s">
        <v>442</v>
      </c>
      <c r="G46" s="1" t="s">
        <v>446</v>
      </c>
      <c r="H46" s="1" t="s">
        <v>447</v>
      </c>
      <c r="I46" s="1" t="s">
        <v>716</v>
      </c>
      <c r="J46" s="1" t="s">
        <v>30</v>
      </c>
      <c r="K46" s="1" t="s">
        <v>717</v>
      </c>
      <c r="L46" s="1" t="s">
        <v>717</v>
      </c>
      <c r="M46" s="1" t="s">
        <v>450</v>
      </c>
      <c r="N46" s="1" t="s">
        <v>450</v>
      </c>
      <c r="O46" s="1" t="s">
        <v>451</v>
      </c>
      <c r="P46" s="1" t="s">
        <v>452</v>
      </c>
      <c r="Q46" s="1" t="s">
        <v>453</v>
      </c>
      <c r="R46" s="1" t="s">
        <v>718</v>
      </c>
      <c r="S46" s="1" t="s">
        <v>455</v>
      </c>
      <c r="T46" s="1" t="s">
        <v>456</v>
      </c>
      <c r="U46" s="1" t="s">
        <v>457</v>
      </c>
      <c r="V46" s="1" t="s">
        <v>471</v>
      </c>
    </row>
    <row r="47" s="1" customFormat="1" spans="1:22">
      <c r="A47" s="3">
        <v>999226907002398</v>
      </c>
      <c r="B47" s="1" t="s">
        <v>701</v>
      </c>
      <c r="C47" s="1" t="s">
        <v>719</v>
      </c>
      <c r="D47" s="1" t="s">
        <v>720</v>
      </c>
      <c r="E47" s="1" t="s">
        <v>721</v>
      </c>
      <c r="F47" s="1" t="s">
        <v>617</v>
      </c>
      <c r="G47" s="1" t="s">
        <v>446</v>
      </c>
      <c r="H47" s="1" t="s">
        <v>447</v>
      </c>
      <c r="I47" s="1" t="s">
        <v>722</v>
      </c>
      <c r="J47" s="1" t="s">
        <v>30</v>
      </c>
      <c r="K47" s="1" t="s">
        <v>723</v>
      </c>
      <c r="L47" s="1" t="s">
        <v>723</v>
      </c>
      <c r="M47" s="1" t="s">
        <v>450</v>
      </c>
      <c r="N47" s="1" t="s">
        <v>450</v>
      </c>
      <c r="O47" s="1" t="s">
        <v>451</v>
      </c>
      <c r="P47" s="1" t="s">
        <v>452</v>
      </c>
      <c r="Q47" s="1" t="s">
        <v>453</v>
      </c>
      <c r="R47" s="1" t="s">
        <v>724</v>
      </c>
      <c r="S47" s="1" t="s">
        <v>455</v>
      </c>
      <c r="T47" s="1" t="s">
        <v>456</v>
      </c>
      <c r="U47" s="1" t="s">
        <v>457</v>
      </c>
      <c r="V47" s="1" t="s">
        <v>458</v>
      </c>
    </row>
    <row r="48" s="1" customFormat="1" spans="1:22">
      <c r="A48" s="3">
        <v>999226906770548</v>
      </c>
      <c r="B48" s="1" t="s">
        <v>701</v>
      </c>
      <c r="C48" s="1" t="s">
        <v>725</v>
      </c>
      <c r="D48" s="1" t="s">
        <v>726</v>
      </c>
      <c r="E48" s="1" t="s">
        <v>727</v>
      </c>
      <c r="F48" s="1" t="s">
        <v>442</v>
      </c>
      <c r="G48" s="1" t="s">
        <v>446</v>
      </c>
      <c r="H48" s="1" t="s">
        <v>447</v>
      </c>
      <c r="I48" s="1" t="s">
        <v>728</v>
      </c>
      <c r="J48" s="1" t="s">
        <v>30</v>
      </c>
      <c r="K48" s="1" t="s">
        <v>729</v>
      </c>
      <c r="L48" s="1" t="s">
        <v>729</v>
      </c>
      <c r="M48" s="1" t="s">
        <v>450</v>
      </c>
      <c r="N48" s="1" t="s">
        <v>450</v>
      </c>
      <c r="O48" s="1" t="s">
        <v>451</v>
      </c>
      <c r="P48" s="1" t="s">
        <v>452</v>
      </c>
      <c r="Q48" s="1" t="s">
        <v>453</v>
      </c>
      <c r="R48" s="1" t="s">
        <v>730</v>
      </c>
      <c r="S48" s="1" t="s">
        <v>455</v>
      </c>
      <c r="T48" s="1" t="s">
        <v>456</v>
      </c>
      <c r="U48" s="1" t="s">
        <v>457</v>
      </c>
      <c r="V48" s="1" t="s">
        <v>458</v>
      </c>
    </row>
    <row r="49" s="1" customFormat="1" spans="1:22">
      <c r="A49" s="3">
        <v>999226905695080</v>
      </c>
      <c r="B49" s="1" t="s">
        <v>701</v>
      </c>
      <c r="C49" s="1" t="s">
        <v>731</v>
      </c>
      <c r="D49" s="1" t="s">
        <v>655</v>
      </c>
      <c r="E49" s="1" t="s">
        <v>732</v>
      </c>
      <c r="F49" s="1" t="s">
        <v>701</v>
      </c>
      <c r="G49" s="1" t="s">
        <v>446</v>
      </c>
      <c r="H49" s="1" t="s">
        <v>447</v>
      </c>
      <c r="I49" s="1" t="s">
        <v>733</v>
      </c>
      <c r="J49" s="1" t="s">
        <v>30</v>
      </c>
      <c r="K49" s="1" t="s">
        <v>734</v>
      </c>
      <c r="L49" s="1" t="s">
        <v>734</v>
      </c>
      <c r="M49" s="1" t="s">
        <v>450</v>
      </c>
      <c r="N49" s="1" t="s">
        <v>450</v>
      </c>
      <c r="O49" s="1" t="s">
        <v>451</v>
      </c>
      <c r="P49" s="1" t="s">
        <v>452</v>
      </c>
      <c r="Q49" s="1" t="s">
        <v>453</v>
      </c>
      <c r="R49" s="1" t="s">
        <v>735</v>
      </c>
      <c r="S49" s="1" t="s">
        <v>455</v>
      </c>
      <c r="T49" s="1" t="s">
        <v>456</v>
      </c>
      <c r="U49" s="1" t="s">
        <v>457</v>
      </c>
      <c r="V49" s="1" t="s">
        <v>458</v>
      </c>
    </row>
    <row r="50" s="1" customFormat="1" spans="1:22">
      <c r="A50" s="3">
        <v>999226904945245</v>
      </c>
      <c r="B50" s="1" t="s">
        <v>701</v>
      </c>
      <c r="C50" s="1" t="s">
        <v>736</v>
      </c>
      <c r="D50" s="1" t="s">
        <v>696</v>
      </c>
      <c r="E50" s="1" t="s">
        <v>737</v>
      </c>
      <c r="F50" s="1" t="s">
        <v>617</v>
      </c>
      <c r="G50" s="1" t="s">
        <v>446</v>
      </c>
      <c r="H50" s="1" t="s">
        <v>447</v>
      </c>
      <c r="I50" s="1" t="s">
        <v>738</v>
      </c>
      <c r="J50" s="1" t="s">
        <v>30</v>
      </c>
      <c r="K50" s="1" t="s">
        <v>739</v>
      </c>
      <c r="L50" s="1" t="s">
        <v>739</v>
      </c>
      <c r="M50" s="1" t="s">
        <v>450</v>
      </c>
      <c r="N50" s="1" t="s">
        <v>450</v>
      </c>
      <c r="O50" s="1" t="s">
        <v>451</v>
      </c>
      <c r="P50" s="1" t="s">
        <v>452</v>
      </c>
      <c r="Q50" s="1" t="s">
        <v>453</v>
      </c>
      <c r="R50" s="1" t="s">
        <v>740</v>
      </c>
      <c r="S50" s="1" t="s">
        <v>455</v>
      </c>
      <c r="T50" s="1" t="s">
        <v>456</v>
      </c>
      <c r="U50" s="1" t="s">
        <v>457</v>
      </c>
      <c r="V50" s="1" t="s">
        <v>471</v>
      </c>
    </row>
    <row r="51" s="1" customFormat="1" spans="1:22">
      <c r="A51" s="3">
        <v>999226903831391</v>
      </c>
      <c r="B51" s="1" t="s">
        <v>701</v>
      </c>
      <c r="C51" s="1" t="s">
        <v>741</v>
      </c>
      <c r="D51" s="1" t="s">
        <v>742</v>
      </c>
      <c r="E51" s="1" t="s">
        <v>743</v>
      </c>
      <c r="F51" s="1" t="s">
        <v>617</v>
      </c>
      <c r="G51" s="1" t="s">
        <v>446</v>
      </c>
      <c r="H51" s="1" t="s">
        <v>447</v>
      </c>
      <c r="I51" s="1" t="s">
        <v>744</v>
      </c>
      <c r="J51" s="1" t="s">
        <v>30</v>
      </c>
      <c r="K51" s="1" t="s">
        <v>745</v>
      </c>
      <c r="L51" s="1" t="s">
        <v>745</v>
      </c>
      <c r="M51" s="1" t="s">
        <v>450</v>
      </c>
      <c r="N51" s="1" t="s">
        <v>450</v>
      </c>
      <c r="O51" s="1" t="s">
        <v>451</v>
      </c>
      <c r="P51" s="1" t="s">
        <v>452</v>
      </c>
      <c r="Q51" s="1" t="s">
        <v>453</v>
      </c>
      <c r="R51" s="1" t="s">
        <v>746</v>
      </c>
      <c r="S51" s="1" t="s">
        <v>455</v>
      </c>
      <c r="T51" s="1" t="s">
        <v>456</v>
      </c>
      <c r="U51" s="1" t="s">
        <v>457</v>
      </c>
      <c r="V51" s="1" t="s">
        <v>458</v>
      </c>
    </row>
    <row r="52" s="1" customFormat="1" spans="1:22">
      <c r="A52" s="3">
        <v>999226909067924</v>
      </c>
      <c r="B52" s="1" t="s">
        <v>617</v>
      </c>
      <c r="C52" s="1" t="s">
        <v>747</v>
      </c>
      <c r="D52" s="1" t="s">
        <v>748</v>
      </c>
      <c r="E52" s="1" t="s">
        <v>749</v>
      </c>
      <c r="F52" s="1" t="s">
        <v>617</v>
      </c>
      <c r="G52" s="1" t="s">
        <v>446</v>
      </c>
      <c r="H52" s="1" t="s">
        <v>447</v>
      </c>
      <c r="I52" s="1" t="s">
        <v>750</v>
      </c>
      <c r="J52" s="1" t="s">
        <v>30</v>
      </c>
      <c r="K52" s="1" t="s">
        <v>751</v>
      </c>
      <c r="L52" s="1" t="s">
        <v>751</v>
      </c>
      <c r="M52" s="1" t="s">
        <v>450</v>
      </c>
      <c r="N52" s="1" t="s">
        <v>450</v>
      </c>
      <c r="O52" s="1" t="s">
        <v>451</v>
      </c>
      <c r="P52" s="1" t="s">
        <v>452</v>
      </c>
      <c r="Q52" s="1" t="s">
        <v>453</v>
      </c>
      <c r="R52" s="1" t="s">
        <v>752</v>
      </c>
      <c r="S52" s="1" t="s">
        <v>455</v>
      </c>
      <c r="T52" s="1" t="s">
        <v>456</v>
      </c>
      <c r="U52" s="1" t="s">
        <v>457</v>
      </c>
      <c r="V52" s="1" t="s">
        <v>458</v>
      </c>
    </row>
    <row r="53" s="1" customFormat="1" spans="1:22">
      <c r="A53" s="3">
        <v>999226900100008</v>
      </c>
      <c r="B53" s="1" t="s">
        <v>701</v>
      </c>
      <c r="C53" s="1" t="s">
        <v>753</v>
      </c>
      <c r="D53" s="1" t="s">
        <v>754</v>
      </c>
      <c r="E53" s="1" t="s">
        <v>755</v>
      </c>
      <c r="F53" s="1" t="s">
        <v>442</v>
      </c>
      <c r="G53" s="1" t="s">
        <v>446</v>
      </c>
      <c r="H53" s="1" t="s">
        <v>447</v>
      </c>
      <c r="I53" s="1" t="s">
        <v>756</v>
      </c>
      <c r="J53" s="1" t="s">
        <v>30</v>
      </c>
      <c r="K53" s="1" t="s">
        <v>757</v>
      </c>
      <c r="L53" s="1" t="s">
        <v>757</v>
      </c>
      <c r="M53" s="1" t="s">
        <v>450</v>
      </c>
      <c r="N53" s="1" t="s">
        <v>450</v>
      </c>
      <c r="O53" s="1" t="s">
        <v>451</v>
      </c>
      <c r="P53" s="1" t="s">
        <v>452</v>
      </c>
      <c r="Q53" s="1" t="s">
        <v>453</v>
      </c>
      <c r="R53" s="1" t="s">
        <v>758</v>
      </c>
      <c r="S53" s="1" t="s">
        <v>455</v>
      </c>
      <c r="T53" s="1" t="s">
        <v>456</v>
      </c>
      <c r="U53" s="1" t="s">
        <v>457</v>
      </c>
      <c r="V53" s="1" t="s">
        <v>458</v>
      </c>
    </row>
    <row r="54" s="1" customFormat="1" spans="1:22">
      <c r="A54" s="3">
        <v>999226899373333</v>
      </c>
      <c r="B54" s="1" t="s">
        <v>701</v>
      </c>
      <c r="C54" s="1" t="s">
        <v>759</v>
      </c>
      <c r="D54" s="1" t="s">
        <v>696</v>
      </c>
      <c r="E54" s="1" t="s">
        <v>760</v>
      </c>
      <c r="F54" s="1" t="s">
        <v>442</v>
      </c>
      <c r="G54" s="1" t="s">
        <v>446</v>
      </c>
      <c r="H54" s="1" t="s">
        <v>447</v>
      </c>
      <c r="I54" s="1" t="s">
        <v>761</v>
      </c>
      <c r="J54" s="1" t="s">
        <v>30</v>
      </c>
      <c r="K54" s="1" t="s">
        <v>762</v>
      </c>
      <c r="L54" s="1" t="s">
        <v>762</v>
      </c>
      <c r="M54" s="1" t="s">
        <v>450</v>
      </c>
      <c r="N54" s="1" t="s">
        <v>450</v>
      </c>
      <c r="O54" s="1" t="s">
        <v>451</v>
      </c>
      <c r="P54" s="1" t="s">
        <v>452</v>
      </c>
      <c r="Q54" s="1" t="s">
        <v>453</v>
      </c>
      <c r="R54" s="1" t="s">
        <v>763</v>
      </c>
      <c r="S54" s="1" t="s">
        <v>455</v>
      </c>
      <c r="T54" s="1" t="s">
        <v>456</v>
      </c>
      <c r="U54" s="1" t="s">
        <v>457</v>
      </c>
      <c r="V54" s="1" t="s">
        <v>471</v>
      </c>
    </row>
    <row r="55" s="1" customFormat="1" spans="1:22">
      <c r="A55" s="3">
        <v>999226898596078</v>
      </c>
      <c r="B55" s="1" t="s">
        <v>701</v>
      </c>
      <c r="C55" s="1" t="s">
        <v>764</v>
      </c>
      <c r="D55" s="1" t="s">
        <v>765</v>
      </c>
      <c r="E55" s="1" t="s">
        <v>766</v>
      </c>
      <c r="F55" s="1" t="s">
        <v>442</v>
      </c>
      <c r="G55" s="1" t="s">
        <v>446</v>
      </c>
      <c r="H55" s="1" t="s">
        <v>447</v>
      </c>
      <c r="I55" s="1" t="s">
        <v>767</v>
      </c>
      <c r="J55" s="1" t="s">
        <v>30</v>
      </c>
      <c r="K55" s="1" t="s">
        <v>768</v>
      </c>
      <c r="L55" s="1" t="s">
        <v>768</v>
      </c>
      <c r="M55" s="1" t="s">
        <v>450</v>
      </c>
      <c r="N55" s="1" t="s">
        <v>450</v>
      </c>
      <c r="O55" s="1" t="s">
        <v>451</v>
      </c>
      <c r="P55" s="1" t="s">
        <v>452</v>
      </c>
      <c r="Q55" s="1" t="s">
        <v>453</v>
      </c>
      <c r="R55" s="1" t="s">
        <v>769</v>
      </c>
      <c r="S55" s="1" t="s">
        <v>455</v>
      </c>
      <c r="T55" s="1" t="s">
        <v>456</v>
      </c>
      <c r="U55" s="1" t="s">
        <v>457</v>
      </c>
      <c r="V55" s="1" t="s">
        <v>471</v>
      </c>
    </row>
    <row r="56" s="1" customFormat="1" spans="1:22">
      <c r="A56" s="3">
        <v>999226855490476</v>
      </c>
      <c r="B56" s="1" t="s">
        <v>701</v>
      </c>
      <c r="C56" s="1" t="s">
        <v>770</v>
      </c>
      <c r="D56" s="1" t="s">
        <v>771</v>
      </c>
      <c r="E56" s="1" t="s">
        <v>772</v>
      </c>
      <c r="F56" s="1" t="s">
        <v>617</v>
      </c>
      <c r="G56" s="1" t="s">
        <v>446</v>
      </c>
      <c r="H56" s="1" t="s">
        <v>447</v>
      </c>
      <c r="I56" s="1" t="s">
        <v>773</v>
      </c>
      <c r="J56" s="1" t="s">
        <v>30</v>
      </c>
      <c r="K56" s="1" t="s">
        <v>774</v>
      </c>
      <c r="L56" s="1" t="s">
        <v>774</v>
      </c>
      <c r="M56" s="1" t="s">
        <v>450</v>
      </c>
      <c r="N56" s="1" t="s">
        <v>450</v>
      </c>
      <c r="O56" s="1" t="s">
        <v>451</v>
      </c>
      <c r="P56" s="1" t="s">
        <v>452</v>
      </c>
      <c r="Q56" s="1" t="s">
        <v>453</v>
      </c>
      <c r="R56" s="1" t="s">
        <v>775</v>
      </c>
      <c r="S56" s="1" t="s">
        <v>455</v>
      </c>
      <c r="T56" s="1" t="s">
        <v>456</v>
      </c>
      <c r="U56" s="1" t="s">
        <v>457</v>
      </c>
      <c r="V56" s="1" t="s">
        <v>458</v>
      </c>
    </row>
    <row r="57" s="1" customFormat="1" spans="1:22">
      <c r="A57" s="3">
        <v>999226855155476</v>
      </c>
      <c r="B57" s="1" t="s">
        <v>776</v>
      </c>
      <c r="C57" s="1" t="s">
        <v>777</v>
      </c>
      <c r="D57" s="1" t="s">
        <v>594</v>
      </c>
      <c r="E57" s="1" t="s">
        <v>778</v>
      </c>
      <c r="F57" s="1" t="s">
        <v>442</v>
      </c>
      <c r="G57" s="1" t="s">
        <v>446</v>
      </c>
      <c r="H57" s="1" t="s">
        <v>447</v>
      </c>
      <c r="I57" s="1" t="s">
        <v>779</v>
      </c>
      <c r="J57" s="1" t="s">
        <v>30</v>
      </c>
      <c r="K57" s="1" t="s">
        <v>780</v>
      </c>
      <c r="L57" s="1" t="s">
        <v>780</v>
      </c>
      <c r="M57" s="1" t="s">
        <v>450</v>
      </c>
      <c r="N57" s="1" t="s">
        <v>450</v>
      </c>
      <c r="O57" s="1" t="s">
        <v>451</v>
      </c>
      <c r="P57" s="1" t="s">
        <v>452</v>
      </c>
      <c r="Q57" s="1" t="s">
        <v>453</v>
      </c>
      <c r="R57" s="1" t="s">
        <v>781</v>
      </c>
      <c r="S57" s="1" t="s">
        <v>455</v>
      </c>
      <c r="T57" s="1" t="s">
        <v>456</v>
      </c>
      <c r="U57" s="1" t="s">
        <v>457</v>
      </c>
      <c r="V57" s="1" t="s">
        <v>471</v>
      </c>
    </row>
    <row r="58" s="1" customFormat="1" spans="1:22">
      <c r="A58" s="3">
        <v>999226855152938</v>
      </c>
      <c r="B58" s="1" t="s">
        <v>776</v>
      </c>
      <c r="C58" s="1" t="s">
        <v>782</v>
      </c>
      <c r="D58" s="1" t="s">
        <v>771</v>
      </c>
      <c r="E58" s="1" t="s">
        <v>783</v>
      </c>
      <c r="F58" s="1" t="s">
        <v>617</v>
      </c>
      <c r="G58" s="1" t="s">
        <v>446</v>
      </c>
      <c r="H58" s="1" t="s">
        <v>447</v>
      </c>
      <c r="I58" s="1" t="s">
        <v>784</v>
      </c>
      <c r="J58" s="1" t="s">
        <v>30</v>
      </c>
      <c r="K58" s="1" t="s">
        <v>785</v>
      </c>
      <c r="L58" s="1" t="s">
        <v>785</v>
      </c>
      <c r="M58" s="1" t="s">
        <v>450</v>
      </c>
      <c r="N58" s="1" t="s">
        <v>450</v>
      </c>
      <c r="O58" s="1" t="s">
        <v>451</v>
      </c>
      <c r="P58" s="1" t="s">
        <v>452</v>
      </c>
      <c r="Q58" s="1" t="s">
        <v>453</v>
      </c>
      <c r="R58" s="1" t="s">
        <v>786</v>
      </c>
      <c r="S58" s="1" t="s">
        <v>455</v>
      </c>
      <c r="T58" s="1" t="s">
        <v>456</v>
      </c>
      <c r="U58" s="1" t="s">
        <v>457</v>
      </c>
      <c r="V58" s="1" t="s">
        <v>458</v>
      </c>
    </row>
    <row r="59" s="1" customFormat="1" spans="1:22">
      <c r="A59" s="3">
        <v>999226900490301</v>
      </c>
      <c r="B59" s="1" t="s">
        <v>701</v>
      </c>
      <c r="C59" s="1" t="s">
        <v>787</v>
      </c>
      <c r="D59" s="1" t="s">
        <v>788</v>
      </c>
      <c r="E59" s="1" t="s">
        <v>789</v>
      </c>
      <c r="F59" s="1" t="s">
        <v>617</v>
      </c>
      <c r="G59" s="1" t="s">
        <v>446</v>
      </c>
      <c r="H59" s="1" t="s">
        <v>447</v>
      </c>
      <c r="I59" s="1" t="s">
        <v>790</v>
      </c>
      <c r="J59" s="1" t="s">
        <v>30</v>
      </c>
      <c r="K59" s="1" t="s">
        <v>791</v>
      </c>
      <c r="L59" s="1" t="s">
        <v>791</v>
      </c>
      <c r="M59" s="1" t="s">
        <v>450</v>
      </c>
      <c r="N59" s="1" t="s">
        <v>450</v>
      </c>
      <c r="O59" s="1" t="s">
        <v>451</v>
      </c>
      <c r="P59" s="1" t="s">
        <v>452</v>
      </c>
      <c r="Q59" s="1" t="s">
        <v>453</v>
      </c>
      <c r="R59" s="1" t="s">
        <v>792</v>
      </c>
      <c r="S59" s="1" t="s">
        <v>455</v>
      </c>
      <c r="T59" s="1" t="s">
        <v>456</v>
      </c>
      <c r="U59" s="1" t="s">
        <v>611</v>
      </c>
      <c r="V59" s="1" t="s">
        <v>471</v>
      </c>
    </row>
    <row r="60" s="1" customFormat="1" spans="1:22">
      <c r="A60" s="3">
        <v>999226850509715</v>
      </c>
      <c r="B60" s="1" t="s">
        <v>776</v>
      </c>
      <c r="C60" s="1" t="s">
        <v>793</v>
      </c>
      <c r="D60" s="1" t="s">
        <v>794</v>
      </c>
      <c r="E60" s="1" t="s">
        <v>795</v>
      </c>
      <c r="F60" s="1" t="s">
        <v>617</v>
      </c>
      <c r="G60" s="1" t="s">
        <v>446</v>
      </c>
      <c r="H60" s="1" t="s">
        <v>447</v>
      </c>
      <c r="I60" s="1" t="s">
        <v>796</v>
      </c>
      <c r="J60" s="1" t="s">
        <v>30</v>
      </c>
      <c r="K60" s="1" t="s">
        <v>797</v>
      </c>
      <c r="L60" s="1" t="s">
        <v>797</v>
      </c>
      <c r="M60" s="1" t="s">
        <v>450</v>
      </c>
      <c r="N60" s="1" t="s">
        <v>450</v>
      </c>
      <c r="O60" s="1" t="s">
        <v>451</v>
      </c>
      <c r="P60" s="1" t="s">
        <v>452</v>
      </c>
      <c r="Q60" s="1" t="s">
        <v>453</v>
      </c>
      <c r="R60" s="1" t="s">
        <v>798</v>
      </c>
      <c r="S60" s="1" t="s">
        <v>455</v>
      </c>
      <c r="T60" s="1" t="s">
        <v>456</v>
      </c>
      <c r="U60" s="1" t="s">
        <v>457</v>
      </c>
      <c r="V60" s="1" t="s">
        <v>458</v>
      </c>
    </row>
    <row r="61" s="1" customFormat="1" spans="1:22">
      <c r="A61" s="3">
        <v>999226849713917</v>
      </c>
      <c r="B61" s="1" t="s">
        <v>799</v>
      </c>
      <c r="C61" s="1" t="s">
        <v>800</v>
      </c>
      <c r="D61" s="1" t="s">
        <v>801</v>
      </c>
      <c r="E61" s="1" t="s">
        <v>802</v>
      </c>
      <c r="F61" s="1" t="s">
        <v>701</v>
      </c>
      <c r="G61" s="1" t="s">
        <v>446</v>
      </c>
      <c r="H61" s="1" t="s">
        <v>447</v>
      </c>
      <c r="I61" s="1" t="s">
        <v>803</v>
      </c>
      <c r="J61" s="1" t="s">
        <v>30</v>
      </c>
      <c r="K61" s="1" t="s">
        <v>804</v>
      </c>
      <c r="L61" s="1" t="s">
        <v>804</v>
      </c>
      <c r="M61" s="1" t="s">
        <v>450</v>
      </c>
      <c r="N61" s="1" t="s">
        <v>450</v>
      </c>
      <c r="O61" s="1" t="s">
        <v>451</v>
      </c>
      <c r="P61" s="1" t="s">
        <v>452</v>
      </c>
      <c r="Q61" s="1" t="s">
        <v>453</v>
      </c>
      <c r="R61" s="1" t="s">
        <v>805</v>
      </c>
      <c r="S61" s="1" t="s">
        <v>455</v>
      </c>
      <c r="T61" s="1" t="s">
        <v>456</v>
      </c>
      <c r="U61" s="1" t="s">
        <v>457</v>
      </c>
      <c r="V61" s="1" t="s">
        <v>471</v>
      </c>
    </row>
    <row r="62" s="1" customFormat="1" spans="1:22">
      <c r="A62" s="3">
        <v>999226848132793</v>
      </c>
      <c r="B62" s="1" t="s">
        <v>799</v>
      </c>
      <c r="C62" s="1" t="s">
        <v>806</v>
      </c>
      <c r="D62" s="1" t="s">
        <v>807</v>
      </c>
      <c r="E62" s="1" t="s">
        <v>808</v>
      </c>
      <c r="F62" s="1" t="s">
        <v>617</v>
      </c>
      <c r="G62" s="1" t="s">
        <v>446</v>
      </c>
      <c r="H62" s="1" t="s">
        <v>447</v>
      </c>
      <c r="I62" s="1" t="s">
        <v>809</v>
      </c>
      <c r="J62" s="1" t="s">
        <v>30</v>
      </c>
      <c r="K62" s="1" t="s">
        <v>810</v>
      </c>
      <c r="L62" s="1" t="s">
        <v>810</v>
      </c>
      <c r="M62" s="1" t="s">
        <v>450</v>
      </c>
      <c r="N62" s="1" t="s">
        <v>450</v>
      </c>
      <c r="O62" s="1" t="s">
        <v>451</v>
      </c>
      <c r="P62" s="1" t="s">
        <v>452</v>
      </c>
      <c r="Q62" s="1" t="s">
        <v>453</v>
      </c>
      <c r="R62" s="1" t="s">
        <v>811</v>
      </c>
      <c r="S62" s="1" t="s">
        <v>455</v>
      </c>
      <c r="T62" s="1" t="s">
        <v>456</v>
      </c>
      <c r="U62" s="1" t="s">
        <v>457</v>
      </c>
      <c r="V62" s="1" t="s">
        <v>478</v>
      </c>
    </row>
    <row r="63" s="1" customFormat="1" spans="1:22">
      <c r="A63" s="3">
        <v>999226847842767</v>
      </c>
      <c r="B63" s="1" t="s">
        <v>799</v>
      </c>
      <c r="C63" s="1" t="s">
        <v>812</v>
      </c>
      <c r="D63" s="1" t="s">
        <v>813</v>
      </c>
      <c r="E63" s="1" t="s">
        <v>814</v>
      </c>
      <c r="F63" s="1" t="s">
        <v>442</v>
      </c>
      <c r="G63" s="1" t="s">
        <v>446</v>
      </c>
      <c r="H63" s="1" t="s">
        <v>447</v>
      </c>
      <c r="I63" s="1" t="s">
        <v>815</v>
      </c>
      <c r="J63" s="1" t="s">
        <v>30</v>
      </c>
      <c r="K63" s="1" t="s">
        <v>816</v>
      </c>
      <c r="L63" s="1" t="s">
        <v>816</v>
      </c>
      <c r="M63" s="1" t="s">
        <v>450</v>
      </c>
      <c r="N63" s="1" t="s">
        <v>450</v>
      </c>
      <c r="O63" s="1" t="s">
        <v>451</v>
      </c>
      <c r="P63" s="1" t="s">
        <v>452</v>
      </c>
      <c r="Q63" s="1" t="s">
        <v>453</v>
      </c>
      <c r="R63" s="1" t="s">
        <v>817</v>
      </c>
      <c r="S63" s="1" t="s">
        <v>455</v>
      </c>
      <c r="T63" s="1" t="s">
        <v>456</v>
      </c>
      <c r="U63" s="1" t="s">
        <v>457</v>
      </c>
      <c r="V63" s="1" t="s">
        <v>458</v>
      </c>
    </row>
    <row r="64" s="1" customFormat="1" spans="1:22">
      <c r="A64" s="3">
        <v>999226845923441</v>
      </c>
      <c r="B64" s="1" t="s">
        <v>799</v>
      </c>
      <c r="C64" s="1" t="s">
        <v>818</v>
      </c>
      <c r="D64" s="1" t="s">
        <v>819</v>
      </c>
      <c r="E64" s="1" t="s">
        <v>820</v>
      </c>
      <c r="F64" s="1" t="s">
        <v>617</v>
      </c>
      <c r="G64" s="1" t="s">
        <v>446</v>
      </c>
      <c r="H64" s="1" t="s">
        <v>447</v>
      </c>
      <c r="I64" s="1" t="s">
        <v>821</v>
      </c>
      <c r="J64" s="1" t="s">
        <v>30</v>
      </c>
      <c r="K64" s="1" t="s">
        <v>822</v>
      </c>
      <c r="L64" s="1" t="s">
        <v>822</v>
      </c>
      <c r="M64" s="1" t="s">
        <v>450</v>
      </c>
      <c r="N64" s="1" t="s">
        <v>450</v>
      </c>
      <c r="O64" s="1" t="s">
        <v>451</v>
      </c>
      <c r="P64" s="1" t="s">
        <v>452</v>
      </c>
      <c r="Q64" s="1" t="s">
        <v>453</v>
      </c>
      <c r="R64" s="1" t="s">
        <v>823</v>
      </c>
      <c r="S64" s="1" t="s">
        <v>455</v>
      </c>
      <c r="T64" s="1" t="s">
        <v>456</v>
      </c>
      <c r="U64" s="1" t="s">
        <v>457</v>
      </c>
      <c r="V64" s="1" t="s">
        <v>471</v>
      </c>
    </row>
    <row r="65" s="1" customFormat="1" spans="1:22">
      <c r="A65" s="3">
        <v>999226842541236</v>
      </c>
      <c r="B65" s="1" t="s">
        <v>824</v>
      </c>
      <c r="C65" s="1" t="s">
        <v>825</v>
      </c>
      <c r="D65" s="1" t="s">
        <v>826</v>
      </c>
      <c r="E65" s="1" t="s">
        <v>827</v>
      </c>
      <c r="F65" s="1" t="s">
        <v>617</v>
      </c>
      <c r="G65" s="1" t="s">
        <v>446</v>
      </c>
      <c r="H65" s="1" t="s">
        <v>447</v>
      </c>
      <c r="I65" s="1" t="s">
        <v>828</v>
      </c>
      <c r="J65" s="1" t="s">
        <v>30</v>
      </c>
      <c r="K65" s="1" t="s">
        <v>829</v>
      </c>
      <c r="L65" s="1" t="s">
        <v>829</v>
      </c>
      <c r="M65" s="1" t="s">
        <v>450</v>
      </c>
      <c r="N65" s="1" t="s">
        <v>450</v>
      </c>
      <c r="O65" s="1" t="s">
        <v>451</v>
      </c>
      <c r="P65" s="1" t="s">
        <v>452</v>
      </c>
      <c r="Q65" s="1" t="s">
        <v>453</v>
      </c>
      <c r="R65" s="1" t="s">
        <v>830</v>
      </c>
      <c r="S65" s="1" t="s">
        <v>455</v>
      </c>
      <c r="T65" s="1" t="s">
        <v>456</v>
      </c>
      <c r="U65" s="1" t="s">
        <v>457</v>
      </c>
      <c r="V65" s="1" t="s">
        <v>458</v>
      </c>
    </row>
    <row r="66" s="1" customFormat="1" spans="1:22">
      <c r="A66" s="3">
        <v>999226836518409</v>
      </c>
      <c r="B66" s="1" t="s">
        <v>831</v>
      </c>
      <c r="C66" s="1" t="s">
        <v>832</v>
      </c>
      <c r="D66" s="1" t="s">
        <v>833</v>
      </c>
      <c r="E66" s="1" t="s">
        <v>834</v>
      </c>
      <c r="F66" s="1" t="s">
        <v>442</v>
      </c>
      <c r="G66" s="1" t="s">
        <v>446</v>
      </c>
      <c r="H66" s="1" t="s">
        <v>447</v>
      </c>
      <c r="I66" s="1" t="s">
        <v>835</v>
      </c>
      <c r="J66" s="1" t="s">
        <v>30</v>
      </c>
      <c r="K66" s="1" t="s">
        <v>836</v>
      </c>
      <c r="L66" s="1" t="s">
        <v>836</v>
      </c>
      <c r="M66" s="1" t="s">
        <v>450</v>
      </c>
      <c r="N66" s="1" t="s">
        <v>450</v>
      </c>
      <c r="O66" s="1" t="s">
        <v>451</v>
      </c>
      <c r="P66" s="1" t="s">
        <v>452</v>
      </c>
      <c r="Q66" s="1" t="s">
        <v>453</v>
      </c>
      <c r="R66" s="1" t="s">
        <v>837</v>
      </c>
      <c r="S66" s="1" t="s">
        <v>455</v>
      </c>
      <c r="T66" s="1" t="s">
        <v>456</v>
      </c>
      <c r="U66" s="1" t="s">
        <v>457</v>
      </c>
      <c r="V66" s="1" t="s">
        <v>458</v>
      </c>
    </row>
    <row r="67" s="1" customFormat="1" spans="1:22">
      <c r="A67" s="3">
        <v>999226835145496</v>
      </c>
      <c r="B67" s="1" t="s">
        <v>831</v>
      </c>
      <c r="C67" s="1" t="s">
        <v>838</v>
      </c>
      <c r="D67" s="1" t="s">
        <v>813</v>
      </c>
      <c r="E67" s="1" t="s">
        <v>839</v>
      </c>
      <c r="F67" s="1" t="s">
        <v>442</v>
      </c>
      <c r="G67" s="1" t="s">
        <v>446</v>
      </c>
      <c r="H67" s="1" t="s">
        <v>447</v>
      </c>
      <c r="I67" s="1" t="s">
        <v>840</v>
      </c>
      <c r="J67" s="1" t="s">
        <v>30</v>
      </c>
      <c r="K67" s="1" t="s">
        <v>841</v>
      </c>
      <c r="L67" s="1" t="s">
        <v>841</v>
      </c>
      <c r="M67" s="1" t="s">
        <v>450</v>
      </c>
      <c r="N67" s="1" t="s">
        <v>450</v>
      </c>
      <c r="O67" s="1" t="s">
        <v>451</v>
      </c>
      <c r="P67" s="1" t="s">
        <v>452</v>
      </c>
      <c r="Q67" s="1" t="s">
        <v>453</v>
      </c>
      <c r="R67" s="1" t="s">
        <v>842</v>
      </c>
      <c r="S67" s="1" t="s">
        <v>455</v>
      </c>
      <c r="T67" s="1" t="s">
        <v>456</v>
      </c>
      <c r="U67" s="1" t="s">
        <v>457</v>
      </c>
      <c r="V67" s="1" t="s">
        <v>458</v>
      </c>
    </row>
    <row r="68" s="1" customFormat="1" spans="1:22">
      <c r="A68" s="3">
        <v>999226833772152</v>
      </c>
      <c r="B68" s="1" t="s">
        <v>831</v>
      </c>
      <c r="C68" s="1" t="s">
        <v>843</v>
      </c>
      <c r="D68" s="1" t="s">
        <v>844</v>
      </c>
      <c r="E68" s="1" t="s">
        <v>845</v>
      </c>
      <c r="F68" s="1" t="s">
        <v>442</v>
      </c>
      <c r="G68" s="1" t="s">
        <v>446</v>
      </c>
      <c r="H68" s="1" t="s">
        <v>447</v>
      </c>
      <c r="I68" s="1" t="s">
        <v>846</v>
      </c>
      <c r="J68" s="1" t="s">
        <v>30</v>
      </c>
      <c r="K68" s="1" t="s">
        <v>847</v>
      </c>
      <c r="L68" s="1" t="s">
        <v>847</v>
      </c>
      <c r="M68" s="1" t="s">
        <v>450</v>
      </c>
      <c r="N68" s="1" t="s">
        <v>450</v>
      </c>
      <c r="O68" s="1" t="s">
        <v>451</v>
      </c>
      <c r="P68" s="1" t="s">
        <v>452</v>
      </c>
      <c r="Q68" s="1" t="s">
        <v>453</v>
      </c>
      <c r="R68" s="1" t="s">
        <v>848</v>
      </c>
      <c r="S68" s="1" t="s">
        <v>455</v>
      </c>
      <c r="T68" s="1" t="s">
        <v>456</v>
      </c>
      <c r="U68" s="1" t="s">
        <v>457</v>
      </c>
      <c r="V68" s="1" t="s">
        <v>471</v>
      </c>
    </row>
    <row r="69" s="1" customFormat="1" spans="1:22">
      <c r="A69" s="3">
        <v>999226790779066</v>
      </c>
      <c r="B69" s="1" t="s">
        <v>849</v>
      </c>
      <c r="C69" s="1" t="s">
        <v>850</v>
      </c>
      <c r="D69" s="1" t="s">
        <v>813</v>
      </c>
      <c r="E69" s="1" t="s">
        <v>851</v>
      </c>
      <c r="F69" s="1" t="s">
        <v>442</v>
      </c>
      <c r="G69" s="1" t="s">
        <v>446</v>
      </c>
      <c r="H69" s="1" t="s">
        <v>447</v>
      </c>
      <c r="I69" s="1" t="s">
        <v>852</v>
      </c>
      <c r="J69" s="1" t="s">
        <v>30</v>
      </c>
      <c r="K69" s="1" t="s">
        <v>853</v>
      </c>
      <c r="L69" s="1" t="s">
        <v>853</v>
      </c>
      <c r="M69" s="1" t="s">
        <v>450</v>
      </c>
      <c r="N69" s="1" t="s">
        <v>450</v>
      </c>
      <c r="O69" s="1" t="s">
        <v>451</v>
      </c>
      <c r="P69" s="1" t="s">
        <v>452</v>
      </c>
      <c r="Q69" s="1" t="s">
        <v>453</v>
      </c>
      <c r="R69" s="1" t="s">
        <v>854</v>
      </c>
      <c r="S69" s="1" t="s">
        <v>455</v>
      </c>
      <c r="T69" s="1" t="s">
        <v>456</v>
      </c>
      <c r="U69" s="1" t="s">
        <v>457</v>
      </c>
      <c r="V69" s="1" t="s">
        <v>458</v>
      </c>
    </row>
    <row r="70" s="1" customFormat="1" spans="1:22">
      <c r="A70" s="3">
        <v>999226787317196</v>
      </c>
      <c r="B70" s="1" t="s">
        <v>849</v>
      </c>
      <c r="C70" s="1" t="s">
        <v>855</v>
      </c>
      <c r="D70" s="1" t="s">
        <v>856</v>
      </c>
      <c r="E70" s="1" t="s">
        <v>857</v>
      </c>
      <c r="F70" s="1" t="s">
        <v>831</v>
      </c>
      <c r="G70" s="1" t="s">
        <v>446</v>
      </c>
      <c r="H70" s="1" t="s">
        <v>447</v>
      </c>
      <c r="I70" s="1" t="s">
        <v>858</v>
      </c>
      <c r="J70" s="1" t="s">
        <v>30</v>
      </c>
      <c r="K70" s="1" t="s">
        <v>859</v>
      </c>
      <c r="L70" s="1" t="s">
        <v>859</v>
      </c>
      <c r="M70" s="1" t="s">
        <v>450</v>
      </c>
      <c r="N70" s="1" t="s">
        <v>450</v>
      </c>
      <c r="O70" s="1" t="s">
        <v>451</v>
      </c>
      <c r="P70" s="1" t="s">
        <v>452</v>
      </c>
      <c r="Q70" s="1" t="s">
        <v>453</v>
      </c>
      <c r="R70" s="1" t="s">
        <v>860</v>
      </c>
      <c r="S70" s="1" t="s">
        <v>455</v>
      </c>
      <c r="T70" s="1" t="s">
        <v>456</v>
      </c>
      <c r="U70" s="1" t="s">
        <v>457</v>
      </c>
      <c r="V70" s="1" t="s">
        <v>458</v>
      </c>
    </row>
    <row r="71" s="1" customFormat="1" spans="1:22">
      <c r="A71" s="3">
        <v>999226748407697</v>
      </c>
      <c r="B71" s="1" t="s">
        <v>861</v>
      </c>
      <c r="C71" s="1" t="s">
        <v>862</v>
      </c>
      <c r="D71" s="1" t="s">
        <v>863</v>
      </c>
      <c r="E71" s="1" t="s">
        <v>864</v>
      </c>
      <c r="F71" s="1" t="s">
        <v>617</v>
      </c>
      <c r="G71" s="1" t="s">
        <v>446</v>
      </c>
      <c r="H71" s="1" t="s">
        <v>447</v>
      </c>
      <c r="I71" s="1" t="s">
        <v>865</v>
      </c>
      <c r="J71" s="1" t="s">
        <v>30</v>
      </c>
      <c r="K71" s="1" t="s">
        <v>866</v>
      </c>
      <c r="L71" s="1" t="s">
        <v>866</v>
      </c>
      <c r="M71" s="1" t="s">
        <v>450</v>
      </c>
      <c r="N71" s="1" t="s">
        <v>450</v>
      </c>
      <c r="O71" s="1" t="s">
        <v>451</v>
      </c>
      <c r="P71" s="1" t="s">
        <v>452</v>
      </c>
      <c r="Q71" s="1" t="s">
        <v>453</v>
      </c>
      <c r="R71" s="1" t="s">
        <v>867</v>
      </c>
      <c r="S71" s="1" t="s">
        <v>455</v>
      </c>
      <c r="T71" s="1" t="s">
        <v>456</v>
      </c>
      <c r="U71" s="1" t="s">
        <v>611</v>
      </c>
      <c r="V71" s="1" t="s">
        <v>471</v>
      </c>
    </row>
    <row r="72" s="1" customFormat="1" spans="1:22">
      <c r="A72" s="3">
        <v>999226716477493</v>
      </c>
      <c r="B72" s="1" t="s">
        <v>868</v>
      </c>
      <c r="C72" s="1" t="s">
        <v>869</v>
      </c>
      <c r="D72" s="1" t="s">
        <v>870</v>
      </c>
      <c r="E72" s="1" t="s">
        <v>871</v>
      </c>
      <c r="F72" s="1" t="s">
        <v>701</v>
      </c>
      <c r="G72" s="1" t="s">
        <v>446</v>
      </c>
      <c r="H72" s="1" t="s">
        <v>447</v>
      </c>
      <c r="I72" s="1" t="s">
        <v>872</v>
      </c>
      <c r="J72" s="1" t="s">
        <v>30</v>
      </c>
      <c r="K72" s="1" t="s">
        <v>873</v>
      </c>
      <c r="L72" s="1" t="s">
        <v>873</v>
      </c>
      <c r="M72" s="1" t="s">
        <v>450</v>
      </c>
      <c r="N72" s="1" t="s">
        <v>450</v>
      </c>
      <c r="O72" s="1" t="s">
        <v>451</v>
      </c>
      <c r="P72" s="1" t="s">
        <v>452</v>
      </c>
      <c r="Q72" s="1" t="s">
        <v>453</v>
      </c>
      <c r="R72" s="1" t="s">
        <v>874</v>
      </c>
      <c r="S72" s="1" t="s">
        <v>455</v>
      </c>
      <c r="T72" s="1" t="s">
        <v>456</v>
      </c>
      <c r="U72" s="1" t="s">
        <v>457</v>
      </c>
      <c r="V72" s="1" t="s">
        <v>458</v>
      </c>
    </row>
    <row r="73" s="1" customFormat="1" spans="1:22">
      <c r="A73" s="3">
        <v>26713268183</v>
      </c>
      <c r="B73" s="1" t="s">
        <v>875</v>
      </c>
      <c r="C73" s="1" t="s">
        <v>876</v>
      </c>
      <c r="D73" s="1" t="s">
        <v>877</v>
      </c>
      <c r="E73" s="1" t="s">
        <v>878</v>
      </c>
      <c r="F73" s="1" t="s">
        <v>879</v>
      </c>
      <c r="G73" s="1" t="s">
        <v>446</v>
      </c>
      <c r="H73" s="1" t="s">
        <v>447</v>
      </c>
      <c r="I73" s="1" t="s">
        <v>880</v>
      </c>
      <c r="J73" s="1" t="s">
        <v>30</v>
      </c>
      <c r="K73" s="1" t="s">
        <v>881</v>
      </c>
      <c r="L73" s="1" t="s">
        <v>881</v>
      </c>
      <c r="M73" s="1" t="s">
        <v>450</v>
      </c>
      <c r="N73" s="1" t="s">
        <v>450</v>
      </c>
      <c r="O73" s="1" t="s">
        <v>451</v>
      </c>
      <c r="P73" s="1" t="s">
        <v>452</v>
      </c>
      <c r="Q73" s="1" t="s">
        <v>453</v>
      </c>
      <c r="R73" s="1" t="s">
        <v>882</v>
      </c>
      <c r="S73" s="1" t="s">
        <v>455</v>
      </c>
      <c r="T73" s="1" t="s">
        <v>456</v>
      </c>
      <c r="U73" s="1" t="s">
        <v>457</v>
      </c>
      <c r="V73" s="1" t="s">
        <v>458</v>
      </c>
    </row>
    <row r="74" s="1" customFormat="1" spans="1:22">
      <c r="A74" s="3">
        <v>999226622429285</v>
      </c>
      <c r="B74" s="1" t="s">
        <v>883</v>
      </c>
      <c r="C74" s="1" t="s">
        <v>884</v>
      </c>
      <c r="D74" s="1" t="s">
        <v>863</v>
      </c>
      <c r="E74" s="1" t="s">
        <v>885</v>
      </c>
      <c r="F74" s="1" t="s">
        <v>701</v>
      </c>
      <c r="G74" s="1" t="s">
        <v>446</v>
      </c>
      <c r="H74" s="1" t="s">
        <v>447</v>
      </c>
      <c r="I74" s="1" t="s">
        <v>886</v>
      </c>
      <c r="J74" s="1" t="s">
        <v>30</v>
      </c>
      <c r="K74" s="1" t="s">
        <v>887</v>
      </c>
      <c r="L74" s="1" t="s">
        <v>887</v>
      </c>
      <c r="M74" s="1" t="s">
        <v>450</v>
      </c>
      <c r="N74" s="1" t="s">
        <v>450</v>
      </c>
      <c r="O74" s="1" t="s">
        <v>451</v>
      </c>
      <c r="P74" s="1" t="s">
        <v>452</v>
      </c>
      <c r="Q74" s="1" t="s">
        <v>453</v>
      </c>
      <c r="R74" s="1" t="s">
        <v>888</v>
      </c>
      <c r="S74" s="1" t="s">
        <v>455</v>
      </c>
      <c r="T74" s="1" t="s">
        <v>456</v>
      </c>
      <c r="U74" s="1" t="s">
        <v>611</v>
      </c>
      <c r="V74" s="1" t="s">
        <v>471</v>
      </c>
    </row>
    <row r="75" s="1" customFormat="1" spans="1:22">
      <c r="A75" s="3">
        <v>999226598492422</v>
      </c>
      <c r="B75" s="1" t="s">
        <v>889</v>
      </c>
      <c r="C75" s="1" t="s">
        <v>890</v>
      </c>
      <c r="D75" s="1" t="s">
        <v>891</v>
      </c>
      <c r="E75" s="1" t="s">
        <v>892</v>
      </c>
      <c r="F75" s="1" t="s">
        <v>442</v>
      </c>
      <c r="G75" s="1" t="s">
        <v>446</v>
      </c>
      <c r="H75" s="1" t="s">
        <v>447</v>
      </c>
      <c r="I75" s="1" t="s">
        <v>893</v>
      </c>
      <c r="J75" s="1" t="s">
        <v>30</v>
      </c>
      <c r="K75" s="1" t="s">
        <v>894</v>
      </c>
      <c r="L75" s="1" t="s">
        <v>894</v>
      </c>
      <c r="M75" s="1" t="s">
        <v>450</v>
      </c>
      <c r="N75" s="1" t="s">
        <v>450</v>
      </c>
      <c r="O75" s="1" t="s">
        <v>451</v>
      </c>
      <c r="P75" s="1" t="s">
        <v>452</v>
      </c>
      <c r="Q75" s="1" t="s">
        <v>453</v>
      </c>
      <c r="R75" s="1" t="s">
        <v>895</v>
      </c>
      <c r="S75" s="1" t="s">
        <v>455</v>
      </c>
      <c r="T75" s="1" t="s">
        <v>456</v>
      </c>
      <c r="U75" s="1" t="s">
        <v>457</v>
      </c>
      <c r="V75" s="1" t="s">
        <v>458</v>
      </c>
    </row>
    <row r="76" s="1" customFormat="1" spans="1:22">
      <c r="A76" s="3">
        <v>999226575690142</v>
      </c>
      <c r="B76" s="1" t="s">
        <v>889</v>
      </c>
      <c r="C76" s="1" t="s">
        <v>896</v>
      </c>
      <c r="D76" s="1" t="s">
        <v>788</v>
      </c>
      <c r="E76" s="1" t="s">
        <v>897</v>
      </c>
      <c r="F76" s="1" t="s">
        <v>442</v>
      </c>
      <c r="G76" s="1" t="s">
        <v>446</v>
      </c>
      <c r="H76" s="1" t="s">
        <v>447</v>
      </c>
      <c r="I76" s="1" t="s">
        <v>898</v>
      </c>
      <c r="J76" s="1" t="s">
        <v>30</v>
      </c>
      <c r="K76" s="1" t="s">
        <v>899</v>
      </c>
      <c r="L76" s="1" t="s">
        <v>899</v>
      </c>
      <c r="M76" s="1" t="s">
        <v>450</v>
      </c>
      <c r="N76" s="1" t="s">
        <v>450</v>
      </c>
      <c r="O76" s="1" t="s">
        <v>451</v>
      </c>
      <c r="P76" s="1" t="s">
        <v>452</v>
      </c>
      <c r="Q76" s="1" t="s">
        <v>453</v>
      </c>
      <c r="R76" s="1" t="s">
        <v>900</v>
      </c>
      <c r="S76" s="1" t="s">
        <v>455</v>
      </c>
      <c r="T76" s="1" t="s">
        <v>456</v>
      </c>
      <c r="U76" s="1" t="s">
        <v>611</v>
      </c>
      <c r="V76" s="1" t="s">
        <v>471</v>
      </c>
    </row>
    <row r="77" s="1" customFormat="1" spans="1:22">
      <c r="A77" s="3">
        <v>999226568561606</v>
      </c>
      <c r="B77" s="1" t="s">
        <v>901</v>
      </c>
      <c r="C77" s="1" t="s">
        <v>902</v>
      </c>
      <c r="D77" s="1" t="s">
        <v>771</v>
      </c>
      <c r="E77" s="1" t="s">
        <v>903</v>
      </c>
      <c r="F77" s="1" t="s">
        <v>442</v>
      </c>
      <c r="G77" s="1" t="s">
        <v>446</v>
      </c>
      <c r="H77" s="1" t="s">
        <v>447</v>
      </c>
      <c r="I77" s="1" t="s">
        <v>904</v>
      </c>
      <c r="J77" s="1" t="s">
        <v>30</v>
      </c>
      <c r="K77" s="1" t="s">
        <v>905</v>
      </c>
      <c r="L77" s="1" t="s">
        <v>905</v>
      </c>
      <c r="M77" s="1" t="s">
        <v>450</v>
      </c>
      <c r="N77" s="1" t="s">
        <v>450</v>
      </c>
      <c r="O77" s="1" t="s">
        <v>451</v>
      </c>
      <c r="P77" s="1" t="s">
        <v>452</v>
      </c>
      <c r="Q77" s="1" t="s">
        <v>453</v>
      </c>
      <c r="R77" s="1" t="s">
        <v>906</v>
      </c>
      <c r="S77" s="1" t="s">
        <v>455</v>
      </c>
      <c r="T77" s="1" t="s">
        <v>456</v>
      </c>
      <c r="U77" s="1" t="s">
        <v>611</v>
      </c>
      <c r="V77" s="1" t="s">
        <v>458</v>
      </c>
    </row>
    <row r="78" s="1" customFormat="1" spans="1:22">
      <c r="A78" s="3">
        <v>999226360744233</v>
      </c>
      <c r="B78" s="1" t="s">
        <v>907</v>
      </c>
      <c r="C78" s="1" t="s">
        <v>908</v>
      </c>
      <c r="D78" s="1" t="s">
        <v>909</v>
      </c>
      <c r="E78" s="1" t="s">
        <v>910</v>
      </c>
      <c r="F78" s="1" t="s">
        <v>442</v>
      </c>
      <c r="G78" s="1" t="s">
        <v>446</v>
      </c>
      <c r="H78" s="1" t="s">
        <v>447</v>
      </c>
      <c r="I78" s="1" t="s">
        <v>911</v>
      </c>
      <c r="J78" s="1" t="s">
        <v>30</v>
      </c>
      <c r="K78" s="1" t="s">
        <v>912</v>
      </c>
      <c r="L78" s="1" t="s">
        <v>912</v>
      </c>
      <c r="M78" s="1" t="s">
        <v>450</v>
      </c>
      <c r="N78" s="1" t="s">
        <v>450</v>
      </c>
      <c r="O78" s="1" t="s">
        <v>451</v>
      </c>
      <c r="P78" s="1" t="s">
        <v>452</v>
      </c>
      <c r="Q78" s="1" t="s">
        <v>453</v>
      </c>
      <c r="R78" s="1" t="s">
        <v>913</v>
      </c>
      <c r="S78" s="1" t="s">
        <v>455</v>
      </c>
      <c r="T78" s="1" t="s">
        <v>456</v>
      </c>
      <c r="U78" s="1" t="s">
        <v>457</v>
      </c>
      <c r="V78" s="1" t="s">
        <v>678</v>
      </c>
    </row>
    <row r="79" s="1" customFormat="1" spans="1:22">
      <c r="A79" s="3">
        <v>999226195442633</v>
      </c>
      <c r="B79" s="1" t="s">
        <v>914</v>
      </c>
      <c r="C79" s="1" t="s">
        <v>915</v>
      </c>
      <c r="D79" s="1" t="s">
        <v>916</v>
      </c>
      <c r="E79" s="1" t="s">
        <v>917</v>
      </c>
      <c r="F79" s="1" t="s">
        <v>442</v>
      </c>
      <c r="G79" s="1" t="s">
        <v>446</v>
      </c>
      <c r="H79" s="1" t="s">
        <v>447</v>
      </c>
      <c r="I79" s="1" t="s">
        <v>918</v>
      </c>
      <c r="J79" s="1" t="s">
        <v>30</v>
      </c>
      <c r="K79" s="1" t="s">
        <v>919</v>
      </c>
      <c r="L79" s="1" t="s">
        <v>919</v>
      </c>
      <c r="M79" s="1" t="s">
        <v>450</v>
      </c>
      <c r="N79" s="1" t="s">
        <v>450</v>
      </c>
      <c r="O79" s="1" t="s">
        <v>451</v>
      </c>
      <c r="P79" s="1" t="s">
        <v>452</v>
      </c>
      <c r="Q79" s="1" t="s">
        <v>453</v>
      </c>
      <c r="R79" s="1" t="s">
        <v>920</v>
      </c>
      <c r="S79" s="1" t="s">
        <v>455</v>
      </c>
      <c r="T79" s="1" t="s">
        <v>456</v>
      </c>
      <c r="U79" s="1" t="s">
        <v>457</v>
      </c>
      <c r="V79" s="1" t="s">
        <v>471</v>
      </c>
    </row>
    <row r="80" s="1" customFormat="1" spans="1:22">
      <c r="A80" s="3">
        <v>999226035317660</v>
      </c>
      <c r="B80" s="1" t="s">
        <v>921</v>
      </c>
      <c r="C80" s="1" t="s">
        <v>922</v>
      </c>
      <c r="D80" s="1" t="s">
        <v>923</v>
      </c>
      <c r="E80" s="1" t="s">
        <v>924</v>
      </c>
      <c r="F80" s="1" t="s">
        <v>701</v>
      </c>
      <c r="G80" s="1" t="s">
        <v>446</v>
      </c>
      <c r="H80" s="1" t="s">
        <v>447</v>
      </c>
      <c r="I80" s="1" t="s">
        <v>925</v>
      </c>
      <c r="J80" s="1" t="s">
        <v>30</v>
      </c>
      <c r="K80" s="1" t="s">
        <v>926</v>
      </c>
      <c r="L80" s="1" t="s">
        <v>926</v>
      </c>
      <c r="M80" s="1" t="s">
        <v>450</v>
      </c>
      <c r="N80" s="1" t="s">
        <v>450</v>
      </c>
      <c r="O80" s="1" t="s">
        <v>451</v>
      </c>
      <c r="P80" s="1" t="s">
        <v>452</v>
      </c>
      <c r="Q80" s="1" t="s">
        <v>453</v>
      </c>
      <c r="R80" s="1" t="s">
        <v>927</v>
      </c>
      <c r="S80" s="1" t="s">
        <v>455</v>
      </c>
      <c r="T80" s="1" t="s">
        <v>456</v>
      </c>
      <c r="U80" s="1" t="s">
        <v>457</v>
      </c>
      <c r="V80" s="1" t="s">
        <v>928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2023-09-27T06:05:26Z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