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Sheet1" sheetId="1" r:id="rId1"/>
    <sheet name="对账" sheetId="2" r:id="rId2"/>
    <sheet name="HOP" sheetId="3" r:id="rId3"/>
    <sheet name="对账1" sheetId="4" r:id="rId4"/>
    <sheet name="HOP2" sheetId="5" r:id="rId5"/>
  </sheets>
  <definedNames>
    <definedName name="_xlnm._FilterDatabase" localSheetId="1" hidden="1">对账!$1:$269</definedName>
    <definedName name="_xlnm._FilterDatabase" localSheetId="3" hidden="1">对账1!$A$1:$I$262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<sst xmlns="http://schemas.openxmlformats.org/spreadsheetml/2006/main" count="13355" uniqueCount="2852">
  <si>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</si>
  <si>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</si>
  <si>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</si>
  <si>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</si>
  <si>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</si>
  <si>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</si>
  <si>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</si>
  <si>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</si>
  <si>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</si>
  <si>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</si>
  <si>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</si>
  <si>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</si>
  <si>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</si>
  <si>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</si>
  <si>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</si>
  <si>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</si>
  <si>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</si>
  <si>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</si>
  <si>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</si>
  <si>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</si>
  <si>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</si>
  <si>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</si>
  <si>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</si>
  <si>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</si>
  <si>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</si>
  <si>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999223407183699	</t>
  </si>
  <si>
    <t>Ctrip</t>
  </si>
  <si>
    <t>正常</t>
  </si>
  <si>
    <t>[拉斯维加斯]云霄酒店/娱乐场及天空舱(The STRAT Hotel, Casino and SkyPod)(54503342)</t>
  </si>
  <si>
    <t>标准两张大号床房&lt;2人入住&gt;&lt;不退款&gt;</t>
  </si>
  <si>
    <t>HKD</t>
  </si>
  <si>
    <t>Lopez/Nidia</t>
  </si>
  <si>
    <t>CA13030230928HKD</t>
  </si>
  <si>
    <t>未提现</t>
  </si>
  <si>
    <t>携程开票</t>
  </si>
  <si>
    <t xml:space="preserve">3182324	</t>
  </si>
  <si>
    <t xml:space="preserve">DBK5XX	</t>
  </si>
  <si>
    <t xml:space="preserve">999223540529592	</t>
  </si>
  <si>
    <t>[巴黎]阿尔伯圣米歇尔酒店(Hôtel Albe Saint Michel)(92029187)</t>
  </si>
  <si>
    <t>标准双人床房&lt;2人入住&gt;</t>
  </si>
  <si>
    <t>Nemeth/Craig Evan</t>
  </si>
  <si>
    <t xml:space="preserve">3207563	</t>
  </si>
  <si>
    <t xml:space="preserve">1489229145	</t>
  </si>
  <si>
    <t xml:space="preserve">999224473092057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</si>
  <si>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</si>
  <si>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</si>
  <si>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TATA/THANYATHIP</t>
  </si>
  <si>
    <t xml:space="preserve">3435543	</t>
  </si>
  <si>
    <t xml:space="preserve">349420	</t>
  </si>
  <si>
    <t xml:space="preserve">999225060049660	</t>
  </si>
  <si>
    <t>[威斯敏斯特城]迪利酒店(The Dilly)(55329313)</t>
  </si>
  <si>
    <t>Superior King Room&lt;2人入住&gt;&lt;不退款&gt;</t>
  </si>
  <si>
    <t>mohamad zain/mohamad amir,mohamad zain/mohamad amir</t>
  </si>
  <si>
    <t xml:space="preserve">3577279	</t>
  </si>
  <si>
    <t xml:space="preserve">-39141416	</t>
  </si>
  <si>
    <t xml:space="preserve">999225166327691	</t>
  </si>
  <si>
    <t>[安纳西]贝斯特韦斯特国际酒店(Best Western Hôtel International)(55768629)</t>
  </si>
  <si>
    <t>舒适双人房&lt;2人入住&gt;&lt;早餐&gt;</t>
  </si>
  <si>
    <t>JAHAN/Alexis</t>
  </si>
  <si>
    <t xml:space="preserve">3602091	</t>
  </si>
  <si>
    <t xml:space="preserve">240159	</t>
  </si>
  <si>
    <t xml:space="preserve">999225185679873	</t>
  </si>
  <si>
    <t>[曼谷]曼谷骑士套房(Kingston Suites Bangkok)(55312080)</t>
  </si>
  <si>
    <t>豪华双人床房&lt;2人入住&gt;</t>
  </si>
  <si>
    <t>Bansal/Deepesh</t>
  </si>
  <si>
    <t xml:space="preserve">3606235	</t>
  </si>
  <si>
    <t xml:space="preserve">	</t>
  </si>
  <si>
    <t>取消</t>
  </si>
  <si>
    <t xml:space="preserve">999225245324188	</t>
  </si>
  <si>
    <t>[科洛尼奥蒙泽塞]科伦约体育酒店(Hotel Sporting Cologno)(90203532)</t>
  </si>
  <si>
    <t>双人间&lt;2人入住&gt;&lt;不退款&gt;&lt;早餐&gt;</t>
  </si>
  <si>
    <t>Villalba /Carlos</t>
  </si>
  <si>
    <t xml:space="preserve">3618151	</t>
  </si>
  <si>
    <t xml:space="preserve">45026658	</t>
  </si>
  <si>
    <t xml:space="preserve">999225256420780	</t>
  </si>
  <si>
    <t>[曼谷]曼谷林布兰套房酒店(Rembrandt Hotel and Suites Bangkok)(55452251)</t>
  </si>
  <si>
    <t>高级房&lt;2人入住&gt;&lt;不退款&gt;</t>
  </si>
  <si>
    <t>NA/HYUNJIN</t>
  </si>
  <si>
    <t xml:space="preserve">3620850	</t>
  </si>
  <si>
    <t xml:space="preserve">127984506	</t>
  </si>
  <si>
    <t xml:space="preserve">999225309302886	</t>
  </si>
  <si>
    <t>[普吉岛]普吉岛麦考安纳塔拉别墅度假酒店(Anantara Mai Khao Phuket Villas)(55380751)</t>
  </si>
  <si>
    <t>泳池双床别墅&lt;2人入住&gt;&lt;不退款&gt;&lt;早餐&gt;</t>
  </si>
  <si>
    <t>CAO/DANDAN,Kang/Piaoyun</t>
  </si>
  <si>
    <t xml:space="preserve">3631927	</t>
  </si>
  <si>
    <t xml:space="preserve">62082413	</t>
  </si>
  <si>
    <t xml:space="preserve">999225457735996	</t>
  </si>
  <si>
    <t>[马德里]鲁西班牙广场酒店(Riu Plaza España)(91624897)</t>
  </si>
  <si>
    <t>豪华双床房&lt;2人入住&gt;&lt;早餐&gt;</t>
  </si>
  <si>
    <t>LIU/JIN,ZHAO/WENTING</t>
  </si>
  <si>
    <t xml:space="preserve">3659774	</t>
  </si>
  <si>
    <t xml:space="preserve">999225470096762	</t>
  </si>
  <si>
    <t>[曼谷]曼谷阿玛瑞水门酒店(Amari Watergate Bangkok)(109330168)</t>
  </si>
  <si>
    <t>尊贵特大床房&lt;2人入住&gt;&lt;不退款&gt;&lt;早餐&gt;</t>
  </si>
  <si>
    <t>Kwee/Lam Yen</t>
  </si>
  <si>
    <t xml:space="preserve">3662255	</t>
  </si>
  <si>
    <t xml:space="preserve">67112692	</t>
  </si>
  <si>
    <t xml:space="preserve">999225470173150	</t>
  </si>
  <si>
    <t>尊贵双床房&lt;2人入住&gt;&lt;不退款&gt;&lt;早餐&gt;</t>
  </si>
  <si>
    <t>Huang/Xiulan</t>
  </si>
  <si>
    <t xml:space="preserve">3662268	</t>
  </si>
  <si>
    <t xml:space="preserve">66919192	</t>
  </si>
  <si>
    <t xml:space="preserve">999225471585440	</t>
  </si>
  <si>
    <t>[都柏林]艾维花园酒店(Iveagh Garden Hotel)(55626255)</t>
  </si>
  <si>
    <t>高级双人床房&lt;2人入住&gt;&lt;不退款&gt;</t>
  </si>
  <si>
    <t>Jardieanu/Laura,Jardieanu/Laura</t>
  </si>
  <si>
    <t xml:space="preserve">3662669	</t>
  </si>
  <si>
    <t xml:space="preserve">EXP-51804629	</t>
  </si>
  <si>
    <t xml:space="preserve">999225480299454	</t>
  </si>
  <si>
    <t>[伊斯坦布尔]伊斯坦布尔阿马达老城酒店(Armada Istanbul Old City Hotel)(55290265)</t>
  </si>
  <si>
    <t>标准房&lt;2人入住&gt;&lt;早餐&gt;</t>
  </si>
  <si>
    <t>SHEN/TIANTIAN,XIE/TINGTING,ZHOU/WEI,SUN/JINYUE,SHI/YING</t>
  </si>
  <si>
    <t xml:space="preserve">3664423	</t>
  </si>
  <si>
    <t xml:space="preserve">999225497188753	</t>
  </si>
  <si>
    <t>[普吉岛]攀瓦布里海滨度假村(Panwaburi Beachfront Resort)(110133597)</t>
  </si>
  <si>
    <t>豪华双床房（直通泳池）&lt;2人入住&gt;&lt;不退款&gt;</t>
  </si>
  <si>
    <t>Mason-James/Chardone</t>
  </si>
  <si>
    <t xml:space="preserve">3667712	</t>
  </si>
  <si>
    <t xml:space="preserve">19674	</t>
  </si>
  <si>
    <t xml:space="preserve">999225525084691	</t>
  </si>
  <si>
    <t>[芭堤雅]密特酒店(Mytt Hotel Pattaya)(55944782)</t>
  </si>
  <si>
    <t>豪华城市特大床房&lt;2人入住&gt;&lt;早餐&gt;</t>
  </si>
  <si>
    <t>XING/HONG</t>
  </si>
  <si>
    <t xml:space="preserve">3673139	</t>
  </si>
  <si>
    <t xml:space="preserve">137356	</t>
  </si>
  <si>
    <t xml:space="preserve">999225620118086	</t>
  </si>
  <si>
    <t>[曼谷]曼谷暹罗凯宾斯基饭店(Siam Kempinski Hotel Bangkok  Certified)(56163180)</t>
  </si>
  <si>
    <t>豪华阳台房&lt;2人入住&gt;&lt;早餐&gt;</t>
  </si>
  <si>
    <t>CHEUNG/YING SUET</t>
  </si>
  <si>
    <t xml:space="preserve">3692125	</t>
  </si>
  <si>
    <t xml:space="preserve">1036676922	</t>
  </si>
  <si>
    <t xml:space="preserve">999225696758619	</t>
  </si>
  <si>
    <t>YANG/LUJIA</t>
  </si>
  <si>
    <t xml:space="preserve">3708530	</t>
  </si>
  <si>
    <t xml:space="preserve">999225703900604	</t>
  </si>
  <si>
    <t>[柏林]斯比特尔马克贝斯特韦斯特酒店(Best Western Hotel am Spittelmarkt Berlin)(55280773)</t>
  </si>
  <si>
    <t>Double Or Twin Standard&lt;2人入住&gt;</t>
  </si>
  <si>
    <t>TONG/ZHE</t>
  </si>
  <si>
    <t xml:space="preserve">3710621	</t>
  </si>
  <si>
    <t xml:space="preserve">999225719738502	</t>
  </si>
  <si>
    <t>[罗马]奥拉齐奥皇宫酒店(Orazio Palace Hotel)(109174683)</t>
  </si>
  <si>
    <t>标准双人或双床间&lt;2人入住&gt;&lt;早餐&gt;</t>
  </si>
  <si>
    <t>LIU/YAN,WANG/LINGLING</t>
  </si>
  <si>
    <t xml:space="preserve">3713504	</t>
  </si>
  <si>
    <t xml:space="preserve">8898022518	</t>
  </si>
  <si>
    <t xml:space="preserve">999225733987442	</t>
  </si>
  <si>
    <t>[巴厘岛]巴厘岛水明漾安可温德姆华美达酒店(Ramada Encore by Wyndham Bali Seminyak)(55337241)</t>
  </si>
  <si>
    <t>高级房&lt;2人入住&gt;&lt;早餐&gt;</t>
  </si>
  <si>
    <t>Chauhan/AnjuRadha,Chauhan/AnjuRadha</t>
  </si>
  <si>
    <t xml:space="preserve">3716308	</t>
  </si>
  <si>
    <t xml:space="preserve">999225832640490	</t>
  </si>
  <si>
    <t>[巴黎]贝朗布阿城市酒店(Belambra City - Magendie)(55653031)</t>
  </si>
  <si>
    <t>标准大床房&lt;2人入住&gt;&lt;不退款&gt;&lt;早餐&gt;</t>
  </si>
  <si>
    <t>Jinwoo/Song,Jinwoo/Song</t>
  </si>
  <si>
    <t xml:space="preserve">3737121	</t>
  </si>
  <si>
    <t xml:space="preserve">ISR7MV	</t>
  </si>
  <si>
    <t xml:space="preserve">999225911348841	</t>
  </si>
  <si>
    <t>[利兹]利兹市中心竞技场宜必思尚品酒店(Ibis Styles Leeds City Centre Arena)(77372298)</t>
  </si>
  <si>
    <t>标准双人房&lt;2人入住&gt;</t>
  </si>
  <si>
    <t>SHI/JICHEN</t>
  </si>
  <si>
    <t xml:space="preserve">3752606	</t>
  </si>
  <si>
    <t xml:space="preserve">999225930579402	</t>
  </si>
  <si>
    <t>[阿布扎比]Southern Sun 阿布扎比酒店(Southern Sun Abu Dhabi)(60494194)</t>
  </si>
  <si>
    <t>豪华大床或双床房&lt;2人入住&gt;</t>
  </si>
  <si>
    <t>MAO/TINGTING</t>
  </si>
  <si>
    <t xml:space="preserve">3755181	</t>
  </si>
  <si>
    <t xml:space="preserve">999225935413818	</t>
  </si>
  <si>
    <t>[巴厘岛]梅鲁萨卡努沙杜瓦(Merusaka Nusa Dua)(55611727)</t>
  </si>
  <si>
    <t>豪华房间&lt;2人入住&gt;&lt;早餐&gt;</t>
  </si>
  <si>
    <t>YANG/CHAO</t>
  </si>
  <si>
    <t xml:space="preserve">3756636	</t>
  </si>
  <si>
    <t xml:space="preserve">999225939722681	</t>
  </si>
  <si>
    <t>[罗马]罗马里帕酒店(Hotel Ripa Roma)(55542813)</t>
  </si>
  <si>
    <t>行政大床房&lt;2人入住&gt;&lt;早餐&gt;</t>
  </si>
  <si>
    <t>Goldsmith/Samuel Barnaby</t>
  </si>
  <si>
    <t xml:space="preserve">3758642	</t>
  </si>
  <si>
    <t xml:space="preserve">999225951761285	</t>
  </si>
  <si>
    <t>[巴黎]剑锷酒店(Le Tsuba Hotel)(55439289)</t>
  </si>
  <si>
    <t>LIN/CUIYING,Pan/Kaixin</t>
  </si>
  <si>
    <t xml:space="preserve">3761172	</t>
  </si>
  <si>
    <t xml:space="preserve">78395	</t>
  </si>
  <si>
    <t xml:space="preserve">999226003585890	</t>
  </si>
  <si>
    <t>[吉隆坡]吉隆坡武吉免登瑞士花园 酒店(Swiss-Garden Hotel Bukit Bintang Kuala Lumpur)(94360879)</t>
  </si>
  <si>
    <t>豪华特大床房&lt;2人入住&gt;&lt;不退款&gt;&lt;早餐&gt;</t>
  </si>
  <si>
    <t>AHARODNIK/ALIAKSANDR</t>
  </si>
  <si>
    <t xml:space="preserve">3771968	</t>
  </si>
  <si>
    <t xml:space="preserve">999226019074446	</t>
  </si>
  <si>
    <t>[卡利斯托加]卡利斯托加酒店餐厅及啤酒厂(Calistoga Inn Restaurant and Brewery)(110133323)</t>
  </si>
  <si>
    <t>标准房, 1 张大床, 公共浴室&lt;2人入住&gt;</t>
  </si>
  <si>
    <t>CHUNG/WONSUK</t>
  </si>
  <si>
    <t xml:space="preserve">3775864	</t>
  </si>
  <si>
    <t xml:space="preserve">67163684	</t>
  </si>
  <si>
    <t xml:space="preserve">999226031901624	</t>
  </si>
  <si>
    <t>[里尔]格兰德贝尔维尤 - 大广场酒店(Grand Hotel Bellevue - Grand Place)(110035714)</t>
  </si>
  <si>
    <t>双床高级房&lt;2人入住&gt;&lt;不退款&gt;</t>
  </si>
  <si>
    <t>Marinow/Laurin</t>
  </si>
  <si>
    <t xml:space="preserve">3778308	</t>
  </si>
  <si>
    <t xml:space="preserve">ISNL4G	</t>
  </si>
  <si>
    <t xml:space="preserve">999226035110138	</t>
  </si>
  <si>
    <t>[普吉岛]普吉岛苏林酒店(The Surin Phuket)(61600026)</t>
  </si>
  <si>
    <t>一卧室山坡小屋&lt;2人入住&gt;&lt;不退款&gt;&lt;早餐&gt;</t>
  </si>
  <si>
    <t>LIU/QIN,wang/guiying</t>
  </si>
  <si>
    <t xml:space="preserve">3779159	</t>
  </si>
  <si>
    <t xml:space="preserve">999226055181353	</t>
  </si>
  <si>
    <t>[吉隆坡]吉隆坡宴宾雅酒店(Impiana KLCC Hotel)(60480363)</t>
  </si>
  <si>
    <t>加大高级双床房&lt;2人入住&gt;&lt;不退款&gt;</t>
  </si>
  <si>
    <t>MOHAMMAD/SALEHAH</t>
  </si>
  <si>
    <t xml:space="preserve">3783613	</t>
  </si>
  <si>
    <t xml:space="preserve">444427585-1692058806033993	</t>
  </si>
  <si>
    <t xml:space="preserve">999226125223962	</t>
  </si>
  <si>
    <t>[圣多纳托因弗伦萨诺]夜莺农场酒店(Fattoria Degli Usignoli)(110037771)</t>
  </si>
  <si>
    <t>双人间&lt;2人入住&gt;&lt;早餐&gt;</t>
  </si>
  <si>
    <t>Parihar/Vikas</t>
  </si>
  <si>
    <t xml:space="preserve">3798152	</t>
  </si>
  <si>
    <t xml:space="preserve">999226139568967	</t>
  </si>
  <si>
    <t>[曼谷]曼谷京华大酒店(Hotel Royal Bangkok@Chinatown)(55932568)</t>
  </si>
  <si>
    <t>高级房(无窗)&lt;2人入住&gt;&lt;不退款&gt;</t>
  </si>
  <si>
    <t>FONGCHALEE/YODWARIT,MEENUAL/THANCHANOK</t>
  </si>
  <si>
    <t xml:space="preserve">3802180	</t>
  </si>
  <si>
    <t xml:space="preserve">372789to372792	</t>
  </si>
  <si>
    <t xml:space="preserve">999226148068936	</t>
  </si>
  <si>
    <t>[芭堤雅]帕亚酒店(Payaa Hotel)(102880715)</t>
  </si>
  <si>
    <t>Deluxe Twin Room&lt;2人入住&gt;&lt;早餐&gt;</t>
  </si>
  <si>
    <t>MOK/WAI KEUNG</t>
  </si>
  <si>
    <t xml:space="preserve">3807798	</t>
  </si>
  <si>
    <t xml:space="preserve">2306503	</t>
  </si>
  <si>
    <t xml:space="preserve">999226279886700	</t>
  </si>
  <si>
    <t>JAIN/ABHAY,JAIN/ABHAY</t>
  </si>
  <si>
    <t xml:space="preserve">3824015	</t>
  </si>
  <si>
    <t xml:space="preserve">999226320416118	</t>
  </si>
  <si>
    <t>[曼谷]曼谷素坤逸奥克伍德华庭工作室酒店(Oakwood Studios Sukhumvit Bangkok)(103956658)</t>
  </si>
  <si>
    <t>高级特大床房&lt;2人入住&gt;&lt;不退款&gt;</t>
  </si>
  <si>
    <t>CHUNG/KAR HAU</t>
  </si>
  <si>
    <t xml:space="preserve">3824783	</t>
  </si>
  <si>
    <t xml:space="preserve">10035406	</t>
  </si>
  <si>
    <t xml:space="preserve">999226327206669	</t>
  </si>
  <si>
    <t>[新加坡]新加坡优良酒店－汤申(Value Hotel Thomson Singapore)(55680492)</t>
  </si>
  <si>
    <t>高级房&lt;2人入住&gt;</t>
  </si>
  <si>
    <t>YANG/LING</t>
  </si>
  <si>
    <t xml:space="preserve">3826445	</t>
  </si>
  <si>
    <t xml:space="preserve">999226337115521	</t>
  </si>
  <si>
    <t>[罗马]马西莫达则格里奥贝托亚酒店(Bettoja Hotel Massimo d'Azeglio)(55862173)</t>
  </si>
  <si>
    <t>经典房&lt;2人入住&gt;</t>
  </si>
  <si>
    <t>PARK/JUNGSUN,LEE/SANGGYEONG</t>
  </si>
  <si>
    <t xml:space="preserve">3830022	</t>
  </si>
  <si>
    <t xml:space="preserve">999226337190853	</t>
  </si>
  <si>
    <t>[湄林]拉雅古迹酒店(Raya Heritage)(109295952)</t>
  </si>
  <si>
    <t>仁邦套房&lt;2人入住&gt;&lt;不退款&gt;&lt;早餐&gt;</t>
  </si>
  <si>
    <t>YAO/JUNJIE</t>
  </si>
  <si>
    <t xml:space="preserve">3830065	</t>
  </si>
  <si>
    <t xml:space="preserve">23644	</t>
  </si>
  <si>
    <t xml:space="preserve">999226338117287	</t>
  </si>
  <si>
    <t xml:space="preserve">3830450	</t>
  </si>
  <si>
    <t xml:space="preserve">999226339549386	</t>
  </si>
  <si>
    <t>[巴厘岛]穆利雅度假村(Mulia Resort)(56206285)</t>
  </si>
  <si>
    <t>Signature Ocean Court&lt;2人入住&gt;&lt;早餐&gt;</t>
  </si>
  <si>
    <t>HOLLAND/DENNIS NORMAN,AGUSTINI/MUARA</t>
  </si>
  <si>
    <t xml:space="preserve">3831297	</t>
  </si>
  <si>
    <t xml:space="preserve">999226345860699	</t>
  </si>
  <si>
    <t>Superior Room&lt;2人入住&gt;&lt;不退款&gt;</t>
  </si>
  <si>
    <t>YANG/MYUNGHWAN</t>
  </si>
  <si>
    <t xml:space="preserve">3834657	</t>
  </si>
  <si>
    <t xml:space="preserve">10055184	</t>
  </si>
  <si>
    <t xml:space="preserve">999226348151113	</t>
  </si>
  <si>
    <t>[伯灵格姆]贝伊兰丁酒店(Bay Landing Hotel)(55861921)</t>
  </si>
  <si>
    <t>DONG/NA,SHENG/LIANG</t>
  </si>
  <si>
    <t xml:space="preserve">3836104	</t>
  </si>
  <si>
    <t xml:space="preserve">9138445955165	</t>
  </si>
  <si>
    <t xml:space="preserve">999226351412025	</t>
  </si>
  <si>
    <t>[济州市]耶哈旅馆(Yeha Guesthouse)(110132605)</t>
  </si>
  <si>
    <t>双床房&lt;2人入住&gt;&lt;早餐&gt;</t>
  </si>
  <si>
    <t>YOU/BEOUNGDOO</t>
  </si>
  <si>
    <t xml:space="preserve">3837652	</t>
  </si>
  <si>
    <t xml:space="preserve">|75060937	</t>
  </si>
  <si>
    <t xml:space="preserve">999226352372030	</t>
  </si>
  <si>
    <t>豪华房&lt;2人入住&gt;&lt;早餐&gt;</t>
  </si>
  <si>
    <t>LYU/XIAOJIAN</t>
  </si>
  <si>
    <t xml:space="preserve">3838086	</t>
  </si>
  <si>
    <t xml:space="preserve">722420	</t>
  </si>
  <si>
    <t xml:space="preserve">999226355821147	</t>
  </si>
  <si>
    <t>[马德里]文奇中心酒店(Vincci Centrum)(55852027)</t>
  </si>
  <si>
    <t>经济双人床房&lt;2人入住&gt;</t>
  </si>
  <si>
    <t>XIAN/JIACHAO,LIAN/YONGPEI</t>
  </si>
  <si>
    <t xml:space="preserve">3840084	</t>
  </si>
  <si>
    <t xml:space="preserve">7752064	</t>
  </si>
  <si>
    <t xml:space="preserve">999226363612792	</t>
  </si>
  <si>
    <t>[马拉科夫]巴黎马拉科夫世博园家庭旅馆酒店(B&amp;B Hotel Paris Malakoff Parc des Expositions)(80331426)</t>
  </si>
  <si>
    <t>双人间&lt;2人入住&gt;&lt;不退款&gt;</t>
  </si>
  <si>
    <t>SHE/LE,YAN/LUYUN</t>
  </si>
  <si>
    <t xml:space="preserve">3844379	</t>
  </si>
  <si>
    <t xml:space="preserve">999226363655288	</t>
  </si>
  <si>
    <t>LI/ZHENGRONG,LI/RENWU</t>
  </si>
  <si>
    <t xml:space="preserve">3844394	</t>
  </si>
  <si>
    <t xml:space="preserve">17420913	</t>
  </si>
  <si>
    <t xml:space="preserve">999226366139877	</t>
  </si>
  <si>
    <t>[科尔蒂纳丹佩佐]B&amp;B 科尔蒂纳巴索酒店(B&amp;B Hotel Passo Tre Croci Cortina)(110041152)</t>
  </si>
  <si>
    <t>Cazalas/Patrice</t>
  </si>
  <si>
    <t xml:space="preserve">3846060	</t>
  </si>
  <si>
    <t xml:space="preserve">999226474597711	</t>
  </si>
  <si>
    <t>[艾兰帕克]萨特尔山度假酒店(Sawtelle Mountain Resort)(89919507)</t>
  </si>
  <si>
    <t>豪华客房, 1 张特大床, 无障碍&lt;2人入住&gt;&lt;早餐&gt;</t>
  </si>
  <si>
    <t>CAO/BINGZHANG</t>
  </si>
  <si>
    <t xml:space="preserve">3846987	</t>
  </si>
  <si>
    <t xml:space="preserve">104345335	</t>
  </si>
  <si>
    <t xml:space="preserve">999226482854597	</t>
  </si>
  <si>
    <t>[马卡蒂]阿尔法公寓式酒店 (多用途酒店)(The Alpha Suites)(55299212)</t>
  </si>
  <si>
    <t>两卧套房&lt;4人入住&gt;&lt;早餐&gt;</t>
  </si>
  <si>
    <t>CUELLO/ANGELA JHYNE</t>
  </si>
  <si>
    <t xml:space="preserve">3848821	</t>
  </si>
  <si>
    <t xml:space="preserve">179427	</t>
  </si>
  <si>
    <t xml:space="preserve">999226485360914	</t>
  </si>
  <si>
    <t>[吉隆坡]宜必思吉隆坡市中心酒店(Ibis Kuala Lumpur City Centre)(55757161)</t>
  </si>
  <si>
    <t>标准房-2张单人床房&lt;1人入住&gt;&lt;早餐&gt;</t>
  </si>
  <si>
    <t>LEI/YUXIN</t>
  </si>
  <si>
    <t xml:space="preserve">3849391	</t>
  </si>
  <si>
    <t xml:space="preserve">999226486805515	</t>
  </si>
  <si>
    <t>[米兰]维斯康蒂皇宫豪华酒店(Grand Visconti Palace)(55426788)</t>
  </si>
  <si>
    <t>标准房, 2 张单人床&lt;2人入住&gt;&lt;早餐&gt;</t>
  </si>
  <si>
    <t>WEN/ZHANG,LI/WEIDA</t>
  </si>
  <si>
    <t xml:space="preserve">3849923	</t>
  </si>
  <si>
    <t xml:space="preserve">999226488860801	</t>
  </si>
  <si>
    <t>[曼谷]素万那普法义公寓式酒店(At Residence Suvarnabhumi Hotel)(90396268)</t>
  </si>
  <si>
    <t>豪华别墅, 1 张双人床, 花园景观&lt;2人入住&gt;</t>
  </si>
  <si>
    <t>WANG/KUANTING</t>
  </si>
  <si>
    <t xml:space="preserve">3850951	</t>
  </si>
  <si>
    <t xml:space="preserve">25522559	</t>
  </si>
  <si>
    <t xml:space="preserve">999226491168563	</t>
  </si>
  <si>
    <t>[新加坡]圣淘沙豪亚度假酒店 - 远东集团(Oasia Resort Sentosa by Far East Hospitality)(91546362)</t>
  </si>
  <si>
    <t>尊贵客房&lt;2人入住&gt;&lt;早餐&gt;</t>
  </si>
  <si>
    <t>GAO/YANG,LI/LI,ZHAI/PEIMIN,DAI/MENGDI</t>
  </si>
  <si>
    <t xml:space="preserve">3852644	</t>
  </si>
  <si>
    <t xml:space="preserve">321776596	</t>
  </si>
  <si>
    <t xml:space="preserve">999226491431840	</t>
  </si>
  <si>
    <t>[曼谷]素坤逸 S15 酒店(S15 Sukhumvit Hotel)(56140438)</t>
  </si>
  <si>
    <t>豪华单人房, 1 张特大床&lt;1人入住&gt;&lt;早餐&gt;</t>
  </si>
  <si>
    <t>TOO/STEVEN</t>
  </si>
  <si>
    <t xml:space="preserve">3852903	</t>
  </si>
  <si>
    <t xml:space="preserve">-76782541	</t>
  </si>
  <si>
    <t xml:space="preserve">999226492001116	</t>
  </si>
  <si>
    <t>Li/Guifang</t>
  </si>
  <si>
    <t xml:space="preserve">3853496	</t>
  </si>
  <si>
    <t xml:space="preserve">723629	</t>
  </si>
  <si>
    <t xml:space="preserve">999226492043613	</t>
  </si>
  <si>
    <t>[爱因霍温]爱因霍温机场郁金香酒店(Tulip Inn Eindhoven Airport)(70787878)</t>
  </si>
  <si>
    <t>Standard Room - 2 Single Beds 22Sqm Free Wifi&lt;2人入住&gt;&lt;不退款&gt;</t>
  </si>
  <si>
    <t>VAN DIJK/FRANCISCUS GERARDUS</t>
  </si>
  <si>
    <t xml:space="preserve">3853526	</t>
  </si>
  <si>
    <t xml:space="preserve">34314UC047547	</t>
  </si>
  <si>
    <t xml:space="preserve">999226499208007	</t>
  </si>
  <si>
    <t>[吉隆坡]吉隆坡斯特格酒店(STEG Kuala Lumpur)(110133561)</t>
  </si>
  <si>
    <t>时髦单人房&lt;1人入住&gt;&lt;不退款&gt;</t>
  </si>
  <si>
    <t>Goh/SWEE FEN</t>
  </si>
  <si>
    <t xml:space="preserve">3862532	</t>
  </si>
  <si>
    <t xml:space="preserve">111591	</t>
  </si>
  <si>
    <t xml:space="preserve">999226500374229	</t>
  </si>
  <si>
    <t>[曼谷]UHG特昂格罗酒店(The Residence on Thonglor by UHG)(55465051)</t>
  </si>
  <si>
    <t>开放式客房&lt;2人入住&gt;&lt;不退款&gt;</t>
  </si>
  <si>
    <t>GAN/ZACHARY</t>
  </si>
  <si>
    <t xml:space="preserve">3863837	</t>
  </si>
  <si>
    <t xml:space="preserve">999226502229507	</t>
  </si>
  <si>
    <t>[因佛内斯]皇家高地酒店(The Royal Highland Hotel)(55426510)</t>
  </si>
  <si>
    <t>单人房&lt;1人入住&gt;&lt;早餐&gt;</t>
  </si>
  <si>
    <t>Ingleby-Jones/Mandy</t>
  </si>
  <si>
    <t xml:space="preserve">3866283	</t>
  </si>
  <si>
    <t xml:space="preserve">SH17468551	</t>
  </si>
  <si>
    <t xml:space="preserve">999226574115143	</t>
  </si>
  <si>
    <t>[曼谷]曼谷阿玛瑞廊曼机场酒店(Amari Don Muang Airport Bangkok)(55280787)</t>
  </si>
  <si>
    <t>豪华双床房&lt;2人入住&gt;&lt;不退款&gt;&lt;早餐&gt;</t>
  </si>
  <si>
    <t>WINYA/JARINEE</t>
  </si>
  <si>
    <t xml:space="preserve">3871800	</t>
  </si>
  <si>
    <t xml:space="preserve">7181714PTY	</t>
  </si>
  <si>
    <t xml:space="preserve">999226574472104	</t>
  </si>
  <si>
    <t>[马卡蒂]太古广场服务公寓(One Pacific Place Serviced Residences - Multiple Use Hotel)(55851997)</t>
  </si>
  <si>
    <t>一室房&lt;2人入住&gt;</t>
  </si>
  <si>
    <t>Mojico/Kris Angelie,Mojico/Kris Angelie</t>
  </si>
  <si>
    <t xml:space="preserve">3871913	</t>
  </si>
  <si>
    <t xml:space="preserve">399900000011022	</t>
  </si>
  <si>
    <t xml:space="preserve">999226576337344	</t>
  </si>
  <si>
    <t>[巴厘岛]西塔丁斯贝拉瓦海滩巴厘岛(Citadines Berawa Beach Bali)(95084920)</t>
  </si>
  <si>
    <t>一室房&lt;2人入住&gt;&lt;不退款&gt;&lt;早餐&gt;</t>
  </si>
  <si>
    <t>BAE/JIYEONG,IM/HYEONSEONG</t>
  </si>
  <si>
    <t xml:space="preserve">3872497	</t>
  </si>
  <si>
    <t xml:space="preserve">83445326	</t>
  </si>
  <si>
    <t xml:space="preserve">999226600950018	</t>
  </si>
  <si>
    <t>[束草市]肯星顿酒店雪岳(KensingtonHotel Seorak)(78128946)</t>
  </si>
  <si>
    <t>Deluxe Ondol Double Room, Mountain View (1 Double bed, 1 Futon)&lt;2人入住&gt;</t>
  </si>
  <si>
    <t>Lim Yan Ran/Arron,Chua/Shin Chian</t>
  </si>
  <si>
    <t xml:space="preserve">3874519	</t>
  </si>
  <si>
    <t xml:space="preserve">20230902682427249	</t>
  </si>
  <si>
    <t xml:space="preserve">999226602912681	</t>
  </si>
  <si>
    <t>[都柏林]圣殿酒吧酒店(Temple Bar Hotel)(55586178)</t>
  </si>
  <si>
    <t>标准双人间&lt;2人入住&gt;</t>
  </si>
  <si>
    <t>Henry/Marie Nicole</t>
  </si>
  <si>
    <t xml:space="preserve">3875317	</t>
  </si>
  <si>
    <t xml:space="preserve">999226606634340	</t>
  </si>
  <si>
    <t>[巴黎]巴黎歌剧院图灵酒店(Hotel TOURING)(70392227)</t>
  </si>
  <si>
    <t>双床房&lt;2人入住&gt;&lt;不退款&gt;</t>
  </si>
  <si>
    <t>TOUBOUL/LEVI</t>
  </si>
  <si>
    <t xml:space="preserve">3877000	</t>
  </si>
  <si>
    <t xml:space="preserve">999226606686870	</t>
  </si>
  <si>
    <t>[长滩岛]香蕉湾长滩酒店(Banana Bay Boracay)(55932624)</t>
  </si>
  <si>
    <t>尊贵豪华房带阳台&lt;2人入住&gt;&lt;早餐&gt;</t>
  </si>
  <si>
    <t>BIDANIA/KATRINA</t>
  </si>
  <si>
    <t xml:space="preserve">3877123	</t>
  </si>
  <si>
    <t xml:space="preserve">999226607450592	</t>
  </si>
  <si>
    <t>[普吉岛]海滨快捷 - 飞行员 - 普吉岛机场(Sugar Marina Hotel -Aviator- Phuket Airport)(55832037)</t>
  </si>
  <si>
    <t>豪华房&lt;2人入住&gt;&lt;不退款&gt;</t>
  </si>
  <si>
    <t>NAMWONG/RAKSAMOL</t>
  </si>
  <si>
    <t xml:space="preserve">3877485	</t>
  </si>
  <si>
    <t xml:space="preserve">2308098	</t>
  </si>
  <si>
    <t xml:space="preserve">999226611409040	</t>
  </si>
  <si>
    <t>[伦敦]皇家国家酒店(Royal National Hotel)(55452169)</t>
  </si>
  <si>
    <t>双床房&lt;2人入住&gt;</t>
  </si>
  <si>
    <t>XU/LIUQING</t>
  </si>
  <si>
    <t xml:space="preserve">3879309	</t>
  </si>
  <si>
    <t xml:space="preserve">999226612478451	</t>
  </si>
  <si>
    <t>[曼谷]阿瓦尼河滨曼谷酒店(Avani Plus Riverside Bangkok Hotel)(55280948)</t>
  </si>
  <si>
    <t>河景安凡尼房&lt;2人入住&gt;&lt;不退款&gt;</t>
  </si>
  <si>
    <t>Zaraei/Mohammad Ahmad</t>
  </si>
  <si>
    <t xml:space="preserve">3879528	</t>
  </si>
  <si>
    <t xml:space="preserve">999226620927034	</t>
  </si>
  <si>
    <t>shetty/Vichitra kumar,shetty/Vichitra kumar</t>
  </si>
  <si>
    <t xml:space="preserve">3881626	</t>
  </si>
  <si>
    <t xml:space="preserve">173692	</t>
  </si>
  <si>
    <t xml:space="preserve">999226623353732	</t>
  </si>
  <si>
    <t>[Khu Khot]亚洲机场饭店(Asia Airport Hotel)(56206304)</t>
  </si>
  <si>
    <t>行政房&lt;2人入住&gt;&lt;不退款&gt;</t>
  </si>
  <si>
    <t>LI/ZHIXIONG,LI/XIANHUA</t>
  </si>
  <si>
    <t xml:space="preserve">3882642	</t>
  </si>
  <si>
    <t xml:space="preserve">HGUConf80518613/80518613	</t>
  </si>
  <si>
    <t xml:space="preserve">999226626309784	</t>
  </si>
  <si>
    <t>[帕罗奥图]黛娜花园酒店(Dinah's Garden Hotel)(55380594)</t>
  </si>
  <si>
    <t>豪华特大床房&lt;2人入住&gt;&lt;不退款&gt;</t>
  </si>
  <si>
    <t>FU/YANG SHENG</t>
  </si>
  <si>
    <t xml:space="preserve">3884883	</t>
  </si>
  <si>
    <t xml:space="preserve">137381059	</t>
  </si>
  <si>
    <t xml:space="preserve">999226643500627	</t>
  </si>
  <si>
    <t>YING/YAO</t>
  </si>
  <si>
    <t xml:space="preserve">3889818	</t>
  </si>
  <si>
    <t xml:space="preserve">999226648914310	</t>
  </si>
  <si>
    <t>一室房&lt;2人入住&gt;&lt;早餐&gt;</t>
  </si>
  <si>
    <t>HALIM/HANDOKO</t>
  </si>
  <si>
    <t xml:space="preserve">3891921	</t>
  </si>
  <si>
    <t xml:space="preserve">2229237	</t>
  </si>
  <si>
    <t xml:space="preserve">999226699750789	</t>
  </si>
  <si>
    <t>NAKAMURA/NATSUKI</t>
  </si>
  <si>
    <t xml:space="preserve">3898463	</t>
  </si>
  <si>
    <t xml:space="preserve">999226709962096	</t>
  </si>
  <si>
    <t>[普吉岛]普吉市宜必思尚品酒店(Ibis Styles Phuket City)(55426598)</t>
  </si>
  <si>
    <t>ELVIN HAH</t>
  </si>
  <si>
    <t xml:space="preserve">999226725040382	</t>
  </si>
  <si>
    <t>[梅斯特]中央酒店(Hotel Centrale)(55653116)</t>
  </si>
  <si>
    <t>标准 单人房&lt;1人入住&gt;&lt;早餐&gt;</t>
  </si>
  <si>
    <t>Joshi/Jeetinder</t>
  </si>
  <si>
    <t xml:space="preserve">3905996	</t>
  </si>
  <si>
    <t xml:space="preserve">999226725129395	</t>
  </si>
  <si>
    <t>JOSHI/JEETINDER</t>
  </si>
  <si>
    <t xml:space="preserve">3906038	</t>
  </si>
  <si>
    <t xml:space="preserve">999226725346661	</t>
  </si>
  <si>
    <t>[弗朗斯地区特朗布莱]巴黎戴高乐机场士迪辰酒店(Citizenm Paris Charles de Gaulle Airport)(95387578)</t>
  </si>
  <si>
    <t>特大床房&lt;2人入住&gt;</t>
  </si>
  <si>
    <t>ZHOU/FANG</t>
  </si>
  <si>
    <t xml:space="preserve">3906075	</t>
  </si>
  <si>
    <t xml:space="preserve">CDG-FX379187	</t>
  </si>
  <si>
    <t xml:space="preserve">999226725657310	</t>
  </si>
  <si>
    <t>[普吉岛]普吉岛班泰希尔顿逸林酒店及度假村(DoubleTree by Hilton Phuket Banthai Resort)(70165326)</t>
  </si>
  <si>
    <t>甄选双床房(带阳台)&lt;2人入住&gt;</t>
  </si>
  <si>
    <t>BAE/SOYEON</t>
  </si>
  <si>
    <t xml:space="preserve">3906134	</t>
  </si>
  <si>
    <t xml:space="preserve">3425404416	</t>
  </si>
  <si>
    <t xml:space="preserve">999226726342411	</t>
  </si>
  <si>
    <t>[首尔]艾登贝斯特韦斯特酒店 @ 清潭洞(Aiden by Best Western Cheongdam)(55380720)</t>
  </si>
  <si>
    <t>标准大床房&lt;2人入住&gt;</t>
  </si>
  <si>
    <t>Lee/JooYeon</t>
  </si>
  <si>
    <t xml:space="preserve">3906426	</t>
  </si>
  <si>
    <t xml:space="preserve">454454455-1694259649035128	</t>
  </si>
  <si>
    <t xml:space="preserve">999226730009974	</t>
  </si>
  <si>
    <t>[甲米]甲米艾娃海洋度假村(AVA SEA Resort Krabi)(55439278)</t>
  </si>
  <si>
    <t>soni/Chahat,soni/Chahat,soni/Chahat,soni/Chahat</t>
  </si>
  <si>
    <t xml:space="preserve">3907891	</t>
  </si>
  <si>
    <t xml:space="preserve">999226730318357	</t>
  </si>
  <si>
    <t>[曼谷]珊兰广场酒店(Samran Place Hotel)(55745008)</t>
  </si>
  <si>
    <t>标准房&lt;2人入住&gt;&lt;不退款&gt;</t>
  </si>
  <si>
    <t>SAU/NIAMEEN</t>
  </si>
  <si>
    <t xml:space="preserve">3908096	</t>
  </si>
  <si>
    <t xml:space="preserve">2309100005/83963426	</t>
  </si>
  <si>
    <t xml:space="preserve">999226734311632	</t>
  </si>
  <si>
    <t>[Titi Gajah]亚罗士打拉亚酒店及会议中心(Raia Hotel &amp; Convention Centre Alor Setar)(55665891)</t>
  </si>
  <si>
    <t>DELUXE FAMILY&lt;2人入住&gt;</t>
  </si>
  <si>
    <t>samuri/asrizal</t>
  </si>
  <si>
    <t xml:space="preserve">3910531	</t>
  </si>
  <si>
    <t xml:space="preserve">I7IBB8	</t>
  </si>
  <si>
    <t xml:space="preserve">999226735749402	</t>
  </si>
  <si>
    <t>[塞纳河畔讷伊]亚特旅馆(Hotel de La Jatte)(55289982)</t>
  </si>
  <si>
    <t>温馨双人床房&lt;2人入住&gt;&lt;不退款&gt;</t>
  </si>
  <si>
    <t>Dussert/Jean-Baptiste</t>
  </si>
  <si>
    <t xml:space="preserve">3912001	</t>
  </si>
  <si>
    <t xml:space="preserve">I7IGBG	</t>
  </si>
  <si>
    <t xml:space="preserve">999226738216172	</t>
  </si>
  <si>
    <t>[首尔]首尔明洞相铁喜普乐吉酒店(Sotetsu Hotels The Splaisir Seoul Myeongdong)(55299808)</t>
  </si>
  <si>
    <t>高级双床房&lt;2人入住&gt;</t>
  </si>
  <si>
    <t>YANG/ZHAOYU,GE/JUNYAO</t>
  </si>
  <si>
    <t xml:space="preserve">3912535	</t>
  </si>
  <si>
    <t xml:space="preserve">999226747002577	</t>
  </si>
  <si>
    <t>[曼谷]曼谷沙吞路耐拉提瓦斯公寓酒店(The Narathiwas Hotel &amp; Residence Sathorn Bangkok)(55720075)</t>
  </si>
  <si>
    <t>两卧室套房&lt;2人入住&gt;&lt;不退款&gt;</t>
  </si>
  <si>
    <t>JAIKUMTA/WITTAYA</t>
  </si>
  <si>
    <t xml:space="preserve">3915154	</t>
  </si>
  <si>
    <t xml:space="preserve">999226756605017	</t>
  </si>
  <si>
    <t>[中雅加达]雅加达希尔顿逸林酒店 - 迪本尼格罗(DoubleTree by Hilton Jakarta - Diponegoro)(55254050)</t>
  </si>
  <si>
    <t>Amri/Yanri,Malfica/Cindy</t>
  </si>
  <si>
    <t xml:space="preserve">3918563	</t>
  </si>
  <si>
    <t xml:space="preserve">3430012895	</t>
  </si>
  <si>
    <t xml:space="preserve">999226759412729	</t>
  </si>
  <si>
    <t>[Kemiri Muka]马戈酒店(The Margo Hotel)(90400900)</t>
  </si>
  <si>
    <t>奢华双床房, 2 张单人床&lt;2人入住&gt;&lt;不退款&gt;</t>
  </si>
  <si>
    <t>LIAW/MONGNA</t>
  </si>
  <si>
    <t xml:space="preserve">3919861	</t>
  </si>
  <si>
    <t xml:space="preserve">999226761118973	</t>
  </si>
  <si>
    <t>[柏林]早安东柏林城市酒店(Good Morning Berlin City East)(60480620)</t>
  </si>
  <si>
    <t>标准双床房&lt;2人入住&gt;&lt;不退款&gt;</t>
  </si>
  <si>
    <t>ROENNOW/ANNA ROSENDAL,ROENNOW/ELLEN ROSENDAL</t>
  </si>
  <si>
    <t xml:space="preserve">3920465	</t>
  </si>
  <si>
    <t xml:space="preserve">999226764684344	</t>
  </si>
  <si>
    <t>[曼谷]沙吞伊斯汀大酒店(Eastin Grand Hotel Sathorn)(68545414)</t>
  </si>
  <si>
    <t>高级天空房&lt;2人入住&gt;&lt;不退款&gt;&lt;早餐&gt;</t>
  </si>
  <si>
    <t>JEONG/EUNBI</t>
  </si>
  <si>
    <t xml:space="preserve">3922522	</t>
  </si>
  <si>
    <t xml:space="preserve">483941	</t>
  </si>
  <si>
    <t xml:space="preserve">999226764958009	</t>
  </si>
  <si>
    <t>[曼谷]Capital O 564 自然精品酒店(Super OYO Capital O 564 Nature Boutique Hotel)(55956348)</t>
  </si>
  <si>
    <t>高级双人房&lt;2人入住&gt;</t>
  </si>
  <si>
    <t>PROMSOPHA/PEMIKA</t>
  </si>
  <si>
    <t xml:space="preserve">3922639	</t>
  </si>
  <si>
    <t xml:space="preserve">30032549	</t>
  </si>
  <si>
    <t xml:space="preserve">999226767142356	</t>
  </si>
  <si>
    <t>[里约热内卢]美洲格拉纳达酒店(Américas Granada Hotel)(55465414)</t>
  </si>
  <si>
    <t>标准双人床房&lt;2人入住&gt;&lt;早餐&gt;</t>
  </si>
  <si>
    <t>OLIVEIRA/THIELE</t>
  </si>
  <si>
    <t xml:space="preserve">3923927	</t>
  </si>
  <si>
    <t xml:space="preserve">SH17588707	</t>
  </si>
  <si>
    <t xml:space="preserve">26773954844	</t>
  </si>
  <si>
    <t>[曼谷]曼谷茉莉花59号酒店(Jasmine 59 Hotel)(55799466)</t>
  </si>
  <si>
    <t>豪华间&lt;2人入住&gt;&lt;不退款&gt;</t>
  </si>
  <si>
    <t>ZHOU/PING</t>
  </si>
  <si>
    <t xml:space="preserve">3927816	</t>
  </si>
  <si>
    <t xml:space="preserve">999226774508841	</t>
  </si>
  <si>
    <t>[基韦斯特]佛罗里达基韦斯特盖茨酒店(Gates Hotel Key West Florida)(56196254)</t>
  </si>
  <si>
    <t>标准特大床房&lt;2人入住&gt;</t>
  </si>
  <si>
    <t>Magloire/Abeitha</t>
  </si>
  <si>
    <t xml:space="preserve">3928183	</t>
  </si>
  <si>
    <t xml:space="preserve">513132	</t>
  </si>
  <si>
    <t xml:space="preserve">999226776632957	</t>
  </si>
  <si>
    <t>[曼谷]曼谷梅斯泰尔车库酒店(Mestyle Garage Hotel Bangkok)(55757071)</t>
  </si>
  <si>
    <t>P/NAPATCH</t>
  </si>
  <si>
    <t xml:space="preserve">3929258	</t>
  </si>
  <si>
    <t xml:space="preserve">999226777440885	</t>
  </si>
  <si>
    <t>[哈德利]月出酒店(The Moonrise Hotel)(55280863)</t>
  </si>
  <si>
    <t>高级2张大床房&lt;2人入住&gt;&lt;不退款&gt;</t>
  </si>
  <si>
    <t>Moussalli/Andre L</t>
  </si>
  <si>
    <t xml:space="preserve">3929593	</t>
  </si>
  <si>
    <t xml:space="preserve">999226778830246	</t>
  </si>
  <si>
    <t>[莱斯特]莱斯特市中心温德姆华美达安可酒店(Ramada Encore by Wyndham Leicester City Centre)(55269954)</t>
  </si>
  <si>
    <t>双人床房（禁烟）&lt;1人入住&gt;&lt;不退款&gt;</t>
  </si>
  <si>
    <t>CHEN/ZENGRONG</t>
  </si>
  <si>
    <t xml:space="preserve">3930284	</t>
  </si>
  <si>
    <t xml:space="preserve">999226779887654	</t>
  </si>
  <si>
    <t>开放式客房&lt;2人入住&gt;&lt;不退款&gt;&lt;早餐&gt;</t>
  </si>
  <si>
    <t>KANKEAW/MONTHIRA</t>
  </si>
  <si>
    <t xml:space="preserve">3930829	</t>
  </si>
  <si>
    <t xml:space="preserve">999226780126691	</t>
  </si>
  <si>
    <t>[吉隆坡]迷卡萨全套房酒店(Micasa All Suites Hotel)(55337547)</t>
  </si>
  <si>
    <t>一卧室高级套房(一室房)&lt;1人入住&gt;&lt;不退款&gt;</t>
  </si>
  <si>
    <t>Huang/Le</t>
  </si>
  <si>
    <t xml:space="preserve">3930884	</t>
  </si>
  <si>
    <t xml:space="preserve">137921543	</t>
  </si>
  <si>
    <t xml:space="preserve">999226780267709	</t>
  </si>
  <si>
    <t>[奥胡斯]奥胡斯卡宾酒店(Cabinn Aarhus)(55254223)</t>
  </si>
  <si>
    <t>PEDERSEN/KATJA</t>
  </si>
  <si>
    <t xml:space="preserve">3931068	</t>
  </si>
  <si>
    <t xml:space="preserve">9144105538951	</t>
  </si>
  <si>
    <t xml:space="preserve">999226781066985	</t>
  </si>
  <si>
    <t>[中雅加达]希弗酒店(Heef Hotel)(89918716)</t>
  </si>
  <si>
    <t>标准房间&lt;1人入住&gt;&lt;早餐&gt;</t>
  </si>
  <si>
    <t>Wang/Fei</t>
  </si>
  <si>
    <t xml:space="preserve">3931301	</t>
  </si>
  <si>
    <t xml:space="preserve">30073092	</t>
  </si>
  <si>
    <t xml:space="preserve">999226781163948	</t>
  </si>
  <si>
    <t>[普吉岛]芭东帕拉贡水疗度假酒店(Patong Paragon Resort &amp; Spa)(56174660)</t>
  </si>
  <si>
    <t>豪华房&lt;2人入住&gt;&lt;不退款&gt;&lt;早餐&gt;</t>
  </si>
  <si>
    <t>Rawal/Mukul,Rawal/Mukul,Rawal/Mukul,Rawal/Mukul,Rawal/Mukul,Rawal/Mukul,Rawal/Mukul,Rawal/Mukul</t>
  </si>
  <si>
    <t xml:space="preserve">3931328	</t>
  </si>
  <si>
    <t xml:space="preserve">238419	</t>
  </si>
  <si>
    <t xml:space="preserve">999226781286958	</t>
  </si>
  <si>
    <t>[巴黎]优尼科雷诺尔圣日耳曼酒店(Unic Renoir Saint Germain)(55851812)</t>
  </si>
  <si>
    <t>大床或双床房&lt;2人入住&gt;&lt;不退款&gt;</t>
  </si>
  <si>
    <t>wen/chan</t>
  </si>
  <si>
    <t xml:space="preserve">3931377	</t>
  </si>
  <si>
    <t xml:space="preserve">I76V5R	</t>
  </si>
  <si>
    <t xml:space="preserve">999226783215199	</t>
  </si>
  <si>
    <t>[吉隆坡]宇宙吉隆坡酒店(Cosmo Hotel Kuala Lumpur)(55680593)</t>
  </si>
  <si>
    <t>Cosmo Twin Room&lt;2人入住&gt;</t>
  </si>
  <si>
    <t>AFNAN/AMIRUL</t>
  </si>
  <si>
    <t xml:space="preserve">3932435	</t>
  </si>
  <si>
    <t xml:space="preserve">999226783816513	</t>
  </si>
  <si>
    <t>[威尼斯]LH斯瑞欧威尼斯酒店(LH Hotel Sirio Venice)(55414041)</t>
  </si>
  <si>
    <t>标准双床房&lt;1人入住&gt;&lt;不退款&gt;&lt;早餐&gt;</t>
  </si>
  <si>
    <t>KAVALI/RANJITH KUMAR</t>
  </si>
  <si>
    <t xml:space="preserve">3932830	</t>
  </si>
  <si>
    <t xml:space="preserve">SH17610387	</t>
  </si>
  <si>
    <t xml:space="preserve">999226786778515	</t>
  </si>
  <si>
    <t>[新加坡]新加坡圣淘沙索菲特度假村及水疗中心(Sofitel Singapore Sentosa Resort &amp; Spa)(55439300)</t>
  </si>
  <si>
    <t>奢华特大床房&lt;2人入住&gt;&lt;不退款&gt;&lt;早餐&gt;</t>
  </si>
  <si>
    <t>FAN/YINGPING</t>
  </si>
  <si>
    <t xml:space="preserve">3934225	</t>
  </si>
  <si>
    <t xml:space="preserve">109002136	</t>
  </si>
  <si>
    <t xml:space="preserve">999226787500863	</t>
  </si>
  <si>
    <t>[米兰]米兰华美达广场酒店(Ramada Plaza Milano)(56185574)</t>
  </si>
  <si>
    <t>ZHAO/WANYUN</t>
  </si>
  <si>
    <t xml:space="preserve">3934725	</t>
  </si>
  <si>
    <t xml:space="preserve">999226791385504	</t>
  </si>
  <si>
    <t>[巴利亚多利德]巴利亚多利德塞尔科特酒店(Sercotel Valladolid)(91546865)</t>
  </si>
  <si>
    <t>CHANONI/Antoine</t>
  </si>
  <si>
    <t xml:space="preserve">3936879	</t>
  </si>
  <si>
    <t xml:space="preserve">999226793470754	</t>
  </si>
  <si>
    <t>[新加坡]马里士塔酒店(Value Hotel Balestier)(55851920)</t>
  </si>
  <si>
    <t>Twin Room&lt;2人入住&gt;</t>
  </si>
  <si>
    <t>HUANG/ZIYU</t>
  </si>
  <si>
    <t xml:space="preserve">3937715	</t>
  </si>
  <si>
    <t xml:space="preserve">132332747	</t>
  </si>
  <si>
    <t xml:space="preserve">999226793643522	</t>
  </si>
  <si>
    <t>[巴塞罗那]泽尼特巴塞罗那酒店(Zenit Barcelona)(55560522)</t>
  </si>
  <si>
    <t>双人房(带露台)&lt;2人入住&gt;</t>
  </si>
  <si>
    <t>Maxwell/Patrick Camillus,Newman/Catherine Teresa</t>
  </si>
  <si>
    <t xml:space="preserve">3937829	</t>
  </si>
  <si>
    <t xml:space="preserve">999226794180780	</t>
  </si>
  <si>
    <t>[普吉岛]普吉岛诺库酒店(Noku Phuket)(104886271)</t>
  </si>
  <si>
    <t>阁楼公寓双床&lt;2人入住&gt;&lt;不退款&gt;&lt;早餐&gt;</t>
  </si>
  <si>
    <t>WONG/CHUN HUNG,ANG/CHING NA ANNABELLE</t>
  </si>
  <si>
    <t xml:space="preserve">3938087	</t>
  </si>
  <si>
    <t xml:space="preserve">999226794435370	</t>
  </si>
  <si>
    <t>[洛杉矶]洛杉矶机场希尔顿酒店(Hilton Los Angeles Airport)(54503377)</t>
  </si>
  <si>
    <t>两张双人床房&lt;1人入住&gt;</t>
  </si>
  <si>
    <t>FANG/BOQUAN</t>
  </si>
  <si>
    <t xml:space="preserve">3938235	</t>
  </si>
  <si>
    <t xml:space="preserve">999226796868883	</t>
  </si>
  <si>
    <t>[圣巴巴拉]圣巴巴拉华美达酒店(Ramada by Wyndham Santa Barbara)(60467465)</t>
  </si>
  <si>
    <t>一张特大床不可吸烟&lt;2人入住&gt;&lt;不退款&gt;&lt;早餐&gt;</t>
  </si>
  <si>
    <t>CAO/JIANHUA</t>
  </si>
  <si>
    <t xml:space="preserve">3939533	</t>
  </si>
  <si>
    <t xml:space="preserve">999226796931139	</t>
  </si>
  <si>
    <t>[柏林]早安东柏林城市酒店(Good Morning + Berlin City East)(60480620)</t>
  </si>
  <si>
    <t>YI/XIAXIN,LIU/SUYU</t>
  </si>
  <si>
    <t xml:space="preserve">3939556	</t>
  </si>
  <si>
    <t xml:space="preserve">999226764481290	</t>
  </si>
  <si>
    <t>[罗马]贝斯特韦斯特总统酒店(Best Western Hotel President Colosseo)(70165504)</t>
  </si>
  <si>
    <t>舒适客房, 2 张单人床&lt;2人入住&gt;</t>
  </si>
  <si>
    <t>SONG/BINGYAN,Xiao/Li</t>
  </si>
  <si>
    <t xml:space="preserve">3922424	</t>
  </si>
  <si>
    <t xml:space="preserve">527692005	</t>
  </si>
  <si>
    <t xml:space="preserve">999226798972620	</t>
  </si>
  <si>
    <t>[埃尔阿雷纳尔]瑟拉马尔露娜露娜公园酒店(Seramar Hotel Luna - Luna Park Adults Only)(97638338)</t>
  </si>
  <si>
    <t>带阳台的泳池景双人间&lt;2人入住&gt;&lt;不退款&gt;&lt;早餐&gt;</t>
  </si>
  <si>
    <t>FLINT/THOMAS SHANE</t>
  </si>
  <si>
    <t xml:space="preserve">3941692	</t>
  </si>
  <si>
    <t xml:space="preserve">89975	</t>
  </si>
  <si>
    <t xml:space="preserve">999226799033215	</t>
  </si>
  <si>
    <t>Leloup/Rozenn</t>
  </si>
  <si>
    <t xml:space="preserve">3941730	</t>
  </si>
  <si>
    <t xml:space="preserve">I7UZXJ	</t>
  </si>
  <si>
    <t xml:space="preserve">999226799065756	</t>
  </si>
  <si>
    <t>MOHAMED JABARULLAH/ABDUL ALIMUDEEN</t>
  </si>
  <si>
    <t xml:space="preserve">109655780	</t>
  </si>
  <si>
    <t xml:space="preserve">999226799997808	</t>
  </si>
  <si>
    <t>[拉斯维加斯]康莱德拉斯维加斯度假村世界(Conrad Las Vegas at Resorts World)(109175668)</t>
  </si>
  <si>
    <t>City View Premium Room - Two Queen Beds&lt;2人入住&gt;</t>
  </si>
  <si>
    <t>GARCIA/LEONEL</t>
  </si>
  <si>
    <t xml:space="preserve">3942739	</t>
  </si>
  <si>
    <t xml:space="preserve">3431320865	</t>
  </si>
  <si>
    <t xml:space="preserve">999226827069084	</t>
  </si>
  <si>
    <t>[杜塞尔多夫]杜塞道夫市中心克莱顿酒店(Clayton Hotel Düsseldorf City Centre)(55967846)</t>
  </si>
  <si>
    <t>高级房&lt;1人入住&gt;</t>
  </si>
  <si>
    <t>WANG/MINGQUAN</t>
  </si>
  <si>
    <t xml:space="preserve">3944170	</t>
  </si>
  <si>
    <t xml:space="preserve">SH17629694	</t>
  </si>
  <si>
    <t xml:space="preserve">999226829901831	</t>
  </si>
  <si>
    <t>[雪邦]国际机场 KLIA-KLIA2途恩酒店(Tune Hotel KLIA-KLIA2)(60514018)</t>
  </si>
  <si>
    <t>双人床房&lt;2人入住&gt;&lt;不退款&gt;</t>
  </si>
  <si>
    <t>MUSA/NURFADHLINA</t>
  </si>
  <si>
    <t xml:space="preserve">3944694	</t>
  </si>
  <si>
    <t xml:space="preserve">281768433	</t>
  </si>
  <si>
    <t xml:space="preserve">999226833772999	</t>
  </si>
  <si>
    <t>[芭堤雅]芭提雅火星酒店(Red Planet Pattaya)(55822336)</t>
  </si>
  <si>
    <t>Double Or Twin With Double Bed&lt;2人入住&gt;&lt;不退款&gt;</t>
  </si>
  <si>
    <t>MAHAYOTHEE/UPHA</t>
  </si>
  <si>
    <t xml:space="preserve">3945597	</t>
  </si>
  <si>
    <t xml:space="preserve">114216;$114217	</t>
  </si>
  <si>
    <t xml:space="preserve">999226833990749	</t>
  </si>
  <si>
    <t>[阿维尼翁]圣玛尔特公寓式酒店(ApartHotel Sainte-Marthe)(55560275)</t>
  </si>
  <si>
    <t>开放式客房 (1 - 2 people)&lt;2人入住&gt;&lt;不退款&gt;</t>
  </si>
  <si>
    <t>Sombret/Patrick</t>
  </si>
  <si>
    <t xml:space="preserve">3945639	</t>
  </si>
  <si>
    <t xml:space="preserve">88438763	</t>
  </si>
  <si>
    <t xml:space="preserve">999226838595106	</t>
  </si>
  <si>
    <t>[曼谷]UHG The Quarter澎蓬酒店(The Quarter Phromphong by UHG)(90402420)</t>
  </si>
  <si>
    <t>一卧室尊贵房&lt;2人入住&gt;&lt;不退款&gt;&lt;早餐&gt;</t>
  </si>
  <si>
    <t>FUK SUM BRIAN/TSANG</t>
  </si>
  <si>
    <t xml:space="preserve">3947283	</t>
  </si>
  <si>
    <t xml:space="preserve">62343	</t>
  </si>
  <si>
    <t xml:space="preserve">999226839088969	</t>
  </si>
  <si>
    <t>[恩西尼塔斯]北恩西尼塔斯罗德威旅馆(Rodeway Inn Encinitas North)(95139359)</t>
  </si>
  <si>
    <t>标准房, 1 张大床房&lt;2人入住&gt;</t>
  </si>
  <si>
    <t>nguyen/jasmin ngoc</t>
  </si>
  <si>
    <t xml:space="preserve">3947574	</t>
  </si>
  <si>
    <t xml:space="preserve">999226839181413	</t>
  </si>
  <si>
    <t>[里约热内卢]温莎佛罗里达酒店(Windsor Florida Hotel)(109296053)</t>
  </si>
  <si>
    <t>高级双人房&lt;2人入住&gt;&lt;不退款&gt;&lt;早餐&gt;</t>
  </si>
  <si>
    <t>CRUZ/MATEUS</t>
  </si>
  <si>
    <t xml:space="preserve">3947649	</t>
  </si>
  <si>
    <t xml:space="preserve">999226840678798	</t>
  </si>
  <si>
    <t>[棉兰]棉兰赛提亚布迪格兰迪卡酒店(Hotel GranDhika Setiabudi Medan)(95084659)</t>
  </si>
  <si>
    <t>W/TAUFIIK</t>
  </si>
  <si>
    <t xml:space="preserve">3948390	</t>
  </si>
  <si>
    <t xml:space="preserve">164641	</t>
  </si>
  <si>
    <t xml:space="preserve">999226844313071	</t>
  </si>
  <si>
    <t>[威尼斯]马可尼酒店(Hotel Marconi)(55653323)</t>
  </si>
  <si>
    <t>经典大床房&lt;2人入住&gt;&lt;不退款&gt;&lt;早餐&gt;</t>
  </si>
  <si>
    <t>Nelder/Rebecca</t>
  </si>
  <si>
    <t xml:space="preserve">3951303	</t>
  </si>
  <si>
    <t xml:space="preserve">SH17640730	</t>
  </si>
  <si>
    <t xml:space="preserve">999226845114662	</t>
  </si>
  <si>
    <t>[新加坡]新加坡情旧酒店(Nostalgia Hotel)(55680250)</t>
  </si>
  <si>
    <t>TAY/TAY SIHUI</t>
  </si>
  <si>
    <t xml:space="preserve">3952328	</t>
  </si>
  <si>
    <t xml:space="preserve">999226845910082	</t>
  </si>
  <si>
    <t>[迈阿密泉]迈阿密国际机场克拉丽奥套房酒店(Clarion Inn &amp; Suites Miami International Airport)(55320453)</t>
  </si>
  <si>
    <t>两张双人床房&lt;2人入住&gt;&lt;不退款&gt;</t>
  </si>
  <si>
    <t>Mclaughlin/Brainard</t>
  </si>
  <si>
    <t xml:space="preserve">3952979	</t>
  </si>
  <si>
    <t xml:space="preserve">999226846001833	</t>
  </si>
  <si>
    <t>[迪拜]德尔蒙精品酒店(Delmon Boutique Hotel)(109175149)</t>
  </si>
  <si>
    <t>标准房&lt;2人入住&gt;</t>
  </si>
  <si>
    <t>nalin/emanuele</t>
  </si>
  <si>
    <t xml:space="preserve">3953157	</t>
  </si>
  <si>
    <t xml:space="preserve">999226847662299	</t>
  </si>
  <si>
    <t>[雪邦]吉隆坡国际机场萨玛萨玛酒店(Sama-Sama Hotel Kuala Lumpur International Airport)(111650725)</t>
  </si>
  <si>
    <t>Deluxe King&lt;2人入住&gt;</t>
  </si>
  <si>
    <t>XU/JUN,HE/MIN</t>
  </si>
  <si>
    <t xml:space="preserve">3954777	</t>
  </si>
  <si>
    <t xml:space="preserve">3714SE075091-14	</t>
  </si>
  <si>
    <t xml:space="preserve">999226848835704	</t>
  </si>
  <si>
    <t>[曼谷]曼谷贵都酒店(S Ratchada Hotel Bangkok)(100679738)</t>
  </si>
  <si>
    <t>超级房（带浴缸）&lt;2人入住&gt;&lt;不退款&gt;</t>
  </si>
  <si>
    <t>Ning/Ruonan</t>
  </si>
  <si>
    <t xml:space="preserve">3956440	</t>
  </si>
  <si>
    <t xml:space="preserve">999226849511567	</t>
  </si>
  <si>
    <t>[曼谷]曼谷素坤逸十一酒店(Eleven Hotel Bangkok Sukhumvit 11)(95084404)</t>
  </si>
  <si>
    <t>Deluxe Room&lt;2人入住&gt;&lt;不退款&gt;&lt;早餐&gt;</t>
  </si>
  <si>
    <t>WONG/BOON TIONG</t>
  </si>
  <si>
    <t xml:space="preserve">3957060	</t>
  </si>
  <si>
    <t xml:space="preserve">999226849649357	</t>
  </si>
  <si>
    <t>[班海乔然]蓝天度假酒店(Blue Sky Resort)(95388100)</t>
  </si>
  <si>
    <t>NUN/SARAN,WINUN/NIPHATCHA</t>
  </si>
  <si>
    <t xml:space="preserve">3957292	</t>
  </si>
  <si>
    <t xml:space="preserve">|89717443	</t>
  </si>
  <si>
    <t xml:space="preserve">999226850222231	</t>
  </si>
  <si>
    <t>[第比利斯]第比利斯瑞迪尔斯酒店(Radius Hotel Tbilisi)(111415744)</t>
  </si>
  <si>
    <t>都市大床房&lt;1人入住&gt;&lt;早餐&gt;</t>
  </si>
  <si>
    <t>LIN/QI,WEN/XIULI</t>
  </si>
  <si>
    <t xml:space="preserve">3957898	</t>
  </si>
  <si>
    <t xml:space="preserve">1843434	</t>
  </si>
  <si>
    <t xml:space="preserve">999226850325208	</t>
  </si>
  <si>
    <t>Tilwani/Karan</t>
  </si>
  <si>
    <t xml:space="preserve">3957952	</t>
  </si>
  <si>
    <t xml:space="preserve">999226850364628	</t>
  </si>
  <si>
    <t>[罗马]菲利亚酒店(Hotel Philia)(55354948)</t>
  </si>
  <si>
    <t>标准客房&lt;2人入住&gt;&lt;不退款&gt;</t>
  </si>
  <si>
    <t>CORAZZARI/GILBERTO</t>
  </si>
  <si>
    <t xml:space="preserve">3957980	</t>
  </si>
  <si>
    <t xml:space="preserve">999226850596722	</t>
  </si>
  <si>
    <t>[马卡蒂]凯耳服务式住宅酒店(KL Serviced Residences Managed by HII)(56196264)</t>
  </si>
  <si>
    <t>标准豪华一室房&lt;2人入住&gt;&lt;不退款&gt;</t>
  </si>
  <si>
    <t>CHANG/CHIA WEI</t>
  </si>
  <si>
    <t xml:space="preserve">3958519	</t>
  </si>
  <si>
    <t xml:space="preserve">13767	</t>
  </si>
  <si>
    <t xml:space="preserve">999226850718064	</t>
  </si>
  <si>
    <t>[岘港]海滨酒店及公寓(Seashore Hotel &amp; Apartment)(55337278)</t>
  </si>
  <si>
    <t>套房（双床，带阳台）&lt;2人入住&gt;&lt;不退款&gt;&lt;早餐&gt;</t>
  </si>
  <si>
    <t>PLANGE/VANESSA</t>
  </si>
  <si>
    <t xml:space="preserve">3958668	</t>
  </si>
  <si>
    <t xml:space="preserve">1080269237	</t>
  </si>
  <si>
    <t xml:space="preserve">999226850781697	</t>
  </si>
  <si>
    <t>[华城市]东滩温德姆华美达酒店(Ramada by Wyndham Dongtan)(55884388)</t>
  </si>
  <si>
    <t>JIN/XIN</t>
  </si>
  <si>
    <t xml:space="preserve">3958787	</t>
  </si>
  <si>
    <t xml:space="preserve">|90042138	</t>
  </si>
  <si>
    <t xml:space="preserve">999226852137021	</t>
  </si>
  <si>
    <t>[首尔]首尔江南大使宜必思尚品酒店(Ibis Styles Ambassador Seoul Gangnam)(55270160)</t>
  </si>
  <si>
    <t>标准双人床房&lt;2人入住&gt;&lt;不退款&gt;</t>
  </si>
  <si>
    <t>Kuang/Jun</t>
  </si>
  <si>
    <t xml:space="preserve">3960193	</t>
  </si>
  <si>
    <t xml:space="preserve">999226766763918	</t>
  </si>
  <si>
    <t>[里士满]温德姆华机场戴斯酒店(Days Inn by Wyndham Vancouver Airport)(55380495)</t>
  </si>
  <si>
    <t>两张大号床房&lt;2人入住&gt;&lt;早餐&gt;</t>
  </si>
  <si>
    <t>LIU/TUNGYI</t>
  </si>
  <si>
    <t xml:space="preserve">3923684	</t>
  </si>
  <si>
    <t xml:space="preserve">999226852821890	</t>
  </si>
  <si>
    <t>[曼谷]拉奇 66 号酒店(Ratch 66)(89919769)</t>
  </si>
  <si>
    <t>高级双床房&lt;2人入住&gt;&lt;不退款&gt;</t>
  </si>
  <si>
    <t>ZHANH/BIN</t>
  </si>
  <si>
    <t xml:space="preserve">3961004	</t>
  </si>
  <si>
    <t xml:space="preserve">999226853048066	</t>
  </si>
  <si>
    <t>[吉隆坡]吉隆坡美利亚酒店(Meliá Kuala Lumpur)(55665890)</t>
  </si>
  <si>
    <t>美利亚房&lt;2人入住&gt;&lt;不退款&gt;</t>
  </si>
  <si>
    <t>Cheon/Gyeongwon</t>
  </si>
  <si>
    <t xml:space="preserve">3961104	</t>
  </si>
  <si>
    <t xml:space="preserve">738459	</t>
  </si>
  <si>
    <t xml:space="preserve">999226854681285	</t>
  </si>
  <si>
    <t>[城南市]米利托比亚酒店(Wirye Militopia Hotel)(77368821)</t>
  </si>
  <si>
    <t>LEE/SUNHYE</t>
  </si>
  <si>
    <t xml:space="preserve">3962960	</t>
  </si>
  <si>
    <t xml:space="preserve">999226855022223	</t>
  </si>
  <si>
    <t>[吉隆坡]莱恩酒店(Sleeping Lion Suites)(111414278)</t>
  </si>
  <si>
    <t>城景双人房&lt;2人入住&gt;&lt;不退款&gt;</t>
  </si>
  <si>
    <t>CHONG/SOO EE</t>
  </si>
  <si>
    <t xml:space="preserve">3963171	</t>
  </si>
  <si>
    <t xml:space="preserve">129871	</t>
  </si>
  <si>
    <t xml:space="preserve">999226855168584	</t>
  </si>
  <si>
    <t>[罗马]欧洲之星永恒罗马酒店(Eurostars Roma Aeterna)(55547424)</t>
  </si>
  <si>
    <t>MA/JIAWEN</t>
  </si>
  <si>
    <t xml:space="preserve">3963292	</t>
  </si>
  <si>
    <t xml:space="preserve">206478	</t>
  </si>
  <si>
    <t xml:space="preserve">999226855454502	</t>
  </si>
  <si>
    <t>[拉斯维加斯]拉斯维加斯特朗普国际酒店(Trump International Hotel Las Vegas)(55944686)</t>
  </si>
  <si>
    <t>GUO/JUNZHONG,YU/HONG</t>
  </si>
  <si>
    <t xml:space="preserve">3963599	</t>
  </si>
  <si>
    <t xml:space="preserve">999226855482935	</t>
  </si>
  <si>
    <t>[福塔雷萨]阿奎瑞斯酒店(Hotel Aquarius)(90368123)</t>
  </si>
  <si>
    <t>标准双人房&lt;2人入住&gt;&lt;不退款&gt;&lt;早餐&gt;</t>
  </si>
  <si>
    <t>CAVALCANTE LIMA MELO/GEANCARLOS</t>
  </si>
  <si>
    <t xml:space="preserve">3963649	</t>
  </si>
  <si>
    <t xml:space="preserve">999226893878468	</t>
  </si>
  <si>
    <t>SUN/ZHENG</t>
  </si>
  <si>
    <t xml:space="preserve">3964051	</t>
  </si>
  <si>
    <t xml:space="preserve">378587	</t>
  </si>
  <si>
    <t xml:space="preserve">999226896587499	</t>
  </si>
  <si>
    <t>MIAO/HONG,ZENG/CHENGBI</t>
  </si>
  <si>
    <t xml:space="preserve">3964366	</t>
  </si>
  <si>
    <t xml:space="preserve">999226899197836	</t>
  </si>
  <si>
    <t>[首尔]太平洋酒店(Pacific Hotel)(55452176)</t>
  </si>
  <si>
    <t>标准双人房&lt;2人入住&gt;&lt;不退款&gt;</t>
  </si>
  <si>
    <t>LIM/YOUNG NAM</t>
  </si>
  <si>
    <t xml:space="preserve">3965102	</t>
  </si>
  <si>
    <t xml:space="preserve">999226900165032	</t>
  </si>
  <si>
    <t>[迪拜]巴萨千禧酒店(Millennium Al Barsha)(91812362)</t>
  </si>
  <si>
    <t>豪华房&lt;2人入住&gt;</t>
  </si>
  <si>
    <t>HUANG/YUKUN</t>
  </si>
  <si>
    <t xml:space="preserve">3965378	</t>
  </si>
  <si>
    <t xml:space="preserve">378735	</t>
  </si>
  <si>
    <t xml:space="preserve">999226903112651	</t>
  </si>
  <si>
    <t>[布城]布城帝盛酒店(Dorsett Putrajaya)(55320553)</t>
  </si>
  <si>
    <t>高级房(无窗)&lt;1人入住&gt;&lt;不退款&gt;&lt;早餐&gt;</t>
  </si>
  <si>
    <t>AHMAD/RUMZI</t>
  </si>
  <si>
    <t xml:space="preserve">3966453	</t>
  </si>
  <si>
    <t xml:space="preserve">999226904488090	</t>
  </si>
  <si>
    <t>[迪拜]红花精品酒店(Saffron Boutique Hotel)(100679853)</t>
  </si>
  <si>
    <t>RAHMAN/MAHBUBUR</t>
  </si>
  <si>
    <t xml:space="preserve">3966558	</t>
  </si>
  <si>
    <t xml:space="preserve">83243	</t>
  </si>
  <si>
    <t xml:space="preserve">999226907225590	</t>
  </si>
  <si>
    <t>[曼谷]曼谷华尔道夫酒店(Waldorf Astoria Bangkok)(55354835)</t>
  </si>
  <si>
    <t>King Deluxe Room&lt;2人入住&gt;&lt;不退款&gt;</t>
  </si>
  <si>
    <t>XIE/YONG</t>
  </si>
  <si>
    <t xml:space="preserve">3967742	</t>
  </si>
  <si>
    <t xml:space="preserve">HTH-7P52PGVR+23-E00	</t>
  </si>
  <si>
    <t xml:space="preserve">999226907385592	</t>
  </si>
  <si>
    <t>[曼谷]曼谷素坤逸 11 巷彩鸿酒店(Travelodge Sukhumvit 11)(56206399)</t>
  </si>
  <si>
    <t>高级间&lt;2人入住&gt;&lt;不退款&gt;</t>
  </si>
  <si>
    <t>SHA/YI</t>
  </si>
  <si>
    <t xml:space="preserve">3967784	</t>
  </si>
  <si>
    <t xml:space="preserve">DEB230921223718374	</t>
  </si>
  <si>
    <t xml:space="preserve">999226907829114	</t>
  </si>
  <si>
    <t>[曼谷]曼谷奇迹大酒店(Miracle Grand Convention Hotel)(55465043)</t>
  </si>
  <si>
    <t>豪华双人床房&lt;1人入住&gt;&lt;不退款&gt;&lt;早餐&gt;</t>
  </si>
  <si>
    <t>MARIBIN/MARLINA</t>
  </si>
  <si>
    <t xml:space="preserve">3968049	</t>
  </si>
  <si>
    <t xml:space="preserve">594256	</t>
  </si>
  <si>
    <t xml:space="preserve">999226908854319	</t>
  </si>
  <si>
    <t>[纽约]纽约市中央公园拉昆塔套房酒店(La Quinta by Wyndham New York City Central Park)(55779776)</t>
  </si>
  <si>
    <t>客房, 1 张双人床, 无烟房&lt;2人入住&gt;&lt;不退款&gt;&lt;早餐&gt;</t>
  </si>
  <si>
    <t>DENG/WANJI,OUYANG/JINHONG</t>
  </si>
  <si>
    <t xml:space="preserve">3968610	</t>
  </si>
  <si>
    <t xml:space="preserve">89078EE032711	</t>
  </si>
  <si>
    <t xml:space="preserve">999226908872940	</t>
  </si>
  <si>
    <t>[梅斯基特]维尔京河娱乐场酒店(Virgin River Hotel and Casino)(68031158)</t>
  </si>
  <si>
    <t>豪华2张大床房&lt;2人入住&gt;&lt;不退款&gt;</t>
  </si>
  <si>
    <t>Loya/Izaiah</t>
  </si>
  <si>
    <t xml:space="preserve">3968627	</t>
  </si>
  <si>
    <t xml:space="preserve">5LSX2	</t>
  </si>
  <si>
    <t xml:space="preserve">999226909159655	</t>
  </si>
  <si>
    <t>JOH/YEAHJIN</t>
  </si>
  <si>
    <t xml:space="preserve">3968787	</t>
  </si>
  <si>
    <t xml:space="preserve">479413	</t>
  </si>
  <si>
    <t xml:space="preserve">999226909229784	</t>
  </si>
  <si>
    <t>[马斯特特]马斯克特中心美利通公寓式酒店(Meriton Suites Mascot Central)(111414587)</t>
  </si>
  <si>
    <t>一卧室特大床套房&lt;2人入住&gt;&lt;不退款&gt;</t>
  </si>
  <si>
    <t>SUN/LILI</t>
  </si>
  <si>
    <t xml:space="preserve">3968808	</t>
  </si>
  <si>
    <t xml:space="preserve">CI4KNU9J|91390625	</t>
  </si>
  <si>
    <t xml:space="preserve">999226909275452	</t>
  </si>
  <si>
    <t>[巴厘岛]水明漾日落感官酒店(Sense Sunset Hotel Seminyak)(55439262)</t>
  </si>
  <si>
    <t>TAN/YE CHIONG</t>
  </si>
  <si>
    <t xml:space="preserve">3968821	</t>
  </si>
  <si>
    <t xml:space="preserve">#271799	</t>
  </si>
  <si>
    <t xml:space="preserve">999226909512123	</t>
  </si>
  <si>
    <t>[曼谷]3Howw旅馆@素坤逸路21号(3Howw Hostel @ Sukhumvit 21)(55733591)</t>
  </si>
  <si>
    <t>Bed in Female Capsule Room&lt;1人入住&gt;&lt;不退款&gt;</t>
  </si>
  <si>
    <t>BAO/XIAOWEN</t>
  </si>
  <si>
    <t xml:space="preserve">3968942	</t>
  </si>
  <si>
    <t xml:space="preserve">1080351137	</t>
  </si>
  <si>
    <t xml:space="preserve">999226910112084	</t>
  </si>
  <si>
    <t>[曼谷]素坤逸三号酒店(Three Sukhumvit Hotel)(55611924)</t>
  </si>
  <si>
    <t>特级双人房&lt;2人入住&gt;&lt;不退款&gt;&lt;早餐&gt;</t>
  </si>
  <si>
    <t>TWAM/SAW YAUNG</t>
  </si>
  <si>
    <t xml:space="preserve">3969351	</t>
  </si>
  <si>
    <t xml:space="preserve">105696376|91465980	</t>
  </si>
  <si>
    <t xml:space="preserve">999226910379723	</t>
  </si>
  <si>
    <t>[巴东]怀兹尊贵酒店酒店-巴东哈蒂布苏莱曼(Whiz Prime Hotel Khatib Sulaiman Padang)(96746725)</t>
  </si>
  <si>
    <t>标准双床间&lt;2人入住&gt;&lt;不退款&gt;</t>
  </si>
  <si>
    <t>WAHYUNI/SEPTI WINDA</t>
  </si>
  <si>
    <t xml:space="preserve">3969592	</t>
  </si>
  <si>
    <t xml:space="preserve">181736	</t>
  </si>
  <si>
    <t xml:space="preserve">999226910716850	</t>
  </si>
  <si>
    <t>[伊斯坦布尔]阿鲁娜精品酒店(Aruna Hotel)(89936571)</t>
  </si>
  <si>
    <t>GUO/HONGWEI,LU/XIN</t>
  </si>
  <si>
    <t xml:space="preserve">3969862	</t>
  </si>
  <si>
    <t xml:space="preserve">2396645|91507278	</t>
  </si>
  <si>
    <t xml:space="preserve">999226910775766	</t>
  </si>
  <si>
    <t>[巴厘岛]日出佩妮达山酒店(Sunrise Penida Hill by Abm)(90369557)</t>
  </si>
  <si>
    <t>Tomaszyk/Ethan,Morganty/Simon,Clarke/Merlin,Taton-Cross/Louie,Goldie/Lachlan,Wallace /Simon</t>
  </si>
  <si>
    <t xml:space="preserve">3969905	</t>
  </si>
  <si>
    <t xml:space="preserve">30241852	</t>
  </si>
  <si>
    <t xml:space="preserve">999226910918612	</t>
  </si>
  <si>
    <t>行政大床房&lt;2人入住&gt;&lt;不退款&gt;&lt;早餐&gt;</t>
  </si>
  <si>
    <t>KIM/JAEDUK</t>
  </si>
  <si>
    <t xml:space="preserve">3970072	</t>
  </si>
  <si>
    <t xml:space="preserve">999226911088990	</t>
  </si>
  <si>
    <t>标准大号床房&lt;2人入住&gt;&lt;不退款&gt;</t>
  </si>
  <si>
    <t>HUANG/SUTING,HUANG/CUIHUA</t>
  </si>
  <si>
    <t xml:space="preserve">3970207	</t>
  </si>
  <si>
    <t xml:space="preserve">999226911104828	</t>
  </si>
  <si>
    <t>LI/ANYU</t>
  </si>
  <si>
    <t xml:space="preserve">3970275	</t>
  </si>
  <si>
    <t xml:space="preserve">999226911280160	</t>
  </si>
  <si>
    <t>[新加坡]新加坡滨海湾金沙度假区(Marina Bay Sands Singapore)(55439468)</t>
  </si>
  <si>
    <t>豪华滨海湾花园景观双床房&lt;2人入住&gt;&lt;不退款&gt;&lt;早餐&gt;</t>
  </si>
  <si>
    <t>WANG/WENFENG</t>
  </si>
  <si>
    <t xml:space="preserve">3970393	</t>
  </si>
  <si>
    <t xml:space="preserve">74224:2246qv6kze	</t>
  </si>
  <si>
    <t xml:space="preserve">999226911777435	</t>
  </si>
  <si>
    <t>[巴库]巴库至尊酒店(Supreme Hotel Baku)(95084370)</t>
  </si>
  <si>
    <t>双人床或双床房（双人床或双床）&lt;2人入住&gt;&lt;不退款&gt;&lt;早餐&gt;</t>
  </si>
  <si>
    <t>YAN/XIAOZHEN,LIU/HAICHAO</t>
  </si>
  <si>
    <t xml:space="preserve">3970627	</t>
  </si>
  <si>
    <t xml:space="preserve">999226912896438	</t>
  </si>
  <si>
    <t>直通泳池房&lt;2人入住&gt;&lt;不退款&gt;&lt;早餐&gt;</t>
  </si>
  <si>
    <t>GLINBOONGERD/SIRAPHAT</t>
  </si>
  <si>
    <t xml:space="preserve">3970733	</t>
  </si>
  <si>
    <t xml:space="preserve">999226912929359	</t>
  </si>
  <si>
    <t>[展玉]奇安朱尔西帕纳斯酒店(Hotel Cianjur Cipanas)(69451912)</t>
  </si>
  <si>
    <t>高级房&lt;2人入住&gt;&lt;不退款&gt;&lt;早餐&gt;</t>
  </si>
  <si>
    <t>MUFTI/ZAFARULLAH</t>
  </si>
  <si>
    <t xml:space="preserve">3970810	</t>
  </si>
  <si>
    <t xml:space="preserve">Confirm by Mr. Elan - Reception 0000045797	</t>
  </si>
  <si>
    <t xml:space="preserve">999226913296759	</t>
  </si>
  <si>
    <t>[吉隆坡]吉隆坡翠绿山酒店(Verdant Hill Hotel Kuala Lumpur)(56196414)</t>
  </si>
  <si>
    <t>ONG/Penghong</t>
  </si>
  <si>
    <t xml:space="preserve">3970852	</t>
  </si>
  <si>
    <t xml:space="preserve">999226913427125	</t>
  </si>
  <si>
    <t>[米兰]奥斯塔酒店-B&amp;B酒店集团(B&amp;B Hotel Milano Aosta)(55666170)</t>
  </si>
  <si>
    <t>双床房&lt;2人入住&gt;&lt;不退款&gt;&lt;早餐&gt;</t>
  </si>
  <si>
    <t>LUO/ZENGMIAO</t>
  </si>
  <si>
    <t xml:space="preserve">3970862	</t>
  </si>
  <si>
    <t xml:space="preserve">999226913718411	</t>
  </si>
  <si>
    <t>[迪拜]迪拜千禧国际酒店(Grand Millennium Dubai)(70391581)</t>
  </si>
  <si>
    <t>LIU/ZHE</t>
  </si>
  <si>
    <t xml:space="preserve">3970886	</t>
  </si>
  <si>
    <t xml:space="preserve">999226916564454	</t>
  </si>
  <si>
    <t>[怡保]艺术品酒店(Artworks Hotel Ipoh)(90402813)</t>
  </si>
  <si>
    <t>标准特大床房&lt;2人入住&gt;&lt;不退款&gt;</t>
  </si>
  <si>
    <t>SHAMSIR/MOHD FAIZ IZRA</t>
  </si>
  <si>
    <t xml:space="preserve">3971498	</t>
  </si>
  <si>
    <t xml:space="preserve">30250393	</t>
  </si>
  <si>
    <t xml:space="preserve">999226916763654	</t>
  </si>
  <si>
    <t>[吉隆坡]吉隆坡市中心智选假日酒店(Holiday Inn Express Kuala Lumpur City Centre, an IHG Hotel)(55337198)</t>
  </si>
  <si>
    <t>标准两张单人床房&lt;2人入住&gt;&lt;不退款&gt;&lt;早餐&gt;</t>
  </si>
  <si>
    <t>YU/ZHIHAO,Luk/KAHO</t>
  </si>
  <si>
    <t xml:space="preserve">3971520	</t>
  </si>
  <si>
    <t xml:space="preserve">397375	</t>
  </si>
  <si>
    <t xml:space="preserve">999226918908330	</t>
  </si>
  <si>
    <t>[哥打巴鲁]Tune酒店 - 哥打巴鲁吉兰丹市中心(Tune Hotel – Kota Bharu City Centre)(55345872)</t>
  </si>
  <si>
    <t>双人房&lt;2人入住&gt;&lt;不退款&gt;</t>
  </si>
  <si>
    <t>KHAIRUL/KHAIRUL ANWAR NURUDDIN</t>
  </si>
  <si>
    <t xml:space="preserve">3972118	</t>
  </si>
  <si>
    <t xml:space="preserve">999226919139887	</t>
  </si>
  <si>
    <t>[纽约]纽约中央公园帕克莱恩酒店(The Park Lane Hotel New York)(55281240)</t>
  </si>
  <si>
    <t>帕克莱恩特大床房&lt;2人入住&gt;&lt;不退款&gt;</t>
  </si>
  <si>
    <t>Wei/ChunPing,Ng/SiWai</t>
  </si>
  <si>
    <t xml:space="preserve">3972137	</t>
  </si>
  <si>
    <t xml:space="preserve">999226919868404	</t>
  </si>
  <si>
    <t>RUBIO/VIDAL SORTO</t>
  </si>
  <si>
    <t xml:space="preserve">3972458	</t>
  </si>
  <si>
    <t xml:space="preserve">999226920070726	</t>
  </si>
  <si>
    <t>[格雷梅]哥乐美皇家石屋酒店(Royal Stone Houses - Goreme)(55733538)</t>
  </si>
  <si>
    <t>豪华岩石房 1张双人床&lt;2人入住&gt;&lt;不退款&gt;&lt;早餐&gt;</t>
  </si>
  <si>
    <t>XIAO/YONGDI,WU/YAMAN</t>
  </si>
  <si>
    <t xml:space="preserve">3972485	</t>
  </si>
  <si>
    <t xml:space="preserve">4936368-1	</t>
  </si>
  <si>
    <t xml:space="preserve">999226920297144	</t>
  </si>
  <si>
    <t>[萨德伯里]市中心凯艺酒店及会议中心(Quality Inn &amp; Conference Centre Downtown Sudbury)(91545480)</t>
  </si>
  <si>
    <t>客房(2张双人床)-禁烟&lt;2人入住&gt;&lt;不退款&gt;&lt;早餐&gt;</t>
  </si>
  <si>
    <t>Sidhu/Janvier</t>
  </si>
  <si>
    <t xml:space="preserve">3972522	</t>
  </si>
  <si>
    <t xml:space="preserve">HCA-86RXF2P6+HH-E00	</t>
  </si>
  <si>
    <t xml:space="preserve">999226921903484	</t>
  </si>
  <si>
    <t>[施皮茨]美景居湖畔餐厅酒店(Belvédère Strandhotel)(55281003)</t>
  </si>
  <si>
    <t>精品湖景双人床房&lt;2人入住&gt;&lt;不退款&gt;</t>
  </si>
  <si>
    <t>LIU/AIHUA</t>
  </si>
  <si>
    <t xml:space="preserve">3973054	</t>
  </si>
  <si>
    <t xml:space="preserve">999226922105476	</t>
  </si>
  <si>
    <t>[尔湾]亚欧文索内斯塔酒店(Sonesta Irvine)(55329006)</t>
  </si>
  <si>
    <t>CHE/JUNHAO</t>
  </si>
  <si>
    <t xml:space="preserve">3973091	</t>
  </si>
  <si>
    <t xml:space="preserve">999226922167643	</t>
  </si>
  <si>
    <t>[曼谷]曼谷康莱德酒店(Conrad Bangkok)(55312447)</t>
  </si>
  <si>
    <t>尊贵2单人床房&lt;2人入住&gt;&lt;不退款&gt;</t>
  </si>
  <si>
    <t>TU/GAOGANG,WU/QINGYU</t>
  </si>
  <si>
    <t xml:space="preserve">3973121	</t>
  </si>
  <si>
    <t xml:space="preserve">HTH-7P52PGQX+F9-E00	</t>
  </si>
  <si>
    <t xml:space="preserve">999226922309804	</t>
  </si>
  <si>
    <t>[卡尔瓦利尔]特罗亚设计酒店(Troia Design Hotel)(90355491)</t>
  </si>
  <si>
    <t>豪华开放式客房 (Superior)&lt;2人入住&gt;&lt;不退款&gt;&lt;早餐&gt;</t>
  </si>
  <si>
    <t>CORREIA/MIGUEL GONCALVES</t>
  </si>
  <si>
    <t xml:space="preserve">3973149	</t>
  </si>
  <si>
    <t xml:space="preserve">999226922320398	</t>
  </si>
  <si>
    <t>[日惹]日惹哈珀玛丽奥勃洛 - 阿斯顿酒店(Harper Malioboro Yogyakarta by ASTON)(55254054)</t>
  </si>
  <si>
    <t>豪华房&lt;1人入住&gt;&lt;不退款&gt;</t>
  </si>
  <si>
    <t>JIN/JIAXIN</t>
  </si>
  <si>
    <t xml:space="preserve">3973152	</t>
  </si>
  <si>
    <t xml:space="preserve">30258996	</t>
  </si>
  <si>
    <t xml:space="preserve">999226923546291	</t>
  </si>
  <si>
    <t>[北堪萨斯城]堪萨斯城中北伊康旅馆(Econo Lodge Kansas City Downtown North)(55281237)</t>
  </si>
  <si>
    <t>标准房, 1 张大床, 无烟房&lt;2人入住&gt;&lt;不退款&gt;</t>
  </si>
  <si>
    <t>Lesher/Deedee</t>
  </si>
  <si>
    <t xml:space="preserve">3973589	</t>
  </si>
  <si>
    <t xml:space="preserve">HUS-86F74CWR+QR-E00	</t>
  </si>
  <si>
    <t xml:space="preserve">999226924562423	</t>
  </si>
  <si>
    <t>[巴库]巴库冬日公园瑞享酒店(Mövenpick Winter Park Baku)(55666299)</t>
  </si>
  <si>
    <t>LIU/KEYANG</t>
  </si>
  <si>
    <t xml:space="preserve">3973805	</t>
  </si>
  <si>
    <t xml:space="preserve">3083225|92071982	</t>
  </si>
  <si>
    <t xml:space="preserve">999226924696519	</t>
  </si>
  <si>
    <t>[曼谷]黄金机场套房酒店(Gold Airport Suites)(55304382)</t>
  </si>
  <si>
    <t>THAMPRAKHON/PHUSING</t>
  </si>
  <si>
    <t xml:space="preserve">3973931	</t>
  </si>
  <si>
    <t xml:space="preserve">999226925296364	</t>
  </si>
  <si>
    <t>[巴厘岛]库塔帕拉迪索酒店(Kuta Paradiso Hotel)(55956312)</t>
  </si>
  <si>
    <t>超级豪华房&lt;2人入住&gt;&lt;不退款&gt;&lt;早餐&gt;</t>
  </si>
  <si>
    <t>XU/QIANQIAN,ZHANG/XULIANG</t>
  </si>
  <si>
    <t xml:space="preserve">3974216	</t>
  </si>
  <si>
    <t xml:space="preserve">RZ-92096468	</t>
  </si>
  <si>
    <t xml:space="preserve">999226925340244	</t>
  </si>
  <si>
    <t>[弗雷斯诺]凯艺酒店-弗雷斯诺约塞米蒂机场(Quality Inn Fresno Airport)(91809676)</t>
  </si>
  <si>
    <t>标准双人床房(2张双人床)&lt;2人入住&gt;&lt;不退款&gt;&lt;早餐&gt;</t>
  </si>
  <si>
    <t>Abuan/Princess</t>
  </si>
  <si>
    <t xml:space="preserve">3974228	</t>
  </si>
  <si>
    <t xml:space="preserve">999226925556424	</t>
  </si>
  <si>
    <t>[兰卡威]兰卡威假日海滩别墅度假村及水疗中心(Holiday Villa Beach Resort &amp; Spa Langkawi)(55280525)</t>
  </si>
  <si>
    <t>YAKUBOV/FURKAT</t>
  </si>
  <si>
    <t xml:space="preserve">3974266	</t>
  </si>
  <si>
    <t>RZ-92104572</t>
  </si>
  <si>
    <t xml:space="preserve">RZ-92104575	</t>
  </si>
  <si>
    <t xml:space="preserve">999226925778933	</t>
  </si>
  <si>
    <t>[迪拜]罗达安瓦吉套房卓美亚海滩公寓(Roda Amwaj Suites Jumeirah Beach Residence)(55270042)</t>
  </si>
  <si>
    <t>一卧室公寓&lt;2人入住&gt;&lt;不退款&gt;</t>
  </si>
  <si>
    <t>XIONG/YING</t>
  </si>
  <si>
    <t xml:space="preserve">3974439	</t>
  </si>
  <si>
    <t xml:space="preserve">999226926081920	</t>
  </si>
  <si>
    <t>[Nang Lae]索赫伯家庭度假酒店(So Herbs at Home)(96746509)</t>
  </si>
  <si>
    <t>HANNOI/SUPAKKINEE</t>
  </si>
  <si>
    <t xml:space="preserve">3974521	</t>
  </si>
  <si>
    <t xml:space="preserve">|92118022	</t>
  </si>
  <si>
    <t xml:space="preserve">999226926166632	</t>
  </si>
  <si>
    <t>[芭堤雅]芭堤雅百思通酒店(Beston Pattaya)(55254058)</t>
  </si>
  <si>
    <t>高级房&lt;1人入住&gt;&lt;不退款&gt;</t>
  </si>
  <si>
    <t>DENG/SHAN</t>
  </si>
  <si>
    <t xml:space="preserve">3974546	</t>
  </si>
  <si>
    <t xml:space="preserve">118215	</t>
  </si>
  <si>
    <t xml:space="preserve">999226926335920	</t>
  </si>
  <si>
    <t>[维莱丰坦]拉曼德旅馆(Hôtel Lémand Lyon Est - Villefontaine)(90363523)</t>
  </si>
  <si>
    <t>DAUGA/PHILIPPE</t>
  </si>
  <si>
    <t xml:space="preserve">3974735	</t>
  </si>
  <si>
    <t xml:space="preserve">2-253474-11738|92124152	</t>
  </si>
  <si>
    <t xml:space="preserve">999226927324907	</t>
  </si>
  <si>
    <t>[Lengkong Kulon]蓝宝石天空酒店及会议(Sapphire Sky Hotel &amp; Conference)(55320757)</t>
  </si>
  <si>
    <t>DENG/MINXING,ZHAO/YINA</t>
  </si>
  <si>
    <t xml:space="preserve">3975268	</t>
  </si>
  <si>
    <t xml:space="preserve">999226927398877	</t>
  </si>
  <si>
    <t>[三宝垄]潘达纳兰路易斯肯尼酒店(Louis Kienne Hotel Pandanaran)(90400620)</t>
  </si>
  <si>
    <t>LAI/WEIGUANG</t>
  </si>
  <si>
    <t xml:space="preserve">3975283	</t>
  </si>
  <si>
    <t xml:space="preserve">30271509	</t>
  </si>
  <si>
    <t xml:space="preserve">999226927405333	</t>
  </si>
  <si>
    <t>SHEN/YI</t>
  </si>
  <si>
    <t xml:space="preserve">3975286	</t>
  </si>
  <si>
    <t xml:space="preserve">30271529	</t>
  </si>
  <si>
    <t xml:space="preserve">999226928237555	</t>
  </si>
  <si>
    <t>[米科诺斯]米克诺斯公主酒店(Mykonos Princess Hotel)(55822173)</t>
  </si>
  <si>
    <t>海景标准房&lt;2人入住&gt;&lt;不退款&gt;&lt;早餐&gt;</t>
  </si>
  <si>
    <t>Yu/Wenxi</t>
  </si>
  <si>
    <t xml:space="preserve">3975618	</t>
  </si>
  <si>
    <t xml:space="preserve">43802	</t>
  </si>
  <si>
    <t xml:space="preserve">999226928420738	</t>
  </si>
  <si>
    <t>[曼谷]家庭旅馆(The Home Hotel)(90402652)</t>
  </si>
  <si>
    <t>Deluxe Double Room Non Smoking&lt;2人入住&gt;&lt;不退款&gt;</t>
  </si>
  <si>
    <t>NASUKKHA/CHONNIPA,SARAPHEENGERN/JAGGARIN</t>
  </si>
  <si>
    <t xml:space="preserve">3975810	</t>
  </si>
  <si>
    <t xml:space="preserve">1080416869	</t>
  </si>
  <si>
    <t xml:space="preserve">999226928480095	</t>
  </si>
  <si>
    <t>[曼谷]UHG四分之一华蓝逢(The Quarter Hualamphong by UHG)(55328714)</t>
  </si>
  <si>
    <t>JANWENUKUN/THANTIDA</t>
  </si>
  <si>
    <t xml:space="preserve">3975821	</t>
  </si>
  <si>
    <t xml:space="preserve">MTN-4926949972779107781	</t>
  </si>
  <si>
    <t xml:space="preserve">999226929529992	</t>
  </si>
  <si>
    <t>[宿务]宿雾海湾酒店- 国会大厦(Bayfront Hotel Cebu Capitol Site)(90402778)</t>
  </si>
  <si>
    <t>经典房&lt;2人入住&gt;&lt;不退款&gt;&lt;早餐&gt;</t>
  </si>
  <si>
    <t>CHUA/LURIEL</t>
  </si>
  <si>
    <t xml:space="preserve">3976393	</t>
  </si>
  <si>
    <t xml:space="preserve">999226930087145	</t>
  </si>
  <si>
    <t>[甲万那端]丰收酒店-HII管理(The Harvest Hotel Managed by HII)(91625031)</t>
  </si>
  <si>
    <t>标准房&lt;2人入住&gt;&lt;不退款&gt;&lt;早餐&gt;</t>
  </si>
  <si>
    <t>HE/ZHIPING,WANG/XIAODONG</t>
  </si>
  <si>
    <t xml:space="preserve">3976986	</t>
  </si>
  <si>
    <t xml:space="preserve">9139396495389	</t>
  </si>
  <si>
    <t xml:space="preserve">26930134736	</t>
  </si>
  <si>
    <t>[马卡蒂]U马卡提酒店(U Hotels Makati)(55586064)</t>
  </si>
  <si>
    <t>标准间&lt;2人入住&gt;&lt;不退款&gt;</t>
  </si>
  <si>
    <t>GONG/YUHE</t>
  </si>
  <si>
    <t xml:space="preserve">3977018	</t>
  </si>
  <si>
    <t xml:space="preserve">RSVN30085	</t>
  </si>
  <si>
    <t xml:space="preserve">999226930170512	</t>
  </si>
  <si>
    <t>[仁川]仁川君悦大酒店(Grand Hyatt Incheon)(89918362)</t>
  </si>
  <si>
    <t>QU/PENGJIN</t>
  </si>
  <si>
    <t xml:space="preserve">3977039	</t>
  </si>
  <si>
    <t xml:space="preserve">HKR-8Q98CFQ4+XF-E00	</t>
  </si>
  <si>
    <t xml:space="preserve">999226930172805	</t>
  </si>
  <si>
    <t>[迪拜]迪拜莱佛士酒店(Raffles Dubai)(55666190)</t>
  </si>
  <si>
    <t>客房(特色)&lt;1人入住&gt;&lt;不退款&gt;&lt;早餐&gt;</t>
  </si>
  <si>
    <t>xu/ke</t>
  </si>
  <si>
    <t xml:space="preserve">3977068	</t>
  </si>
  <si>
    <t xml:space="preserve">999226930177959	</t>
  </si>
  <si>
    <t>PERTIWISARI/DINA</t>
  </si>
  <si>
    <t xml:space="preserve">3977070	</t>
  </si>
  <si>
    <t xml:space="preserve">30280279	</t>
  </si>
  <si>
    <t xml:space="preserve">999226930241367	</t>
  </si>
  <si>
    <t>[西雅加达]波尔德雅加达酒店(Bold Hotel Jakarta)(96746548)</t>
  </si>
  <si>
    <t>豪华双人床房&lt;2人入住&gt;&lt;不退款&gt;</t>
  </si>
  <si>
    <t>SHOLIKAH/MARATUS</t>
  </si>
  <si>
    <t xml:space="preserve">3977104	</t>
  </si>
  <si>
    <t xml:space="preserve">1080428382	</t>
  </si>
  <si>
    <t xml:space="preserve">999226930315716	</t>
  </si>
  <si>
    <t>[曼谷]素万那普机场曼谷凤凰酒店(The Phoenix Hotel Bangkok - Suvarnabhumi Airport)(57284064)</t>
  </si>
  <si>
    <t>MAYASAN/ANAN</t>
  </si>
  <si>
    <t xml:space="preserve">3977150	</t>
  </si>
  <si>
    <t xml:space="preserve">999226930433922	</t>
  </si>
  <si>
    <t>[波尔多]波尔多拉克全套房公寓式酒店 - 会展公园站(All Suites Bordeaux Lac - Parc des Expositions)(55290116)</t>
  </si>
  <si>
    <t>开放式客房, 1 张大床&lt;2人入住&gt;&lt;不退款&gt;</t>
  </si>
  <si>
    <t>MERICI/LAURENCE</t>
  </si>
  <si>
    <t xml:space="preserve">3977218	</t>
  </si>
  <si>
    <t xml:space="preserve">999226930479625	</t>
  </si>
  <si>
    <t>[洛坤]原创橙子酒店(The Original Orange Hotel)(90367180)</t>
  </si>
  <si>
    <t>Niamket/Pornnasit</t>
  </si>
  <si>
    <t xml:space="preserve">3977246	</t>
  </si>
  <si>
    <t xml:space="preserve">|92294954	</t>
  </si>
  <si>
    <t xml:space="preserve">999226930628047	</t>
  </si>
  <si>
    <t>[斯德哥尔摩]斯德哥尔摩大酒店(Grand Hôtel Stockholm)(55944736)</t>
  </si>
  <si>
    <t>豪华客房, 庭院景观&lt;2人入住&gt;&lt;不退款&gt;</t>
  </si>
  <si>
    <t>Greco/Robert B</t>
  </si>
  <si>
    <t xml:space="preserve">3977377	</t>
  </si>
  <si>
    <t xml:space="preserve">6833SE211388|92323965	</t>
  </si>
  <si>
    <t xml:space="preserve">999226930777400	</t>
  </si>
  <si>
    <t>[达沃]行政套房别墅旅馆(The Executive Villa Inn &amp; Suites)(94360120)</t>
  </si>
  <si>
    <t>高级客房1张大床&lt;2人入住&gt;&lt;不退款&gt;</t>
  </si>
  <si>
    <t>SANDUKAN/BRYLL ESMAEL</t>
  </si>
  <si>
    <t xml:space="preserve">3977507	</t>
  </si>
  <si>
    <t xml:space="preserve">999226930803086	</t>
  </si>
  <si>
    <t>[迪拜]海湾苑商务湾酒店(Gulf Court Hotel Business Bay)(55321151)</t>
  </si>
  <si>
    <t>Alshamsi/Saif</t>
  </si>
  <si>
    <t xml:space="preserve">3977540	</t>
  </si>
  <si>
    <t xml:space="preserve">999226930821274	</t>
  </si>
  <si>
    <t>MA/DI</t>
  </si>
  <si>
    <t xml:space="preserve">3977558	</t>
  </si>
  <si>
    <t xml:space="preserve">999226931145330	</t>
  </si>
  <si>
    <t>[曼达卢永]曼达卢永 Go 酒店(Go Hotels Mandaluyong)(94360703)</t>
  </si>
  <si>
    <t>大床房&lt;2人入住&gt;&lt;不退款&gt;</t>
  </si>
  <si>
    <t>Lijiacheng/Lijiacheng,Lijiacheng/Lijiacheng</t>
  </si>
  <si>
    <t xml:space="preserve">3977842	</t>
  </si>
  <si>
    <t xml:space="preserve">6114203|92518474	</t>
  </si>
  <si>
    <t xml:space="preserve">999226931324324	</t>
  </si>
  <si>
    <t>[莫阿尔博阿尔]莫阿尔博阿热带酒店(Moalboal Tropics)(95688734)</t>
  </si>
  <si>
    <t>池畔豪华房带阳台&lt;2人入住&gt;&lt;不退款&gt;&lt;早餐&gt;</t>
  </si>
  <si>
    <t>GUSTAFSSON/EMELIE AMANDA</t>
  </si>
  <si>
    <t xml:space="preserve">3978006	</t>
  </si>
  <si>
    <t xml:space="preserve">|92536370	</t>
  </si>
  <si>
    <t xml:space="preserve">999226931392480	</t>
  </si>
  <si>
    <t>[布罗肯阿罗]断箭-土萨凯隆酒店(Clarion Hotel Broken Arrow - Tulsa)(91809107)</t>
  </si>
  <si>
    <t>特大号床间&lt;2人入住&gt;&lt;不退款&gt;&lt;早餐&gt;</t>
  </si>
  <si>
    <t>Blades/Kevin</t>
  </si>
  <si>
    <t xml:space="preserve">3978127	</t>
  </si>
  <si>
    <t xml:space="preserve">999226931686926	</t>
  </si>
  <si>
    <t>[巴厘岛]巴厘岛库塔日落道华美达酒店(Ramada by Wyndham Bali Sunset Road Kuta)(95139209)</t>
  </si>
  <si>
    <t>CAI/SHAOFENG</t>
  </si>
  <si>
    <t xml:space="preserve">3978381	</t>
  </si>
  <si>
    <t xml:space="preserve">DEB230924122402582	</t>
  </si>
  <si>
    <t xml:space="preserve">999226931666724	</t>
  </si>
  <si>
    <t>DEJESUS/ROMEO JR TERCENIO</t>
  </si>
  <si>
    <t xml:space="preserve">3978370	</t>
  </si>
  <si>
    <t xml:space="preserve">6114493|92560178	</t>
  </si>
  <si>
    <t xml:space="preserve">999226931777745	</t>
  </si>
  <si>
    <t>[洛杉矶]洛杉矶国际机场索内斯塔酒店(Sonesta Los Angeles Airport LAX)(55299106)</t>
  </si>
  <si>
    <t>行政房(2张双人床)-禁烟&lt;2人入住&gt;&lt;不退款&gt;</t>
  </si>
  <si>
    <t>Price /Robert k</t>
  </si>
  <si>
    <t xml:space="preserve">3978425	</t>
  </si>
  <si>
    <t xml:space="preserve">999226931833038	</t>
  </si>
  <si>
    <t>[吉隆坡]吉隆坡大华酒店，傲途格精选酒店(The Majestic Hotel Kuala Lumpur, Autograph Collection)(68025853)</t>
  </si>
  <si>
    <t>豪华双人或双床房&lt;2人入住&gt;&lt;不退款&gt;&lt;早餐&gt;</t>
  </si>
  <si>
    <t>Yong/Yvonne</t>
  </si>
  <si>
    <t xml:space="preserve">3978455	</t>
  </si>
  <si>
    <t xml:space="preserve">DEB230924130121528	</t>
  </si>
  <si>
    <t xml:space="preserve">999226931872118	</t>
  </si>
  <si>
    <t>[曼谷]曼谷千禧希尔顿酒店(Millennium Hilton Bangkok)(55269931)</t>
  </si>
  <si>
    <t>YOU/LEI</t>
  </si>
  <si>
    <t xml:space="preserve">3978577	</t>
  </si>
  <si>
    <t xml:space="preserve">HTH-7P52PGH6+C4-E00	</t>
  </si>
  <si>
    <t xml:space="preserve">999226931986462	</t>
  </si>
  <si>
    <t>[佛统]日记套房酒店(Diary Suite)(90401916)</t>
  </si>
  <si>
    <t>豪华双人房&lt;2人入住&gt;&lt;不退款&gt;&lt;早餐&gt;</t>
  </si>
  <si>
    <t>NIRINTHANAPHITHAK/THANYAPHAT</t>
  </si>
  <si>
    <t xml:space="preserve">3978625	</t>
  </si>
  <si>
    <t xml:space="preserve">|92576537	</t>
  </si>
  <si>
    <t xml:space="preserve">999226932073953	</t>
  </si>
  <si>
    <t>[图班]图班查里斯沃特尔酒店(Votel Hotel Charis Tuban)(102880735)</t>
  </si>
  <si>
    <t>WIJAYA/MAKHRUS ALI</t>
  </si>
  <si>
    <t xml:space="preserve">3978673	</t>
  </si>
  <si>
    <t xml:space="preserve">999226932086232	</t>
  </si>
  <si>
    <t>Executive King&lt;2人入住&gt;&lt;不退款&gt;</t>
  </si>
  <si>
    <t>GUO/TONG,YUAN/YI</t>
  </si>
  <si>
    <t xml:space="preserve">3978763	</t>
  </si>
  <si>
    <t xml:space="preserve">999226932178314	</t>
  </si>
  <si>
    <t>[库萨达斯]花园宫殿酒店(Garden Palace Boutique Hotel)(111593954)</t>
  </si>
  <si>
    <t>高级双人间&lt;2人入住&gt;&lt;不退款&gt;&lt;早餐&gt;</t>
  </si>
  <si>
    <t>Schmutz/Chloe</t>
  </si>
  <si>
    <t xml:space="preserve">3978798	</t>
  </si>
  <si>
    <t xml:space="preserve">|92585483	</t>
  </si>
  <si>
    <t xml:space="preserve">999226932280448	</t>
  </si>
  <si>
    <t>豪华房（2张单人床）&lt;2人入住&gt;&lt;不退款&gt;</t>
  </si>
  <si>
    <t>MOON/BYUNGSOOL</t>
  </si>
  <si>
    <t xml:space="preserve">3978865	</t>
  </si>
  <si>
    <t xml:space="preserve">999226932372393	</t>
  </si>
  <si>
    <t>[天安市]天安新罗酒店(Shilla Stay Cheonan)(60480295)</t>
  </si>
  <si>
    <t>SEO/JIN HEE</t>
  </si>
  <si>
    <t xml:space="preserve">3979017	</t>
  </si>
  <si>
    <t xml:space="preserve">999226932398353	</t>
  </si>
  <si>
    <t>[望加锡]安阿博比兹酒店(Arbor Biz Hotel)(97650529)</t>
  </si>
  <si>
    <t>高级双床间&lt;2人入住&gt;&lt;不退款&gt;&lt;早餐&gt;</t>
  </si>
  <si>
    <t>ZHANG/JIACHENG</t>
  </si>
  <si>
    <t xml:space="preserve">3979035	</t>
  </si>
  <si>
    <t xml:space="preserve">|92594567	</t>
  </si>
  <si>
    <t xml:space="preserve">999226932407085	</t>
  </si>
  <si>
    <t>[胡志明市]新山一西贡酒店(Tan Son Nhat Saigon Hotel)(55895701)</t>
  </si>
  <si>
    <t>qiu/wei,zhou/junfeng</t>
  </si>
  <si>
    <t xml:space="preserve">3979042	</t>
  </si>
  <si>
    <t xml:space="preserve">999226932434177	</t>
  </si>
  <si>
    <t>[拜县]派温泉Spa度假村(Pai Hotsprings Spa Resort)(55542987)</t>
  </si>
  <si>
    <t>Chalet mountain view&lt;2人入住&gt;&lt;不退款&gt;</t>
  </si>
  <si>
    <t>Sirikul/Kittikorn</t>
  </si>
  <si>
    <t xml:space="preserve">3979057	</t>
  </si>
  <si>
    <t xml:space="preserve">|92596323	</t>
  </si>
  <si>
    <t xml:space="preserve">999226932484106	</t>
  </si>
  <si>
    <t>[梅兰]纳什套房酒店(Nash Suites Airport Hotel)(97965590)</t>
  </si>
  <si>
    <t>高级双人房&lt;2人入住&gt;&lt;不退款&gt;</t>
  </si>
  <si>
    <t>ZHAO/WENCAN,SHANG/SHIYUN</t>
  </si>
  <si>
    <t xml:space="preserve">3979100	</t>
  </si>
  <si>
    <t xml:space="preserve">999226932647312	</t>
  </si>
  <si>
    <t>[萨克拉门托]萨克拉门托速8酒店(Super 8 by Wyndham Sacramento North)(70790374)</t>
  </si>
  <si>
    <t>特大床房&lt;2人入住&gt;&lt;不退款&gt;&lt;早餐&gt;</t>
  </si>
  <si>
    <t>Deo/Ajay</t>
  </si>
  <si>
    <t xml:space="preserve">3979294	</t>
  </si>
  <si>
    <t xml:space="preserve">999226932707831	</t>
  </si>
  <si>
    <t>[南旧金山]旧金山机场北旅客之家酒店(Travelodge by Wyndham San Francisco Airport North)(70792150)</t>
  </si>
  <si>
    <t>1 King Bed Non-Smoking&lt;2人入住&gt;&lt;不退款&gt;</t>
  </si>
  <si>
    <t>CHIN/HSIAO HAN</t>
  </si>
  <si>
    <t xml:space="preserve">3979338	</t>
  </si>
  <si>
    <t xml:space="preserve">999226932740832	</t>
  </si>
  <si>
    <t>[迪拜]珍珠河贝斯特韦斯特优质酒店(Best Western Plus Pearl Creek)(60467187)</t>
  </si>
  <si>
    <t>豪华客房, 2 张单人床, 无烟房&lt;2人入住&gt;&lt;不退款&gt;</t>
  </si>
  <si>
    <t>MAHFOUZ/IMAN</t>
  </si>
  <si>
    <t xml:space="preserve">3979350	</t>
  </si>
  <si>
    <t xml:space="preserve">999226932915755	</t>
  </si>
  <si>
    <t>[普吉岛]卡塔宁静别墅(Kata Tranquil Villa)(55543153)</t>
  </si>
  <si>
    <t>豪华开放式客房&lt;2人入住&gt;&lt;不退款&gt;</t>
  </si>
  <si>
    <t>Keawpachrat/Thanachporn</t>
  </si>
  <si>
    <t xml:space="preserve">3979543	</t>
  </si>
  <si>
    <t xml:space="preserve">20230924-500902-1207174871|92620940	</t>
  </si>
  <si>
    <t xml:space="preserve">999226933062329	</t>
  </si>
  <si>
    <t>[Simpang Empat]北干巴鲁KHAS酒店(KHAS Pekanbaru Hotel)(110133395)</t>
  </si>
  <si>
    <t>豪华双床房&lt;2人入住&gt;&lt;不退款&gt;</t>
  </si>
  <si>
    <t>AFRIANI/RIDA</t>
  </si>
  <si>
    <t xml:space="preserve">3979767	</t>
  </si>
  <si>
    <t xml:space="preserve">8663284|92629981	</t>
  </si>
  <si>
    <t xml:space="preserve">999226933143092	</t>
  </si>
  <si>
    <t>KYUNGNAM/KIM</t>
  </si>
  <si>
    <t xml:space="preserve">3979802	</t>
  </si>
  <si>
    <t xml:space="preserve">999226933306519	</t>
  </si>
  <si>
    <t>JIANG/WENHAN</t>
  </si>
  <si>
    <t xml:space="preserve">3980045	</t>
  </si>
  <si>
    <t xml:space="preserve">999226933406606	</t>
  </si>
  <si>
    <t>Kim/Changwook</t>
  </si>
  <si>
    <t xml:space="preserve">3980109	</t>
  </si>
  <si>
    <t xml:space="preserve">999226933455839	</t>
  </si>
  <si>
    <t>[伊洛伊洛市]红多兹酒店- 伊洛伊洛加洛广场(RedDoorz @ Plaza Jaro Iloilo)(110041428)</t>
  </si>
  <si>
    <t>CHEN/XUANPO</t>
  </si>
  <si>
    <t xml:space="preserve">3980123	</t>
  </si>
  <si>
    <t xml:space="preserve">999226933459296	</t>
  </si>
  <si>
    <t>[新德里]德里航空城自豪广场酒店(Pride Plaza Hotel, Aerocity New Delhi)(55598940)</t>
  </si>
  <si>
    <t>Bhatia/Harjot</t>
  </si>
  <si>
    <t xml:space="preserve">3980127	</t>
  </si>
  <si>
    <t xml:space="preserve">228000000092614	</t>
  </si>
  <si>
    <t xml:space="preserve">999226933464441	</t>
  </si>
  <si>
    <t>Lesmana/Agung</t>
  </si>
  <si>
    <t xml:space="preserve">3980161	</t>
  </si>
  <si>
    <t xml:space="preserve">8663570|92651794	</t>
  </si>
  <si>
    <t xml:space="preserve">999226933465354	</t>
  </si>
  <si>
    <t>[迈阿密海滩]希尔顿逸林盖茨南海滩酒店(The Gates Hotel South Beach - a Doubletree by Hilton)(55281220)</t>
  </si>
  <si>
    <t>盖茨特大床房&lt;2人入住&gt;&lt;不退款&gt;</t>
  </si>
  <si>
    <t>Mabika/John</t>
  </si>
  <si>
    <t xml:space="preserve">3980199	</t>
  </si>
  <si>
    <t xml:space="preserve">81745445	</t>
  </si>
  <si>
    <t xml:space="preserve">999226933511869	</t>
  </si>
  <si>
    <t>Jung/Seongbum</t>
  </si>
  <si>
    <t xml:space="preserve">3980320	</t>
  </si>
  <si>
    <t xml:space="preserve">999227000865413	</t>
  </si>
  <si>
    <t>[Mueang Nuea]皇家锡里精品酒店(Boonsiri Boutique Hotel)(92028176)</t>
  </si>
  <si>
    <t>标准双人间第三层&lt;2人入住&gt;&lt;不退款&gt;</t>
  </si>
  <si>
    <t>MOEDPHO/PORNPAN</t>
  </si>
  <si>
    <t xml:space="preserve">3980438	</t>
  </si>
  <si>
    <t xml:space="preserve">|92666284	</t>
  </si>
  <si>
    <t xml:space="preserve">999227002149809	</t>
  </si>
  <si>
    <t>[曼谷]曼谷萨通JC凯文酒店(JC Kevin Sathorn Bangkok Hotel)(55585955)</t>
  </si>
  <si>
    <t>Suite One Bedroom&lt;2人入住&gt;&lt;不退款&gt;</t>
  </si>
  <si>
    <t>BANGPROM/BANK</t>
  </si>
  <si>
    <t xml:space="preserve">3980691	</t>
  </si>
  <si>
    <t xml:space="preserve">999227002892469	</t>
  </si>
  <si>
    <t>[博德鲁姆]艾纳精品酒店(Ena Boutique Hotel)(100677696)</t>
  </si>
  <si>
    <t>Altas/Sezgin</t>
  </si>
  <si>
    <t xml:space="preserve">3980766	</t>
  </si>
  <si>
    <t xml:space="preserve">999227003088049	</t>
  </si>
  <si>
    <t>[利兹]皇后酒店(The Queens Hotel)(55920150)</t>
  </si>
  <si>
    <t>舒适双人间&lt;2人入住&gt;&lt;不退款&gt;</t>
  </si>
  <si>
    <t>SMITH/BONICK</t>
  </si>
  <si>
    <t xml:space="preserve">3980936	</t>
  </si>
  <si>
    <t xml:space="preserve">999227003384299	</t>
  </si>
  <si>
    <t>[威尼斯]梅斯特广场酒店(Hotel Plaza Mestre)(55439727)</t>
  </si>
  <si>
    <t>经典房&lt;1人入住&gt;&lt;不退款&gt;&lt;早餐&gt;</t>
  </si>
  <si>
    <t>Lin/Weixiang</t>
  </si>
  <si>
    <t xml:space="preserve">3980971	</t>
  </si>
  <si>
    <t>，</t>
  </si>
  <si>
    <t>999226709962096</t>
  </si>
  <si>
    <r>
      <rPr>
        <sz val="9"/>
        <color rgb="FF333333"/>
        <rFont val="宋体"/>
        <charset val="134"/>
      </rPr>
      <t>总计：</t>
    </r>
    <r>
      <rPr>
        <sz val="9"/>
        <color rgb="FF333333"/>
        <rFont val="Segoe UI"/>
        <charset val="134"/>
      </rPr>
      <t>370934.64 HKD</t>
    </r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</si>
  <si>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</si>
  <si>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</si>
  <si>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</si>
  <si>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</si>
  <si>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</si>
  <si>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</si>
  <si>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</si>
  <si>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</si>
  <si>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</si>
  <si>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</si>
  <si>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</si>
  <si>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</si>
  <si>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</si>
  <si>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</si>
  <si>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</si>
  <si>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</si>
  <si>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</si>
  <si>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</si>
  <si>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</si>
  <si>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2023-03-30</t>
  </si>
  <si>
    <t>3182324</t>
  </si>
  <si>
    <t>云霄塔娱乐场酒店</t>
  </si>
  <si>
    <t>Lopez Nidia</t>
  </si>
  <si>
    <t>2023-09-21</t>
  </si>
  <si>
    <t>2023-09-25</t>
  </si>
  <si>
    <t>退房日周结</t>
  </si>
  <si>
    <t>2821.12</t>
  </si>
  <si>
    <t>3208.00</t>
  </si>
  <si>
    <t>0</t>
  </si>
  <si>
    <t>0.00</t>
  </si>
  <si>
    <t>携程汇智国际直连</t>
  </si>
  <si>
    <t>925</t>
  </si>
  <si>
    <t>2023-03-30 05:55:50</t>
  </si>
  <si>
    <t>否</t>
  </si>
  <si>
    <t>汇智国际旅游发展有限公司</t>
  </si>
  <si>
    <t>直连</t>
  </si>
  <si>
    <t>美国</t>
  </si>
  <si>
    <t>2023-04-08</t>
  </si>
  <si>
    <t>3207563</t>
  </si>
  <si>
    <t>阿尔伯圣米歇尔酒店</t>
  </si>
  <si>
    <t>Nemeth Craig Evan</t>
  </si>
  <si>
    <t>2023-09-23</t>
  </si>
  <si>
    <t>3469.46</t>
  </si>
  <si>
    <t>3952.00</t>
  </si>
  <si>
    <t>2023-04-08 00:27:24</t>
  </si>
  <si>
    <t>法国</t>
  </si>
  <si>
    <t>2023-06-11</t>
  </si>
  <si>
    <t>3492729</t>
  </si>
  <si>
    <t>普吉岛卡塔阿维斯塔诺富特酒店度假村</t>
  </si>
  <si>
    <t>SUN MANLI,ZHU JUNYI</t>
  </si>
  <si>
    <t>2023-09-08 08:35:43</t>
  </si>
  <si>
    <t>直采</t>
  </si>
  <si>
    <t>泰国</t>
  </si>
  <si>
    <t>2023-07-01</t>
  </si>
  <si>
    <t>3577279</t>
  </si>
  <si>
    <t>迪利酒店</t>
  </si>
  <si>
    <t>mohamad zain mohamad amir,mohamad zain mohamad amir</t>
  </si>
  <si>
    <t>6146.42</t>
  </si>
  <si>
    <t>6622.58</t>
  </si>
  <si>
    <t>2023-07-01 13:13:05</t>
  </si>
  <si>
    <t>英国</t>
  </si>
  <si>
    <t>2023-07-07</t>
  </si>
  <si>
    <t>3602091</t>
  </si>
  <si>
    <t>贝斯特韦斯特国际酒店</t>
  </si>
  <si>
    <t>JAHAN Alexis</t>
  </si>
  <si>
    <t>4805.41</t>
  </si>
  <si>
    <t>5171.56</t>
  </si>
  <si>
    <t>2023-07-07 00:45:33</t>
  </si>
  <si>
    <t>2023-07-11</t>
  </si>
  <si>
    <t>3620850</t>
  </si>
  <si>
    <t>曼谷瑞博朗得酒店</t>
  </si>
  <si>
    <t>NA HYUNJIN</t>
  </si>
  <si>
    <t>1308.00</t>
  </si>
  <si>
    <t>1413.44</t>
  </si>
  <si>
    <t>2023-07-11 16:08:36</t>
  </si>
  <si>
    <t>2023-07-13</t>
  </si>
  <si>
    <t>3631927</t>
  </si>
  <si>
    <t>普吉岛麦考安纳塔拉别墅度假酒店</t>
  </si>
  <si>
    <t>CAO DANDAN,Kang Piaoyun</t>
  </si>
  <si>
    <t>3580.00</t>
  </si>
  <si>
    <t>3904.04</t>
  </si>
  <si>
    <t>2023-07-14 12:28:24</t>
  </si>
  <si>
    <t>2023-07-20</t>
  </si>
  <si>
    <t>3662255</t>
  </si>
  <si>
    <t>曼谷阿玛瑞水门酒店  (SHA Plus+)</t>
  </si>
  <si>
    <t>Kwee Lam Yen</t>
  </si>
  <si>
    <t>3852.01</t>
  </si>
  <si>
    <t>4153.56</t>
  </si>
  <si>
    <t>2023-07-26 15:51:02</t>
  </si>
  <si>
    <t>3662268</t>
  </si>
  <si>
    <t>Huang Xiulan</t>
  </si>
  <si>
    <t>2023-07-21 12:55:13</t>
  </si>
  <si>
    <t>3662669</t>
  </si>
  <si>
    <t>艾维花园酒店</t>
  </si>
  <si>
    <t>Jardieanu Laura,Jardieanu Laura</t>
  </si>
  <si>
    <t>4324.37</t>
  </si>
  <si>
    <t>4662.90</t>
  </si>
  <si>
    <t>2023-07-20 21:51:04</t>
  </si>
  <si>
    <t>2023-07-21</t>
  </si>
  <si>
    <t>3667712</t>
  </si>
  <si>
    <t>攀瓦布里海滨度假村(SHA Extra Plus)</t>
  </si>
  <si>
    <t>Mason-James Chardone</t>
  </si>
  <si>
    <t>1098.00</t>
  </si>
  <si>
    <t>1191.54</t>
  </si>
  <si>
    <t>2023-07-22 13:39:30</t>
  </si>
  <si>
    <t>2023-07-23</t>
  </si>
  <si>
    <t>3673139</t>
  </si>
  <si>
    <t>芭提雅Mytt海滩酒店</t>
  </si>
  <si>
    <t>XING HONG</t>
  </si>
  <si>
    <t>1120.00</t>
  </si>
  <si>
    <t>1215.28</t>
  </si>
  <si>
    <t>2023-07-23 11:26:02</t>
  </si>
  <si>
    <t>2023-07-27</t>
  </si>
  <si>
    <t>3692125</t>
  </si>
  <si>
    <t>曼谷暹罗凯宾斯基饭店</t>
  </si>
  <si>
    <t>CHEUNG YING SUET</t>
  </si>
  <si>
    <t>2023-09-24</t>
  </si>
  <si>
    <t>1707.72</t>
  </si>
  <si>
    <t>1858.64</t>
  </si>
  <si>
    <t>2023-07-27 13:33:21</t>
  </si>
  <si>
    <t>2023-07-31</t>
  </si>
  <si>
    <t>3713504</t>
  </si>
  <si>
    <t>奥拉齐奥皇宫酒店</t>
  </si>
  <si>
    <t>LIU YAN,WANG LINGLING</t>
  </si>
  <si>
    <t>1593.77</t>
  </si>
  <si>
    <t>1734.24</t>
  </si>
  <si>
    <t>2023-07-31 19:42:26</t>
  </si>
  <si>
    <t>意大利</t>
  </si>
  <si>
    <t>2023-08-05</t>
  </si>
  <si>
    <t>3737121</t>
  </si>
  <si>
    <t>贝朗布阿城市酒店</t>
  </si>
  <si>
    <t>Jinwoo Song,Jinwoo Song</t>
  </si>
  <si>
    <t>6177.67</t>
  </si>
  <si>
    <t>6713.40</t>
  </si>
  <si>
    <t>2023-08-05 15:22:53</t>
  </si>
  <si>
    <t>2023-08-09</t>
  </si>
  <si>
    <t>3758642</t>
  </si>
  <si>
    <t xml:space="preserve">罗马里帕酒店 </t>
  </si>
  <si>
    <t>Goldsmith Samuel Barnaby</t>
  </si>
  <si>
    <t>2871.37</t>
  </si>
  <si>
    <t>3101.50</t>
  </si>
  <si>
    <t>2023-08-09 23:44:23</t>
  </si>
  <si>
    <t>2023-08-12</t>
  </si>
  <si>
    <t>3771968</t>
  </si>
  <si>
    <t>吉隆坡武吉免登瑞士花园 酒店</t>
  </si>
  <si>
    <t>AHARODNIK ALIAKSANDR</t>
  </si>
  <si>
    <t>2023-09-22</t>
  </si>
  <si>
    <t>1175.00</t>
  </si>
  <si>
    <t>1265.89</t>
  </si>
  <si>
    <t>2023-08-14 09:56:31</t>
  </si>
  <si>
    <t>马来西亚</t>
  </si>
  <si>
    <t>2023-08-13</t>
  </si>
  <si>
    <t>3775864</t>
  </si>
  <si>
    <t>卡利斯托加酒店餐厅及啤酒厂</t>
  </si>
  <si>
    <t>CHUNG WONSUK</t>
  </si>
  <si>
    <t>771.98</t>
  </si>
  <si>
    <t>831.52</t>
  </si>
  <si>
    <t>2023-08-13 16:59:51</t>
  </si>
  <si>
    <t>2023-08-14</t>
  </si>
  <si>
    <t>3778308</t>
  </si>
  <si>
    <t>格兰德贝尔维尤 - 大广场酒店</t>
  </si>
  <si>
    <t>Marinow Laurin</t>
  </si>
  <si>
    <t>744.21</t>
  </si>
  <si>
    <t>801.61</t>
  </si>
  <si>
    <t>2023-08-14 03:23:05</t>
  </si>
  <si>
    <t>3779159</t>
  </si>
  <si>
    <t>普吉岛苏林酒店</t>
  </si>
  <si>
    <t>LIU QIN,wang guiying</t>
  </si>
  <si>
    <t>10200.02</t>
  </si>
  <si>
    <t>10986.66</t>
  </si>
  <si>
    <t>2023-08-15 17:06:14</t>
  </si>
  <si>
    <t>2023-08-15</t>
  </si>
  <si>
    <t>3783613</t>
  </si>
  <si>
    <t>吉隆坡宴宾雅酒店</t>
  </si>
  <si>
    <t>MOHAMMAD SALEHAH</t>
  </si>
  <si>
    <t>915.47</t>
  </si>
  <si>
    <t>984.38</t>
  </si>
  <si>
    <t>2023-08-15 08:20:10</t>
  </si>
  <si>
    <t>2023-08-18</t>
  </si>
  <si>
    <t>3798152</t>
  </si>
  <si>
    <t>夜莺农场酒店</t>
  </si>
  <si>
    <t>Parihar Vikas</t>
  </si>
  <si>
    <t>2539.50</t>
  </si>
  <si>
    <t>2723.32</t>
  </si>
  <si>
    <t>2023-08-18 03:31:01</t>
  </si>
  <si>
    <t>3802180</t>
  </si>
  <si>
    <t>曼谷京华大酒店</t>
  </si>
  <si>
    <t>FONGCHALEE YODWARIT,MEENUAL THANCHANOK</t>
  </si>
  <si>
    <t>1008.67</t>
  </si>
  <si>
    <t>1081.68</t>
  </si>
  <si>
    <t>2023-08-18 22:13:00</t>
  </si>
  <si>
    <t>2023-08-20</t>
  </si>
  <si>
    <t>3807798</t>
  </si>
  <si>
    <t>帕亚酒店</t>
  </si>
  <si>
    <t>MOK WAI KEUNG</t>
  </si>
  <si>
    <t>941.51</t>
  </si>
  <si>
    <t>1009.88</t>
  </si>
  <si>
    <t>2023-08-20 08:27:14</t>
  </si>
  <si>
    <t>2023-08-23</t>
  </si>
  <si>
    <t>3824783</t>
  </si>
  <si>
    <t>曼谷素坤逸奥克伍德华庭工作室酒店</t>
  </si>
  <si>
    <t>CHUNG KAR HAU</t>
  </si>
  <si>
    <t>742.01</t>
  </si>
  <si>
    <t>795.46</t>
  </si>
  <si>
    <t>2023-08-23 18:23:03</t>
  </si>
  <si>
    <t>2023-08-24</t>
  </si>
  <si>
    <t>3830065</t>
  </si>
  <si>
    <t>拉雅古迹酒店 (SHA Extra Plus)</t>
  </si>
  <si>
    <t>YAO JUNJIE</t>
  </si>
  <si>
    <t>1923.00</t>
  </si>
  <si>
    <t>2066.85</t>
  </si>
  <si>
    <t>2023-08-25 11:56:44</t>
  </si>
  <si>
    <t>3831297</t>
  </si>
  <si>
    <t>巴厘岛穆丽雅度假村</t>
  </si>
  <si>
    <t>HOLLAND DENNIS NORMAN,AGUSTINI MUARA</t>
  </si>
  <si>
    <t>2023-09-19</t>
  </si>
  <si>
    <t>11414.84</t>
  </si>
  <si>
    <t>12268.74</t>
  </si>
  <si>
    <t>2023-08-24 22:02:28</t>
  </si>
  <si>
    <t>印度尼西亚</t>
  </si>
  <si>
    <t>2023-08-25</t>
  </si>
  <si>
    <t>3834657</t>
  </si>
  <si>
    <t>YANG MYUNGHWAN</t>
  </si>
  <si>
    <t>768.00</t>
  </si>
  <si>
    <t>825.36</t>
  </si>
  <si>
    <t>2023-08-25 17:58:48</t>
  </si>
  <si>
    <t>3836104</t>
  </si>
  <si>
    <t>贝伊兰丁酒店</t>
  </si>
  <si>
    <t>DONG NA,SHENG LIANG</t>
  </si>
  <si>
    <t>2002.92</t>
  </si>
  <si>
    <t>2152.52</t>
  </si>
  <si>
    <t>2023-08-25 20:42:41</t>
  </si>
  <si>
    <t>2023-08-26</t>
  </si>
  <si>
    <t>3837652</t>
  </si>
  <si>
    <t>耶哈旅馆</t>
  </si>
  <si>
    <t>YOU BEOUNGDOO</t>
  </si>
  <si>
    <t>722.90</t>
  </si>
  <si>
    <t>776.14</t>
  </si>
  <si>
    <t>2023-08-26 09:23:17</t>
  </si>
  <si>
    <t>韩国</t>
  </si>
  <si>
    <t>3838086</t>
  </si>
  <si>
    <t>梅鲁萨卡努沙杜瓦</t>
  </si>
  <si>
    <t>LYU XIAOJIAN</t>
  </si>
  <si>
    <t>863.32</t>
  </si>
  <si>
    <t>926.91</t>
  </si>
  <si>
    <t>2023-08-26 11:35:29</t>
  </si>
  <si>
    <t>2023-08-27</t>
  </si>
  <si>
    <t>3844379</t>
  </si>
  <si>
    <t>巴黎马拉科夫世博园家庭旅馆酒店</t>
  </si>
  <si>
    <t>SHE LE,YAN LUYUN</t>
  </si>
  <si>
    <t>684.72</t>
  </si>
  <si>
    <t>735.39</t>
  </si>
  <si>
    <t>2023-08-27 17:16:51</t>
  </si>
  <si>
    <t>3844394</t>
  </si>
  <si>
    <t>LI ZHENGRONG,LI RENWU</t>
  </si>
  <si>
    <t>2468.02</t>
  </si>
  <si>
    <t>2650.65</t>
  </si>
  <si>
    <t>2023-08-27 17:22:35</t>
  </si>
  <si>
    <t>3846060</t>
  </si>
  <si>
    <t>B&amp;B 科尔蒂纳巴索酒店</t>
  </si>
  <si>
    <t>Cazalas Patrice</t>
  </si>
  <si>
    <t>632.06</t>
  </si>
  <si>
    <t>678.83</t>
  </si>
  <si>
    <t>2023-08-27 22:53:01</t>
  </si>
  <si>
    <t>2023-08-28</t>
  </si>
  <si>
    <t>3846987</t>
  </si>
  <si>
    <t>索特尔山度假村</t>
  </si>
  <si>
    <t>CAO BINGZHANG</t>
  </si>
  <si>
    <t>3129.89</t>
  </si>
  <si>
    <t>3361.50</t>
  </si>
  <si>
    <t>2023-08-28 07:41:00</t>
  </si>
  <si>
    <t>3848821</t>
  </si>
  <si>
    <t>阿尔法公寓式酒店</t>
  </si>
  <si>
    <t>CUELLO ANGELA JHYNE</t>
  </si>
  <si>
    <t>1026.18</t>
  </si>
  <si>
    <t>1102.12</t>
  </si>
  <si>
    <t>2023-08-28 16:19:41</t>
  </si>
  <si>
    <t>菲律宾</t>
  </si>
  <si>
    <t>3849391</t>
  </si>
  <si>
    <t>宜必思吉隆坡市中心酒店</t>
  </si>
  <si>
    <t>LEI YUXIN</t>
  </si>
  <si>
    <t>821.39</t>
  </si>
  <si>
    <t>882.17</t>
  </si>
  <si>
    <t>2023-08-28 18:50:12</t>
  </si>
  <si>
    <t>3849923</t>
  </si>
  <si>
    <t>维斯康蒂皇宫豪华酒店</t>
  </si>
  <si>
    <t>WEN ZHANG,LI WEIDA</t>
  </si>
  <si>
    <t>1677.80</t>
  </si>
  <si>
    <t>1801.95</t>
  </si>
  <si>
    <t>-1801</t>
  </si>
  <si>
    <t>-1677</t>
  </si>
  <si>
    <t>2023-08-28 20:31:03</t>
  </si>
  <si>
    <t>3850951</t>
  </si>
  <si>
    <t>素万那普法义公寓式酒店</t>
  </si>
  <si>
    <t>WANG KUANTING</t>
  </si>
  <si>
    <t>273.02</t>
  </si>
  <si>
    <t>293.22</t>
  </si>
  <si>
    <t>2023-08-29 00:08:51</t>
  </si>
  <si>
    <t>2023-08-29</t>
  </si>
  <si>
    <t>3852644</t>
  </si>
  <si>
    <t>新加坡圣淘沙豪亚度假酒店</t>
  </si>
  <si>
    <t>GAO YANG,LI LI,ZHAI PEIMIN,DAI MENGDI</t>
  </si>
  <si>
    <t>8265.89</t>
  </si>
  <si>
    <t>8876.60</t>
  </si>
  <si>
    <t>2023-08-29 12:23:06</t>
  </si>
  <si>
    <t>新加坡</t>
  </si>
  <si>
    <t>3852903</t>
  </si>
  <si>
    <t>素坤逸15巷酒店</t>
  </si>
  <si>
    <t>TOO STEVEN</t>
  </si>
  <si>
    <t>1836.38</t>
  </si>
  <si>
    <t>1972.06</t>
  </si>
  <si>
    <t>2023-08-29 13:17:41</t>
  </si>
  <si>
    <t>3853496</t>
  </si>
  <si>
    <t>Li Guifang</t>
  </si>
  <si>
    <t>860.84</t>
  </si>
  <si>
    <t>924.44</t>
  </si>
  <si>
    <t>2023-08-29 15:41:38</t>
  </si>
  <si>
    <t>3853526</t>
  </si>
  <si>
    <t>爱因霍温机场郁金香酒店</t>
  </si>
  <si>
    <t>VAN DIJK FRANCISCUS GERARDUS</t>
  </si>
  <si>
    <t>606.90</t>
  </si>
  <si>
    <t>651.74</t>
  </si>
  <si>
    <t>2023-08-29 15:53:03</t>
  </si>
  <si>
    <t>荷兰</t>
  </si>
  <si>
    <t>2023-08-31</t>
  </si>
  <si>
    <t>3862532</t>
  </si>
  <si>
    <t>吉隆坡斯特格酒店</t>
  </si>
  <si>
    <t>Goh SWEE FEN</t>
  </si>
  <si>
    <t>727.98</t>
  </si>
  <si>
    <t>782.44</t>
  </si>
  <si>
    <t>2023-08-31 13:04:39</t>
  </si>
  <si>
    <t>2023-09-01</t>
  </si>
  <si>
    <t>3866283</t>
  </si>
  <si>
    <t>皇家高地酒店</t>
  </si>
  <si>
    <t>Ingleby-Jones Mandy</t>
  </si>
  <si>
    <t>804.56</t>
  </si>
  <si>
    <t>867.08</t>
  </si>
  <si>
    <t>2023-09-01 06:32:42</t>
  </si>
  <si>
    <t>2023-09-02</t>
  </si>
  <si>
    <t>3871800</t>
  </si>
  <si>
    <t>曼谷廊曼机场阿玛瑞酒店</t>
  </si>
  <si>
    <t>WINYA JARINEE</t>
  </si>
  <si>
    <t>1511.99</t>
  </si>
  <si>
    <t>1628.25</t>
  </si>
  <si>
    <t>2023-09-02 12:08:06</t>
  </si>
  <si>
    <t>3871913</t>
  </si>
  <si>
    <t>太古广场服务公寓</t>
  </si>
  <si>
    <t>Mojico Kris Angelie,Mojico Kris Angelie</t>
  </si>
  <si>
    <t>667.92</t>
  </si>
  <si>
    <t>719.28</t>
  </si>
  <si>
    <t>2023-09-02 12:20:15</t>
  </si>
  <si>
    <t>3872497</t>
  </si>
  <si>
    <t>西塔丁斯贝拉瓦海滩巴厘岛</t>
  </si>
  <si>
    <t>BAE JIYEONG,IM HYEONSEONG</t>
  </si>
  <si>
    <t>934.95</t>
  </si>
  <si>
    <t>1006.84</t>
  </si>
  <si>
    <t>2023-09-02 14:49:27</t>
  </si>
  <si>
    <t>3874519</t>
  </si>
  <si>
    <t>肯辛顿索拉克酒店</t>
  </si>
  <si>
    <t>Lim Yan Ran Arron,Chua Shin Chian</t>
  </si>
  <si>
    <t>829.22</t>
  </si>
  <si>
    <t>892.98</t>
  </si>
  <si>
    <t>2023-09-02 22:12:14</t>
  </si>
  <si>
    <t>2023-09-03</t>
  </si>
  <si>
    <t>3875317</t>
  </si>
  <si>
    <t>圣殿酒吧酒店</t>
  </si>
  <si>
    <t>Henry Marie Nicole</t>
  </si>
  <si>
    <t>1513.00</t>
  </si>
  <si>
    <t>1629.51</t>
  </si>
  <si>
    <t>2023-09-03 03:29:17</t>
  </si>
  <si>
    <t>爱尔兰</t>
  </si>
  <si>
    <t>3877000</t>
  </si>
  <si>
    <t>巴黎歌剧院图灵酒店</t>
  </si>
  <si>
    <t>TOUBOUL LEVI</t>
  </si>
  <si>
    <t>1690.65</t>
  </si>
  <si>
    <t>1820.84</t>
  </si>
  <si>
    <t>2023-09-03 15:54:25</t>
  </si>
  <si>
    <t>3877123</t>
  </si>
  <si>
    <t>香蕉湾长滩酒店</t>
  </si>
  <si>
    <t>BIDANIA KATRINA</t>
  </si>
  <si>
    <t>546.60</t>
  </si>
  <si>
    <t>588.69</t>
  </si>
  <si>
    <t>2023-09-03 16:02:17</t>
  </si>
  <si>
    <t>3877485</t>
  </si>
  <si>
    <t>普吉岛机场飞行员滨海快捷酒店</t>
  </si>
  <si>
    <t>NAMWONG RAKSAMOL</t>
  </si>
  <si>
    <t>227.55</t>
  </si>
  <si>
    <t>245.07</t>
  </si>
  <si>
    <t>2023-09-03 17:55:37</t>
  </si>
  <si>
    <t>2023-09-04</t>
  </si>
  <si>
    <t>3879309</t>
  </si>
  <si>
    <t>皇家国家酒店</t>
  </si>
  <si>
    <t>XU LIUQING</t>
  </si>
  <si>
    <t>1004.18</t>
  </si>
  <si>
    <t>1081.51</t>
  </si>
  <si>
    <t>2023-09-04 00:03:44</t>
  </si>
  <si>
    <t>3879528</t>
  </si>
  <si>
    <t>阿瓦尼河滨曼谷酒店</t>
  </si>
  <si>
    <t>Zaraei Mohammad Ahmad</t>
  </si>
  <si>
    <t>763.38</t>
  </si>
  <si>
    <t>822.17</t>
  </si>
  <si>
    <t>2023-09-04 01:39:52</t>
  </si>
  <si>
    <t>3881626</t>
  </si>
  <si>
    <t>巴厘岛水明漾安可温德姆华美达酒店 - CHSE 认证</t>
  </si>
  <si>
    <t>shetty Vichitra kumar,shetty Vichitra kumar</t>
  </si>
  <si>
    <t>256.44</t>
  </si>
  <si>
    <t>276.19</t>
  </si>
  <si>
    <t>2023-09-04 16:23:30</t>
  </si>
  <si>
    <t>3882642</t>
  </si>
  <si>
    <t>亚洲机场饭店</t>
  </si>
  <si>
    <t>LI ZHIXIONG,LI XIANHUA</t>
  </si>
  <si>
    <t>227.84</t>
  </si>
  <si>
    <t>245.39</t>
  </si>
  <si>
    <t>2023-09-04 20:23:18</t>
  </si>
  <si>
    <t>2023-09-05</t>
  </si>
  <si>
    <t>3884883</t>
  </si>
  <si>
    <t>黛娜花园酒店</t>
  </si>
  <si>
    <t>FU YANG SHENG</t>
  </si>
  <si>
    <t>3038.39</t>
  </si>
  <si>
    <t>3265.33</t>
  </si>
  <si>
    <t>2023-09-05 09:42:56</t>
  </si>
  <si>
    <t>2023-09-06</t>
  </si>
  <si>
    <t>3891921</t>
  </si>
  <si>
    <t>HALIM HANDOKO</t>
  </si>
  <si>
    <t>1850.59</t>
  </si>
  <si>
    <t>1982.00</t>
  </si>
  <si>
    <t>2023-09-06 18:33:02</t>
  </si>
  <si>
    <t>2023-09-08</t>
  </si>
  <si>
    <t>3898463</t>
  </si>
  <si>
    <t>NAKAMURA NATSUKI</t>
  </si>
  <si>
    <t>758.53</t>
  </si>
  <si>
    <t>811.35</t>
  </si>
  <si>
    <t>2023-09-08 00:08:13</t>
  </si>
  <si>
    <t>2023-09-09</t>
  </si>
  <si>
    <t>3906075</t>
  </si>
  <si>
    <t>巴黎戴高乐机场世民酒店</t>
  </si>
  <si>
    <t>ZHOU FANG</t>
  </si>
  <si>
    <t>1080.21</t>
  </si>
  <si>
    <t>1150.38</t>
  </si>
  <si>
    <t>2023-09-09 18:25:18</t>
  </si>
  <si>
    <t>3906134</t>
  </si>
  <si>
    <t>普吉岛班泰希尔顿逸林酒店及度假村</t>
  </si>
  <si>
    <t>BAE SOYEON</t>
  </si>
  <si>
    <t>1428.91</t>
  </si>
  <si>
    <t>1521.74</t>
  </si>
  <si>
    <t>2023-09-09 18:46:47</t>
  </si>
  <si>
    <t>3906426</t>
  </si>
  <si>
    <t>艾登贝斯特韦斯特清潭酒店</t>
  </si>
  <si>
    <t>Lee JooYeon</t>
  </si>
  <si>
    <t>674.99</t>
  </si>
  <si>
    <t>718.84</t>
  </si>
  <si>
    <t>2023-09-09 19:40:56</t>
  </si>
  <si>
    <t>2023-09-10</t>
  </si>
  <si>
    <t>3907891</t>
  </si>
  <si>
    <t>阿瓦海度假酒店</t>
  </si>
  <si>
    <t>soni Chahat,soni Chahat,soni Chahat,soni Chahat</t>
  </si>
  <si>
    <t>764.61</t>
  </si>
  <si>
    <t>814.28</t>
  </si>
  <si>
    <t>2023-09-10 01:40:02</t>
  </si>
  <si>
    <t>3908096</t>
  </si>
  <si>
    <t>曼谷善兰酒店</t>
  </si>
  <si>
    <t>SAU NIAMEEN</t>
  </si>
  <si>
    <t>1163.60</t>
  </si>
  <si>
    <t>1239.19</t>
  </si>
  <si>
    <t>2023-09-10 06:13:18</t>
  </si>
  <si>
    <t>3912001</t>
  </si>
  <si>
    <t>拉亚特酒店</t>
  </si>
  <si>
    <t>Dussert Jean-Baptiste</t>
  </si>
  <si>
    <t>2076.13</t>
  </si>
  <si>
    <t>2211.00</t>
  </si>
  <si>
    <t>2023-09-10 22:58:20</t>
  </si>
  <si>
    <t>2023-09-11</t>
  </si>
  <si>
    <t>3915154</t>
  </si>
  <si>
    <t>曼谷沙吞娜拉提瓦酒店</t>
  </si>
  <si>
    <t>JAIKUMTA WITTAYA</t>
  </si>
  <si>
    <t>722.49</t>
  </si>
  <si>
    <t>769.42</t>
  </si>
  <si>
    <t>2023-09-11 15:36:51</t>
  </si>
  <si>
    <t>2023-09-12</t>
  </si>
  <si>
    <t>3918563</t>
  </si>
  <si>
    <t>雅加达希尔顿逸林酒店 - 迪本尼格罗</t>
  </si>
  <si>
    <t>Amri Yanri,Malfica Cindy</t>
  </si>
  <si>
    <t>1271.12</t>
  </si>
  <si>
    <t>1362.40</t>
  </si>
  <si>
    <t>2023-09-12 10:21:46</t>
  </si>
  <si>
    <t>3919861</t>
  </si>
  <si>
    <t>马戈酒店</t>
  </si>
  <si>
    <t>LIAW MONGNA</t>
  </si>
  <si>
    <t>450.08</t>
  </si>
  <si>
    <t>482.40</t>
  </si>
  <si>
    <t>2023-09-12 15:00:01</t>
  </si>
  <si>
    <t>3920465</t>
  </si>
  <si>
    <t>早安东柏林城市酒店</t>
  </si>
  <si>
    <t>ROENNOW ANNA ROSENDAL,ROENNOW ELLEN ROSENDAL</t>
  </si>
  <si>
    <t>2273.10</t>
  </si>
  <si>
    <t>2436.33</t>
  </si>
  <si>
    <t>2023-09-12 16:54:22</t>
  </si>
  <si>
    <t>德国</t>
  </si>
  <si>
    <t>3922522</t>
  </si>
  <si>
    <t>沙通易思婷大酒店</t>
  </si>
  <si>
    <t>JEONG EUNBI</t>
  </si>
  <si>
    <t>3183.99</t>
  </si>
  <si>
    <t>3412.64</t>
  </si>
  <si>
    <t>2023-09-13 12:43:15</t>
  </si>
  <si>
    <t>2023-09-13</t>
  </si>
  <si>
    <t>3922639</t>
  </si>
  <si>
    <t>Capital O 564 自然精品酒店</t>
  </si>
  <si>
    <t>PROMSOPHA PEMIKA</t>
  </si>
  <si>
    <t>105.93</t>
  </si>
  <si>
    <t>113.54</t>
  </si>
  <si>
    <t>2023-09-13 00:06:59</t>
  </si>
  <si>
    <t>3923684</t>
  </si>
  <si>
    <t>温德姆华机场戴斯酒店</t>
  </si>
  <si>
    <t>LIU TUNGYI</t>
  </si>
  <si>
    <t>1642.42</t>
  </si>
  <si>
    <t>1757.73</t>
  </si>
  <si>
    <t>2023-09-13 10:57:36</t>
  </si>
  <si>
    <t>加拿大</t>
  </si>
  <si>
    <t>3923927</t>
  </si>
  <si>
    <t>美洲格拉纳达酒店</t>
  </si>
  <si>
    <t>OLIVEIRA THIELE</t>
  </si>
  <si>
    <t>1234.08</t>
  </si>
  <si>
    <t>1320.72</t>
  </si>
  <si>
    <t>2023-09-13 11:41:36</t>
  </si>
  <si>
    <t>巴西</t>
  </si>
  <si>
    <t>2023-09-14</t>
  </si>
  <si>
    <t>3927816</t>
  </si>
  <si>
    <t>茉莉花尊爵 59 号酒店</t>
  </si>
  <si>
    <t>ZHOU PING</t>
  </si>
  <si>
    <t>1313.53</t>
  </si>
  <si>
    <t>1405.75</t>
  </si>
  <si>
    <t>2023-09-14 00:29:20</t>
  </si>
  <si>
    <t>3928183</t>
  </si>
  <si>
    <t xml:space="preserve">基韦斯特盖茨酒店 </t>
  </si>
  <si>
    <t>Magloire Abeitha</t>
  </si>
  <si>
    <t>3120.45</t>
  </si>
  <si>
    <t>3349.92</t>
  </si>
  <si>
    <t>2023-09-14 06:38:47</t>
  </si>
  <si>
    <t>3929258</t>
  </si>
  <si>
    <t>曼谷梅斯泰尔车库酒店</t>
  </si>
  <si>
    <t>P NAPATCH</t>
  </si>
  <si>
    <t>319.36</t>
  </si>
  <si>
    <t>342.84</t>
  </si>
  <si>
    <t>2023-09-14 12:32:06</t>
  </si>
  <si>
    <t>3929593</t>
  </si>
  <si>
    <t>月升酒店</t>
  </si>
  <si>
    <t>Moussalli Andre L</t>
  </si>
  <si>
    <t>1254.34</t>
  </si>
  <si>
    <t>1346.58</t>
  </si>
  <si>
    <t>2023-09-14 13:57:49</t>
  </si>
  <si>
    <t>3930284</t>
  </si>
  <si>
    <t>莱斯特市中心安可华美达酒店</t>
  </si>
  <si>
    <t>CHEN ZENGRONG</t>
  </si>
  <si>
    <t>2023-09-18</t>
  </si>
  <si>
    <t>5455.12</t>
  </si>
  <si>
    <t>5856.27</t>
  </si>
  <si>
    <t>2023-09-14 16:37:36</t>
  </si>
  <si>
    <t>3930829</t>
  </si>
  <si>
    <t>曼谷通罗UHG酒店</t>
  </si>
  <si>
    <t>KANKEAW MONTHIRA</t>
  </si>
  <si>
    <t>666.53</t>
  </si>
  <si>
    <t>715.54</t>
  </si>
  <si>
    <t>2023-09-14 18:26:57</t>
  </si>
  <si>
    <t>3930884</t>
  </si>
  <si>
    <t>迷卡萨全套房酒店</t>
  </si>
  <si>
    <t>Huang Le</t>
  </si>
  <si>
    <t>812.74</t>
  </si>
  <si>
    <t>872.51</t>
  </si>
  <si>
    <t>2023-09-14 18:51:34</t>
  </si>
  <si>
    <t>3931068</t>
  </si>
  <si>
    <t>奥胡斯卡宾酒店</t>
  </si>
  <si>
    <t>PEDERSEN KATJA</t>
  </si>
  <si>
    <t>2501.75</t>
  </si>
  <si>
    <t>2685.72</t>
  </si>
  <si>
    <t>2023-09-14 19:06:15</t>
  </si>
  <si>
    <t>丹麦</t>
  </si>
  <si>
    <t>3931301</t>
  </si>
  <si>
    <t>希弗酒店</t>
  </si>
  <si>
    <t>Wang Fei</t>
  </si>
  <si>
    <t>253.77</t>
  </si>
  <si>
    <t>272.43</t>
  </si>
  <si>
    <t>2023-09-14 20:28:51</t>
  </si>
  <si>
    <t>3931328</t>
  </si>
  <si>
    <t>芭东帕拉贡温泉度假酒店 (SHA Extra Plus)</t>
  </si>
  <si>
    <t>Rawal Mukul,Rawal Mukul,Rawal Mukul,Rawal Mukul,Rawal Mukul,Rawal Mukul,Rawal Mukul,Rawal Mukul</t>
  </si>
  <si>
    <t>2576.01</t>
  </si>
  <si>
    <t>2765.44</t>
  </si>
  <si>
    <t>2023-09-15 14:45:06</t>
  </si>
  <si>
    <t>3931377</t>
  </si>
  <si>
    <t>优尼科雷诺尔圣日耳曼酒店</t>
  </si>
  <si>
    <t>wen chan</t>
  </si>
  <si>
    <t>665.68</t>
  </si>
  <si>
    <t>714.63</t>
  </si>
  <si>
    <t>2023-09-14 20:51:09</t>
  </si>
  <si>
    <t>2023-09-15</t>
  </si>
  <si>
    <t>3932435</t>
  </si>
  <si>
    <t>吉隆坡丽悦酒店</t>
  </si>
  <si>
    <t>AFNAN AMIRUL</t>
  </si>
  <si>
    <t>284.51</t>
  </si>
  <si>
    <t>305.43</t>
  </si>
  <si>
    <t>2023-09-15 00:18:48</t>
  </si>
  <si>
    <t>3932830</t>
  </si>
  <si>
    <t>威尼斯席里欧 LH 酒店****</t>
  </si>
  <si>
    <t>KAVALI RANJITH KUMAR</t>
  </si>
  <si>
    <t>1881.37</t>
  </si>
  <si>
    <t>2017.77</t>
  </si>
  <si>
    <t>2023-09-15 06:15:44</t>
  </si>
  <si>
    <t>3934225</t>
  </si>
  <si>
    <t>新加坡圣淘沙索菲特度假村及水疗中心 (Staycation Approved)</t>
  </si>
  <si>
    <t>FAN YINGPING</t>
  </si>
  <si>
    <t>1951.00</t>
  </si>
  <si>
    <t>2092.45</t>
  </si>
  <si>
    <t>2023-09-15 15:30:03</t>
  </si>
  <si>
    <t>3934725</t>
  </si>
  <si>
    <t>米兰华美达广场酒店</t>
  </si>
  <si>
    <t>ZHAO WANYUN</t>
  </si>
  <si>
    <t>1770.23</t>
  </si>
  <si>
    <t>1898.57</t>
  </si>
  <si>
    <t>2023-09-15 15:02:52</t>
  </si>
  <si>
    <t>3936879</t>
  </si>
  <si>
    <t>巴拉多利德塞尔科蒂尔酒店</t>
  </si>
  <si>
    <t>CHANONI Antoine</t>
  </si>
  <si>
    <t>480.53</t>
  </si>
  <si>
    <t>515.37</t>
  </si>
  <si>
    <t>2023-09-15 21:27:25</t>
  </si>
  <si>
    <t>西班牙</t>
  </si>
  <si>
    <t>2023-09-16</t>
  </si>
  <si>
    <t>3937715</t>
  </si>
  <si>
    <t>新加坡优良酒店－马里士他</t>
  </si>
  <si>
    <t>HUANG ZIYU</t>
  </si>
  <si>
    <t>1503.37</t>
  </si>
  <si>
    <t>1613.40</t>
  </si>
  <si>
    <t>2023-09-16 02:08:52</t>
  </si>
  <si>
    <t>3937829</t>
  </si>
  <si>
    <t>泽尼特巴塞罗那酒店</t>
  </si>
  <si>
    <t>Maxwell Patrick Camillus,Newman Catherine Teresa</t>
  </si>
  <si>
    <t>5685.81</t>
  </si>
  <si>
    <t>6101.96</t>
  </si>
  <si>
    <t>2023-09-16 04:04:00</t>
  </si>
  <si>
    <t>3938087</t>
  </si>
  <si>
    <t>普吉岛诺库酒店</t>
  </si>
  <si>
    <t>WONG CHUN HUNG,ANG CHING NA ANNABELLE</t>
  </si>
  <si>
    <t>2698.12</t>
  </si>
  <si>
    <t>2895.60</t>
  </si>
  <si>
    <t>2023-09-16 08:54:45</t>
  </si>
  <si>
    <t>3938235</t>
  </si>
  <si>
    <t>洛杉矶机场希尔顿酒店</t>
  </si>
  <si>
    <t>FANG BOQUAN</t>
  </si>
  <si>
    <t>4724.00</t>
  </si>
  <si>
    <t>5069.76</t>
  </si>
  <si>
    <t>2023-09-16 09:38:03</t>
  </si>
  <si>
    <t>3939533</t>
  </si>
  <si>
    <t>圣巴巴拉华美达酒店</t>
  </si>
  <si>
    <t>CAO JIANHUA</t>
  </si>
  <si>
    <t>1108.64</t>
  </si>
  <si>
    <t>1189.78</t>
  </si>
  <si>
    <t>2023-09-16 14:16:51</t>
  </si>
  <si>
    <t>3939556</t>
  </si>
  <si>
    <t>YI XIAXIN,LIU SUYU</t>
  </si>
  <si>
    <t>2305.79</t>
  </si>
  <si>
    <t>2474.55</t>
  </si>
  <si>
    <t>2023-09-16 14:23:13</t>
  </si>
  <si>
    <t>3941692</t>
  </si>
  <si>
    <t>月神公园月神萨拉玛酒店 - 仅接待成年人入住</t>
  </si>
  <si>
    <t>FLINT THOMAS SHANE</t>
  </si>
  <si>
    <t>4956.56</t>
  </si>
  <si>
    <t>5319.34</t>
  </si>
  <si>
    <t>2023-09-16 21:41:28</t>
  </si>
  <si>
    <t>3941730</t>
  </si>
  <si>
    <t>Leloup Rozenn</t>
  </si>
  <si>
    <t>544.07</t>
  </si>
  <si>
    <t>583.89</t>
  </si>
  <si>
    <t>2023-09-16 21:53:47</t>
  </si>
  <si>
    <t>3941755</t>
  </si>
  <si>
    <t>MOHAMED JABARULLAH ABDUL ALIMUDEEN</t>
  </si>
  <si>
    <t>1936.00</t>
  </si>
  <si>
    <t>2077.70</t>
  </si>
  <si>
    <t>2023-09-17 13:51:46</t>
  </si>
  <si>
    <t>2023-09-17</t>
  </si>
  <si>
    <t>3942739</t>
  </si>
  <si>
    <t>Conrad Las Vegas at Resorts World</t>
  </si>
  <si>
    <t>GARCIA LEONEL</t>
  </si>
  <si>
    <t>6368.15</t>
  </si>
  <si>
    <t>6830.58</t>
  </si>
  <si>
    <t>2023-09-17 05:50:46</t>
  </si>
  <si>
    <t>3944170</t>
  </si>
  <si>
    <t>杜塞尔多夫日航酒店</t>
  </si>
  <si>
    <t>WANG MINGQUAN</t>
  </si>
  <si>
    <t>2373.16</t>
  </si>
  <si>
    <t>2545.49</t>
  </si>
  <si>
    <t>2023-09-17 13:56:18</t>
  </si>
  <si>
    <t>3944694</t>
  </si>
  <si>
    <t>国际机场 KLIA-KLIA2途恩酒店</t>
  </si>
  <si>
    <t>MUSA NURFADHLINA</t>
  </si>
  <si>
    <t>389.10</t>
  </si>
  <si>
    <t>417.35</t>
  </si>
  <si>
    <t>2023-09-17 15:47:09</t>
  </si>
  <si>
    <t>3945597</t>
  </si>
  <si>
    <t>芭提雅火星酒店</t>
  </si>
  <si>
    <t>MAHAYOTHEE UPHA</t>
  </si>
  <si>
    <t>177.03</t>
  </si>
  <si>
    <t>189.88</t>
  </si>
  <si>
    <t>2023-09-17 19:46:47</t>
  </si>
  <si>
    <t>3945639</t>
  </si>
  <si>
    <t>圣玛尔特公寓式酒店</t>
  </si>
  <si>
    <t>Sombret Patrick</t>
  </si>
  <si>
    <t>1063.48</t>
  </si>
  <si>
    <t>1140.71</t>
  </si>
  <si>
    <t>2023-09-17 20:10:00</t>
  </si>
  <si>
    <t>3947283</t>
  </si>
  <si>
    <t>UHG四分之一普罗彭店</t>
  </si>
  <si>
    <t>FUK SUM BRIAN TSANG</t>
  </si>
  <si>
    <t>2023-09-20</t>
  </si>
  <si>
    <t>2168.76</t>
  </si>
  <si>
    <t>2326.25</t>
  </si>
  <si>
    <t>2023-09-18 01:51:23</t>
  </si>
  <si>
    <t>3947649</t>
  </si>
  <si>
    <t>温莎佛罗里达酒店</t>
  </si>
  <si>
    <t>CRUZ MATEUS</t>
  </si>
  <si>
    <t>1957.80</t>
  </si>
  <si>
    <t>2099.97</t>
  </si>
  <si>
    <t>2023-09-18 08:03:15</t>
  </si>
  <si>
    <t>3948390</t>
  </si>
  <si>
    <t>棉兰赛提亚布迪格兰迪卡酒店</t>
  </si>
  <si>
    <t>W TAUFIIK</t>
  </si>
  <si>
    <t>418.92</t>
  </si>
  <si>
    <t>449.34</t>
  </si>
  <si>
    <t>2023-09-18 11:44:05</t>
  </si>
  <si>
    <t>3951303</t>
  </si>
  <si>
    <t>威尼斯马可尼酒店</t>
  </si>
  <si>
    <t>Nelder Rebecca</t>
  </si>
  <si>
    <t>1439.87</t>
  </si>
  <si>
    <t>1544.43</t>
  </si>
  <si>
    <t>2023-09-18 19:17:29</t>
  </si>
  <si>
    <t>3952328</t>
  </si>
  <si>
    <t>新加坡怀旧酒店</t>
  </si>
  <si>
    <t>TAY TAY SIHUI</t>
  </si>
  <si>
    <t>2382.90</t>
  </si>
  <si>
    <t>2555.94</t>
  </si>
  <si>
    <t>2023-09-18 22:01:28</t>
  </si>
  <si>
    <t>3952979</t>
  </si>
  <si>
    <t>迈阿密国际机场克拉丽奥套房酒店</t>
  </si>
  <si>
    <t>Mclaughlin Brainard</t>
  </si>
  <si>
    <t>407.85</t>
  </si>
  <si>
    <t>436.34</t>
  </si>
  <si>
    <t>2023-09-19 02:33:23</t>
  </si>
  <si>
    <t>3953157</t>
  </si>
  <si>
    <t/>
  </si>
  <si>
    <t>nalin emanuele</t>
  </si>
  <si>
    <t>345.45</t>
  </si>
  <si>
    <t>369.58</t>
  </si>
  <si>
    <t>2023-09-19 06:29:53</t>
  </si>
  <si>
    <t>阿拉伯联合酋长国</t>
  </si>
  <si>
    <t>3954777</t>
  </si>
  <si>
    <t>吉隆坡国际机场萨玛萨玛酒店</t>
  </si>
  <si>
    <t>XU JUN,HE MIN</t>
  </si>
  <si>
    <t>949.57</t>
  </si>
  <si>
    <t>1015.91</t>
  </si>
  <si>
    <t>2023-09-19 14:23:44</t>
  </si>
  <si>
    <t>3956440</t>
  </si>
  <si>
    <t>曼谷贵都酒店</t>
  </si>
  <si>
    <t>Ning Ruonan</t>
  </si>
  <si>
    <t>840.66</t>
  </si>
  <si>
    <t>899.39</t>
  </si>
  <si>
    <t>2023-09-19 18:37:32</t>
  </si>
  <si>
    <t>3957060</t>
  </si>
  <si>
    <t>曼谷素坤逸十一酒店 (政府卫生认证)</t>
  </si>
  <si>
    <t>WONG BOON TIONG</t>
  </si>
  <si>
    <t>2101.58</t>
  </si>
  <si>
    <t>2248.40</t>
  </si>
  <si>
    <t>2023-09-19 20:56:58</t>
  </si>
  <si>
    <t>3957292</t>
  </si>
  <si>
    <t>蓝天海滩度假村</t>
  </si>
  <si>
    <t>NUN SARAN,WINUN NIPHATCHA</t>
  </si>
  <si>
    <t>381.84</t>
  </si>
  <si>
    <t>408.52</t>
  </si>
  <si>
    <t>2023-09-19 21:26:10</t>
  </si>
  <si>
    <t>3957898</t>
  </si>
  <si>
    <t>第比利斯瑞迪尔斯酒店</t>
  </si>
  <si>
    <t>LIN QI,WEN XIULI</t>
  </si>
  <si>
    <t>2348.38</t>
  </si>
  <si>
    <t>2512.44</t>
  </si>
  <si>
    <t>2023-09-19 23:18:09</t>
  </si>
  <si>
    <t>格鲁吉亚</t>
  </si>
  <si>
    <t>3957952</t>
  </si>
  <si>
    <t>Tilwani Karan</t>
  </si>
  <si>
    <t>859.78</t>
  </si>
  <si>
    <t>919.85</t>
  </si>
  <si>
    <t>2023-09-19 23:42:00</t>
  </si>
  <si>
    <t>3957980</t>
  </si>
  <si>
    <t>菲利亚酒店</t>
  </si>
  <si>
    <t>CORAZZARI GILBERTO</t>
  </si>
  <si>
    <t>1478.00</t>
  </si>
  <si>
    <t>1581.26</t>
  </si>
  <si>
    <t>2023-09-19 23:52:26</t>
  </si>
  <si>
    <t>3958519</t>
  </si>
  <si>
    <t>吉隆坡塔服务式公寓酒店</t>
  </si>
  <si>
    <t>CHANG CHIA WEI</t>
  </si>
  <si>
    <t>1598.50</t>
  </si>
  <si>
    <t>1709.08</t>
  </si>
  <si>
    <t>2023-09-20 01:27:26</t>
  </si>
  <si>
    <t>3958668</t>
  </si>
  <si>
    <t>海岸公寓酒店</t>
  </si>
  <si>
    <t>PLANGE VANESSA</t>
  </si>
  <si>
    <t>692.44</t>
  </si>
  <si>
    <t>740.34</t>
  </si>
  <si>
    <t>2023-09-20 04:07:37</t>
  </si>
  <si>
    <t>越南</t>
  </si>
  <si>
    <t>3958787</t>
  </si>
  <si>
    <t>华美达东滩</t>
  </si>
  <si>
    <t>JIN XIN</t>
  </si>
  <si>
    <t>1812.15</t>
  </si>
  <si>
    <t>1937.51</t>
  </si>
  <si>
    <t>2023-09-20 06:52:05</t>
  </si>
  <si>
    <t>3961004</t>
  </si>
  <si>
    <t>拉奇 66 号酒店</t>
  </si>
  <si>
    <t>ZHANH BIN</t>
  </si>
  <si>
    <t>109.63</t>
  </si>
  <si>
    <t>117.21</t>
  </si>
  <si>
    <t>2023-09-20 16:05:43</t>
  </si>
  <si>
    <t>3961104</t>
  </si>
  <si>
    <t>吉隆坡美利亚酒店</t>
  </si>
  <si>
    <t>Cheon Gyeongwon</t>
  </si>
  <si>
    <t>873.00</t>
  </si>
  <si>
    <t>933.39</t>
  </si>
  <si>
    <t>2023-09-20 17:54:15</t>
  </si>
  <si>
    <t>3962960</t>
  </si>
  <si>
    <t>米利托匹亚酒店</t>
  </si>
  <si>
    <t>LEE SUNHYE</t>
  </si>
  <si>
    <t>492.70</t>
  </si>
  <si>
    <t>526.78</t>
  </si>
  <si>
    <t>2023-09-20 22:13:27</t>
  </si>
  <si>
    <t>3963171</t>
  </si>
  <si>
    <t>莱恩酒店</t>
  </si>
  <si>
    <t>CHONG SOO EE</t>
  </si>
  <si>
    <t>320.00</t>
  </si>
  <si>
    <t>342.14</t>
  </si>
  <si>
    <t>2023-09-21 13:01:28</t>
  </si>
  <si>
    <t>3963292</t>
  </si>
  <si>
    <t>欧洲之星罗马亚特尔纳酒店</t>
  </si>
  <si>
    <t>MA JIAWEN</t>
  </si>
  <si>
    <t>4781.48</t>
  </si>
  <si>
    <t>5112.24</t>
  </si>
  <si>
    <t>2023-09-21 00:00:56</t>
  </si>
  <si>
    <t>3963599</t>
  </si>
  <si>
    <t>拉斯维加斯特朗普国际酒店</t>
  </si>
  <si>
    <t>GUO JUNZHONG,YU HONG</t>
  </si>
  <si>
    <t>10251.28</t>
  </si>
  <si>
    <t>10979.20</t>
  </si>
  <si>
    <t>2023-09-21 02:43:42</t>
  </si>
  <si>
    <t>3963649</t>
  </si>
  <si>
    <t>水瓶座酒店</t>
  </si>
  <si>
    <t>CAVALCANTE LIMA MELO GEANCARLOS</t>
  </si>
  <si>
    <t>818.31</t>
  </si>
  <si>
    <t>876.42</t>
  </si>
  <si>
    <t>2023-09-21 03:31:49</t>
  </si>
  <si>
    <t>3964051</t>
  </si>
  <si>
    <t>SUN ZHENG</t>
  </si>
  <si>
    <t>1073.07</t>
  </si>
  <si>
    <t>1149.27</t>
  </si>
  <si>
    <t>2023-09-21 09:01:38</t>
  </si>
  <si>
    <t>3964366</t>
  </si>
  <si>
    <t>巴黎剑锷酒店</t>
  </si>
  <si>
    <t>MIAO HONG,ZENG CHENGBI</t>
  </si>
  <si>
    <t>1576.81</t>
  </si>
  <si>
    <t>1688.78</t>
  </si>
  <si>
    <t>2023-09-21 10:56:00</t>
  </si>
  <si>
    <t>3965102</t>
  </si>
  <si>
    <t>太平洋酒店</t>
  </si>
  <si>
    <t>LIM YOUNG NAM</t>
  </si>
  <si>
    <t>856.39</t>
  </si>
  <si>
    <t>917.20</t>
  </si>
  <si>
    <t>2023-09-21 13:35:45</t>
  </si>
  <si>
    <t>3966453</t>
  </si>
  <si>
    <t>布城帝盛酒店</t>
  </si>
  <si>
    <t>AHMAD RUMZI</t>
  </si>
  <si>
    <t>362.03</t>
  </si>
  <si>
    <t>387.74</t>
  </si>
  <si>
    <t>2023-09-21 18:06:54</t>
  </si>
  <si>
    <t>3966558</t>
  </si>
  <si>
    <t>迪拜莲花精品酒店</t>
  </si>
  <si>
    <t>RAHMAN MAHBUBUR</t>
  </si>
  <si>
    <t>420.50</t>
  </si>
  <si>
    <t>450.36</t>
  </si>
  <si>
    <t>2023-09-21 18:54:07</t>
  </si>
  <si>
    <t>3967742</t>
  </si>
  <si>
    <t>曼谷华尔道夫酒店</t>
  </si>
  <si>
    <t>XIE YONG</t>
  </si>
  <si>
    <t>3642.16</t>
  </si>
  <si>
    <t>3900.78</t>
  </si>
  <si>
    <t>2023-09-21 22:21:01</t>
  </si>
  <si>
    <t>3967784</t>
  </si>
  <si>
    <t>旅游山林小屋素坤逸11号酒店</t>
  </si>
  <si>
    <t>SHA YI</t>
  </si>
  <si>
    <t>1108.28</t>
  </si>
  <si>
    <t>1186.98</t>
  </si>
  <si>
    <t>2023-09-21 22:37:31</t>
  </si>
  <si>
    <t>3968049</t>
  </si>
  <si>
    <t>奇迹大酒店</t>
  </si>
  <si>
    <t>MARIBIN MARLINA</t>
  </si>
  <si>
    <t>404.81</t>
  </si>
  <si>
    <t>433.56</t>
  </si>
  <si>
    <t>2023-09-21 23:22:53</t>
  </si>
  <si>
    <t>3968610</t>
  </si>
  <si>
    <t>纽约市中央公园拉昆塔套房酒店</t>
  </si>
  <si>
    <t>DENG WANJI,OUYANG JINHONG</t>
  </si>
  <si>
    <t>7389.36</t>
  </si>
  <si>
    <t>7888.72</t>
  </si>
  <si>
    <t>2023-09-22 06:07:03</t>
  </si>
  <si>
    <t>3968627</t>
  </si>
  <si>
    <t>维尔京河赌场酒店</t>
  </si>
  <si>
    <t>Loya Izaiah</t>
  </si>
  <si>
    <t>1141.85</t>
  </si>
  <si>
    <t>1219.01</t>
  </si>
  <si>
    <t>2023-09-22 06:26:00</t>
  </si>
  <si>
    <t>3968787</t>
  </si>
  <si>
    <t>普吉市宜必思尚品酒店</t>
  </si>
  <si>
    <t>JOH YEAHJIN</t>
  </si>
  <si>
    <t>422.00</t>
  </si>
  <si>
    <t>450.52</t>
  </si>
  <si>
    <t>2023-09-22 10:11:04</t>
  </si>
  <si>
    <t>3968808</t>
  </si>
  <si>
    <t>美利通套房酒店-马斯科特中心</t>
  </si>
  <si>
    <t>SUN LILI</t>
  </si>
  <si>
    <t>2405.68</t>
  </si>
  <si>
    <t>2568.25</t>
  </si>
  <si>
    <t>2023-09-22 08:41:26</t>
  </si>
  <si>
    <t>澳大利亚</t>
  </si>
  <si>
    <t>3968821</t>
  </si>
  <si>
    <t>水明漾日落感受酒店</t>
  </si>
  <si>
    <t>TAN YE CHIONG</t>
  </si>
  <si>
    <t>377.36</t>
  </si>
  <si>
    <t>402.86</t>
  </si>
  <si>
    <t>2023-09-22 08:50:50</t>
  </si>
  <si>
    <t>3968942</t>
  </si>
  <si>
    <t>3Howw旅馆@素坤逸路21号</t>
  </si>
  <si>
    <t>BAO XIAOWEN</t>
  </si>
  <si>
    <t>117.63</t>
  </si>
  <si>
    <t>125.58</t>
  </si>
  <si>
    <t>2023-09-22 09:32:20</t>
  </si>
  <si>
    <t>3969351</t>
  </si>
  <si>
    <t>素坤逸3号酒店</t>
  </si>
  <si>
    <t>TWAM SAW YAUNG</t>
  </si>
  <si>
    <t>893.36</t>
  </si>
  <si>
    <t>953.73</t>
  </si>
  <si>
    <t>2023-09-22 11:27:29</t>
  </si>
  <si>
    <t>3969592</t>
  </si>
  <si>
    <t>巴东卡提素莱曼威兹普莱姆酒店</t>
  </si>
  <si>
    <t>WAHYUNI SEPTI WINDA</t>
  </si>
  <si>
    <t>182.68</t>
  </si>
  <si>
    <t>195.02</t>
  </si>
  <si>
    <t>2023-09-22 12:18:36</t>
  </si>
  <si>
    <t>3969862</t>
  </si>
  <si>
    <t>阿鲁纳酒店 - 精品级</t>
  </si>
  <si>
    <t>GUO HONGWEI,LU XIN</t>
  </si>
  <si>
    <t>1375.01</t>
  </si>
  <si>
    <t>1467.93</t>
  </si>
  <si>
    <t>2023-09-22 13:31:41</t>
  </si>
  <si>
    <t>土耳其</t>
  </si>
  <si>
    <t>3969905</t>
  </si>
  <si>
    <t>日出佩妮达山酒店</t>
  </si>
  <si>
    <t>Tomaszyk Ethan,Morganty Simon,Clarke Merlin,Taton-Cross Louie,Goldie Lachlan,Wallace Simon</t>
  </si>
  <si>
    <t>668.07</t>
  </si>
  <si>
    <t>713.22</t>
  </si>
  <si>
    <t>2023-09-22 13:45:20</t>
  </si>
  <si>
    <t>3970072</t>
  </si>
  <si>
    <t>KIM JAEDUK</t>
  </si>
  <si>
    <t>1774.30</t>
  </si>
  <si>
    <t>1894.20</t>
  </si>
  <si>
    <t>2023-09-22 14:19:42</t>
  </si>
  <si>
    <t>3970207</t>
  </si>
  <si>
    <t>HUANG SUTING,HUANG CUIHUA</t>
  </si>
  <si>
    <t>796.80</t>
  </si>
  <si>
    <t>850.65</t>
  </si>
  <si>
    <t>2023-09-22 15:00:28</t>
  </si>
  <si>
    <t>3970275</t>
  </si>
  <si>
    <t>LI ANYU</t>
  </si>
  <si>
    <t>2023-09-22 15:04:18</t>
  </si>
  <si>
    <t>3970393</t>
  </si>
  <si>
    <t>新加坡滨海湾金沙酒店</t>
  </si>
  <si>
    <t>WANG WENFENG</t>
  </si>
  <si>
    <t>4816.96</t>
  </si>
  <si>
    <t>5142.48</t>
  </si>
  <si>
    <t>2023-09-22 15:46:33</t>
  </si>
  <si>
    <t>3970627</t>
  </si>
  <si>
    <t>Supreme Hotel Baku</t>
  </si>
  <si>
    <t>YAN XIAOZHEN,LIU HAICHAO</t>
  </si>
  <si>
    <t>805.52</t>
  </si>
  <si>
    <t>859.95</t>
  </si>
  <si>
    <t>2023-09-22 16:36:01</t>
  </si>
  <si>
    <t>阿塞拜疆</t>
  </si>
  <si>
    <t>3970733</t>
  </si>
  <si>
    <t>GLINBOONGERD SIRAPHAT</t>
  </si>
  <si>
    <t>1591.89</t>
  </si>
  <si>
    <t>1699.47</t>
  </si>
  <si>
    <t>2023-09-22 17:01:20</t>
  </si>
  <si>
    <t>3970810</t>
  </si>
  <si>
    <t>西安朱尔西帕纳斯酒店</t>
  </si>
  <si>
    <t>MUFTI ZAFARULLAH</t>
  </si>
  <si>
    <t>216.57</t>
  </si>
  <si>
    <t>231.21</t>
  </si>
  <si>
    <t>2023-09-22 17:02:15</t>
  </si>
  <si>
    <t>3970852</t>
  </si>
  <si>
    <t>吉隆坡翠绿山酒店</t>
  </si>
  <si>
    <t>ONG Penghong</t>
  </si>
  <si>
    <t>358.37</t>
  </si>
  <si>
    <t>382.59</t>
  </si>
  <si>
    <t>2023-09-22 17:12:40</t>
  </si>
  <si>
    <t>3970862</t>
  </si>
  <si>
    <t>奥斯塔酒店-B&amp;B酒店集团</t>
  </si>
  <si>
    <t>LUO ZENGMIAO</t>
  </si>
  <si>
    <t>5414.11</t>
  </si>
  <si>
    <t>5779.98</t>
  </si>
  <si>
    <t>2023-09-22 17:16:22</t>
  </si>
  <si>
    <t>3970886</t>
  </si>
  <si>
    <t>迪拜千禧国际酒店</t>
  </si>
  <si>
    <t>LIU ZHE</t>
  </si>
  <si>
    <t>2072.70</t>
  </si>
  <si>
    <t>2212.77</t>
  </si>
  <si>
    <t>2023-09-22 17:25:20</t>
  </si>
  <si>
    <t>3971498</t>
  </si>
  <si>
    <t>怡保艺术品酒店</t>
  </si>
  <si>
    <t>SHAMSIR MOHD FAIZ IZRA</t>
  </si>
  <si>
    <t>487.22</t>
  </si>
  <si>
    <t>520.15</t>
  </si>
  <si>
    <t>2023-09-22 19:20:21</t>
  </si>
  <si>
    <t>3971520</t>
  </si>
  <si>
    <t>吉隆坡市中心智选假日酒店</t>
  </si>
  <si>
    <t>YU ZHIHAO,Luk KAHO</t>
  </si>
  <si>
    <t>662.00</t>
  </si>
  <si>
    <t>706.74</t>
  </si>
  <si>
    <t>2023-09-22 19:42:54</t>
  </si>
  <si>
    <t>3972118</t>
  </si>
  <si>
    <t>吉兰丹哥打巴鲁市中心途恩酒店</t>
  </si>
  <si>
    <t>KHAIRUL KHAIRUL ANWAR NURUDDIN</t>
  </si>
  <si>
    <t>262.18</t>
  </si>
  <si>
    <t>279.90</t>
  </si>
  <si>
    <t>2023-09-22 21:19:40</t>
  </si>
  <si>
    <t>3972137</t>
  </si>
  <si>
    <t>纽约柏宁酒店</t>
  </si>
  <si>
    <t>Wei ChunPing,Ng SiWai</t>
  </si>
  <si>
    <t>6020.28</t>
  </si>
  <si>
    <t>6427.12</t>
  </si>
  <si>
    <t>2023-09-22 21:31:16</t>
  </si>
  <si>
    <t>3972458</t>
  </si>
  <si>
    <t>RUBIO VIDAL SORTO</t>
  </si>
  <si>
    <t>266.71</t>
  </si>
  <si>
    <t>284.73</t>
  </si>
  <si>
    <t>2023-09-22 22:06:35</t>
  </si>
  <si>
    <t>3972485</t>
  </si>
  <si>
    <t>皇家石屋 - 哥乐美</t>
  </si>
  <si>
    <t>XIAO YONGDI,WU YAMAN</t>
  </si>
  <si>
    <t>449.68</t>
  </si>
  <si>
    <t>480.07</t>
  </si>
  <si>
    <t>2023-09-22 22:16:26</t>
  </si>
  <si>
    <t>3972522</t>
  </si>
  <si>
    <t>萨德伯里市中心会议中心及品质酒店</t>
  </si>
  <si>
    <t>Sidhu Janvier</t>
  </si>
  <si>
    <t>1766.57</t>
  </si>
  <si>
    <t>1885.95</t>
  </si>
  <si>
    <t>2023-09-22 22:27:34</t>
  </si>
  <si>
    <t>3973054</t>
  </si>
  <si>
    <t>贝尔维第海滩酒店</t>
  </si>
  <si>
    <t>LIU AIHUA</t>
  </si>
  <si>
    <t>2988.18</t>
  </si>
  <si>
    <t>3190.11</t>
  </si>
  <si>
    <t>2023-09-23 00:31:50</t>
  </si>
  <si>
    <t>瑞士</t>
  </si>
  <si>
    <t>3973091</t>
  </si>
  <si>
    <t>索尼斯塔欧文</t>
  </si>
  <si>
    <t>CHE JUNHAO</t>
  </si>
  <si>
    <t>1978.83</t>
  </si>
  <si>
    <t>2112.56</t>
  </si>
  <si>
    <t>2023-09-23 00:58:56</t>
  </si>
  <si>
    <t>3973121</t>
  </si>
  <si>
    <t>曼谷康莱德酒店</t>
  </si>
  <si>
    <t>TU GAOGANG,WU QINGYU</t>
  </si>
  <si>
    <t>1898.80</t>
  </si>
  <si>
    <t>2029.50</t>
  </si>
  <si>
    <t>2023-09-23 01:08:17</t>
  </si>
  <si>
    <t>3973149</t>
  </si>
  <si>
    <t>特罗亚设计酒店</t>
  </si>
  <si>
    <t>CORREIA MIGUEL GONCALVES</t>
  </si>
  <si>
    <t>1025.61</t>
  </si>
  <si>
    <t>1096.21</t>
  </si>
  <si>
    <t>2023-09-23 01:34:35</t>
  </si>
  <si>
    <t>葡萄牙</t>
  </si>
  <si>
    <t>3973152</t>
  </si>
  <si>
    <t>日惹哈珀马里奥波罗日惹酒店</t>
  </si>
  <si>
    <t>JIN JIAXIN</t>
  </si>
  <si>
    <t>302.36</t>
  </si>
  <si>
    <t>323.17</t>
  </si>
  <si>
    <t>2023-09-23 01:36:57</t>
  </si>
  <si>
    <t>3973589</t>
  </si>
  <si>
    <t>堪萨斯城市区北伊克诺旅馆</t>
  </si>
  <si>
    <t>Lesher Deedee</t>
  </si>
  <si>
    <t>402.79</t>
  </si>
  <si>
    <t>430.52</t>
  </si>
  <si>
    <t>2023-09-23 09:06:55</t>
  </si>
  <si>
    <t>3973805</t>
  </si>
  <si>
    <t>巴库冬日公园酒店</t>
  </si>
  <si>
    <t>LIU KEYANG</t>
  </si>
  <si>
    <t>1668.94</t>
  </si>
  <si>
    <t>1783.82</t>
  </si>
  <si>
    <t>2023-09-23 11:03:30</t>
  </si>
  <si>
    <t>3973931</t>
  </si>
  <si>
    <t>黄金机场套房酒店</t>
  </si>
  <si>
    <t>THAMPRAKHON PHUSING</t>
  </si>
  <si>
    <t>136.07</t>
  </si>
  <si>
    <t>145.44</t>
  </si>
  <si>
    <t>2023-09-23 11:05:02</t>
  </si>
  <si>
    <t>3974216</t>
  </si>
  <si>
    <t>库塔帕拉迪索酒店</t>
  </si>
  <si>
    <t>XU QIANQIAN,ZHANG XULIANG</t>
  </si>
  <si>
    <t>879.45</t>
  </si>
  <si>
    <t>939.98</t>
  </si>
  <si>
    <t>2023-09-23 12:14:44</t>
  </si>
  <si>
    <t>3974228</t>
  </si>
  <si>
    <t>弗雷斯诺机场品质酒店</t>
  </si>
  <si>
    <t>Abuan Princess</t>
  </si>
  <si>
    <t>638.94</t>
  </si>
  <si>
    <t>682.92</t>
  </si>
  <si>
    <t>2023-09-23 12:20:17</t>
  </si>
  <si>
    <t>3974266</t>
  </si>
  <si>
    <t>兰卡威假日海滩别墅度假村及水疗中心</t>
  </si>
  <si>
    <t>YAKUBOV FURKAT</t>
  </si>
  <si>
    <t>2273.47</t>
  </si>
  <si>
    <t>2429.96</t>
  </si>
  <si>
    <t>2023-09-23 12:44:21</t>
  </si>
  <si>
    <t>3974439</t>
  </si>
  <si>
    <t>罗达安瓦吉套房酒店及朱美拉海滩公寓</t>
  </si>
  <si>
    <t>XIONG YING</t>
  </si>
  <si>
    <t>1405.08</t>
  </si>
  <si>
    <t>1501.80</t>
  </si>
  <si>
    <t>2023-09-23 13:09:28</t>
  </si>
  <si>
    <t>3974521</t>
  </si>
  <si>
    <t>索赫伯家庭度假村</t>
  </si>
  <si>
    <t>HANNOI SUPAKKINEE</t>
  </si>
  <si>
    <t>228.01</t>
  </si>
  <si>
    <t>243.70</t>
  </si>
  <si>
    <t>2023-09-23 13:43:10</t>
  </si>
  <si>
    <t>3974546</t>
  </si>
  <si>
    <t>芭堤雅百思通酒店  (SHA Extra Plus)</t>
  </si>
  <si>
    <t>DENG SHAN</t>
  </si>
  <si>
    <t>104.56</t>
  </si>
  <si>
    <t>111.76</t>
  </si>
  <si>
    <t>2023-09-23 13:52:55</t>
  </si>
  <si>
    <t>3974735</t>
  </si>
  <si>
    <t>拉曼德旅馆</t>
  </si>
  <si>
    <t>DAUGA PHILIPPE</t>
  </si>
  <si>
    <t>502.14</t>
  </si>
  <si>
    <t>536.70</t>
  </si>
  <si>
    <t>2023-09-23 14:12:12</t>
  </si>
  <si>
    <t>3975268</t>
  </si>
  <si>
    <t>蓝宝石天空酒店及会议</t>
  </si>
  <si>
    <t>DENG MINXING,ZHAO YINA</t>
  </si>
  <si>
    <t>1146.04</t>
  </si>
  <si>
    <t>1224.92</t>
  </si>
  <si>
    <t>2023-09-23 16:14:06</t>
  </si>
  <si>
    <t>3975283</t>
  </si>
  <si>
    <t>潘达纳兰路易斯肯尼酒店</t>
  </si>
  <si>
    <t>LAI WEIGUANG</t>
  </si>
  <si>
    <t>225.84</t>
  </si>
  <si>
    <t>241.39</t>
  </si>
  <si>
    <t>2023-09-23 16:23:08</t>
  </si>
  <si>
    <t>3975286</t>
  </si>
  <si>
    <t>SHEN YI</t>
  </si>
  <si>
    <t>2023-09-23 16:23:54</t>
  </si>
  <si>
    <t>3975618</t>
  </si>
  <si>
    <t>米科诺斯公主酒店</t>
  </si>
  <si>
    <t>Yu Wenxi</t>
  </si>
  <si>
    <t>3019.27</t>
  </si>
  <si>
    <t>3227.10</t>
  </si>
  <si>
    <t>2023-09-23 17:59:39</t>
  </si>
  <si>
    <t>希腊</t>
  </si>
  <si>
    <t>3975810</t>
  </si>
  <si>
    <t>家庭旅馆</t>
  </si>
  <si>
    <t>NASUKKHA CHONNIPA,SARAPHEENGERN JAGGARIN</t>
  </si>
  <si>
    <t>132.73</t>
  </si>
  <si>
    <t>141.87</t>
  </si>
  <si>
    <t>2023-09-23 18:20:11</t>
  </si>
  <si>
    <t>3975821</t>
  </si>
  <si>
    <t>UHG四分之一华蓝逢</t>
  </si>
  <si>
    <t>JANWENUKUN THANTIDA</t>
  </si>
  <si>
    <t>280.26</t>
  </si>
  <si>
    <t>299.55</t>
  </si>
  <si>
    <t>2023-09-23 18:26:39</t>
  </si>
  <si>
    <t>3976393</t>
  </si>
  <si>
    <t>宿务海湾酒店-国会大厦</t>
  </si>
  <si>
    <t>CHUA LURIEL</t>
  </si>
  <si>
    <t>275.08</t>
  </si>
  <si>
    <t>294.01</t>
  </si>
  <si>
    <t>2023-09-23 20:44:25</t>
  </si>
  <si>
    <t>3976986</t>
  </si>
  <si>
    <t>HII管理丰收酒店</t>
  </si>
  <si>
    <t>HE ZHIPING,WANG XIAODONG</t>
  </si>
  <si>
    <t>597.65</t>
  </si>
  <si>
    <t>638.79</t>
  </si>
  <si>
    <t>2023-09-23 22:41:55</t>
  </si>
  <si>
    <t>3977018</t>
  </si>
  <si>
    <t>马卡蒂优酒店</t>
  </si>
  <si>
    <t>GONG YUHE</t>
  </si>
  <si>
    <t>191.77</t>
  </si>
  <si>
    <t>204.97</t>
  </si>
  <si>
    <t>2023-09-23 22:52:56</t>
  </si>
  <si>
    <t>3977039</t>
  </si>
  <si>
    <t>仁川君悦大酒店</t>
  </si>
  <si>
    <t>QU PENGJIN</t>
  </si>
  <si>
    <t>1092.97</t>
  </si>
  <si>
    <t>1168.20</t>
  </si>
  <si>
    <t>2023-09-23 23:00:38</t>
  </si>
  <si>
    <t>3977068</t>
  </si>
  <si>
    <t>迪拜莱佛士酒店</t>
  </si>
  <si>
    <t>xu ke</t>
  </si>
  <si>
    <t>2351.71</t>
  </si>
  <si>
    <t>2513.58</t>
  </si>
  <si>
    <t>2023-09-23 23:01:04</t>
  </si>
  <si>
    <t>3977070</t>
  </si>
  <si>
    <t>PERTIWISARI DINA</t>
  </si>
  <si>
    <t>325.83</t>
  </si>
  <si>
    <t>348.26</t>
  </si>
  <si>
    <t>2023-09-23 23:02:28</t>
  </si>
  <si>
    <t>3977104</t>
  </si>
  <si>
    <t>雅加达博尔德酒店</t>
  </si>
  <si>
    <t>SHOLIKAH MARATUS</t>
  </si>
  <si>
    <t>141.50</t>
  </si>
  <si>
    <t>151.24</t>
  </si>
  <si>
    <t>2023-09-23 23:17:35</t>
  </si>
  <si>
    <t>3977150</t>
  </si>
  <si>
    <t>素万那普机场曼谷凤凰酒店</t>
  </si>
  <si>
    <t>MAYASAN ANAN</t>
  </si>
  <si>
    <t>135.62</t>
  </si>
  <si>
    <t>144.96</t>
  </si>
  <si>
    <t>2023-09-23 23:36:31</t>
  </si>
  <si>
    <t>3977218</t>
  </si>
  <si>
    <t>公园套房波尔多拉克酒店</t>
  </si>
  <si>
    <t>MERICI LAURENCE</t>
  </si>
  <si>
    <t>319.52</t>
  </si>
  <si>
    <t>341.51</t>
  </si>
  <si>
    <t>2023-09-24 00:12:04</t>
  </si>
  <si>
    <t>3977246</t>
  </si>
  <si>
    <t>橙色原味酒店</t>
  </si>
  <si>
    <t>Niamket Pornnasit</t>
  </si>
  <si>
    <t>114.44</t>
  </si>
  <si>
    <t>122.32</t>
  </si>
  <si>
    <t>2023-09-24 00:36:18</t>
  </si>
  <si>
    <t>3977377</t>
  </si>
  <si>
    <t>斯德哥尔摩大酒店</t>
  </si>
  <si>
    <t>Greco Robert B</t>
  </si>
  <si>
    <t>3388.38</t>
  </si>
  <si>
    <t>3621.22</t>
  </si>
  <si>
    <t>2023-09-24 01:44:38</t>
  </si>
  <si>
    <t>瑞典</t>
  </si>
  <si>
    <t>3977507</t>
  </si>
  <si>
    <t>行政别墅套房酒店</t>
  </si>
  <si>
    <t>SANDUKAN BRYLL ESMAEL</t>
  </si>
  <si>
    <t>297.86</t>
  </si>
  <si>
    <t>318.33</t>
  </si>
  <si>
    <t>2023-09-24 04:34:08</t>
  </si>
  <si>
    <t>3977540</t>
  </si>
  <si>
    <t>海湾苑商务湾酒店</t>
  </si>
  <si>
    <t>Alshamsi Saif</t>
  </si>
  <si>
    <t>459.30</t>
  </si>
  <si>
    <t>490.86</t>
  </si>
  <si>
    <t>2023-09-24 05:48:40</t>
  </si>
  <si>
    <t>3977558</t>
  </si>
  <si>
    <t>MA DI</t>
  </si>
  <si>
    <t>897.61</t>
  </si>
  <si>
    <t>959.29</t>
  </si>
  <si>
    <t>2023-09-24 06:34:11</t>
  </si>
  <si>
    <t>3977842</t>
  </si>
  <si>
    <t>曼达卢永酒店</t>
  </si>
  <si>
    <t>Lijiacheng Lijiacheng,Lijiacheng Lijiacheng</t>
  </si>
  <si>
    <t>151.67</t>
  </si>
  <si>
    <t>162.09</t>
  </si>
  <si>
    <t>2023-09-24 10:08:02</t>
  </si>
  <si>
    <t>3978006</t>
  </si>
  <si>
    <t>马奥波尔热带酒店</t>
  </si>
  <si>
    <t>GUSTAFSSON EMELIE AMANDA</t>
  </si>
  <si>
    <t>160.43</t>
  </si>
  <si>
    <t>171.45</t>
  </si>
  <si>
    <t>2023-09-24 11:03:02</t>
  </si>
  <si>
    <t>3978127</t>
  </si>
  <si>
    <t>断箭-塔尔萨凯隆酒店</t>
  </si>
  <si>
    <t>Blades Kevin</t>
  </si>
  <si>
    <t>375.91</t>
  </si>
  <si>
    <t>401.74</t>
  </si>
  <si>
    <t>2023-09-24 11:11:41</t>
  </si>
  <si>
    <t>3978370</t>
  </si>
  <si>
    <t>DEJESUS ROMEO JR TERCENIO</t>
  </si>
  <si>
    <t>162.13</t>
  </si>
  <si>
    <t>173.27</t>
  </si>
  <si>
    <t>2023-09-24 12:29:08</t>
  </si>
  <si>
    <t>3978381</t>
  </si>
  <si>
    <t>巴厘岛库塔日落路温德姆华美达酒店</t>
  </si>
  <si>
    <t>CAI SHAOFENG</t>
  </si>
  <si>
    <t>371.05</t>
  </si>
  <si>
    <t>396.55</t>
  </si>
  <si>
    <t>2023-09-24 12:24:09</t>
  </si>
  <si>
    <t>3978425</t>
  </si>
  <si>
    <t>洛杉矶国际机场索内斯塔酒店</t>
  </si>
  <si>
    <t>Price Robert k</t>
  </si>
  <si>
    <t>845.22</t>
  </si>
  <si>
    <t>903.30</t>
  </si>
  <si>
    <t>2023-09-24 12:46:59</t>
  </si>
  <si>
    <t>3978455</t>
  </si>
  <si>
    <t>吉隆坡大华酒店 - 傲途格精选酒店</t>
  </si>
  <si>
    <t>Yong Yvonne</t>
  </si>
  <si>
    <t>669.32</t>
  </si>
  <si>
    <t>715.32</t>
  </si>
  <si>
    <t>2023-09-24 13:01:25</t>
  </si>
  <si>
    <t>3978577</t>
  </si>
  <si>
    <t>曼谷千禧希尔顿酒店</t>
  </si>
  <si>
    <t>YOU LEI</t>
  </si>
  <si>
    <t>880.47</t>
  </si>
  <si>
    <t>940.97</t>
  </si>
  <si>
    <t>2023-09-24 13:09:51</t>
  </si>
  <si>
    <t>3978625</t>
  </si>
  <si>
    <t>日记套房酒店</t>
  </si>
  <si>
    <t>NIRINTHANAPHITHAK THANYAPHAT</t>
  </si>
  <si>
    <t>152.64</t>
  </si>
  <si>
    <t>163.13</t>
  </si>
  <si>
    <t>2023-09-24 13:47:50</t>
  </si>
  <si>
    <t>3978673</t>
  </si>
  <si>
    <t>图班查里斯沃特尔酒店</t>
  </si>
  <si>
    <t>WIJAYA MAKHRUS ALI</t>
  </si>
  <si>
    <t>93.35</t>
  </si>
  <si>
    <t>99.76</t>
  </si>
  <si>
    <t>2023-09-24 13:59:26</t>
  </si>
  <si>
    <t>3978763</t>
  </si>
  <si>
    <t>GUO TONG,YUAN YI</t>
  </si>
  <si>
    <t>1101.28</t>
  </si>
  <si>
    <t>1176.96</t>
  </si>
  <si>
    <t>2023-09-24 14:02:32</t>
  </si>
  <si>
    <t>3978798</t>
  </si>
  <si>
    <t>花园宫殿酒店</t>
  </si>
  <si>
    <t>Schmutz Chloe</t>
  </si>
  <si>
    <t>431.50</t>
  </si>
  <si>
    <t>461.15</t>
  </si>
  <si>
    <t>2023-09-24 14:36:13</t>
  </si>
  <si>
    <t>3978865</t>
  </si>
  <si>
    <t>MOON BYUNGSOOL</t>
  </si>
  <si>
    <t>1093.04</t>
  </si>
  <si>
    <t>1168.15</t>
  </si>
  <si>
    <t>2023-09-24 14:53:43</t>
  </si>
  <si>
    <t>3979017</t>
  </si>
  <si>
    <t>天安新罗酒店</t>
  </si>
  <si>
    <t>SEO JIN HEE</t>
  </si>
  <si>
    <t>400.34</t>
  </si>
  <si>
    <t>427.85</t>
  </si>
  <si>
    <t>2023-09-24 15:18:48</t>
  </si>
  <si>
    <t>3979035</t>
  </si>
  <si>
    <t>阿尔伯商务酒店</t>
  </si>
  <si>
    <t>ZHANG JIACHENG</t>
  </si>
  <si>
    <t>158.88</t>
  </si>
  <si>
    <t>169.80</t>
  </si>
  <si>
    <t>2023-09-24 15:25:59</t>
  </si>
  <si>
    <t>3979042</t>
  </si>
  <si>
    <t>新山一西贡酒店</t>
  </si>
  <si>
    <t>qiu wei,zhou junfeng</t>
  </si>
  <si>
    <t>966.82</t>
  </si>
  <si>
    <t>1033.26</t>
  </si>
  <si>
    <t>2023-09-24 15:28:19</t>
  </si>
  <si>
    <t>3979057</t>
  </si>
  <si>
    <t>温泉疗养度假村</t>
  </si>
  <si>
    <t>Sirikul Kittikorn</t>
  </si>
  <si>
    <t>240.59</t>
  </si>
  <si>
    <t>257.12</t>
  </si>
  <si>
    <t>2023-09-24 15:35:47</t>
  </si>
  <si>
    <t>3979100</t>
  </si>
  <si>
    <t>纳什套房机场酒店</t>
  </si>
  <si>
    <t>ZHAO WENCAN,SHANG SHIYUN</t>
  </si>
  <si>
    <t>1472.21</t>
  </si>
  <si>
    <t>1573.38</t>
  </si>
  <si>
    <t>2023-09-24 15:52:13</t>
  </si>
  <si>
    <t>3979294</t>
  </si>
  <si>
    <t>萨克拉门托速8酒店</t>
  </si>
  <si>
    <t>Deo Ajay</t>
  </si>
  <si>
    <t>422.57</t>
  </si>
  <si>
    <t>451.61</t>
  </si>
  <si>
    <t>2023-09-24 16:33:52</t>
  </si>
  <si>
    <t>3979338</t>
  </si>
  <si>
    <t>旧金山机场北旅客之家酒店</t>
  </si>
  <si>
    <t>CHIN HSIAO HAN</t>
  </si>
  <si>
    <t>631.45</t>
  </si>
  <si>
    <t>674.84</t>
  </si>
  <si>
    <t>2023-09-24 16:49:28</t>
  </si>
  <si>
    <t>3979543</t>
  </si>
  <si>
    <t>普吉岛卡塔静雅别墅</t>
  </si>
  <si>
    <t>Keawpachrat Thanachporn</t>
  </si>
  <si>
    <t>150.33</t>
  </si>
  <si>
    <t>160.66</t>
  </si>
  <si>
    <t>2023-09-24 17:42:43</t>
  </si>
  <si>
    <t>3979767</t>
  </si>
  <si>
    <t>卡沙北干巴鲁</t>
  </si>
  <si>
    <t>AFRIANI RIDA</t>
  </si>
  <si>
    <t>164.60</t>
  </si>
  <si>
    <t>175.91</t>
  </si>
  <si>
    <t>2023-09-24 18:29:53</t>
  </si>
  <si>
    <t>3979802</t>
  </si>
  <si>
    <t>KYUNGNAM KIM</t>
  </si>
  <si>
    <t>2023-09-24 18:40:07</t>
  </si>
  <si>
    <t>3980045</t>
  </si>
  <si>
    <t>JIANG WENHAN</t>
  </si>
  <si>
    <t>187.09</t>
  </si>
  <si>
    <t>199.95</t>
  </si>
  <si>
    <t>2023-09-24 19:21:23</t>
  </si>
  <si>
    <t>3980109</t>
  </si>
  <si>
    <t>Kim Changwook</t>
  </si>
  <si>
    <t>2023-09-24 19:46:38</t>
  </si>
  <si>
    <t>3980123</t>
  </si>
  <si>
    <t>红多兹酒店- 伊洛伊洛加洛广场</t>
  </si>
  <si>
    <t>CHEN XUANPO</t>
  </si>
  <si>
    <t>140.35</t>
  </si>
  <si>
    <t>149.99</t>
  </si>
  <si>
    <t>2023-09-24 19:59:59</t>
  </si>
  <si>
    <t>3980127</t>
  </si>
  <si>
    <t>新德里空港骄傲广场酒店</t>
  </si>
  <si>
    <t>Bhatia Harjot</t>
  </si>
  <si>
    <t>616.92</t>
  </si>
  <si>
    <t>659.31</t>
  </si>
  <si>
    <t>2023-09-24 19:59:39</t>
  </si>
  <si>
    <t>印度</t>
  </si>
  <si>
    <t>3980161</t>
  </si>
  <si>
    <t>Lesmana Agung</t>
  </si>
  <si>
    <t>190.36</t>
  </si>
  <si>
    <t>203.44</t>
  </si>
  <si>
    <t>2023-09-24 20:11:05</t>
  </si>
  <si>
    <t>3980199</t>
  </si>
  <si>
    <t>希尔顿逸林盖茨南海滩酒店</t>
  </si>
  <si>
    <t>Mabika John</t>
  </si>
  <si>
    <t>537.45</t>
  </si>
  <si>
    <t>574.38</t>
  </si>
  <si>
    <t>2023-09-24 20:01:12</t>
  </si>
  <si>
    <t>3980320</t>
  </si>
  <si>
    <t>Jung Seongbum</t>
  </si>
  <si>
    <t>2023-09-24 20:12:30</t>
  </si>
  <si>
    <t>3980438</t>
  </si>
  <si>
    <t>皇家锡里精品酒店</t>
  </si>
  <si>
    <t>MOEDPHO PORNPAN</t>
  </si>
  <si>
    <t>80.58</t>
  </si>
  <si>
    <t>86.12</t>
  </si>
  <si>
    <t>2023-09-24 21:05:58</t>
  </si>
  <si>
    <t>3980691</t>
  </si>
  <si>
    <t>曼谷萨通JC凯文酒店</t>
  </si>
  <si>
    <t>BANGPROM BANK</t>
  </si>
  <si>
    <t>398.72</t>
  </si>
  <si>
    <t>426.12</t>
  </si>
  <si>
    <t>2023-09-24 21:38:19</t>
  </si>
  <si>
    <t>3980766</t>
  </si>
  <si>
    <t>艾纳精品酒店</t>
  </si>
  <si>
    <t>Altas Sezgin</t>
  </si>
  <si>
    <t>928.12</t>
  </si>
  <si>
    <t>991.90</t>
  </si>
  <si>
    <t>2023-09-24 21:59:39</t>
  </si>
  <si>
    <t>3980936</t>
  </si>
  <si>
    <t>皇后酒店</t>
  </si>
  <si>
    <t>SMITH BONICK</t>
  </si>
  <si>
    <t>787.86</t>
  </si>
  <si>
    <t>842.00</t>
  </si>
  <si>
    <t>2023-09-24 22:06:53</t>
  </si>
  <si>
    <t>3980971</t>
  </si>
  <si>
    <t>梅斯特广场酒店</t>
  </si>
  <si>
    <t>Lin Weixiang</t>
  </si>
  <si>
    <t>866.19</t>
  </si>
  <si>
    <t>925.71</t>
  </si>
  <si>
    <t>2023-09-24 22:18:09</t>
  </si>
  <si>
    <t>guest requested to change the booking 3893225 to September 22-25 and this booking is a supplementary charge。</t>
  </si>
  <si>
    <t>本期收回250元</t>
  </si>
  <si>
    <t xml:space="preserve"> 370934.64 HKD</t>
  </si>
  <si>
    <t>A231007141822481</t>
  </si>
  <si>
    <t>A231007141906481</t>
  </si>
  <si>
    <t>总计：370934.64 HKD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</si>
</sst>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9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333333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1"/>
  <sheetViews>
    <sheetView topLeftCell="C77" workbookViewId="0">
      <selection activeCell="C77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45190</v>
      </c>
      <c r="G2" s="7">
        <v>45194</v>
      </c>
      <c r="H2" s="5">
        <v>1</v>
      </c>
      <c r="I2" s="5">
        <v>4</v>
      </c>
      <c r="J2" s="5">
        <v>4</v>
      </c>
      <c r="K2" s="5" t="s">
        <v>30</v>
      </c>
      <c r="L2" s="5">
        <v>3208</v>
      </c>
      <c r="M2" s="5">
        <v>3208</v>
      </c>
      <c r="N2" s="5" t="s">
        <v>31</v>
      </c>
      <c r="O2" s="5" t="s">
        <v>32</v>
      </c>
      <c r="P2" s="5" t="s">
        <v>33</v>
      </c>
      <c r="Q2" s="5">
        <v>0</v>
      </c>
      <c r="R2" s="10">
        <v>45015</v>
      </c>
      <c r="S2" s="7">
        <v>45197</v>
      </c>
      <c r="T2" s="5" t="s">
        <v>34</v>
      </c>
      <c r="U2" s="5">
        <v>3208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45192</v>
      </c>
      <c r="G3" s="7">
        <v>45194</v>
      </c>
      <c r="H3" s="5">
        <v>1</v>
      </c>
      <c r="I3" s="5">
        <v>2</v>
      </c>
      <c r="J3" s="5">
        <v>2</v>
      </c>
      <c r="K3" s="5" t="s">
        <v>30</v>
      </c>
      <c r="L3" s="5">
        <v>3952</v>
      </c>
      <c r="M3" s="5">
        <v>3952</v>
      </c>
      <c r="N3" s="5" t="s">
        <v>40</v>
      </c>
      <c r="O3" s="5" t="s">
        <v>32</v>
      </c>
      <c r="P3" s="5" t="s">
        <v>33</v>
      </c>
      <c r="Q3" s="5">
        <v>0</v>
      </c>
      <c r="R3" s="10">
        <v>45024</v>
      </c>
      <c r="S3" s="7">
        <v>45197</v>
      </c>
      <c r="T3" s="5" t="s">
        <v>34</v>
      </c>
      <c r="U3" s="5">
        <v>3952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45189</v>
      </c>
      <c r="G4" s="7">
        <v>45194</v>
      </c>
      <c r="H4" s="5">
        <v>1</v>
      </c>
      <c r="I4" s="5">
        <v>5</v>
      </c>
      <c r="J4" s="5">
        <v>5</v>
      </c>
      <c r="K4" s="5" t="s">
        <v>30</v>
      </c>
      <c r="L4" s="5">
        <v>2270</v>
      </c>
      <c r="M4" s="5">
        <v>2270</v>
      </c>
      <c r="N4" s="5" t="s">
        <v>46</v>
      </c>
      <c r="O4" s="5" t="s">
        <v>32</v>
      </c>
      <c r="P4" s="5" t="s">
        <v>33</v>
      </c>
      <c r="Q4" s="5">
        <v>0</v>
      </c>
      <c r="R4" s="10">
        <v>45075</v>
      </c>
      <c r="S4" s="7">
        <v>45197</v>
      </c>
      <c r="T4" s="5" t="s">
        <v>34</v>
      </c>
      <c r="U4" s="5">
        <v>2270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45192</v>
      </c>
      <c r="G5" s="7">
        <v>45194</v>
      </c>
      <c r="H5" s="5">
        <v>1</v>
      </c>
      <c r="I5" s="5">
        <v>2</v>
      </c>
      <c r="J5" s="5">
        <v>2</v>
      </c>
      <c r="K5" s="5" t="s">
        <v>30</v>
      </c>
      <c r="L5" s="5">
        <v>6622.58</v>
      </c>
      <c r="M5" s="5">
        <v>6622.58</v>
      </c>
      <c r="N5" s="5" t="s">
        <v>52</v>
      </c>
      <c r="O5" s="5" t="s">
        <v>32</v>
      </c>
      <c r="P5" s="5" t="s">
        <v>33</v>
      </c>
      <c r="Q5" s="5">
        <v>0</v>
      </c>
      <c r="R5" s="10">
        <v>45108.0000115741</v>
      </c>
      <c r="S5" s="7">
        <v>45197</v>
      </c>
      <c r="T5" s="5" t="s">
        <v>34</v>
      </c>
      <c r="U5" s="5">
        <v>6622.58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45190</v>
      </c>
      <c r="G6" s="7">
        <v>45194</v>
      </c>
      <c r="H6" s="5">
        <v>1</v>
      </c>
      <c r="I6" s="5">
        <v>4</v>
      </c>
      <c r="J6" s="5">
        <v>4</v>
      </c>
      <c r="K6" s="5" t="s">
        <v>30</v>
      </c>
      <c r="L6" s="5">
        <v>5171.56</v>
      </c>
      <c r="M6" s="5">
        <v>5171.56</v>
      </c>
      <c r="N6" s="5" t="s">
        <v>58</v>
      </c>
      <c r="O6" s="5" t="s">
        <v>32</v>
      </c>
      <c r="P6" s="5" t="s">
        <v>33</v>
      </c>
      <c r="Q6" s="5">
        <v>0</v>
      </c>
      <c r="R6" s="10">
        <v>45114</v>
      </c>
      <c r="S6" s="7">
        <v>45197</v>
      </c>
      <c r="T6" s="5" t="s">
        <v>34</v>
      </c>
      <c r="U6" s="5">
        <v>5171.56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45190</v>
      </c>
      <c r="G7" s="7">
        <v>45194</v>
      </c>
      <c r="H7" s="5">
        <v>1</v>
      </c>
      <c r="I7" s="5">
        <v>4</v>
      </c>
      <c r="J7" s="5">
        <v>4</v>
      </c>
      <c r="K7" s="5" t="s">
        <v>30</v>
      </c>
      <c r="L7" s="5">
        <v>1275.32</v>
      </c>
      <c r="M7" s="5">
        <v>1275.32</v>
      </c>
      <c r="N7" s="5" t="s">
        <v>64</v>
      </c>
      <c r="O7" s="5" t="s">
        <v>32</v>
      </c>
      <c r="P7" s="5" t="s">
        <v>33</v>
      </c>
      <c r="Q7" s="5">
        <v>0</v>
      </c>
      <c r="R7" s="10">
        <v>45114</v>
      </c>
      <c r="S7" s="7">
        <v>45197</v>
      </c>
      <c r="T7" s="5" t="s">
        <v>34</v>
      </c>
      <c r="U7" s="5">
        <v>1275.32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61</v>
      </c>
      <c r="B8" s="5" t="s">
        <v>26</v>
      </c>
      <c r="C8" s="5" t="s">
        <v>67</v>
      </c>
      <c r="D8" s="5" t="s">
        <v>62</v>
      </c>
      <c r="E8" s="5" t="s">
        <v>63</v>
      </c>
      <c r="F8" s="7">
        <v>45190</v>
      </c>
      <c r="G8" s="7">
        <v>45194</v>
      </c>
      <c r="H8" s="5">
        <v>1</v>
      </c>
      <c r="I8" s="5">
        <v>4</v>
      </c>
      <c r="J8" s="5">
        <v>4</v>
      </c>
      <c r="K8" s="5" t="s">
        <v>30</v>
      </c>
      <c r="L8" s="5">
        <v>-1275.32</v>
      </c>
      <c r="M8" s="5">
        <v>-1275.32</v>
      </c>
      <c r="N8" s="5" t="s">
        <v>64</v>
      </c>
      <c r="O8" s="5" t="s">
        <v>32</v>
      </c>
      <c r="P8" s="5" t="s">
        <v>33</v>
      </c>
      <c r="Q8" s="5">
        <v>0</v>
      </c>
      <c r="R8" s="10">
        <v>45114</v>
      </c>
      <c r="S8" s="7">
        <v>45197</v>
      </c>
      <c r="T8" s="5" t="s">
        <v>34</v>
      </c>
      <c r="U8" s="5">
        <v>-1275.32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45193</v>
      </c>
      <c r="G9" s="7">
        <v>45194</v>
      </c>
      <c r="H9" s="5">
        <v>1</v>
      </c>
      <c r="I9" s="5">
        <v>1</v>
      </c>
      <c r="J9" s="5">
        <v>1</v>
      </c>
      <c r="K9" s="5" t="s">
        <v>30</v>
      </c>
      <c r="L9" s="5">
        <v>426.8</v>
      </c>
      <c r="M9" s="5">
        <v>426.8</v>
      </c>
      <c r="N9" s="5" t="s">
        <v>71</v>
      </c>
      <c r="O9" s="5" t="s">
        <v>32</v>
      </c>
      <c r="P9" s="5" t="s">
        <v>33</v>
      </c>
      <c r="Q9" s="5">
        <v>0</v>
      </c>
      <c r="R9" s="10">
        <v>45117</v>
      </c>
      <c r="S9" s="7">
        <v>45197</v>
      </c>
      <c r="T9" s="5" t="s">
        <v>34</v>
      </c>
      <c r="U9" s="5">
        <v>426.8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68</v>
      </c>
      <c r="B10" s="5" t="s">
        <v>26</v>
      </c>
      <c r="C10" s="5" t="s">
        <v>67</v>
      </c>
      <c r="D10" s="5" t="s">
        <v>69</v>
      </c>
      <c r="E10" s="5" t="s">
        <v>70</v>
      </c>
      <c r="F10" s="7">
        <v>45193</v>
      </c>
      <c r="G10" s="7">
        <v>45194</v>
      </c>
      <c r="H10" s="5">
        <v>1</v>
      </c>
      <c r="I10" s="5">
        <v>1</v>
      </c>
      <c r="J10" s="5">
        <v>1</v>
      </c>
      <c r="K10" s="5" t="s">
        <v>30</v>
      </c>
      <c r="L10" s="5">
        <v>-426.8</v>
      </c>
      <c r="M10" s="5">
        <v>-426.8</v>
      </c>
      <c r="N10" s="5" t="s">
        <v>71</v>
      </c>
      <c r="O10" s="5" t="s">
        <v>32</v>
      </c>
      <c r="P10" s="5" t="s">
        <v>33</v>
      </c>
      <c r="Q10" s="5">
        <v>0</v>
      </c>
      <c r="R10" s="10">
        <v>45117</v>
      </c>
      <c r="S10" s="7">
        <v>45197</v>
      </c>
      <c r="T10" s="5" t="s">
        <v>34</v>
      </c>
      <c r="U10" s="5">
        <v>-426.8</v>
      </c>
      <c r="V10" s="5">
        <v>0</v>
      </c>
      <c r="W10" s="5">
        <v>0</v>
      </c>
      <c r="X10" s="5" t="s">
        <v>72</v>
      </c>
      <c r="Y10" s="5" t="s">
        <v>73</v>
      </c>
    </row>
    <row r="11" s="5" customFormat="1" spans="1:25">
      <c r="A11" s="5" t="s">
        <v>74</v>
      </c>
      <c r="B11" s="5" t="s">
        <v>26</v>
      </c>
      <c r="C11" s="5" t="s">
        <v>27</v>
      </c>
      <c r="D11" s="5" t="s">
        <v>75</v>
      </c>
      <c r="E11" s="5" t="s">
        <v>76</v>
      </c>
      <c r="F11" s="7">
        <v>45190</v>
      </c>
      <c r="G11" s="7">
        <v>45194</v>
      </c>
      <c r="H11" s="5">
        <v>1</v>
      </c>
      <c r="I11" s="5">
        <v>4</v>
      </c>
      <c r="J11" s="5">
        <v>4</v>
      </c>
      <c r="K11" s="5" t="s">
        <v>30</v>
      </c>
      <c r="L11" s="5">
        <v>1413.44</v>
      </c>
      <c r="M11" s="5">
        <v>1413.44</v>
      </c>
      <c r="N11" s="5" t="s">
        <v>77</v>
      </c>
      <c r="O11" s="5" t="s">
        <v>32</v>
      </c>
      <c r="P11" s="5" t="s">
        <v>33</v>
      </c>
      <c r="Q11" s="5">
        <v>0</v>
      </c>
      <c r="R11" s="10">
        <v>45118.0000115741</v>
      </c>
      <c r="S11" s="7">
        <v>45197</v>
      </c>
      <c r="T11" s="5" t="s">
        <v>34</v>
      </c>
      <c r="U11" s="5">
        <v>1413.44</v>
      </c>
      <c r="V11" s="5">
        <v>0</v>
      </c>
      <c r="W11" s="5">
        <v>0</v>
      </c>
      <c r="X11" s="5" t="s">
        <v>78</v>
      </c>
      <c r="Y11" s="5" t="s">
        <v>79</v>
      </c>
    </row>
    <row r="12" s="5" customFormat="1" spans="1:25">
      <c r="A12" s="5" t="s">
        <v>80</v>
      </c>
      <c r="B12" s="5" t="s">
        <v>26</v>
      </c>
      <c r="C12" s="5" t="s">
        <v>27</v>
      </c>
      <c r="D12" s="5" t="s">
        <v>81</v>
      </c>
      <c r="E12" s="5" t="s">
        <v>82</v>
      </c>
      <c r="F12" s="7">
        <v>45192</v>
      </c>
      <c r="G12" s="7">
        <v>45194</v>
      </c>
      <c r="H12" s="5">
        <v>1</v>
      </c>
      <c r="I12" s="5">
        <v>2</v>
      </c>
      <c r="J12" s="5">
        <v>2</v>
      </c>
      <c r="K12" s="5" t="s">
        <v>30</v>
      </c>
      <c r="L12" s="5">
        <v>3904.04</v>
      </c>
      <c r="M12" s="5">
        <v>3904.04</v>
      </c>
      <c r="N12" s="5" t="s">
        <v>83</v>
      </c>
      <c r="O12" s="5" t="s">
        <v>32</v>
      </c>
      <c r="P12" s="5" t="s">
        <v>33</v>
      </c>
      <c r="Q12" s="5">
        <v>0</v>
      </c>
      <c r="R12" s="10">
        <v>45120</v>
      </c>
      <c r="S12" s="7">
        <v>45197</v>
      </c>
      <c r="T12" s="5" t="s">
        <v>34</v>
      </c>
      <c r="U12" s="5">
        <v>3904.04</v>
      </c>
      <c r="V12" s="5">
        <v>0</v>
      </c>
      <c r="W12" s="5">
        <v>0</v>
      </c>
      <c r="X12" s="5" t="s">
        <v>84</v>
      </c>
      <c r="Y12" s="5" t="s">
        <v>85</v>
      </c>
    </row>
    <row r="13" s="5" customFormat="1" spans="1:25">
      <c r="A13" s="5" t="s">
        <v>86</v>
      </c>
      <c r="B13" s="5" t="s">
        <v>26</v>
      </c>
      <c r="C13" s="5" t="s">
        <v>27</v>
      </c>
      <c r="D13" s="5" t="s">
        <v>87</v>
      </c>
      <c r="E13" s="5" t="s">
        <v>88</v>
      </c>
      <c r="F13" s="7">
        <v>45193</v>
      </c>
      <c r="G13" s="7">
        <v>45194</v>
      </c>
      <c r="H13" s="5">
        <v>1</v>
      </c>
      <c r="I13" s="5">
        <v>1</v>
      </c>
      <c r="J13" s="5">
        <v>1</v>
      </c>
      <c r="K13" s="5" t="s">
        <v>30</v>
      </c>
      <c r="L13" s="5">
        <v>1600.73</v>
      </c>
      <c r="M13" s="5">
        <v>1600.73</v>
      </c>
      <c r="N13" s="5" t="s">
        <v>89</v>
      </c>
      <c r="O13" s="5" t="s">
        <v>32</v>
      </c>
      <c r="P13" s="5" t="s">
        <v>33</v>
      </c>
      <c r="Q13" s="5">
        <v>0</v>
      </c>
      <c r="R13" s="10">
        <v>45127</v>
      </c>
      <c r="S13" s="7">
        <v>45197</v>
      </c>
      <c r="T13" s="5" t="s">
        <v>34</v>
      </c>
      <c r="U13" s="5">
        <v>1600.73</v>
      </c>
      <c r="V13" s="5">
        <v>0</v>
      </c>
      <c r="W13" s="5">
        <v>0</v>
      </c>
      <c r="X13" s="5" t="s">
        <v>90</v>
      </c>
      <c r="Y13" s="5" t="s">
        <v>66</v>
      </c>
    </row>
    <row r="14" s="5" customFormat="1" spans="1:25">
      <c r="A14" s="5" t="s">
        <v>91</v>
      </c>
      <c r="B14" s="5" t="s">
        <v>26</v>
      </c>
      <c r="C14" s="5" t="s">
        <v>27</v>
      </c>
      <c r="D14" s="5" t="s">
        <v>92</v>
      </c>
      <c r="E14" s="5" t="s">
        <v>93</v>
      </c>
      <c r="F14" s="7">
        <v>45190</v>
      </c>
      <c r="G14" s="7">
        <v>45194</v>
      </c>
      <c r="H14" s="5">
        <v>1</v>
      </c>
      <c r="I14" s="5">
        <v>4</v>
      </c>
      <c r="J14" s="5">
        <v>4</v>
      </c>
      <c r="K14" s="5" t="s">
        <v>30</v>
      </c>
      <c r="L14" s="5">
        <v>4153.56</v>
      </c>
      <c r="M14" s="5">
        <v>4153.56</v>
      </c>
      <c r="N14" s="5" t="s">
        <v>94</v>
      </c>
      <c r="O14" s="5" t="s">
        <v>32</v>
      </c>
      <c r="P14" s="5" t="s">
        <v>33</v>
      </c>
      <c r="Q14" s="5">
        <v>0</v>
      </c>
      <c r="R14" s="10">
        <v>45127</v>
      </c>
      <c r="S14" s="7">
        <v>45197</v>
      </c>
      <c r="T14" s="5" t="s">
        <v>34</v>
      </c>
      <c r="U14" s="5">
        <v>4153.56</v>
      </c>
      <c r="V14" s="5">
        <v>0</v>
      </c>
      <c r="W14" s="5">
        <v>0</v>
      </c>
      <c r="X14" s="5" t="s">
        <v>95</v>
      </c>
      <c r="Y14" s="5" t="s">
        <v>96</v>
      </c>
    </row>
    <row r="15" s="5" customFormat="1" spans="1:25">
      <c r="A15" s="5" t="s">
        <v>97</v>
      </c>
      <c r="B15" s="5" t="s">
        <v>26</v>
      </c>
      <c r="C15" s="5" t="s">
        <v>27</v>
      </c>
      <c r="D15" s="5" t="s">
        <v>92</v>
      </c>
      <c r="E15" s="5" t="s">
        <v>98</v>
      </c>
      <c r="F15" s="7">
        <v>45190</v>
      </c>
      <c r="G15" s="7">
        <v>45194</v>
      </c>
      <c r="H15" s="5">
        <v>1</v>
      </c>
      <c r="I15" s="5">
        <v>4</v>
      </c>
      <c r="J15" s="5">
        <v>4</v>
      </c>
      <c r="K15" s="5" t="s">
        <v>30</v>
      </c>
      <c r="L15" s="5">
        <v>4153.56</v>
      </c>
      <c r="M15" s="5">
        <v>4153.56</v>
      </c>
      <c r="N15" s="5" t="s">
        <v>99</v>
      </c>
      <c r="O15" s="5" t="s">
        <v>32</v>
      </c>
      <c r="P15" s="5" t="s">
        <v>33</v>
      </c>
      <c r="Q15" s="5">
        <v>0</v>
      </c>
      <c r="R15" s="10">
        <v>45127.0000115741</v>
      </c>
      <c r="S15" s="7">
        <v>45197</v>
      </c>
      <c r="T15" s="5" t="s">
        <v>34</v>
      </c>
      <c r="U15" s="5">
        <v>4153.56</v>
      </c>
      <c r="V15" s="5">
        <v>0</v>
      </c>
      <c r="W15" s="5">
        <v>0</v>
      </c>
      <c r="X15" s="5" t="s">
        <v>100</v>
      </c>
      <c r="Y15" s="5" t="s">
        <v>101</v>
      </c>
    </row>
    <row r="16" s="5" customFormat="1" spans="1:25">
      <c r="A16" s="5" t="s">
        <v>102</v>
      </c>
      <c r="B16" s="5" t="s">
        <v>26</v>
      </c>
      <c r="C16" s="5" t="s">
        <v>27</v>
      </c>
      <c r="D16" s="5" t="s">
        <v>103</v>
      </c>
      <c r="E16" s="5" t="s">
        <v>104</v>
      </c>
      <c r="F16" s="7">
        <v>45192</v>
      </c>
      <c r="G16" s="7">
        <v>45194</v>
      </c>
      <c r="H16" s="5">
        <v>1</v>
      </c>
      <c r="I16" s="5">
        <v>2</v>
      </c>
      <c r="J16" s="5">
        <v>2</v>
      </c>
      <c r="K16" s="5" t="s">
        <v>30</v>
      </c>
      <c r="L16" s="5">
        <v>4662.9</v>
      </c>
      <c r="M16" s="5">
        <v>4662.9</v>
      </c>
      <c r="N16" s="5" t="s">
        <v>105</v>
      </c>
      <c r="O16" s="5" t="s">
        <v>32</v>
      </c>
      <c r="P16" s="5" t="s">
        <v>33</v>
      </c>
      <c r="Q16" s="5">
        <v>0</v>
      </c>
      <c r="R16" s="10">
        <v>45127</v>
      </c>
      <c r="S16" s="7">
        <v>45197</v>
      </c>
      <c r="T16" s="5" t="s">
        <v>34</v>
      </c>
      <c r="U16" s="5">
        <v>4662.9</v>
      </c>
      <c r="V16" s="5">
        <v>0</v>
      </c>
      <c r="W16" s="5">
        <v>0</v>
      </c>
      <c r="X16" s="5" t="s">
        <v>106</v>
      </c>
      <c r="Y16" s="5" t="s">
        <v>107</v>
      </c>
    </row>
    <row r="17" s="5" customFormat="1" spans="1:25">
      <c r="A17" s="5" t="s">
        <v>108</v>
      </c>
      <c r="B17" s="5" t="s">
        <v>26</v>
      </c>
      <c r="C17" s="5" t="s">
        <v>27</v>
      </c>
      <c r="D17" s="5" t="s">
        <v>109</v>
      </c>
      <c r="E17" s="5" t="s">
        <v>110</v>
      </c>
      <c r="F17" s="7">
        <v>45192</v>
      </c>
      <c r="G17" s="7">
        <v>45194</v>
      </c>
      <c r="H17" s="5">
        <v>3</v>
      </c>
      <c r="I17" s="5">
        <v>2</v>
      </c>
      <c r="J17" s="5">
        <v>6</v>
      </c>
      <c r="K17" s="5" t="s">
        <v>30</v>
      </c>
      <c r="L17" s="5">
        <v>6138.96</v>
      </c>
      <c r="M17" s="5">
        <v>6138.96</v>
      </c>
      <c r="N17" s="5" t="s">
        <v>111</v>
      </c>
      <c r="O17" s="5" t="s">
        <v>32</v>
      </c>
      <c r="P17" s="5" t="s">
        <v>33</v>
      </c>
      <c r="Q17" s="5">
        <v>0</v>
      </c>
      <c r="R17" s="10">
        <v>45128.0000115741</v>
      </c>
      <c r="S17" s="7">
        <v>45197</v>
      </c>
      <c r="T17" s="5" t="s">
        <v>34</v>
      </c>
      <c r="U17" s="5">
        <v>6138.96</v>
      </c>
      <c r="V17" s="5">
        <v>0</v>
      </c>
      <c r="W17" s="5">
        <v>0</v>
      </c>
      <c r="X17" s="5" t="s">
        <v>112</v>
      </c>
      <c r="Y17" s="5" t="s">
        <v>66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114</v>
      </c>
      <c r="E18" s="5" t="s">
        <v>115</v>
      </c>
      <c r="F18" s="7">
        <v>45192</v>
      </c>
      <c r="G18" s="7">
        <v>45194</v>
      </c>
      <c r="H18" s="5">
        <v>1</v>
      </c>
      <c r="I18" s="5">
        <v>2</v>
      </c>
      <c r="J18" s="5">
        <v>2</v>
      </c>
      <c r="K18" s="5" t="s">
        <v>30</v>
      </c>
      <c r="L18" s="5">
        <v>1191.54</v>
      </c>
      <c r="M18" s="5">
        <v>1191.54</v>
      </c>
      <c r="N18" s="5" t="s">
        <v>116</v>
      </c>
      <c r="O18" s="5" t="s">
        <v>32</v>
      </c>
      <c r="P18" s="5" t="s">
        <v>33</v>
      </c>
      <c r="Q18" s="5">
        <v>0</v>
      </c>
      <c r="R18" s="10">
        <v>45128</v>
      </c>
      <c r="S18" s="7">
        <v>45197</v>
      </c>
      <c r="T18" s="5" t="s">
        <v>34</v>
      </c>
      <c r="U18" s="5">
        <v>1191.54</v>
      </c>
      <c r="V18" s="5">
        <v>0</v>
      </c>
      <c r="W18" s="5">
        <v>0</v>
      </c>
      <c r="X18" s="5" t="s">
        <v>117</v>
      </c>
      <c r="Y18" s="5" t="s">
        <v>118</v>
      </c>
    </row>
    <row r="19" s="5" customFormat="1" spans="1:25">
      <c r="A19" s="5" t="s">
        <v>119</v>
      </c>
      <c r="B19" s="5" t="s">
        <v>26</v>
      </c>
      <c r="C19" s="5" t="s">
        <v>27</v>
      </c>
      <c r="D19" s="5" t="s">
        <v>120</v>
      </c>
      <c r="E19" s="5" t="s">
        <v>121</v>
      </c>
      <c r="F19" s="7">
        <v>45192</v>
      </c>
      <c r="G19" s="7">
        <v>45194</v>
      </c>
      <c r="H19" s="5">
        <v>1</v>
      </c>
      <c r="I19" s="5">
        <v>2</v>
      </c>
      <c r="J19" s="5">
        <v>2</v>
      </c>
      <c r="K19" s="5" t="s">
        <v>30</v>
      </c>
      <c r="L19" s="5">
        <v>1215.28</v>
      </c>
      <c r="M19" s="5">
        <v>1215.28</v>
      </c>
      <c r="N19" s="5" t="s">
        <v>122</v>
      </c>
      <c r="O19" s="5" t="s">
        <v>32</v>
      </c>
      <c r="P19" s="5" t="s">
        <v>33</v>
      </c>
      <c r="Q19" s="5">
        <v>0</v>
      </c>
      <c r="R19" s="10">
        <v>45130</v>
      </c>
      <c r="S19" s="7">
        <v>45197</v>
      </c>
      <c r="T19" s="5" t="s">
        <v>34</v>
      </c>
      <c r="U19" s="5">
        <v>1215.28</v>
      </c>
      <c r="V19" s="5">
        <v>0</v>
      </c>
      <c r="W19" s="5">
        <v>0</v>
      </c>
      <c r="X19" s="5" t="s">
        <v>123</v>
      </c>
      <c r="Y19" s="5" t="s">
        <v>124</v>
      </c>
    </row>
    <row r="20" s="5" customFormat="1" spans="1:25">
      <c r="A20" s="5" t="s">
        <v>86</v>
      </c>
      <c r="B20" s="5" t="s">
        <v>26</v>
      </c>
      <c r="C20" s="5" t="s">
        <v>67</v>
      </c>
      <c r="D20" s="5" t="s">
        <v>87</v>
      </c>
      <c r="E20" s="5" t="s">
        <v>88</v>
      </c>
      <c r="F20" s="7">
        <v>45193</v>
      </c>
      <c r="G20" s="7">
        <v>45194</v>
      </c>
      <c r="H20" s="5">
        <v>1</v>
      </c>
      <c r="I20" s="5">
        <v>1</v>
      </c>
      <c r="J20" s="5">
        <v>1</v>
      </c>
      <c r="K20" s="5" t="s">
        <v>30</v>
      </c>
      <c r="L20" s="5">
        <v>-1600.73</v>
      </c>
      <c r="M20" s="5">
        <v>-1600.73</v>
      </c>
      <c r="N20" s="5" t="s">
        <v>89</v>
      </c>
      <c r="O20" s="5" t="s">
        <v>32</v>
      </c>
      <c r="P20" s="5" t="s">
        <v>33</v>
      </c>
      <c r="Q20" s="5">
        <v>0</v>
      </c>
      <c r="R20" s="10">
        <v>45127</v>
      </c>
      <c r="S20" s="7">
        <v>45197</v>
      </c>
      <c r="T20" s="5" t="s">
        <v>34</v>
      </c>
      <c r="U20" s="5">
        <v>-1600.73</v>
      </c>
      <c r="V20" s="5">
        <v>0</v>
      </c>
      <c r="W20" s="5">
        <v>0</v>
      </c>
      <c r="X20" s="5" t="s">
        <v>90</v>
      </c>
      <c r="Y20" s="5" t="s">
        <v>66</v>
      </c>
    </row>
    <row r="21" s="5" customFormat="1" spans="1:25">
      <c r="A21" s="5" t="s">
        <v>125</v>
      </c>
      <c r="B21" s="5" t="s">
        <v>26</v>
      </c>
      <c r="C21" s="5" t="s">
        <v>27</v>
      </c>
      <c r="D21" s="5" t="s">
        <v>126</v>
      </c>
      <c r="E21" s="5" t="s">
        <v>127</v>
      </c>
      <c r="F21" s="7">
        <v>45193</v>
      </c>
      <c r="G21" s="7">
        <v>45194</v>
      </c>
      <c r="H21" s="5">
        <v>1</v>
      </c>
      <c r="I21" s="5">
        <v>1</v>
      </c>
      <c r="J21" s="5">
        <v>1</v>
      </c>
      <c r="K21" s="5" t="s">
        <v>30</v>
      </c>
      <c r="L21" s="5">
        <v>1858.6</v>
      </c>
      <c r="M21" s="5">
        <v>1858.6</v>
      </c>
      <c r="N21" s="5" t="s">
        <v>128</v>
      </c>
      <c r="O21" s="5" t="s">
        <v>32</v>
      </c>
      <c r="P21" s="5" t="s">
        <v>33</v>
      </c>
      <c r="Q21" s="5">
        <v>0</v>
      </c>
      <c r="R21" s="10">
        <v>45134</v>
      </c>
      <c r="S21" s="7">
        <v>45197</v>
      </c>
      <c r="T21" s="5" t="s">
        <v>34</v>
      </c>
      <c r="U21" s="5">
        <v>1858.6</v>
      </c>
      <c r="V21" s="5">
        <v>0</v>
      </c>
      <c r="W21" s="5">
        <v>0</v>
      </c>
      <c r="X21" s="5" t="s">
        <v>129</v>
      </c>
      <c r="Y21" s="5" t="s">
        <v>130</v>
      </c>
    </row>
    <row r="22" s="5" customFormat="1" spans="1:25">
      <c r="A22" s="5" t="s">
        <v>131</v>
      </c>
      <c r="B22" s="5" t="s">
        <v>26</v>
      </c>
      <c r="C22" s="5" t="s">
        <v>27</v>
      </c>
      <c r="D22" s="5" t="s">
        <v>126</v>
      </c>
      <c r="E22" s="5" t="s">
        <v>127</v>
      </c>
      <c r="F22" s="7">
        <v>45192</v>
      </c>
      <c r="G22" s="7">
        <v>45194</v>
      </c>
      <c r="H22" s="5">
        <v>1</v>
      </c>
      <c r="I22" s="5">
        <v>2</v>
      </c>
      <c r="J22" s="5">
        <v>2</v>
      </c>
      <c r="K22" s="5" t="s">
        <v>30</v>
      </c>
      <c r="L22" s="5">
        <v>3673.56</v>
      </c>
      <c r="M22" s="5">
        <v>3673.56</v>
      </c>
      <c r="N22" s="5" t="s">
        <v>132</v>
      </c>
      <c r="O22" s="5" t="s">
        <v>32</v>
      </c>
      <c r="P22" s="5" t="s">
        <v>33</v>
      </c>
      <c r="Q22" s="5">
        <v>0</v>
      </c>
      <c r="R22" s="10">
        <v>45137</v>
      </c>
      <c r="S22" s="7">
        <v>45197</v>
      </c>
      <c r="T22" s="5" t="s">
        <v>34</v>
      </c>
      <c r="U22" s="5">
        <v>3673.56</v>
      </c>
      <c r="V22" s="5">
        <v>0</v>
      </c>
      <c r="W22" s="5">
        <v>0</v>
      </c>
      <c r="X22" s="5" t="s">
        <v>133</v>
      </c>
      <c r="Y22" s="5" t="s">
        <v>66</v>
      </c>
    </row>
    <row r="23" s="5" customFormat="1" spans="1:25">
      <c r="A23" s="5" t="s">
        <v>134</v>
      </c>
      <c r="B23" s="5" t="s">
        <v>26</v>
      </c>
      <c r="C23" s="5" t="s">
        <v>27</v>
      </c>
      <c r="D23" s="5" t="s">
        <v>135</v>
      </c>
      <c r="E23" s="5" t="s">
        <v>136</v>
      </c>
      <c r="F23" s="7">
        <v>45193</v>
      </c>
      <c r="G23" s="7">
        <v>45194</v>
      </c>
      <c r="H23" s="5">
        <v>1</v>
      </c>
      <c r="I23" s="5">
        <v>1</v>
      </c>
      <c r="J23" s="5">
        <v>1</v>
      </c>
      <c r="K23" s="5" t="s">
        <v>30</v>
      </c>
      <c r="L23" s="5">
        <v>706.78</v>
      </c>
      <c r="M23" s="5">
        <v>706.78</v>
      </c>
      <c r="N23" s="5" t="s">
        <v>137</v>
      </c>
      <c r="O23" s="5" t="s">
        <v>32</v>
      </c>
      <c r="P23" s="5" t="s">
        <v>33</v>
      </c>
      <c r="Q23" s="5">
        <v>0</v>
      </c>
      <c r="R23" s="10">
        <v>45138</v>
      </c>
      <c r="S23" s="7">
        <v>45197</v>
      </c>
      <c r="T23" s="5" t="s">
        <v>34</v>
      </c>
      <c r="U23" s="5">
        <v>706.78</v>
      </c>
      <c r="V23" s="5">
        <v>0</v>
      </c>
      <c r="W23" s="5">
        <v>0</v>
      </c>
      <c r="X23" s="5" t="s">
        <v>138</v>
      </c>
      <c r="Y23" s="5" t="s">
        <v>66</v>
      </c>
    </row>
    <row r="24" s="5" customFormat="1" spans="1:25">
      <c r="A24" s="5" t="s">
        <v>139</v>
      </c>
      <c r="B24" s="5" t="s">
        <v>26</v>
      </c>
      <c r="C24" s="5" t="s">
        <v>27</v>
      </c>
      <c r="D24" s="5" t="s">
        <v>140</v>
      </c>
      <c r="E24" s="5" t="s">
        <v>141</v>
      </c>
      <c r="F24" s="7">
        <v>45193</v>
      </c>
      <c r="G24" s="7">
        <v>45194</v>
      </c>
      <c r="H24" s="5">
        <v>1</v>
      </c>
      <c r="I24" s="5">
        <v>1</v>
      </c>
      <c r="J24" s="5">
        <v>1</v>
      </c>
      <c r="K24" s="5" t="s">
        <v>30</v>
      </c>
      <c r="L24" s="5">
        <v>1734.24</v>
      </c>
      <c r="M24" s="5">
        <v>1734.24</v>
      </c>
      <c r="N24" s="5" t="s">
        <v>142</v>
      </c>
      <c r="O24" s="5" t="s">
        <v>32</v>
      </c>
      <c r="P24" s="5" t="s">
        <v>33</v>
      </c>
      <c r="Q24" s="5">
        <v>0</v>
      </c>
      <c r="R24" s="10">
        <v>45138</v>
      </c>
      <c r="S24" s="7">
        <v>45197</v>
      </c>
      <c r="T24" s="5" t="s">
        <v>34</v>
      </c>
      <c r="U24" s="5">
        <v>1734.24</v>
      </c>
      <c r="V24" s="5">
        <v>0</v>
      </c>
      <c r="W24" s="5">
        <v>0</v>
      </c>
      <c r="X24" s="5" t="s">
        <v>143</v>
      </c>
      <c r="Y24" s="5" t="s">
        <v>144</v>
      </c>
    </row>
    <row r="25" s="5" customFormat="1" spans="1:25">
      <c r="A25" s="5" t="s">
        <v>145</v>
      </c>
      <c r="B25" s="5" t="s">
        <v>26</v>
      </c>
      <c r="C25" s="5" t="s">
        <v>27</v>
      </c>
      <c r="D25" s="5" t="s">
        <v>146</v>
      </c>
      <c r="E25" s="5" t="s">
        <v>147</v>
      </c>
      <c r="F25" s="7">
        <v>45192</v>
      </c>
      <c r="G25" s="7">
        <v>45194</v>
      </c>
      <c r="H25" s="5">
        <v>1</v>
      </c>
      <c r="I25" s="5">
        <v>2</v>
      </c>
      <c r="J25" s="5">
        <v>2</v>
      </c>
      <c r="K25" s="5" t="s">
        <v>30</v>
      </c>
      <c r="L25" s="5">
        <v>546.86</v>
      </c>
      <c r="M25" s="5">
        <v>546.86</v>
      </c>
      <c r="N25" s="5" t="s">
        <v>148</v>
      </c>
      <c r="O25" s="5" t="s">
        <v>32</v>
      </c>
      <c r="P25" s="5" t="s">
        <v>33</v>
      </c>
      <c r="Q25" s="5">
        <v>0</v>
      </c>
      <c r="R25" s="10">
        <v>45139</v>
      </c>
      <c r="S25" s="7">
        <v>45197</v>
      </c>
      <c r="T25" s="5" t="s">
        <v>34</v>
      </c>
      <c r="U25" s="5">
        <v>546.86</v>
      </c>
      <c r="V25" s="5">
        <v>0</v>
      </c>
      <c r="W25" s="5">
        <v>0</v>
      </c>
      <c r="X25" s="5" t="s">
        <v>149</v>
      </c>
      <c r="Y25" s="5" t="s">
        <v>66</v>
      </c>
    </row>
    <row r="26" s="5" customFormat="1" spans="1:25">
      <c r="A26" s="5" t="s">
        <v>134</v>
      </c>
      <c r="B26" s="5" t="s">
        <v>26</v>
      </c>
      <c r="C26" s="5" t="s">
        <v>67</v>
      </c>
      <c r="D26" s="5" t="s">
        <v>135</v>
      </c>
      <c r="E26" s="5" t="s">
        <v>136</v>
      </c>
      <c r="F26" s="7">
        <v>45193</v>
      </c>
      <c r="G26" s="7">
        <v>45194</v>
      </c>
      <c r="H26" s="5">
        <v>1</v>
      </c>
      <c r="I26" s="5">
        <v>1</v>
      </c>
      <c r="J26" s="5">
        <v>1</v>
      </c>
      <c r="K26" s="5" t="s">
        <v>30</v>
      </c>
      <c r="L26" s="5">
        <v>-706.78</v>
      </c>
      <c r="M26" s="5">
        <v>-706.78</v>
      </c>
      <c r="N26" s="5" t="s">
        <v>137</v>
      </c>
      <c r="O26" s="5" t="s">
        <v>32</v>
      </c>
      <c r="P26" s="5" t="s">
        <v>33</v>
      </c>
      <c r="Q26" s="5">
        <v>0</v>
      </c>
      <c r="R26" s="10">
        <v>45138</v>
      </c>
      <c r="S26" s="7">
        <v>45197</v>
      </c>
      <c r="T26" s="5" t="s">
        <v>34</v>
      </c>
      <c r="U26" s="5">
        <v>-706.78</v>
      </c>
      <c r="V26" s="5">
        <v>0</v>
      </c>
      <c r="W26" s="5">
        <v>0</v>
      </c>
      <c r="X26" s="5" t="s">
        <v>138</v>
      </c>
      <c r="Y26" s="5" t="s">
        <v>66</v>
      </c>
    </row>
    <row r="27" s="5" customFormat="1" spans="1:25">
      <c r="A27" s="5" t="s">
        <v>43</v>
      </c>
      <c r="B27" s="5" t="s">
        <v>26</v>
      </c>
      <c r="C27" s="5" t="s">
        <v>67</v>
      </c>
      <c r="D27" s="5" t="s">
        <v>44</v>
      </c>
      <c r="E27" s="5" t="s">
        <v>45</v>
      </c>
      <c r="F27" s="7">
        <v>45189</v>
      </c>
      <c r="G27" s="7">
        <v>45194</v>
      </c>
      <c r="H27" s="5">
        <v>1</v>
      </c>
      <c r="I27" s="5">
        <v>5</v>
      </c>
      <c r="J27" s="5">
        <v>5</v>
      </c>
      <c r="K27" s="5" t="s">
        <v>30</v>
      </c>
      <c r="L27" s="5">
        <v>-2270</v>
      </c>
      <c r="M27" s="5">
        <v>-2270</v>
      </c>
      <c r="N27" s="5" t="s">
        <v>46</v>
      </c>
      <c r="O27" s="5" t="s">
        <v>32</v>
      </c>
      <c r="P27" s="5" t="s">
        <v>33</v>
      </c>
      <c r="Q27" s="5">
        <v>0</v>
      </c>
      <c r="R27" s="10">
        <v>45075</v>
      </c>
      <c r="S27" s="7">
        <v>45197</v>
      </c>
      <c r="T27" s="5" t="s">
        <v>34</v>
      </c>
      <c r="U27" s="5">
        <v>-2270</v>
      </c>
      <c r="V27" s="5">
        <v>0</v>
      </c>
      <c r="W27" s="5">
        <v>0</v>
      </c>
      <c r="X27" s="5" t="s">
        <v>47</v>
      </c>
      <c r="Y27" s="5" t="s">
        <v>48</v>
      </c>
    </row>
    <row r="28" s="5" customFormat="1" spans="1:25">
      <c r="A28" s="5" t="s">
        <v>108</v>
      </c>
      <c r="B28" s="5" t="s">
        <v>26</v>
      </c>
      <c r="C28" s="5" t="s">
        <v>67</v>
      </c>
      <c r="D28" s="5" t="s">
        <v>109</v>
      </c>
      <c r="E28" s="5" t="s">
        <v>110</v>
      </c>
      <c r="F28" s="7">
        <v>45192</v>
      </c>
      <c r="G28" s="7">
        <v>45194</v>
      </c>
      <c r="H28" s="5">
        <v>3</v>
      </c>
      <c r="I28" s="5">
        <v>2</v>
      </c>
      <c r="J28" s="5">
        <v>6</v>
      </c>
      <c r="K28" s="5" t="s">
        <v>30</v>
      </c>
      <c r="L28" s="5">
        <v>-6138.96</v>
      </c>
      <c r="M28" s="5">
        <v>-6138.96</v>
      </c>
      <c r="N28" s="5" t="s">
        <v>111</v>
      </c>
      <c r="O28" s="5" t="s">
        <v>32</v>
      </c>
      <c r="P28" s="5" t="s">
        <v>33</v>
      </c>
      <c r="Q28" s="5">
        <v>0</v>
      </c>
      <c r="R28" s="10">
        <v>45128.0000115741</v>
      </c>
      <c r="S28" s="7">
        <v>45197</v>
      </c>
      <c r="T28" s="5" t="s">
        <v>34</v>
      </c>
      <c r="U28" s="5">
        <v>-6138.96</v>
      </c>
      <c r="V28" s="5">
        <v>0</v>
      </c>
      <c r="W28" s="5">
        <v>0</v>
      </c>
      <c r="X28" s="5" t="s">
        <v>112</v>
      </c>
      <c r="Y28" s="5" t="s">
        <v>66</v>
      </c>
    </row>
    <row r="29" s="5" customFormat="1" spans="1:25">
      <c r="A29" s="5" t="s">
        <v>150</v>
      </c>
      <c r="B29" s="5" t="s">
        <v>26</v>
      </c>
      <c r="C29" s="5" t="s">
        <v>27</v>
      </c>
      <c r="D29" s="5" t="s">
        <v>151</v>
      </c>
      <c r="E29" s="5" t="s">
        <v>152</v>
      </c>
      <c r="F29" s="7">
        <v>45190</v>
      </c>
      <c r="G29" s="7">
        <v>45194</v>
      </c>
      <c r="H29" s="5">
        <v>1</v>
      </c>
      <c r="I29" s="5">
        <v>4</v>
      </c>
      <c r="J29" s="5">
        <v>4</v>
      </c>
      <c r="K29" s="5" t="s">
        <v>30</v>
      </c>
      <c r="L29" s="5">
        <v>6713.4</v>
      </c>
      <c r="M29" s="5">
        <v>6713.4</v>
      </c>
      <c r="N29" s="5" t="s">
        <v>153</v>
      </c>
      <c r="O29" s="5" t="s">
        <v>32</v>
      </c>
      <c r="P29" s="5" t="s">
        <v>33</v>
      </c>
      <c r="Q29" s="5">
        <v>0</v>
      </c>
      <c r="R29" s="10">
        <v>45143</v>
      </c>
      <c r="S29" s="7">
        <v>45197</v>
      </c>
      <c r="T29" s="5" t="s">
        <v>34</v>
      </c>
      <c r="U29" s="5">
        <v>6713.4</v>
      </c>
      <c r="V29" s="5">
        <v>0</v>
      </c>
      <c r="W29" s="5">
        <v>0</v>
      </c>
      <c r="X29" s="5" t="s">
        <v>154</v>
      </c>
      <c r="Y29" s="5" t="s">
        <v>155</v>
      </c>
    </row>
    <row r="30" s="5" customFormat="1" spans="1:25">
      <c r="A30" s="5" t="s">
        <v>156</v>
      </c>
      <c r="B30" s="5" t="s">
        <v>26</v>
      </c>
      <c r="C30" s="5" t="s">
        <v>27</v>
      </c>
      <c r="D30" s="5" t="s">
        <v>157</v>
      </c>
      <c r="E30" s="5" t="s">
        <v>158</v>
      </c>
      <c r="F30" s="7">
        <v>45193</v>
      </c>
      <c r="G30" s="7">
        <v>45194</v>
      </c>
      <c r="H30" s="5">
        <v>1</v>
      </c>
      <c r="I30" s="5">
        <v>1</v>
      </c>
      <c r="J30" s="5">
        <v>1</v>
      </c>
      <c r="K30" s="5" t="s">
        <v>30</v>
      </c>
      <c r="L30" s="5">
        <v>476.29</v>
      </c>
      <c r="M30" s="5">
        <v>476.29</v>
      </c>
      <c r="N30" s="5" t="s">
        <v>159</v>
      </c>
      <c r="O30" s="5" t="s">
        <v>32</v>
      </c>
      <c r="P30" s="5" t="s">
        <v>33</v>
      </c>
      <c r="Q30" s="5">
        <v>0</v>
      </c>
      <c r="R30" s="10">
        <v>45146.0000115741</v>
      </c>
      <c r="S30" s="7">
        <v>45197</v>
      </c>
      <c r="T30" s="5" t="s">
        <v>34</v>
      </c>
      <c r="U30" s="5">
        <v>476.29</v>
      </c>
      <c r="V30" s="5">
        <v>0</v>
      </c>
      <c r="W30" s="5">
        <v>0</v>
      </c>
      <c r="X30" s="5" t="s">
        <v>160</v>
      </c>
      <c r="Y30" s="5" t="s">
        <v>66</v>
      </c>
    </row>
    <row r="31" s="5" customFormat="1" spans="1:25">
      <c r="A31" s="5" t="s">
        <v>161</v>
      </c>
      <c r="B31" s="5" t="s">
        <v>26</v>
      </c>
      <c r="C31" s="5" t="s">
        <v>27</v>
      </c>
      <c r="D31" s="5" t="s">
        <v>162</v>
      </c>
      <c r="E31" s="5" t="s">
        <v>163</v>
      </c>
      <c r="F31" s="7">
        <v>45193</v>
      </c>
      <c r="G31" s="7">
        <v>45194</v>
      </c>
      <c r="H31" s="5">
        <v>1</v>
      </c>
      <c r="I31" s="5">
        <v>1</v>
      </c>
      <c r="J31" s="5">
        <v>1</v>
      </c>
      <c r="K31" s="5" t="s">
        <v>30</v>
      </c>
      <c r="L31" s="5">
        <v>357.44</v>
      </c>
      <c r="M31" s="5">
        <v>357.44</v>
      </c>
      <c r="N31" s="5" t="s">
        <v>164</v>
      </c>
      <c r="O31" s="5" t="s">
        <v>32</v>
      </c>
      <c r="P31" s="5" t="s">
        <v>33</v>
      </c>
      <c r="Q31" s="5">
        <v>0</v>
      </c>
      <c r="R31" s="10">
        <v>45147</v>
      </c>
      <c r="S31" s="7">
        <v>45197</v>
      </c>
      <c r="T31" s="5" t="s">
        <v>34</v>
      </c>
      <c r="U31" s="5">
        <v>357.44</v>
      </c>
      <c r="V31" s="5">
        <v>0</v>
      </c>
      <c r="W31" s="5">
        <v>0</v>
      </c>
      <c r="X31" s="5" t="s">
        <v>165</v>
      </c>
      <c r="Y31" s="5" t="s">
        <v>66</v>
      </c>
    </row>
    <row r="32" s="5" customFormat="1" spans="1:25">
      <c r="A32" s="5" t="s">
        <v>166</v>
      </c>
      <c r="B32" s="5" t="s">
        <v>26</v>
      </c>
      <c r="C32" s="5" t="s">
        <v>27</v>
      </c>
      <c r="D32" s="5" t="s">
        <v>167</v>
      </c>
      <c r="E32" s="5" t="s">
        <v>168</v>
      </c>
      <c r="F32" s="7">
        <v>45193</v>
      </c>
      <c r="G32" s="7">
        <v>45194</v>
      </c>
      <c r="H32" s="5">
        <v>1</v>
      </c>
      <c r="I32" s="5">
        <v>1</v>
      </c>
      <c r="J32" s="5">
        <v>1</v>
      </c>
      <c r="K32" s="5" t="s">
        <v>30</v>
      </c>
      <c r="L32" s="5">
        <v>931.63</v>
      </c>
      <c r="M32" s="5">
        <v>931.63</v>
      </c>
      <c r="N32" s="5" t="s">
        <v>169</v>
      </c>
      <c r="O32" s="5" t="s">
        <v>32</v>
      </c>
      <c r="P32" s="5" t="s">
        <v>33</v>
      </c>
      <c r="Q32" s="5">
        <v>0</v>
      </c>
      <c r="R32" s="10">
        <v>45147.0000115741</v>
      </c>
      <c r="S32" s="7">
        <v>45197</v>
      </c>
      <c r="T32" s="5" t="s">
        <v>34</v>
      </c>
      <c r="U32" s="5">
        <v>931.63</v>
      </c>
      <c r="V32" s="5">
        <v>0</v>
      </c>
      <c r="W32" s="5">
        <v>0</v>
      </c>
      <c r="X32" s="5" t="s">
        <v>170</v>
      </c>
      <c r="Y32" s="5" t="s">
        <v>66</v>
      </c>
    </row>
    <row r="33" s="5" customFormat="1" spans="1:25">
      <c r="A33" s="5" t="s">
        <v>171</v>
      </c>
      <c r="B33" s="5" t="s">
        <v>26</v>
      </c>
      <c r="C33" s="5" t="s">
        <v>27</v>
      </c>
      <c r="D33" s="5" t="s">
        <v>172</v>
      </c>
      <c r="E33" s="5" t="s">
        <v>173</v>
      </c>
      <c r="F33" s="7">
        <v>45192</v>
      </c>
      <c r="G33" s="7">
        <v>45194</v>
      </c>
      <c r="H33" s="5">
        <v>1</v>
      </c>
      <c r="I33" s="5">
        <v>2</v>
      </c>
      <c r="J33" s="5">
        <v>2</v>
      </c>
      <c r="K33" s="5" t="s">
        <v>30</v>
      </c>
      <c r="L33" s="5">
        <v>3101.5</v>
      </c>
      <c r="M33" s="5">
        <v>3101.5</v>
      </c>
      <c r="N33" s="5" t="s">
        <v>174</v>
      </c>
      <c r="O33" s="5" t="s">
        <v>32</v>
      </c>
      <c r="P33" s="5" t="s">
        <v>33</v>
      </c>
      <c r="Q33" s="5">
        <v>0</v>
      </c>
      <c r="R33" s="10">
        <v>45147.0000115741</v>
      </c>
      <c r="S33" s="7">
        <v>45197</v>
      </c>
      <c r="T33" s="5" t="s">
        <v>34</v>
      </c>
      <c r="U33" s="5">
        <v>3101.5</v>
      </c>
      <c r="V33" s="5">
        <v>0</v>
      </c>
      <c r="W33" s="5">
        <v>0</v>
      </c>
      <c r="X33" s="5" t="s">
        <v>175</v>
      </c>
      <c r="Y33" s="5" t="s">
        <v>66</v>
      </c>
    </row>
    <row r="34" s="5" customFormat="1" spans="1:25">
      <c r="A34" s="5" t="s">
        <v>161</v>
      </c>
      <c r="B34" s="5" t="s">
        <v>26</v>
      </c>
      <c r="C34" s="5" t="s">
        <v>67</v>
      </c>
      <c r="D34" s="5" t="s">
        <v>162</v>
      </c>
      <c r="E34" s="5" t="s">
        <v>163</v>
      </c>
      <c r="F34" s="7">
        <v>45193</v>
      </c>
      <c r="G34" s="7">
        <v>45194</v>
      </c>
      <c r="H34" s="5">
        <v>1</v>
      </c>
      <c r="I34" s="5">
        <v>1</v>
      </c>
      <c r="J34" s="5">
        <v>1</v>
      </c>
      <c r="K34" s="5" t="s">
        <v>30</v>
      </c>
      <c r="L34" s="5">
        <v>-357.44</v>
      </c>
      <c r="M34" s="5">
        <v>-357.44</v>
      </c>
      <c r="N34" s="5" t="s">
        <v>164</v>
      </c>
      <c r="O34" s="5" t="s">
        <v>32</v>
      </c>
      <c r="P34" s="5" t="s">
        <v>33</v>
      </c>
      <c r="Q34" s="5">
        <v>0</v>
      </c>
      <c r="R34" s="10">
        <v>45147</v>
      </c>
      <c r="S34" s="7">
        <v>45197</v>
      </c>
      <c r="T34" s="5" t="s">
        <v>34</v>
      </c>
      <c r="U34" s="5">
        <v>-357.44</v>
      </c>
      <c r="V34" s="5">
        <v>0</v>
      </c>
      <c r="W34" s="5">
        <v>0</v>
      </c>
      <c r="X34" s="5" t="s">
        <v>165</v>
      </c>
      <c r="Y34" s="5" t="s">
        <v>66</v>
      </c>
    </row>
    <row r="35" s="5" customFormat="1" spans="1:25">
      <c r="A35" s="5" t="s">
        <v>166</v>
      </c>
      <c r="B35" s="5" t="s">
        <v>26</v>
      </c>
      <c r="C35" s="5" t="s">
        <v>67</v>
      </c>
      <c r="D35" s="5" t="s">
        <v>167</v>
      </c>
      <c r="E35" s="5" t="s">
        <v>168</v>
      </c>
      <c r="F35" s="7">
        <v>45193</v>
      </c>
      <c r="G35" s="7">
        <v>45194</v>
      </c>
      <c r="H35" s="5">
        <v>1</v>
      </c>
      <c r="I35" s="5">
        <v>1</v>
      </c>
      <c r="J35" s="5">
        <v>1</v>
      </c>
      <c r="K35" s="5" t="s">
        <v>30</v>
      </c>
      <c r="L35" s="5">
        <v>-931.63</v>
      </c>
      <c r="M35" s="5">
        <v>-931.63</v>
      </c>
      <c r="N35" s="5" t="s">
        <v>169</v>
      </c>
      <c r="O35" s="5" t="s">
        <v>32</v>
      </c>
      <c r="P35" s="5" t="s">
        <v>33</v>
      </c>
      <c r="Q35" s="5">
        <v>0</v>
      </c>
      <c r="R35" s="10">
        <v>45147.0000115741</v>
      </c>
      <c r="S35" s="7">
        <v>45197</v>
      </c>
      <c r="T35" s="5" t="s">
        <v>34</v>
      </c>
      <c r="U35" s="5">
        <v>-931.63</v>
      </c>
      <c r="V35" s="5">
        <v>0</v>
      </c>
      <c r="W35" s="5">
        <v>0</v>
      </c>
      <c r="X35" s="5" t="s">
        <v>170</v>
      </c>
      <c r="Y35" s="5" t="s">
        <v>66</v>
      </c>
    </row>
    <row r="36" s="5" customFormat="1" spans="1:25">
      <c r="A36" s="5" t="s">
        <v>176</v>
      </c>
      <c r="B36" s="5" t="s">
        <v>26</v>
      </c>
      <c r="C36" s="5" t="s">
        <v>27</v>
      </c>
      <c r="D36" s="5" t="s">
        <v>177</v>
      </c>
      <c r="E36" s="5" t="s">
        <v>88</v>
      </c>
      <c r="F36" s="7">
        <v>45192</v>
      </c>
      <c r="G36" s="7">
        <v>45194</v>
      </c>
      <c r="H36" s="5">
        <v>1</v>
      </c>
      <c r="I36" s="5">
        <v>2</v>
      </c>
      <c r="J36" s="5">
        <v>2</v>
      </c>
      <c r="K36" s="5" t="s">
        <v>30</v>
      </c>
      <c r="L36" s="5">
        <v>6856.96</v>
      </c>
      <c r="M36" s="5">
        <v>6856.96</v>
      </c>
      <c r="N36" s="5" t="s">
        <v>178</v>
      </c>
      <c r="O36" s="5" t="s">
        <v>32</v>
      </c>
      <c r="P36" s="5" t="s">
        <v>33</v>
      </c>
      <c r="Q36" s="5">
        <v>0</v>
      </c>
      <c r="R36" s="10">
        <v>45148.0000115741</v>
      </c>
      <c r="S36" s="7">
        <v>45197</v>
      </c>
      <c r="T36" s="5" t="s">
        <v>34</v>
      </c>
      <c r="U36" s="5">
        <v>6856.96</v>
      </c>
      <c r="V36" s="5">
        <v>0</v>
      </c>
      <c r="W36" s="5">
        <v>0</v>
      </c>
      <c r="X36" s="5" t="s">
        <v>179</v>
      </c>
      <c r="Y36" s="5" t="s">
        <v>180</v>
      </c>
    </row>
    <row r="37" s="5" customFormat="1" spans="1:25">
      <c r="A37" s="5" t="s">
        <v>181</v>
      </c>
      <c r="B37" s="5" t="s">
        <v>26</v>
      </c>
      <c r="C37" s="5" t="s">
        <v>27</v>
      </c>
      <c r="D37" s="5" t="s">
        <v>182</v>
      </c>
      <c r="E37" s="5" t="s">
        <v>183</v>
      </c>
      <c r="F37" s="7">
        <v>45191</v>
      </c>
      <c r="G37" s="7">
        <v>45194</v>
      </c>
      <c r="H37" s="5">
        <v>1</v>
      </c>
      <c r="I37" s="5">
        <v>3</v>
      </c>
      <c r="J37" s="5">
        <v>3</v>
      </c>
      <c r="K37" s="5" t="s">
        <v>30</v>
      </c>
      <c r="L37" s="5">
        <v>1265.89</v>
      </c>
      <c r="M37" s="5">
        <v>1265.89</v>
      </c>
      <c r="N37" s="5" t="s">
        <v>184</v>
      </c>
      <c r="O37" s="5" t="s">
        <v>32</v>
      </c>
      <c r="P37" s="5" t="s">
        <v>33</v>
      </c>
      <c r="Q37" s="5">
        <v>0</v>
      </c>
      <c r="R37" s="10">
        <v>45150.0000115741</v>
      </c>
      <c r="S37" s="7">
        <v>45197</v>
      </c>
      <c r="T37" s="5" t="s">
        <v>34</v>
      </c>
      <c r="U37" s="5">
        <v>1265.89</v>
      </c>
      <c r="V37" s="5">
        <v>0</v>
      </c>
      <c r="W37" s="5">
        <v>0</v>
      </c>
      <c r="X37" s="5" t="s">
        <v>185</v>
      </c>
      <c r="Y37" s="5" t="s">
        <v>66</v>
      </c>
    </row>
    <row r="38" s="5" customFormat="1" spans="1:25">
      <c r="A38" s="5" t="s">
        <v>186</v>
      </c>
      <c r="B38" s="5" t="s">
        <v>26</v>
      </c>
      <c r="C38" s="5" t="s">
        <v>27</v>
      </c>
      <c r="D38" s="5" t="s">
        <v>187</v>
      </c>
      <c r="E38" s="5" t="s">
        <v>188</v>
      </c>
      <c r="F38" s="7">
        <v>45193</v>
      </c>
      <c r="G38" s="7">
        <v>45194</v>
      </c>
      <c r="H38" s="5">
        <v>1</v>
      </c>
      <c r="I38" s="5">
        <v>1</v>
      </c>
      <c r="J38" s="5">
        <v>1</v>
      </c>
      <c r="K38" s="5" t="s">
        <v>30</v>
      </c>
      <c r="L38" s="5">
        <v>831.52</v>
      </c>
      <c r="M38" s="5">
        <v>831.52</v>
      </c>
      <c r="N38" s="5" t="s">
        <v>189</v>
      </c>
      <c r="O38" s="5" t="s">
        <v>32</v>
      </c>
      <c r="P38" s="5" t="s">
        <v>33</v>
      </c>
      <c r="Q38" s="5">
        <v>0</v>
      </c>
      <c r="R38" s="10">
        <v>45151</v>
      </c>
      <c r="S38" s="7">
        <v>45197</v>
      </c>
      <c r="T38" s="5" t="s">
        <v>34</v>
      </c>
      <c r="U38" s="5">
        <v>831.52</v>
      </c>
      <c r="V38" s="5">
        <v>0</v>
      </c>
      <c r="W38" s="5">
        <v>0</v>
      </c>
      <c r="X38" s="5" t="s">
        <v>190</v>
      </c>
      <c r="Y38" s="5" t="s">
        <v>191</v>
      </c>
    </row>
    <row r="39" s="5" customFormat="1" spans="1:25">
      <c r="A39" s="5" t="s">
        <v>192</v>
      </c>
      <c r="B39" s="5" t="s">
        <v>26</v>
      </c>
      <c r="C39" s="5" t="s">
        <v>27</v>
      </c>
      <c r="D39" s="5" t="s">
        <v>193</v>
      </c>
      <c r="E39" s="5" t="s">
        <v>194</v>
      </c>
      <c r="F39" s="7">
        <v>45193</v>
      </c>
      <c r="G39" s="7">
        <v>45194</v>
      </c>
      <c r="H39" s="5">
        <v>1</v>
      </c>
      <c r="I39" s="5">
        <v>1</v>
      </c>
      <c r="J39" s="5">
        <v>1</v>
      </c>
      <c r="K39" s="5" t="s">
        <v>30</v>
      </c>
      <c r="L39" s="5">
        <v>801.61</v>
      </c>
      <c r="M39" s="5">
        <v>801.61</v>
      </c>
      <c r="N39" s="5" t="s">
        <v>195</v>
      </c>
      <c r="O39" s="5" t="s">
        <v>32</v>
      </c>
      <c r="P39" s="5" t="s">
        <v>33</v>
      </c>
      <c r="Q39" s="5">
        <v>0</v>
      </c>
      <c r="R39" s="10">
        <v>45152</v>
      </c>
      <c r="S39" s="7">
        <v>45197</v>
      </c>
      <c r="T39" s="5" t="s">
        <v>34</v>
      </c>
      <c r="U39" s="5">
        <v>801.61</v>
      </c>
      <c r="V39" s="5">
        <v>0</v>
      </c>
      <c r="W39" s="5">
        <v>0</v>
      </c>
      <c r="X39" s="5" t="s">
        <v>196</v>
      </c>
      <c r="Y39" s="5" t="s">
        <v>197</v>
      </c>
    </row>
    <row r="40" s="5" customFormat="1" spans="1:25">
      <c r="A40" s="5" t="s">
        <v>198</v>
      </c>
      <c r="B40" s="5" t="s">
        <v>26</v>
      </c>
      <c r="C40" s="5" t="s">
        <v>27</v>
      </c>
      <c r="D40" s="5" t="s">
        <v>199</v>
      </c>
      <c r="E40" s="5" t="s">
        <v>200</v>
      </c>
      <c r="F40" s="7">
        <v>45191</v>
      </c>
      <c r="G40" s="7">
        <v>45194</v>
      </c>
      <c r="H40" s="5">
        <v>2</v>
      </c>
      <c r="I40" s="5">
        <v>3</v>
      </c>
      <c r="J40" s="5">
        <v>6</v>
      </c>
      <c r="K40" s="5" t="s">
        <v>30</v>
      </c>
      <c r="L40" s="5">
        <v>10986.66</v>
      </c>
      <c r="M40" s="5">
        <v>10986.66</v>
      </c>
      <c r="N40" s="5" t="s">
        <v>201</v>
      </c>
      <c r="O40" s="5" t="s">
        <v>32</v>
      </c>
      <c r="P40" s="5" t="s">
        <v>33</v>
      </c>
      <c r="Q40" s="5">
        <v>0</v>
      </c>
      <c r="R40" s="10">
        <v>45152.0000115741</v>
      </c>
      <c r="S40" s="7">
        <v>45197</v>
      </c>
      <c r="T40" s="5" t="s">
        <v>34</v>
      </c>
      <c r="U40" s="5">
        <v>10986.66</v>
      </c>
      <c r="V40" s="5">
        <v>0</v>
      </c>
      <c r="W40" s="5">
        <v>0</v>
      </c>
      <c r="X40" s="5" t="s">
        <v>202</v>
      </c>
      <c r="Y40" s="5" t="s">
        <v>66</v>
      </c>
    </row>
    <row r="41" s="5" customFormat="1" spans="1:25">
      <c r="A41" s="5" t="s">
        <v>203</v>
      </c>
      <c r="B41" s="5" t="s">
        <v>26</v>
      </c>
      <c r="C41" s="5" t="s">
        <v>27</v>
      </c>
      <c r="D41" s="5" t="s">
        <v>204</v>
      </c>
      <c r="E41" s="5" t="s">
        <v>205</v>
      </c>
      <c r="F41" s="7">
        <v>45192</v>
      </c>
      <c r="G41" s="7">
        <v>45194</v>
      </c>
      <c r="H41" s="5">
        <v>1</v>
      </c>
      <c r="I41" s="5">
        <v>2</v>
      </c>
      <c r="J41" s="5">
        <v>2</v>
      </c>
      <c r="K41" s="5" t="s">
        <v>30</v>
      </c>
      <c r="L41" s="5">
        <v>984.3</v>
      </c>
      <c r="M41" s="5">
        <v>984.3</v>
      </c>
      <c r="N41" s="5" t="s">
        <v>206</v>
      </c>
      <c r="O41" s="5" t="s">
        <v>32</v>
      </c>
      <c r="P41" s="5" t="s">
        <v>33</v>
      </c>
      <c r="Q41" s="5">
        <v>0</v>
      </c>
      <c r="R41" s="10">
        <v>45153.0000115741</v>
      </c>
      <c r="S41" s="7">
        <v>45197</v>
      </c>
      <c r="T41" s="5" t="s">
        <v>34</v>
      </c>
      <c r="U41" s="5">
        <v>984.3</v>
      </c>
      <c r="V41" s="5">
        <v>0</v>
      </c>
      <c r="W41" s="5">
        <v>0</v>
      </c>
      <c r="X41" s="5" t="s">
        <v>207</v>
      </c>
      <c r="Y41" s="5" t="s">
        <v>208</v>
      </c>
    </row>
    <row r="42" s="5" customFormat="1" spans="1:25">
      <c r="A42" s="5" t="s">
        <v>209</v>
      </c>
      <c r="B42" s="5" t="s">
        <v>26</v>
      </c>
      <c r="C42" s="5" t="s">
        <v>27</v>
      </c>
      <c r="D42" s="5" t="s">
        <v>210</v>
      </c>
      <c r="E42" s="5" t="s">
        <v>211</v>
      </c>
      <c r="F42" s="7">
        <v>45192</v>
      </c>
      <c r="G42" s="7">
        <v>45194</v>
      </c>
      <c r="H42" s="5">
        <v>2</v>
      </c>
      <c r="I42" s="5">
        <v>2</v>
      </c>
      <c r="J42" s="5">
        <v>4</v>
      </c>
      <c r="K42" s="5" t="s">
        <v>30</v>
      </c>
      <c r="L42" s="5">
        <v>2723.32</v>
      </c>
      <c r="M42" s="5">
        <v>2723.32</v>
      </c>
      <c r="N42" s="5" t="s">
        <v>212</v>
      </c>
      <c r="O42" s="5" t="s">
        <v>32</v>
      </c>
      <c r="P42" s="5" t="s">
        <v>33</v>
      </c>
      <c r="Q42" s="5">
        <v>0</v>
      </c>
      <c r="R42" s="10">
        <v>45156.0000115741</v>
      </c>
      <c r="S42" s="7">
        <v>45197</v>
      </c>
      <c r="T42" s="5" t="s">
        <v>34</v>
      </c>
      <c r="U42" s="5">
        <v>2723.32</v>
      </c>
      <c r="V42" s="5">
        <v>0</v>
      </c>
      <c r="W42" s="5">
        <v>0</v>
      </c>
      <c r="X42" s="5" t="s">
        <v>213</v>
      </c>
      <c r="Y42" s="5" t="s">
        <v>66</v>
      </c>
    </row>
    <row r="43" s="5" customFormat="1" spans="1:25">
      <c r="A43" s="5" t="s">
        <v>214</v>
      </c>
      <c r="B43" s="5" t="s">
        <v>26</v>
      </c>
      <c r="C43" s="5" t="s">
        <v>27</v>
      </c>
      <c r="D43" s="5" t="s">
        <v>215</v>
      </c>
      <c r="E43" s="5" t="s">
        <v>216</v>
      </c>
      <c r="F43" s="7">
        <v>45193</v>
      </c>
      <c r="G43" s="7">
        <v>45194</v>
      </c>
      <c r="H43" s="5">
        <v>4</v>
      </c>
      <c r="I43" s="5">
        <v>1</v>
      </c>
      <c r="J43" s="5">
        <v>4</v>
      </c>
      <c r="K43" s="5" t="s">
        <v>30</v>
      </c>
      <c r="L43" s="5">
        <v>1081.68</v>
      </c>
      <c r="M43" s="5">
        <v>1081.68</v>
      </c>
      <c r="N43" s="5" t="s">
        <v>217</v>
      </c>
      <c r="O43" s="5" t="s">
        <v>32</v>
      </c>
      <c r="P43" s="5" t="s">
        <v>33</v>
      </c>
      <c r="Q43" s="5">
        <v>0</v>
      </c>
      <c r="R43" s="10">
        <v>45156</v>
      </c>
      <c r="S43" s="7">
        <v>45197</v>
      </c>
      <c r="T43" s="5" t="s">
        <v>34</v>
      </c>
      <c r="U43" s="5">
        <v>1081.68</v>
      </c>
      <c r="V43" s="5">
        <v>0</v>
      </c>
      <c r="W43" s="5">
        <v>0</v>
      </c>
      <c r="X43" s="5" t="s">
        <v>218</v>
      </c>
      <c r="Y43" s="5" t="s">
        <v>219</v>
      </c>
    </row>
    <row r="44" s="5" customFormat="1" spans="1:25">
      <c r="A44" s="5" t="s">
        <v>220</v>
      </c>
      <c r="B44" s="5" t="s">
        <v>26</v>
      </c>
      <c r="C44" s="5" t="s">
        <v>27</v>
      </c>
      <c r="D44" s="5" t="s">
        <v>221</v>
      </c>
      <c r="E44" s="5" t="s">
        <v>222</v>
      </c>
      <c r="F44" s="7">
        <v>45192</v>
      </c>
      <c r="G44" s="7">
        <v>45194</v>
      </c>
      <c r="H44" s="5">
        <v>1</v>
      </c>
      <c r="I44" s="5">
        <v>2</v>
      </c>
      <c r="J44" s="5">
        <v>2</v>
      </c>
      <c r="K44" s="5" t="s">
        <v>30</v>
      </c>
      <c r="L44" s="5">
        <v>1009.88</v>
      </c>
      <c r="M44" s="5">
        <v>1009.88</v>
      </c>
      <c r="N44" s="5" t="s">
        <v>223</v>
      </c>
      <c r="O44" s="5" t="s">
        <v>32</v>
      </c>
      <c r="P44" s="5" t="s">
        <v>33</v>
      </c>
      <c r="Q44" s="5">
        <v>0</v>
      </c>
      <c r="R44" s="10">
        <v>45158</v>
      </c>
      <c r="S44" s="7">
        <v>45197</v>
      </c>
      <c r="T44" s="5" t="s">
        <v>34</v>
      </c>
      <c r="U44" s="5">
        <v>1009.88</v>
      </c>
      <c r="V44" s="5">
        <v>0</v>
      </c>
      <c r="W44" s="5">
        <v>0</v>
      </c>
      <c r="X44" s="5" t="s">
        <v>224</v>
      </c>
      <c r="Y44" s="5" t="s">
        <v>225</v>
      </c>
    </row>
    <row r="45" s="5" customFormat="1" spans="1:25">
      <c r="A45" s="5" t="s">
        <v>226</v>
      </c>
      <c r="B45" s="5" t="s">
        <v>26</v>
      </c>
      <c r="C45" s="5" t="s">
        <v>27</v>
      </c>
      <c r="D45" s="5" t="s">
        <v>146</v>
      </c>
      <c r="E45" s="5" t="s">
        <v>147</v>
      </c>
      <c r="F45" s="7">
        <v>45193</v>
      </c>
      <c r="G45" s="7">
        <v>45194</v>
      </c>
      <c r="H45" s="5">
        <v>1</v>
      </c>
      <c r="I45" s="5">
        <v>1</v>
      </c>
      <c r="J45" s="5">
        <v>1</v>
      </c>
      <c r="K45" s="5" t="s">
        <v>30</v>
      </c>
      <c r="L45" s="5">
        <v>281.46</v>
      </c>
      <c r="M45" s="5">
        <v>281.46</v>
      </c>
      <c r="N45" s="5" t="s">
        <v>227</v>
      </c>
      <c r="O45" s="5" t="s">
        <v>32</v>
      </c>
      <c r="P45" s="5" t="s">
        <v>33</v>
      </c>
      <c r="Q45" s="5">
        <v>0</v>
      </c>
      <c r="R45" s="10">
        <v>45161.0000115741</v>
      </c>
      <c r="S45" s="7">
        <v>45197</v>
      </c>
      <c r="T45" s="5" t="s">
        <v>34</v>
      </c>
      <c r="U45" s="5">
        <v>281.46</v>
      </c>
      <c r="V45" s="5">
        <v>0</v>
      </c>
      <c r="W45" s="5">
        <v>0</v>
      </c>
      <c r="X45" s="5" t="s">
        <v>228</v>
      </c>
      <c r="Y45" s="5" t="s">
        <v>66</v>
      </c>
    </row>
    <row r="46" s="5" customFormat="1" spans="1:25">
      <c r="A46" s="5" t="s">
        <v>229</v>
      </c>
      <c r="B46" s="5" t="s">
        <v>26</v>
      </c>
      <c r="C46" s="5" t="s">
        <v>27</v>
      </c>
      <c r="D46" s="5" t="s">
        <v>230</v>
      </c>
      <c r="E46" s="5" t="s">
        <v>231</v>
      </c>
      <c r="F46" s="7">
        <v>45192</v>
      </c>
      <c r="G46" s="7">
        <v>45194</v>
      </c>
      <c r="H46" s="5">
        <v>1</v>
      </c>
      <c r="I46" s="5">
        <v>2</v>
      </c>
      <c r="J46" s="5">
        <v>2</v>
      </c>
      <c r="K46" s="5" t="s">
        <v>30</v>
      </c>
      <c r="L46" s="5">
        <v>795.46</v>
      </c>
      <c r="M46" s="5">
        <v>795.46</v>
      </c>
      <c r="N46" s="5" t="s">
        <v>232</v>
      </c>
      <c r="O46" s="5" t="s">
        <v>32</v>
      </c>
      <c r="P46" s="5" t="s">
        <v>33</v>
      </c>
      <c r="Q46" s="5">
        <v>0</v>
      </c>
      <c r="R46" s="10">
        <v>45161</v>
      </c>
      <c r="S46" s="7">
        <v>45197</v>
      </c>
      <c r="T46" s="5" t="s">
        <v>34</v>
      </c>
      <c r="U46" s="5">
        <v>795.46</v>
      </c>
      <c r="V46" s="5">
        <v>0</v>
      </c>
      <c r="W46" s="5">
        <v>0</v>
      </c>
      <c r="X46" s="5" t="s">
        <v>233</v>
      </c>
      <c r="Y46" s="5" t="s">
        <v>234</v>
      </c>
    </row>
    <row r="47" s="5" customFormat="1" spans="1:25">
      <c r="A47" s="5" t="s">
        <v>235</v>
      </c>
      <c r="B47" s="5" t="s">
        <v>26</v>
      </c>
      <c r="C47" s="5" t="s">
        <v>27</v>
      </c>
      <c r="D47" s="5" t="s">
        <v>236</v>
      </c>
      <c r="E47" s="5" t="s">
        <v>237</v>
      </c>
      <c r="F47" s="7">
        <v>45192</v>
      </c>
      <c r="G47" s="7">
        <v>45194</v>
      </c>
      <c r="H47" s="5">
        <v>1</v>
      </c>
      <c r="I47" s="5">
        <v>2</v>
      </c>
      <c r="J47" s="5">
        <v>2</v>
      </c>
      <c r="K47" s="5" t="s">
        <v>30</v>
      </c>
      <c r="L47" s="5">
        <v>1205.38</v>
      </c>
      <c r="M47" s="5">
        <v>1205.38</v>
      </c>
      <c r="N47" s="5" t="s">
        <v>238</v>
      </c>
      <c r="O47" s="5" t="s">
        <v>32</v>
      </c>
      <c r="P47" s="5" t="s">
        <v>33</v>
      </c>
      <c r="Q47" s="5">
        <v>0</v>
      </c>
      <c r="R47" s="10">
        <v>45161.0000115741</v>
      </c>
      <c r="S47" s="7">
        <v>45197</v>
      </c>
      <c r="T47" s="5" t="s">
        <v>34</v>
      </c>
      <c r="U47" s="5">
        <v>1205.38</v>
      </c>
      <c r="V47" s="5">
        <v>0</v>
      </c>
      <c r="W47" s="5">
        <v>0</v>
      </c>
      <c r="X47" s="5" t="s">
        <v>239</v>
      </c>
      <c r="Y47" s="5" t="s">
        <v>66</v>
      </c>
    </row>
    <row r="48" s="5" customFormat="1" spans="1:25">
      <c r="A48" s="5" t="s">
        <v>235</v>
      </c>
      <c r="B48" s="5" t="s">
        <v>26</v>
      </c>
      <c r="C48" s="5" t="s">
        <v>67</v>
      </c>
      <c r="D48" s="5" t="s">
        <v>236</v>
      </c>
      <c r="E48" s="5" t="s">
        <v>237</v>
      </c>
      <c r="F48" s="7">
        <v>45192</v>
      </c>
      <c r="G48" s="7">
        <v>45194</v>
      </c>
      <c r="H48" s="5">
        <v>1</v>
      </c>
      <c r="I48" s="5">
        <v>2</v>
      </c>
      <c r="J48" s="5">
        <v>2</v>
      </c>
      <c r="K48" s="5" t="s">
        <v>30</v>
      </c>
      <c r="L48" s="5">
        <v>-1205.38</v>
      </c>
      <c r="M48" s="5">
        <v>-1205.38</v>
      </c>
      <c r="N48" s="5" t="s">
        <v>238</v>
      </c>
      <c r="O48" s="5" t="s">
        <v>32</v>
      </c>
      <c r="P48" s="5" t="s">
        <v>33</v>
      </c>
      <c r="Q48" s="5">
        <v>0</v>
      </c>
      <c r="R48" s="10">
        <v>45161.0000115741</v>
      </c>
      <c r="S48" s="7">
        <v>45197</v>
      </c>
      <c r="T48" s="5" t="s">
        <v>34</v>
      </c>
      <c r="U48" s="5">
        <v>-1205.38</v>
      </c>
      <c r="V48" s="5">
        <v>0</v>
      </c>
      <c r="W48" s="5">
        <v>0</v>
      </c>
      <c r="X48" s="5" t="s">
        <v>239</v>
      </c>
      <c r="Y48" s="5" t="s">
        <v>66</v>
      </c>
    </row>
    <row r="49" s="5" customFormat="1" spans="1:25">
      <c r="A49" s="5" t="s">
        <v>226</v>
      </c>
      <c r="B49" s="5" t="s">
        <v>26</v>
      </c>
      <c r="C49" s="5" t="s">
        <v>67</v>
      </c>
      <c r="D49" s="5" t="s">
        <v>146</v>
      </c>
      <c r="E49" s="5" t="s">
        <v>147</v>
      </c>
      <c r="F49" s="7">
        <v>45193</v>
      </c>
      <c r="G49" s="7">
        <v>45194</v>
      </c>
      <c r="H49" s="5">
        <v>1</v>
      </c>
      <c r="I49" s="5">
        <v>1</v>
      </c>
      <c r="J49" s="5">
        <v>1</v>
      </c>
      <c r="K49" s="5" t="s">
        <v>30</v>
      </c>
      <c r="L49" s="5">
        <v>-281.46</v>
      </c>
      <c r="M49" s="5">
        <v>-281.46</v>
      </c>
      <c r="N49" s="5" t="s">
        <v>227</v>
      </c>
      <c r="O49" s="5" t="s">
        <v>32</v>
      </c>
      <c r="P49" s="5" t="s">
        <v>33</v>
      </c>
      <c r="Q49" s="5">
        <v>0</v>
      </c>
      <c r="R49" s="10">
        <v>45161.0000115741</v>
      </c>
      <c r="S49" s="7">
        <v>45197</v>
      </c>
      <c r="T49" s="5" t="s">
        <v>34</v>
      </c>
      <c r="U49" s="5">
        <v>-281.46</v>
      </c>
      <c r="V49" s="5">
        <v>0</v>
      </c>
      <c r="W49" s="5">
        <v>0</v>
      </c>
      <c r="X49" s="5" t="s">
        <v>228</v>
      </c>
      <c r="Y49" s="5" t="s">
        <v>66</v>
      </c>
    </row>
    <row r="50" s="5" customFormat="1" spans="1:25">
      <c r="A50" s="5" t="s">
        <v>240</v>
      </c>
      <c r="B50" s="5" t="s">
        <v>26</v>
      </c>
      <c r="C50" s="5" t="s">
        <v>27</v>
      </c>
      <c r="D50" s="5" t="s">
        <v>241</v>
      </c>
      <c r="E50" s="5" t="s">
        <v>242</v>
      </c>
      <c r="F50" s="7">
        <v>45190</v>
      </c>
      <c r="G50" s="7">
        <v>45194</v>
      </c>
      <c r="H50" s="5">
        <v>1</v>
      </c>
      <c r="I50" s="5">
        <v>4</v>
      </c>
      <c r="J50" s="5">
        <v>4</v>
      </c>
      <c r="K50" s="5" t="s">
        <v>30</v>
      </c>
      <c r="L50" s="5">
        <v>7001.89</v>
      </c>
      <c r="M50" s="5">
        <v>7001.89</v>
      </c>
      <c r="N50" s="5" t="s">
        <v>243</v>
      </c>
      <c r="O50" s="5" t="s">
        <v>32</v>
      </c>
      <c r="P50" s="5" t="s">
        <v>33</v>
      </c>
      <c r="Q50" s="5">
        <v>0</v>
      </c>
      <c r="R50" s="10">
        <v>45162</v>
      </c>
      <c r="S50" s="7">
        <v>45197</v>
      </c>
      <c r="T50" s="5" t="s">
        <v>34</v>
      </c>
      <c r="U50" s="5">
        <v>7001.89</v>
      </c>
      <c r="V50" s="5">
        <v>0</v>
      </c>
      <c r="W50" s="5">
        <v>0</v>
      </c>
      <c r="X50" s="5" t="s">
        <v>244</v>
      </c>
      <c r="Y50" s="5" t="s">
        <v>66</v>
      </c>
    </row>
    <row r="51" s="5" customFormat="1" spans="1:25">
      <c r="A51" s="5" t="s">
        <v>245</v>
      </c>
      <c r="B51" s="5" t="s">
        <v>26</v>
      </c>
      <c r="C51" s="5" t="s">
        <v>27</v>
      </c>
      <c r="D51" s="5" t="s">
        <v>246</v>
      </c>
      <c r="E51" s="5" t="s">
        <v>247</v>
      </c>
      <c r="F51" s="7">
        <v>45193</v>
      </c>
      <c r="G51" s="7">
        <v>45194</v>
      </c>
      <c r="H51" s="5">
        <v>1</v>
      </c>
      <c r="I51" s="5">
        <v>1</v>
      </c>
      <c r="J51" s="5">
        <v>1</v>
      </c>
      <c r="K51" s="5" t="s">
        <v>30</v>
      </c>
      <c r="L51" s="5">
        <v>2066.85</v>
      </c>
      <c r="M51" s="5">
        <v>2066.85</v>
      </c>
      <c r="N51" s="5" t="s">
        <v>248</v>
      </c>
      <c r="O51" s="5" t="s">
        <v>32</v>
      </c>
      <c r="P51" s="5" t="s">
        <v>33</v>
      </c>
      <c r="Q51" s="5">
        <v>0</v>
      </c>
      <c r="R51" s="10">
        <v>45162.0000115741</v>
      </c>
      <c r="S51" s="7">
        <v>45197</v>
      </c>
      <c r="T51" s="5" t="s">
        <v>34</v>
      </c>
      <c r="U51" s="5">
        <v>2066.85</v>
      </c>
      <c r="V51" s="5">
        <v>0</v>
      </c>
      <c r="W51" s="5">
        <v>0</v>
      </c>
      <c r="X51" s="5" t="s">
        <v>249</v>
      </c>
      <c r="Y51" s="5" t="s">
        <v>250</v>
      </c>
    </row>
    <row r="52" s="5" customFormat="1" spans="1:25">
      <c r="A52" s="5" t="s">
        <v>251</v>
      </c>
      <c r="B52" s="5" t="s">
        <v>26</v>
      </c>
      <c r="C52" s="5" t="s">
        <v>27</v>
      </c>
      <c r="D52" s="5" t="s">
        <v>146</v>
      </c>
      <c r="E52" s="5" t="s">
        <v>147</v>
      </c>
      <c r="F52" s="7">
        <v>45193</v>
      </c>
      <c r="G52" s="7">
        <v>45194</v>
      </c>
      <c r="H52" s="5">
        <v>1</v>
      </c>
      <c r="I52" s="5">
        <v>1</v>
      </c>
      <c r="J52" s="5">
        <v>1</v>
      </c>
      <c r="K52" s="5" t="s">
        <v>30</v>
      </c>
      <c r="L52" s="5">
        <v>281.53</v>
      </c>
      <c r="M52" s="5">
        <v>281.53</v>
      </c>
      <c r="N52" s="5" t="s">
        <v>227</v>
      </c>
      <c r="O52" s="5" t="s">
        <v>32</v>
      </c>
      <c r="P52" s="5" t="s">
        <v>33</v>
      </c>
      <c r="Q52" s="5">
        <v>0</v>
      </c>
      <c r="R52" s="10">
        <v>45162</v>
      </c>
      <c r="S52" s="7">
        <v>45197</v>
      </c>
      <c r="T52" s="5" t="s">
        <v>34</v>
      </c>
      <c r="U52" s="5">
        <v>281.53</v>
      </c>
      <c r="V52" s="5">
        <v>0</v>
      </c>
      <c r="W52" s="5">
        <v>0</v>
      </c>
      <c r="X52" s="5" t="s">
        <v>252</v>
      </c>
      <c r="Y52" s="5" t="s">
        <v>66</v>
      </c>
    </row>
    <row r="53" s="5" customFormat="1" spans="1:25">
      <c r="A53" s="5" t="s">
        <v>253</v>
      </c>
      <c r="B53" s="5" t="s">
        <v>26</v>
      </c>
      <c r="C53" s="5" t="s">
        <v>27</v>
      </c>
      <c r="D53" s="5" t="s">
        <v>254</v>
      </c>
      <c r="E53" s="5" t="s">
        <v>255</v>
      </c>
      <c r="F53" s="7">
        <v>45188</v>
      </c>
      <c r="G53" s="7">
        <v>45194</v>
      </c>
      <c r="H53" s="5">
        <v>1</v>
      </c>
      <c r="I53" s="5">
        <v>6</v>
      </c>
      <c r="J53" s="5">
        <v>6</v>
      </c>
      <c r="K53" s="5" t="s">
        <v>30</v>
      </c>
      <c r="L53" s="5">
        <v>12268.74</v>
      </c>
      <c r="M53" s="5">
        <v>12268.74</v>
      </c>
      <c r="N53" s="5" t="s">
        <v>256</v>
      </c>
      <c r="O53" s="5" t="s">
        <v>32</v>
      </c>
      <c r="P53" s="5" t="s">
        <v>33</v>
      </c>
      <c r="Q53" s="5">
        <v>0</v>
      </c>
      <c r="R53" s="10">
        <v>45162.0000115741</v>
      </c>
      <c r="S53" s="7">
        <v>45197</v>
      </c>
      <c r="T53" s="5" t="s">
        <v>34</v>
      </c>
      <c r="U53" s="5">
        <v>12268.74</v>
      </c>
      <c r="V53" s="5">
        <v>0</v>
      </c>
      <c r="W53" s="5">
        <v>0</v>
      </c>
      <c r="X53" s="5" t="s">
        <v>257</v>
      </c>
      <c r="Y53" s="5" t="s">
        <v>66</v>
      </c>
    </row>
    <row r="54" s="5" customFormat="1" spans="1:25">
      <c r="A54" s="5" t="s">
        <v>258</v>
      </c>
      <c r="B54" s="5" t="s">
        <v>26</v>
      </c>
      <c r="C54" s="5" t="s">
        <v>27</v>
      </c>
      <c r="D54" s="5" t="s">
        <v>230</v>
      </c>
      <c r="E54" s="5" t="s">
        <v>259</v>
      </c>
      <c r="F54" s="7">
        <v>45192</v>
      </c>
      <c r="G54" s="7">
        <v>45194</v>
      </c>
      <c r="H54" s="5">
        <v>1</v>
      </c>
      <c r="I54" s="5">
        <v>2</v>
      </c>
      <c r="J54" s="5">
        <v>2</v>
      </c>
      <c r="K54" s="5" t="s">
        <v>30</v>
      </c>
      <c r="L54" s="5">
        <v>825.36</v>
      </c>
      <c r="M54" s="5">
        <v>825.36</v>
      </c>
      <c r="N54" s="5" t="s">
        <v>260</v>
      </c>
      <c r="O54" s="5" t="s">
        <v>32</v>
      </c>
      <c r="P54" s="5" t="s">
        <v>33</v>
      </c>
      <c r="Q54" s="5">
        <v>0</v>
      </c>
      <c r="R54" s="10">
        <v>45163.0000115741</v>
      </c>
      <c r="S54" s="7">
        <v>45197</v>
      </c>
      <c r="T54" s="5" t="s">
        <v>34</v>
      </c>
      <c r="U54" s="5">
        <v>825.36</v>
      </c>
      <c r="V54" s="5">
        <v>0</v>
      </c>
      <c r="W54" s="5">
        <v>0</v>
      </c>
      <c r="X54" s="5" t="s">
        <v>261</v>
      </c>
      <c r="Y54" s="5" t="s">
        <v>262</v>
      </c>
    </row>
    <row r="55" s="5" customFormat="1" spans="1:25">
      <c r="A55" s="5" t="s">
        <v>251</v>
      </c>
      <c r="B55" s="5" t="s">
        <v>26</v>
      </c>
      <c r="C55" s="5" t="s">
        <v>67</v>
      </c>
      <c r="D55" s="5" t="s">
        <v>146</v>
      </c>
      <c r="E55" s="5" t="s">
        <v>147</v>
      </c>
      <c r="F55" s="7">
        <v>45193</v>
      </c>
      <c r="G55" s="7">
        <v>45194</v>
      </c>
      <c r="H55" s="5">
        <v>1</v>
      </c>
      <c r="I55" s="5">
        <v>1</v>
      </c>
      <c r="J55" s="5">
        <v>1</v>
      </c>
      <c r="K55" s="5" t="s">
        <v>30</v>
      </c>
      <c r="L55" s="5">
        <v>-281.53</v>
      </c>
      <c r="M55" s="5">
        <v>-281.53</v>
      </c>
      <c r="N55" s="5" t="s">
        <v>227</v>
      </c>
      <c r="O55" s="5" t="s">
        <v>32</v>
      </c>
      <c r="P55" s="5" t="s">
        <v>33</v>
      </c>
      <c r="Q55" s="5">
        <v>0</v>
      </c>
      <c r="R55" s="10">
        <v>45162</v>
      </c>
      <c r="S55" s="7">
        <v>45197</v>
      </c>
      <c r="T55" s="5" t="s">
        <v>34</v>
      </c>
      <c r="U55" s="5">
        <v>-281.53</v>
      </c>
      <c r="V55" s="5">
        <v>0</v>
      </c>
      <c r="W55" s="5">
        <v>0</v>
      </c>
      <c r="X55" s="5" t="s">
        <v>252</v>
      </c>
      <c r="Y55" s="5" t="s">
        <v>66</v>
      </c>
    </row>
    <row r="56" s="5" customFormat="1" spans="1:25">
      <c r="A56" s="5" t="s">
        <v>263</v>
      </c>
      <c r="B56" s="5" t="s">
        <v>26</v>
      </c>
      <c r="C56" s="5" t="s">
        <v>27</v>
      </c>
      <c r="D56" s="5" t="s">
        <v>264</v>
      </c>
      <c r="E56" s="5" t="s">
        <v>183</v>
      </c>
      <c r="F56" s="7">
        <v>45192</v>
      </c>
      <c r="G56" s="7">
        <v>45194</v>
      </c>
      <c r="H56" s="5">
        <v>1</v>
      </c>
      <c r="I56" s="5">
        <v>2</v>
      </c>
      <c r="J56" s="5">
        <v>2</v>
      </c>
      <c r="K56" s="5" t="s">
        <v>30</v>
      </c>
      <c r="L56" s="5">
        <v>2152.52</v>
      </c>
      <c r="M56" s="5">
        <v>2152.52</v>
      </c>
      <c r="N56" s="5" t="s">
        <v>265</v>
      </c>
      <c r="O56" s="5" t="s">
        <v>32</v>
      </c>
      <c r="P56" s="5" t="s">
        <v>33</v>
      </c>
      <c r="Q56" s="5">
        <v>0</v>
      </c>
      <c r="R56" s="10">
        <v>45163</v>
      </c>
      <c r="S56" s="7">
        <v>45197</v>
      </c>
      <c r="T56" s="5" t="s">
        <v>34</v>
      </c>
      <c r="U56" s="5">
        <v>2152.52</v>
      </c>
      <c r="V56" s="5">
        <v>0</v>
      </c>
      <c r="W56" s="5">
        <v>0</v>
      </c>
      <c r="X56" s="5" t="s">
        <v>266</v>
      </c>
      <c r="Y56" s="5" t="s">
        <v>267</v>
      </c>
    </row>
    <row r="57" s="5" customFormat="1" spans="1:25">
      <c r="A57" s="5" t="s">
        <v>268</v>
      </c>
      <c r="B57" s="5" t="s">
        <v>26</v>
      </c>
      <c r="C57" s="5" t="s">
        <v>27</v>
      </c>
      <c r="D57" s="5" t="s">
        <v>269</v>
      </c>
      <c r="E57" s="5" t="s">
        <v>270</v>
      </c>
      <c r="F57" s="7">
        <v>45192</v>
      </c>
      <c r="G57" s="7">
        <v>45194</v>
      </c>
      <c r="H57" s="5">
        <v>1</v>
      </c>
      <c r="I57" s="5">
        <v>2</v>
      </c>
      <c r="J57" s="5">
        <v>2</v>
      </c>
      <c r="K57" s="5" t="s">
        <v>30</v>
      </c>
      <c r="L57" s="5">
        <v>776.14</v>
      </c>
      <c r="M57" s="5">
        <v>776.14</v>
      </c>
      <c r="N57" s="5" t="s">
        <v>271</v>
      </c>
      <c r="O57" s="5" t="s">
        <v>32</v>
      </c>
      <c r="P57" s="5" t="s">
        <v>33</v>
      </c>
      <c r="Q57" s="5">
        <v>0</v>
      </c>
      <c r="R57" s="10">
        <v>45164</v>
      </c>
      <c r="S57" s="7">
        <v>45197</v>
      </c>
      <c r="T57" s="5" t="s">
        <v>34</v>
      </c>
      <c r="U57" s="5">
        <v>776.14</v>
      </c>
      <c r="V57" s="5">
        <v>0</v>
      </c>
      <c r="W57" s="5">
        <v>0</v>
      </c>
      <c r="X57" s="5" t="s">
        <v>272</v>
      </c>
      <c r="Y57" s="5" t="s">
        <v>273</v>
      </c>
    </row>
    <row r="58" s="5" customFormat="1" spans="1:25">
      <c r="A58" s="5" t="s">
        <v>274</v>
      </c>
      <c r="B58" s="5" t="s">
        <v>26</v>
      </c>
      <c r="C58" s="5" t="s">
        <v>27</v>
      </c>
      <c r="D58" s="5" t="s">
        <v>167</v>
      </c>
      <c r="E58" s="5" t="s">
        <v>275</v>
      </c>
      <c r="F58" s="7">
        <v>45193</v>
      </c>
      <c r="G58" s="7">
        <v>45194</v>
      </c>
      <c r="H58" s="5">
        <v>1</v>
      </c>
      <c r="I58" s="5">
        <v>1</v>
      </c>
      <c r="J58" s="5">
        <v>1</v>
      </c>
      <c r="K58" s="5" t="s">
        <v>30</v>
      </c>
      <c r="L58" s="5">
        <v>926.91</v>
      </c>
      <c r="M58" s="5">
        <v>926.91</v>
      </c>
      <c r="N58" s="5" t="s">
        <v>276</v>
      </c>
      <c r="O58" s="5" t="s">
        <v>32</v>
      </c>
      <c r="P58" s="5" t="s">
        <v>33</v>
      </c>
      <c r="Q58" s="5">
        <v>0</v>
      </c>
      <c r="R58" s="10">
        <v>45164.0000115741</v>
      </c>
      <c r="S58" s="7">
        <v>45197</v>
      </c>
      <c r="T58" s="5" t="s">
        <v>34</v>
      </c>
      <c r="U58" s="5">
        <v>926.91</v>
      </c>
      <c r="V58" s="5">
        <v>0</v>
      </c>
      <c r="W58" s="5">
        <v>0</v>
      </c>
      <c r="X58" s="5" t="s">
        <v>277</v>
      </c>
      <c r="Y58" s="5" t="s">
        <v>278</v>
      </c>
    </row>
    <row r="59" s="5" customFormat="1" spans="1:25">
      <c r="A59" s="5" t="s">
        <v>279</v>
      </c>
      <c r="B59" s="5" t="s">
        <v>26</v>
      </c>
      <c r="C59" s="5" t="s">
        <v>27</v>
      </c>
      <c r="D59" s="5" t="s">
        <v>280</v>
      </c>
      <c r="E59" s="5" t="s">
        <v>281</v>
      </c>
      <c r="F59" s="7">
        <v>45190</v>
      </c>
      <c r="G59" s="7">
        <v>45194</v>
      </c>
      <c r="H59" s="5">
        <v>1</v>
      </c>
      <c r="I59" s="5">
        <v>4</v>
      </c>
      <c r="J59" s="5">
        <v>4</v>
      </c>
      <c r="K59" s="5" t="s">
        <v>30</v>
      </c>
      <c r="L59" s="5">
        <v>9132.32</v>
      </c>
      <c r="M59" s="5">
        <v>9132.32</v>
      </c>
      <c r="N59" s="5" t="s">
        <v>282</v>
      </c>
      <c r="O59" s="5" t="s">
        <v>32</v>
      </c>
      <c r="P59" s="5" t="s">
        <v>33</v>
      </c>
      <c r="Q59" s="5">
        <v>0</v>
      </c>
      <c r="R59" s="10">
        <v>45164.0000115741</v>
      </c>
      <c r="S59" s="7">
        <v>45197</v>
      </c>
      <c r="T59" s="5" t="s">
        <v>34</v>
      </c>
      <c r="U59" s="5">
        <v>9132.32</v>
      </c>
      <c r="V59" s="5">
        <v>0</v>
      </c>
      <c r="W59" s="5">
        <v>0</v>
      </c>
      <c r="X59" s="5" t="s">
        <v>283</v>
      </c>
      <c r="Y59" s="5" t="s">
        <v>284</v>
      </c>
    </row>
    <row r="60" s="5" customFormat="1" spans="1:25">
      <c r="A60" s="5" t="s">
        <v>285</v>
      </c>
      <c r="B60" s="5" t="s">
        <v>26</v>
      </c>
      <c r="C60" s="5" t="s">
        <v>27</v>
      </c>
      <c r="D60" s="5" t="s">
        <v>286</v>
      </c>
      <c r="E60" s="5" t="s">
        <v>287</v>
      </c>
      <c r="F60" s="7">
        <v>45193</v>
      </c>
      <c r="G60" s="7">
        <v>45194</v>
      </c>
      <c r="H60" s="5">
        <v>1</v>
      </c>
      <c r="I60" s="5">
        <v>1</v>
      </c>
      <c r="J60" s="5">
        <v>1</v>
      </c>
      <c r="K60" s="5" t="s">
        <v>30</v>
      </c>
      <c r="L60" s="5">
        <v>735.39</v>
      </c>
      <c r="M60" s="5">
        <v>735.39</v>
      </c>
      <c r="N60" s="5" t="s">
        <v>288</v>
      </c>
      <c r="O60" s="5" t="s">
        <v>32</v>
      </c>
      <c r="P60" s="5" t="s">
        <v>33</v>
      </c>
      <c r="Q60" s="5">
        <v>0</v>
      </c>
      <c r="R60" s="10">
        <v>45165.0000115741</v>
      </c>
      <c r="S60" s="7">
        <v>45197</v>
      </c>
      <c r="T60" s="5" t="s">
        <v>34</v>
      </c>
      <c r="U60" s="5">
        <v>735.39</v>
      </c>
      <c r="V60" s="5">
        <v>0</v>
      </c>
      <c r="W60" s="5">
        <v>0</v>
      </c>
      <c r="X60" s="5" t="s">
        <v>289</v>
      </c>
      <c r="Y60" s="5" t="s">
        <v>66</v>
      </c>
    </row>
    <row r="61" s="5" customFormat="1" spans="1:25">
      <c r="A61" s="5" t="s">
        <v>290</v>
      </c>
      <c r="B61" s="5" t="s">
        <v>26</v>
      </c>
      <c r="C61" s="5" t="s">
        <v>27</v>
      </c>
      <c r="D61" s="5" t="s">
        <v>286</v>
      </c>
      <c r="E61" s="5" t="s">
        <v>287</v>
      </c>
      <c r="F61" s="7">
        <v>45191</v>
      </c>
      <c r="G61" s="7">
        <v>45194</v>
      </c>
      <c r="H61" s="5">
        <v>1</v>
      </c>
      <c r="I61" s="5">
        <v>3</v>
      </c>
      <c r="J61" s="5">
        <v>3</v>
      </c>
      <c r="K61" s="5" t="s">
        <v>30</v>
      </c>
      <c r="L61" s="5">
        <v>2650.65</v>
      </c>
      <c r="M61" s="5">
        <v>2650.65</v>
      </c>
      <c r="N61" s="5" t="s">
        <v>291</v>
      </c>
      <c r="O61" s="5" t="s">
        <v>32</v>
      </c>
      <c r="P61" s="5" t="s">
        <v>33</v>
      </c>
      <c r="Q61" s="5">
        <v>0</v>
      </c>
      <c r="R61" s="10">
        <v>45165.0000115741</v>
      </c>
      <c r="S61" s="7">
        <v>45197</v>
      </c>
      <c r="T61" s="5" t="s">
        <v>34</v>
      </c>
      <c r="U61" s="5">
        <v>2650.65</v>
      </c>
      <c r="V61" s="5">
        <v>0</v>
      </c>
      <c r="W61" s="5">
        <v>0</v>
      </c>
      <c r="X61" s="5" t="s">
        <v>292</v>
      </c>
      <c r="Y61" s="5" t="s">
        <v>293</v>
      </c>
    </row>
    <row r="62" s="5" customFormat="1" spans="1:25">
      <c r="A62" s="5" t="s">
        <v>294</v>
      </c>
      <c r="B62" s="5" t="s">
        <v>26</v>
      </c>
      <c r="C62" s="5" t="s">
        <v>27</v>
      </c>
      <c r="D62" s="5" t="s">
        <v>295</v>
      </c>
      <c r="E62" s="5" t="s">
        <v>110</v>
      </c>
      <c r="F62" s="7">
        <v>45193</v>
      </c>
      <c r="G62" s="7">
        <v>45194</v>
      </c>
      <c r="H62" s="5">
        <v>1</v>
      </c>
      <c r="I62" s="5">
        <v>1</v>
      </c>
      <c r="J62" s="5">
        <v>1</v>
      </c>
      <c r="K62" s="5" t="s">
        <v>30</v>
      </c>
      <c r="L62" s="5">
        <v>678.83</v>
      </c>
      <c r="M62" s="5">
        <v>678.83</v>
      </c>
      <c r="N62" s="5" t="s">
        <v>296</v>
      </c>
      <c r="O62" s="5" t="s">
        <v>32</v>
      </c>
      <c r="P62" s="5" t="s">
        <v>33</v>
      </c>
      <c r="Q62" s="5">
        <v>0</v>
      </c>
      <c r="R62" s="10">
        <v>45165.0000115741</v>
      </c>
      <c r="S62" s="7">
        <v>45197</v>
      </c>
      <c r="T62" s="5" t="s">
        <v>34</v>
      </c>
      <c r="U62" s="5">
        <v>678.83</v>
      </c>
      <c r="V62" s="5">
        <v>0</v>
      </c>
      <c r="W62" s="5">
        <v>0</v>
      </c>
      <c r="X62" s="5" t="s">
        <v>297</v>
      </c>
      <c r="Y62" s="5" t="s">
        <v>66</v>
      </c>
    </row>
    <row r="63" s="5" customFormat="1" spans="1:25">
      <c r="A63" s="5" t="s">
        <v>298</v>
      </c>
      <c r="B63" s="5" t="s">
        <v>26</v>
      </c>
      <c r="C63" s="5" t="s">
        <v>27</v>
      </c>
      <c r="D63" s="5" t="s">
        <v>299</v>
      </c>
      <c r="E63" s="5" t="s">
        <v>300</v>
      </c>
      <c r="F63" s="7">
        <v>45192</v>
      </c>
      <c r="G63" s="7">
        <v>45194</v>
      </c>
      <c r="H63" s="5">
        <v>1</v>
      </c>
      <c r="I63" s="5">
        <v>2</v>
      </c>
      <c r="J63" s="5">
        <v>2</v>
      </c>
      <c r="K63" s="5" t="s">
        <v>30</v>
      </c>
      <c r="L63" s="5">
        <v>3361.5</v>
      </c>
      <c r="M63" s="5">
        <v>3361.5</v>
      </c>
      <c r="N63" s="5" t="s">
        <v>301</v>
      </c>
      <c r="O63" s="5" t="s">
        <v>32</v>
      </c>
      <c r="P63" s="5" t="s">
        <v>33</v>
      </c>
      <c r="Q63" s="5">
        <v>0</v>
      </c>
      <c r="R63" s="10">
        <v>45166</v>
      </c>
      <c r="S63" s="7">
        <v>45197</v>
      </c>
      <c r="T63" s="5" t="s">
        <v>34</v>
      </c>
      <c r="U63" s="5">
        <v>3361.5</v>
      </c>
      <c r="V63" s="5">
        <v>0</v>
      </c>
      <c r="W63" s="5">
        <v>0</v>
      </c>
      <c r="X63" s="5" t="s">
        <v>302</v>
      </c>
      <c r="Y63" s="5" t="s">
        <v>303</v>
      </c>
    </row>
    <row r="64" s="5" customFormat="1" spans="1:25">
      <c r="A64" s="5" t="s">
        <v>304</v>
      </c>
      <c r="B64" s="5" t="s">
        <v>26</v>
      </c>
      <c r="C64" s="5" t="s">
        <v>27</v>
      </c>
      <c r="D64" s="5" t="s">
        <v>305</v>
      </c>
      <c r="E64" s="5" t="s">
        <v>306</v>
      </c>
      <c r="F64" s="7">
        <v>45193</v>
      </c>
      <c r="G64" s="7">
        <v>45194</v>
      </c>
      <c r="H64" s="5">
        <v>1</v>
      </c>
      <c r="I64" s="5">
        <v>1</v>
      </c>
      <c r="J64" s="5">
        <v>1</v>
      </c>
      <c r="K64" s="5" t="s">
        <v>30</v>
      </c>
      <c r="L64" s="5">
        <v>1102.12</v>
      </c>
      <c r="M64" s="5">
        <v>1102.12</v>
      </c>
      <c r="N64" s="5" t="s">
        <v>307</v>
      </c>
      <c r="O64" s="5" t="s">
        <v>32</v>
      </c>
      <c r="P64" s="5" t="s">
        <v>33</v>
      </c>
      <c r="Q64" s="5">
        <v>0</v>
      </c>
      <c r="R64" s="10">
        <v>45166</v>
      </c>
      <c r="S64" s="7">
        <v>45197</v>
      </c>
      <c r="T64" s="5" t="s">
        <v>34</v>
      </c>
      <c r="U64" s="5">
        <v>1102.12</v>
      </c>
      <c r="V64" s="5">
        <v>0</v>
      </c>
      <c r="W64" s="5">
        <v>0</v>
      </c>
      <c r="X64" s="5" t="s">
        <v>308</v>
      </c>
      <c r="Y64" s="5" t="s">
        <v>309</v>
      </c>
    </row>
    <row r="65" s="5" customFormat="1" spans="1:25">
      <c r="A65" s="5" t="s">
        <v>310</v>
      </c>
      <c r="B65" s="5" t="s">
        <v>26</v>
      </c>
      <c r="C65" s="5" t="s">
        <v>27</v>
      </c>
      <c r="D65" s="5" t="s">
        <v>311</v>
      </c>
      <c r="E65" s="5" t="s">
        <v>312</v>
      </c>
      <c r="F65" s="7">
        <v>45192</v>
      </c>
      <c r="G65" s="7">
        <v>45194</v>
      </c>
      <c r="H65" s="5">
        <v>1</v>
      </c>
      <c r="I65" s="5">
        <v>2</v>
      </c>
      <c r="J65" s="5">
        <v>2</v>
      </c>
      <c r="K65" s="5" t="s">
        <v>30</v>
      </c>
      <c r="L65" s="5">
        <v>882.17</v>
      </c>
      <c r="M65" s="5">
        <v>882.17</v>
      </c>
      <c r="N65" s="5" t="s">
        <v>313</v>
      </c>
      <c r="O65" s="5" t="s">
        <v>32</v>
      </c>
      <c r="P65" s="5" t="s">
        <v>33</v>
      </c>
      <c r="Q65" s="5">
        <v>0</v>
      </c>
      <c r="R65" s="10">
        <v>45166</v>
      </c>
      <c r="S65" s="7">
        <v>45197</v>
      </c>
      <c r="T65" s="5" t="s">
        <v>34</v>
      </c>
      <c r="U65" s="5">
        <v>882.17</v>
      </c>
      <c r="V65" s="5">
        <v>0</v>
      </c>
      <c r="W65" s="5">
        <v>0</v>
      </c>
      <c r="X65" s="5" t="s">
        <v>314</v>
      </c>
      <c r="Y65" s="5" t="s">
        <v>66</v>
      </c>
    </row>
    <row r="66" s="5" customFormat="1" spans="1:25">
      <c r="A66" s="5" t="s">
        <v>315</v>
      </c>
      <c r="B66" s="5" t="s">
        <v>26</v>
      </c>
      <c r="C66" s="5" t="s">
        <v>27</v>
      </c>
      <c r="D66" s="5" t="s">
        <v>316</v>
      </c>
      <c r="E66" s="5" t="s">
        <v>317</v>
      </c>
      <c r="F66" s="7">
        <v>45193</v>
      </c>
      <c r="G66" s="7">
        <v>45194</v>
      </c>
      <c r="H66" s="5">
        <v>1</v>
      </c>
      <c r="I66" s="5">
        <v>1</v>
      </c>
      <c r="J66" s="5">
        <v>1</v>
      </c>
      <c r="K66" s="5" t="s">
        <v>30</v>
      </c>
      <c r="L66" s="5">
        <v>1801.95</v>
      </c>
      <c r="M66" s="5">
        <v>1801.95</v>
      </c>
      <c r="N66" s="5" t="s">
        <v>318</v>
      </c>
      <c r="O66" s="5" t="s">
        <v>32</v>
      </c>
      <c r="P66" s="5" t="s">
        <v>33</v>
      </c>
      <c r="Q66" s="5">
        <v>0</v>
      </c>
      <c r="R66" s="10">
        <v>45166</v>
      </c>
      <c r="S66" s="7">
        <v>45197</v>
      </c>
      <c r="T66" s="5" t="s">
        <v>34</v>
      </c>
      <c r="U66" s="5">
        <v>1801.95</v>
      </c>
      <c r="V66" s="5">
        <v>0</v>
      </c>
      <c r="W66" s="5">
        <v>0</v>
      </c>
      <c r="X66" s="5" t="s">
        <v>319</v>
      </c>
      <c r="Y66" s="5" t="s">
        <v>66</v>
      </c>
    </row>
    <row r="67" s="5" customFormat="1" spans="1:25">
      <c r="A67" s="5" t="s">
        <v>320</v>
      </c>
      <c r="B67" s="5" t="s">
        <v>26</v>
      </c>
      <c r="C67" s="5" t="s">
        <v>27</v>
      </c>
      <c r="D67" s="5" t="s">
        <v>321</v>
      </c>
      <c r="E67" s="5" t="s">
        <v>322</v>
      </c>
      <c r="F67" s="7">
        <v>45193</v>
      </c>
      <c r="G67" s="7">
        <v>45194</v>
      </c>
      <c r="H67" s="5">
        <v>1</v>
      </c>
      <c r="I67" s="5">
        <v>1</v>
      </c>
      <c r="J67" s="5">
        <v>1</v>
      </c>
      <c r="K67" s="5" t="s">
        <v>30</v>
      </c>
      <c r="L67" s="5">
        <v>293.22</v>
      </c>
      <c r="M67" s="5">
        <v>293.22</v>
      </c>
      <c r="N67" s="5" t="s">
        <v>323</v>
      </c>
      <c r="O67" s="5" t="s">
        <v>32</v>
      </c>
      <c r="P67" s="5" t="s">
        <v>33</v>
      </c>
      <c r="Q67" s="5">
        <v>0</v>
      </c>
      <c r="R67" s="10">
        <v>45166.0000115741</v>
      </c>
      <c r="S67" s="7">
        <v>45197</v>
      </c>
      <c r="T67" s="5" t="s">
        <v>34</v>
      </c>
      <c r="U67" s="5">
        <v>293.22</v>
      </c>
      <c r="V67" s="5">
        <v>0</v>
      </c>
      <c r="W67" s="5">
        <v>0</v>
      </c>
      <c r="X67" s="5" t="s">
        <v>324</v>
      </c>
      <c r="Y67" s="5" t="s">
        <v>325</v>
      </c>
    </row>
    <row r="68" s="5" customFormat="1" spans="1:26">
      <c r="A68" s="5" t="s">
        <v>326</v>
      </c>
      <c r="B68" s="5" t="s">
        <v>26</v>
      </c>
      <c r="C68" s="5" t="s">
        <v>27</v>
      </c>
      <c r="D68" s="5" t="s">
        <v>327</v>
      </c>
      <c r="E68" s="5" t="s">
        <v>328</v>
      </c>
      <c r="F68" s="7">
        <v>45192</v>
      </c>
      <c r="G68" s="7">
        <v>45194</v>
      </c>
      <c r="H68" s="5">
        <v>2</v>
      </c>
      <c r="I68" s="5">
        <v>2</v>
      </c>
      <c r="J68" s="5">
        <v>4</v>
      </c>
      <c r="K68" s="5" t="s">
        <v>30</v>
      </c>
      <c r="L68" s="5">
        <v>8876.6</v>
      </c>
      <c r="M68" s="5">
        <v>8876.6</v>
      </c>
      <c r="N68" s="5" t="s">
        <v>329</v>
      </c>
      <c r="O68" s="5" t="s">
        <v>32</v>
      </c>
      <c r="P68" s="5" t="s">
        <v>33</v>
      </c>
      <c r="Q68" s="5">
        <v>0</v>
      </c>
      <c r="R68" s="10">
        <v>45167</v>
      </c>
      <c r="S68" s="7">
        <v>45197</v>
      </c>
      <c r="T68" s="5" t="s">
        <v>34</v>
      </c>
      <c r="U68" s="5">
        <v>8876.6</v>
      </c>
      <c r="V68" s="5">
        <v>0</v>
      </c>
      <c r="W68" s="5">
        <v>0</v>
      </c>
      <c r="X68" s="5" t="s">
        <v>330</v>
      </c>
      <c r="Y68" s="5">
        <v>312780479</v>
      </c>
      <c r="Z68" s="5" t="s">
        <v>331</v>
      </c>
    </row>
    <row r="69" s="5" customFormat="1" spans="1:25">
      <c r="A69" s="5" t="s">
        <v>332</v>
      </c>
      <c r="B69" s="5" t="s">
        <v>26</v>
      </c>
      <c r="C69" s="5" t="s">
        <v>27</v>
      </c>
      <c r="D69" s="5" t="s">
        <v>333</v>
      </c>
      <c r="E69" s="5" t="s">
        <v>334</v>
      </c>
      <c r="F69" s="7">
        <v>45190</v>
      </c>
      <c r="G69" s="7">
        <v>45194</v>
      </c>
      <c r="H69" s="5">
        <v>1</v>
      </c>
      <c r="I69" s="5">
        <v>4</v>
      </c>
      <c r="J69" s="5">
        <v>4</v>
      </c>
      <c r="K69" s="5" t="s">
        <v>30</v>
      </c>
      <c r="L69" s="5">
        <v>1972.06</v>
      </c>
      <c r="M69" s="5">
        <v>1972.06</v>
      </c>
      <c r="N69" s="5" t="s">
        <v>335</v>
      </c>
      <c r="O69" s="5" t="s">
        <v>32</v>
      </c>
      <c r="P69" s="5" t="s">
        <v>33</v>
      </c>
      <c r="Q69" s="5">
        <v>0</v>
      </c>
      <c r="R69" s="10">
        <v>45167.0000115741</v>
      </c>
      <c r="S69" s="7">
        <v>45197</v>
      </c>
      <c r="T69" s="5" t="s">
        <v>34</v>
      </c>
      <c r="U69" s="5">
        <v>1972.06</v>
      </c>
      <c r="V69" s="5">
        <v>0</v>
      </c>
      <c r="W69" s="5">
        <v>0</v>
      </c>
      <c r="X69" s="5" t="s">
        <v>336</v>
      </c>
      <c r="Y69" s="5" t="s">
        <v>337</v>
      </c>
    </row>
    <row r="70" s="5" customFormat="1" spans="1:25">
      <c r="A70" s="5" t="s">
        <v>145</v>
      </c>
      <c r="B70" s="5" t="s">
        <v>26</v>
      </c>
      <c r="C70" s="5" t="s">
        <v>67</v>
      </c>
      <c r="D70" s="5" t="s">
        <v>146</v>
      </c>
      <c r="E70" s="5" t="s">
        <v>147</v>
      </c>
      <c r="F70" s="7">
        <v>45192</v>
      </c>
      <c r="G70" s="7">
        <v>45194</v>
      </c>
      <c r="H70" s="5">
        <v>1</v>
      </c>
      <c r="I70" s="5">
        <v>2</v>
      </c>
      <c r="J70" s="5">
        <v>2</v>
      </c>
      <c r="K70" s="5" t="s">
        <v>30</v>
      </c>
      <c r="L70" s="5">
        <v>-546.86</v>
      </c>
      <c r="M70" s="5">
        <v>-546.86</v>
      </c>
      <c r="N70" s="5" t="s">
        <v>148</v>
      </c>
      <c r="O70" s="5" t="s">
        <v>32</v>
      </c>
      <c r="P70" s="5" t="s">
        <v>33</v>
      </c>
      <c r="Q70" s="5">
        <v>0</v>
      </c>
      <c r="R70" s="10">
        <v>45139</v>
      </c>
      <c r="S70" s="7">
        <v>45197</v>
      </c>
      <c r="T70" s="5" t="s">
        <v>34</v>
      </c>
      <c r="U70" s="5">
        <v>-546.86</v>
      </c>
      <c r="V70" s="5">
        <v>0</v>
      </c>
      <c r="W70" s="5">
        <v>0</v>
      </c>
      <c r="X70" s="5" t="s">
        <v>149</v>
      </c>
      <c r="Y70" s="5" t="s">
        <v>66</v>
      </c>
    </row>
    <row r="71" s="5" customFormat="1" spans="1:25">
      <c r="A71" s="5" t="s">
        <v>338</v>
      </c>
      <c r="B71" s="5" t="s">
        <v>26</v>
      </c>
      <c r="C71" s="5" t="s">
        <v>27</v>
      </c>
      <c r="D71" s="5" t="s">
        <v>167</v>
      </c>
      <c r="E71" s="5" t="s">
        <v>275</v>
      </c>
      <c r="F71" s="7">
        <v>45193</v>
      </c>
      <c r="G71" s="7">
        <v>45194</v>
      </c>
      <c r="H71" s="5">
        <v>1</v>
      </c>
      <c r="I71" s="5">
        <v>1</v>
      </c>
      <c r="J71" s="5">
        <v>1</v>
      </c>
      <c r="K71" s="5" t="s">
        <v>30</v>
      </c>
      <c r="L71" s="5">
        <v>924.44</v>
      </c>
      <c r="M71" s="5">
        <v>924.44</v>
      </c>
      <c r="N71" s="5" t="s">
        <v>339</v>
      </c>
      <c r="O71" s="5" t="s">
        <v>32</v>
      </c>
      <c r="P71" s="5" t="s">
        <v>33</v>
      </c>
      <c r="Q71" s="5">
        <v>0</v>
      </c>
      <c r="R71" s="10">
        <v>45167.0000115741</v>
      </c>
      <c r="S71" s="7">
        <v>45197</v>
      </c>
      <c r="T71" s="5" t="s">
        <v>34</v>
      </c>
      <c r="U71" s="5">
        <v>924.44</v>
      </c>
      <c r="V71" s="5">
        <v>0</v>
      </c>
      <c r="W71" s="5">
        <v>0</v>
      </c>
      <c r="X71" s="5" t="s">
        <v>340</v>
      </c>
      <c r="Y71" s="5" t="s">
        <v>341</v>
      </c>
    </row>
    <row r="72" s="5" customFormat="1" spans="1:25">
      <c r="A72" s="5" t="s">
        <v>342</v>
      </c>
      <c r="B72" s="5" t="s">
        <v>26</v>
      </c>
      <c r="C72" s="5" t="s">
        <v>27</v>
      </c>
      <c r="D72" s="5" t="s">
        <v>343</v>
      </c>
      <c r="E72" s="5" t="s">
        <v>344</v>
      </c>
      <c r="F72" s="7">
        <v>45193</v>
      </c>
      <c r="G72" s="7">
        <v>45194</v>
      </c>
      <c r="H72" s="5">
        <v>1</v>
      </c>
      <c r="I72" s="5">
        <v>1</v>
      </c>
      <c r="J72" s="5">
        <v>1</v>
      </c>
      <c r="K72" s="5" t="s">
        <v>30</v>
      </c>
      <c r="L72" s="5">
        <v>651.74</v>
      </c>
      <c r="M72" s="5">
        <v>651.74</v>
      </c>
      <c r="N72" s="5" t="s">
        <v>345</v>
      </c>
      <c r="O72" s="5" t="s">
        <v>32</v>
      </c>
      <c r="P72" s="5" t="s">
        <v>33</v>
      </c>
      <c r="Q72" s="5">
        <v>0</v>
      </c>
      <c r="R72" s="10">
        <v>45167.0000115741</v>
      </c>
      <c r="S72" s="7">
        <v>45197</v>
      </c>
      <c r="T72" s="5" t="s">
        <v>34</v>
      </c>
      <c r="U72" s="5">
        <v>651.74</v>
      </c>
      <c r="V72" s="5">
        <v>0</v>
      </c>
      <c r="W72" s="5">
        <v>0</v>
      </c>
      <c r="X72" s="5" t="s">
        <v>346</v>
      </c>
      <c r="Y72" s="5" t="s">
        <v>347</v>
      </c>
    </row>
    <row r="73" s="5" customFormat="1" spans="1:25">
      <c r="A73" s="5" t="s">
        <v>156</v>
      </c>
      <c r="B73" s="5" t="s">
        <v>26</v>
      </c>
      <c r="C73" s="5" t="s">
        <v>67</v>
      </c>
      <c r="D73" s="5" t="s">
        <v>157</v>
      </c>
      <c r="E73" s="5" t="s">
        <v>158</v>
      </c>
      <c r="F73" s="7">
        <v>45193</v>
      </c>
      <c r="G73" s="7">
        <v>45194</v>
      </c>
      <c r="H73" s="5">
        <v>1</v>
      </c>
      <c r="I73" s="5">
        <v>1</v>
      </c>
      <c r="J73" s="5">
        <v>1</v>
      </c>
      <c r="K73" s="5" t="s">
        <v>30</v>
      </c>
      <c r="L73" s="5">
        <v>-476.29</v>
      </c>
      <c r="M73" s="5">
        <v>-476.29</v>
      </c>
      <c r="N73" s="5" t="s">
        <v>159</v>
      </c>
      <c r="O73" s="5" t="s">
        <v>32</v>
      </c>
      <c r="P73" s="5" t="s">
        <v>33</v>
      </c>
      <c r="Q73" s="5">
        <v>0</v>
      </c>
      <c r="R73" s="10">
        <v>45146.0000115741</v>
      </c>
      <c r="S73" s="7">
        <v>45197</v>
      </c>
      <c r="T73" s="5" t="s">
        <v>34</v>
      </c>
      <c r="U73" s="5">
        <v>-476.29</v>
      </c>
      <c r="V73" s="5">
        <v>0</v>
      </c>
      <c r="W73" s="5">
        <v>0</v>
      </c>
      <c r="X73" s="5" t="s">
        <v>160</v>
      </c>
      <c r="Y73" s="5" t="s">
        <v>66</v>
      </c>
    </row>
    <row r="74" s="5" customFormat="1" spans="1:25">
      <c r="A74" s="5" t="s">
        <v>348</v>
      </c>
      <c r="B74" s="5" t="s">
        <v>26</v>
      </c>
      <c r="C74" s="5" t="s">
        <v>27</v>
      </c>
      <c r="D74" s="5" t="s">
        <v>349</v>
      </c>
      <c r="E74" s="5" t="s">
        <v>350</v>
      </c>
      <c r="F74" s="7">
        <v>45190</v>
      </c>
      <c r="G74" s="7">
        <v>45194</v>
      </c>
      <c r="H74" s="5">
        <v>1</v>
      </c>
      <c r="I74" s="5">
        <v>4</v>
      </c>
      <c r="J74" s="5">
        <v>4</v>
      </c>
      <c r="K74" s="5" t="s">
        <v>30</v>
      </c>
      <c r="L74" s="5">
        <v>782.44</v>
      </c>
      <c r="M74" s="5">
        <v>782.44</v>
      </c>
      <c r="N74" s="5" t="s">
        <v>351</v>
      </c>
      <c r="O74" s="5" t="s">
        <v>32</v>
      </c>
      <c r="P74" s="5" t="s">
        <v>33</v>
      </c>
      <c r="Q74" s="5">
        <v>0</v>
      </c>
      <c r="R74" s="10">
        <v>45169.0000115741</v>
      </c>
      <c r="S74" s="7">
        <v>45197</v>
      </c>
      <c r="T74" s="5" t="s">
        <v>34</v>
      </c>
      <c r="U74" s="5">
        <v>782.44</v>
      </c>
      <c r="V74" s="5">
        <v>0</v>
      </c>
      <c r="W74" s="5">
        <v>0</v>
      </c>
      <c r="X74" s="5" t="s">
        <v>352</v>
      </c>
      <c r="Y74" s="5" t="s">
        <v>353</v>
      </c>
    </row>
    <row r="75" s="5" customFormat="1" spans="1:25">
      <c r="A75" s="5" t="s">
        <v>354</v>
      </c>
      <c r="B75" s="5" t="s">
        <v>26</v>
      </c>
      <c r="C75" s="5" t="s">
        <v>27</v>
      </c>
      <c r="D75" s="5" t="s">
        <v>355</v>
      </c>
      <c r="E75" s="5" t="s">
        <v>356</v>
      </c>
      <c r="F75" s="7">
        <v>45193</v>
      </c>
      <c r="G75" s="7">
        <v>45194</v>
      </c>
      <c r="H75" s="5">
        <v>1</v>
      </c>
      <c r="I75" s="5">
        <v>1</v>
      </c>
      <c r="J75" s="5">
        <v>1</v>
      </c>
      <c r="K75" s="5" t="s">
        <v>30</v>
      </c>
      <c r="L75" s="5">
        <v>325.86</v>
      </c>
      <c r="M75" s="5">
        <v>325.86</v>
      </c>
      <c r="N75" s="5" t="s">
        <v>357</v>
      </c>
      <c r="O75" s="5" t="s">
        <v>32</v>
      </c>
      <c r="P75" s="5" t="s">
        <v>33</v>
      </c>
      <c r="Q75" s="5">
        <v>0</v>
      </c>
      <c r="R75" s="10">
        <v>45169</v>
      </c>
      <c r="S75" s="7">
        <v>45197</v>
      </c>
      <c r="T75" s="5" t="s">
        <v>34</v>
      </c>
      <c r="U75" s="5">
        <v>325.86</v>
      </c>
      <c r="V75" s="5">
        <v>0</v>
      </c>
      <c r="W75" s="5">
        <v>0</v>
      </c>
      <c r="X75" s="5" t="s">
        <v>358</v>
      </c>
      <c r="Y75" s="5" t="s">
        <v>66</v>
      </c>
    </row>
    <row r="76" s="5" customFormat="1" spans="1:25">
      <c r="A76" s="5" t="s">
        <v>359</v>
      </c>
      <c r="B76" s="5" t="s">
        <v>26</v>
      </c>
      <c r="C76" s="5" t="s">
        <v>27</v>
      </c>
      <c r="D76" s="5" t="s">
        <v>360</v>
      </c>
      <c r="E76" s="5" t="s">
        <v>361</v>
      </c>
      <c r="F76" s="7">
        <v>45193</v>
      </c>
      <c r="G76" s="7">
        <v>45194</v>
      </c>
      <c r="H76" s="5">
        <v>1</v>
      </c>
      <c r="I76" s="5">
        <v>1</v>
      </c>
      <c r="J76" s="5">
        <v>1</v>
      </c>
      <c r="K76" s="5" t="s">
        <v>30</v>
      </c>
      <c r="L76" s="5">
        <v>867.05</v>
      </c>
      <c r="M76" s="5">
        <v>867.05</v>
      </c>
      <c r="N76" s="5" t="s">
        <v>362</v>
      </c>
      <c r="O76" s="5" t="s">
        <v>32</v>
      </c>
      <c r="P76" s="5" t="s">
        <v>33</v>
      </c>
      <c r="Q76" s="5">
        <v>0</v>
      </c>
      <c r="R76" s="10">
        <v>45170</v>
      </c>
      <c r="S76" s="7">
        <v>45197</v>
      </c>
      <c r="T76" s="5" t="s">
        <v>34</v>
      </c>
      <c r="U76" s="5">
        <v>867.05</v>
      </c>
      <c r="V76" s="5">
        <v>0</v>
      </c>
      <c r="W76" s="5">
        <v>0</v>
      </c>
      <c r="X76" s="5" t="s">
        <v>363</v>
      </c>
      <c r="Y76" s="5" t="s">
        <v>364</v>
      </c>
    </row>
    <row r="77" s="5" customFormat="1" spans="1:25">
      <c r="A77" s="5" t="s">
        <v>365</v>
      </c>
      <c r="B77" s="5" t="s">
        <v>26</v>
      </c>
      <c r="C77" s="5" t="s">
        <v>27</v>
      </c>
      <c r="D77" s="5" t="s">
        <v>366</v>
      </c>
      <c r="E77" s="5" t="s">
        <v>367</v>
      </c>
      <c r="F77" s="7">
        <v>45193</v>
      </c>
      <c r="G77" s="7">
        <v>45194</v>
      </c>
      <c r="H77" s="5">
        <v>3</v>
      </c>
      <c r="I77" s="5">
        <v>1</v>
      </c>
      <c r="J77" s="5">
        <v>3</v>
      </c>
      <c r="K77" s="5" t="s">
        <v>30</v>
      </c>
      <c r="L77" s="5">
        <v>1628.25</v>
      </c>
      <c r="M77" s="5">
        <v>1628.25</v>
      </c>
      <c r="N77" s="5" t="s">
        <v>368</v>
      </c>
      <c r="O77" s="5" t="s">
        <v>32</v>
      </c>
      <c r="P77" s="5" t="s">
        <v>33</v>
      </c>
      <c r="Q77" s="5">
        <v>0</v>
      </c>
      <c r="R77" s="10">
        <v>45171</v>
      </c>
      <c r="S77" s="7">
        <v>45197</v>
      </c>
      <c r="T77" s="5" t="s">
        <v>34</v>
      </c>
      <c r="U77" s="5">
        <v>1628.25</v>
      </c>
      <c r="V77" s="5">
        <v>0</v>
      </c>
      <c r="W77" s="5">
        <v>0</v>
      </c>
      <c r="X77" s="5" t="s">
        <v>369</v>
      </c>
      <c r="Y77" s="5" t="s">
        <v>370</v>
      </c>
    </row>
    <row r="78" s="5" customFormat="1" spans="1:25">
      <c r="A78" s="5" t="s">
        <v>371</v>
      </c>
      <c r="B78" s="5" t="s">
        <v>26</v>
      </c>
      <c r="C78" s="5" t="s">
        <v>27</v>
      </c>
      <c r="D78" s="5" t="s">
        <v>372</v>
      </c>
      <c r="E78" s="5" t="s">
        <v>373</v>
      </c>
      <c r="F78" s="7">
        <v>45192</v>
      </c>
      <c r="G78" s="7">
        <v>45194</v>
      </c>
      <c r="H78" s="5">
        <v>1</v>
      </c>
      <c r="I78" s="5">
        <v>2</v>
      </c>
      <c r="J78" s="5">
        <v>2</v>
      </c>
      <c r="K78" s="5" t="s">
        <v>30</v>
      </c>
      <c r="L78" s="5">
        <v>719.28</v>
      </c>
      <c r="M78" s="5">
        <v>719.28</v>
      </c>
      <c r="N78" s="5" t="s">
        <v>374</v>
      </c>
      <c r="O78" s="5" t="s">
        <v>32</v>
      </c>
      <c r="P78" s="5" t="s">
        <v>33</v>
      </c>
      <c r="Q78" s="5">
        <v>0</v>
      </c>
      <c r="R78" s="10">
        <v>45171</v>
      </c>
      <c r="S78" s="7">
        <v>45197</v>
      </c>
      <c r="T78" s="5" t="s">
        <v>34</v>
      </c>
      <c r="U78" s="5">
        <v>719.28</v>
      </c>
      <c r="V78" s="5">
        <v>0</v>
      </c>
      <c r="W78" s="5">
        <v>0</v>
      </c>
      <c r="X78" s="5" t="s">
        <v>375</v>
      </c>
      <c r="Y78" s="5" t="s">
        <v>376</v>
      </c>
    </row>
    <row r="79" s="5" customFormat="1" spans="1:25">
      <c r="A79" s="5" t="s">
        <v>377</v>
      </c>
      <c r="B79" s="5" t="s">
        <v>26</v>
      </c>
      <c r="C79" s="5" t="s">
        <v>27</v>
      </c>
      <c r="D79" s="5" t="s">
        <v>378</v>
      </c>
      <c r="E79" s="5" t="s">
        <v>379</v>
      </c>
      <c r="F79" s="7">
        <v>45192</v>
      </c>
      <c r="G79" s="7">
        <v>45194</v>
      </c>
      <c r="H79" s="5">
        <v>1</v>
      </c>
      <c r="I79" s="5">
        <v>2</v>
      </c>
      <c r="J79" s="5">
        <v>2</v>
      </c>
      <c r="K79" s="5" t="s">
        <v>30</v>
      </c>
      <c r="L79" s="5">
        <v>1006.84</v>
      </c>
      <c r="M79" s="5">
        <v>1006.84</v>
      </c>
      <c r="N79" s="5" t="s">
        <v>380</v>
      </c>
      <c r="O79" s="5" t="s">
        <v>32</v>
      </c>
      <c r="P79" s="5" t="s">
        <v>33</v>
      </c>
      <c r="Q79" s="5">
        <v>0</v>
      </c>
      <c r="R79" s="10">
        <v>45171</v>
      </c>
      <c r="S79" s="7">
        <v>45197</v>
      </c>
      <c r="T79" s="5" t="s">
        <v>34</v>
      </c>
      <c r="U79" s="5">
        <v>1006.84</v>
      </c>
      <c r="V79" s="5">
        <v>0</v>
      </c>
      <c r="W79" s="5">
        <v>0</v>
      </c>
      <c r="X79" s="5" t="s">
        <v>381</v>
      </c>
      <c r="Y79" s="5" t="s">
        <v>382</v>
      </c>
    </row>
    <row r="80" s="5" customFormat="1" spans="1:25">
      <c r="A80" s="5" t="s">
        <v>383</v>
      </c>
      <c r="B80" s="5" t="s">
        <v>26</v>
      </c>
      <c r="C80" s="5" t="s">
        <v>27</v>
      </c>
      <c r="D80" s="5" t="s">
        <v>384</v>
      </c>
      <c r="E80" s="5" t="s">
        <v>385</v>
      </c>
      <c r="F80" s="7">
        <v>45193</v>
      </c>
      <c r="G80" s="7">
        <v>45194</v>
      </c>
      <c r="H80" s="5">
        <v>1</v>
      </c>
      <c r="I80" s="5">
        <v>1</v>
      </c>
      <c r="J80" s="5">
        <v>1</v>
      </c>
      <c r="K80" s="5" t="s">
        <v>30</v>
      </c>
      <c r="L80" s="5">
        <v>892.98</v>
      </c>
      <c r="M80" s="5">
        <v>892.98</v>
      </c>
      <c r="N80" s="5" t="s">
        <v>386</v>
      </c>
      <c r="O80" s="5" t="s">
        <v>32</v>
      </c>
      <c r="P80" s="5" t="s">
        <v>33</v>
      </c>
      <c r="Q80" s="5">
        <v>0</v>
      </c>
      <c r="R80" s="10">
        <v>45171</v>
      </c>
      <c r="S80" s="7">
        <v>45197</v>
      </c>
      <c r="T80" s="5" t="s">
        <v>34</v>
      </c>
      <c r="U80" s="5">
        <v>892.98</v>
      </c>
      <c r="V80" s="5">
        <v>0</v>
      </c>
      <c r="W80" s="5">
        <v>0</v>
      </c>
      <c r="X80" s="5" t="s">
        <v>387</v>
      </c>
      <c r="Y80" s="5" t="s">
        <v>388</v>
      </c>
    </row>
    <row r="81" s="5" customFormat="1" spans="1:25">
      <c r="A81" s="5" t="s">
        <v>389</v>
      </c>
      <c r="B81" s="5" t="s">
        <v>26</v>
      </c>
      <c r="C81" s="5" t="s">
        <v>27</v>
      </c>
      <c r="D81" s="5" t="s">
        <v>390</v>
      </c>
      <c r="E81" s="5" t="s">
        <v>391</v>
      </c>
      <c r="F81" s="7">
        <v>45193</v>
      </c>
      <c r="G81" s="7">
        <v>45194</v>
      </c>
      <c r="H81" s="5">
        <v>1</v>
      </c>
      <c r="I81" s="5">
        <v>1</v>
      </c>
      <c r="J81" s="5">
        <v>1</v>
      </c>
      <c r="K81" s="5" t="s">
        <v>30</v>
      </c>
      <c r="L81" s="5">
        <v>1629.51</v>
      </c>
      <c r="M81" s="5">
        <v>1629.51</v>
      </c>
      <c r="N81" s="5" t="s">
        <v>392</v>
      </c>
      <c r="O81" s="5" t="s">
        <v>32</v>
      </c>
      <c r="P81" s="5" t="s">
        <v>33</v>
      </c>
      <c r="Q81" s="5">
        <v>0</v>
      </c>
      <c r="R81" s="10">
        <v>45172.0000115741</v>
      </c>
      <c r="S81" s="7">
        <v>45197</v>
      </c>
      <c r="T81" s="5" t="s">
        <v>34</v>
      </c>
      <c r="U81" s="5">
        <v>1629.51</v>
      </c>
      <c r="V81" s="5">
        <v>0</v>
      </c>
      <c r="W81" s="5">
        <v>0</v>
      </c>
      <c r="X81" s="5" t="s">
        <v>393</v>
      </c>
      <c r="Y81" s="5" t="s">
        <v>66</v>
      </c>
    </row>
    <row r="82" s="5" customFormat="1" spans="1:25">
      <c r="A82" s="5" t="s">
        <v>394</v>
      </c>
      <c r="B82" s="5" t="s">
        <v>26</v>
      </c>
      <c r="C82" s="5" t="s">
        <v>27</v>
      </c>
      <c r="D82" s="5" t="s">
        <v>395</v>
      </c>
      <c r="E82" s="5" t="s">
        <v>396</v>
      </c>
      <c r="F82" s="7">
        <v>45193</v>
      </c>
      <c r="G82" s="7">
        <v>45194</v>
      </c>
      <c r="H82" s="5">
        <v>1</v>
      </c>
      <c r="I82" s="5">
        <v>1</v>
      </c>
      <c r="J82" s="5">
        <v>1</v>
      </c>
      <c r="K82" s="5" t="s">
        <v>30</v>
      </c>
      <c r="L82" s="5">
        <v>1820.84</v>
      </c>
      <c r="M82" s="5">
        <v>1820.84</v>
      </c>
      <c r="N82" s="5" t="s">
        <v>397</v>
      </c>
      <c r="O82" s="5" t="s">
        <v>32</v>
      </c>
      <c r="P82" s="5" t="s">
        <v>33</v>
      </c>
      <c r="Q82" s="5">
        <v>0</v>
      </c>
      <c r="R82" s="10">
        <v>45172.0000115741</v>
      </c>
      <c r="S82" s="7">
        <v>45197</v>
      </c>
      <c r="T82" s="5" t="s">
        <v>34</v>
      </c>
      <c r="U82" s="5">
        <v>1820.84</v>
      </c>
      <c r="V82" s="5">
        <v>0</v>
      </c>
      <c r="W82" s="5">
        <v>0</v>
      </c>
      <c r="X82" s="5" t="s">
        <v>398</v>
      </c>
      <c r="Y82" s="5" t="s">
        <v>66</v>
      </c>
    </row>
    <row r="83" s="5" customFormat="1" spans="1:25">
      <c r="A83" s="5" t="s">
        <v>399</v>
      </c>
      <c r="B83" s="5" t="s">
        <v>26</v>
      </c>
      <c r="C83" s="5" t="s">
        <v>27</v>
      </c>
      <c r="D83" s="5" t="s">
        <v>400</v>
      </c>
      <c r="E83" s="5" t="s">
        <v>401</v>
      </c>
      <c r="F83" s="7">
        <v>45193</v>
      </c>
      <c r="G83" s="7">
        <v>45194</v>
      </c>
      <c r="H83" s="5">
        <v>1</v>
      </c>
      <c r="I83" s="5">
        <v>1</v>
      </c>
      <c r="J83" s="5">
        <v>1</v>
      </c>
      <c r="K83" s="5" t="s">
        <v>30</v>
      </c>
      <c r="L83" s="5">
        <v>588.69</v>
      </c>
      <c r="M83" s="5">
        <v>588.69</v>
      </c>
      <c r="N83" s="5" t="s">
        <v>402</v>
      </c>
      <c r="O83" s="5" t="s">
        <v>32</v>
      </c>
      <c r="P83" s="5" t="s">
        <v>33</v>
      </c>
      <c r="Q83" s="5">
        <v>0</v>
      </c>
      <c r="R83" s="10">
        <v>45172.0000115741</v>
      </c>
      <c r="S83" s="7">
        <v>45197</v>
      </c>
      <c r="T83" s="5" t="s">
        <v>34</v>
      </c>
      <c r="U83" s="5">
        <v>588.69</v>
      </c>
      <c r="V83" s="5">
        <v>0</v>
      </c>
      <c r="W83" s="5">
        <v>0</v>
      </c>
      <c r="X83" s="5" t="s">
        <v>403</v>
      </c>
      <c r="Y83" s="5" t="s">
        <v>66</v>
      </c>
    </row>
    <row r="84" s="5" customFormat="1" spans="1:25">
      <c r="A84" s="5" t="s">
        <v>404</v>
      </c>
      <c r="B84" s="5" t="s">
        <v>26</v>
      </c>
      <c r="C84" s="5" t="s">
        <v>27</v>
      </c>
      <c r="D84" s="5" t="s">
        <v>405</v>
      </c>
      <c r="E84" s="5" t="s">
        <v>406</v>
      </c>
      <c r="F84" s="7">
        <v>45193</v>
      </c>
      <c r="G84" s="7">
        <v>45194</v>
      </c>
      <c r="H84" s="5">
        <v>1</v>
      </c>
      <c r="I84" s="5">
        <v>1</v>
      </c>
      <c r="J84" s="5">
        <v>1</v>
      </c>
      <c r="K84" s="5" t="s">
        <v>30</v>
      </c>
      <c r="L84" s="5">
        <v>245.07</v>
      </c>
      <c r="M84" s="5">
        <v>245.07</v>
      </c>
      <c r="N84" s="5" t="s">
        <v>407</v>
      </c>
      <c r="O84" s="5" t="s">
        <v>32</v>
      </c>
      <c r="P84" s="5" t="s">
        <v>33</v>
      </c>
      <c r="Q84" s="5">
        <v>0</v>
      </c>
      <c r="R84" s="10">
        <v>45172</v>
      </c>
      <c r="S84" s="7">
        <v>45197</v>
      </c>
      <c r="T84" s="5" t="s">
        <v>34</v>
      </c>
      <c r="U84" s="5">
        <v>245.07</v>
      </c>
      <c r="V84" s="5">
        <v>0</v>
      </c>
      <c r="W84" s="5">
        <v>0</v>
      </c>
      <c r="X84" s="5" t="s">
        <v>408</v>
      </c>
      <c r="Y84" s="5" t="s">
        <v>409</v>
      </c>
    </row>
    <row r="85" s="5" customFormat="1" spans="1:25">
      <c r="A85" s="5" t="s">
        <v>354</v>
      </c>
      <c r="B85" s="5" t="s">
        <v>26</v>
      </c>
      <c r="C85" s="5" t="s">
        <v>67</v>
      </c>
      <c r="D85" s="5" t="s">
        <v>355</v>
      </c>
      <c r="E85" s="5" t="s">
        <v>356</v>
      </c>
      <c r="F85" s="7">
        <v>45193</v>
      </c>
      <c r="G85" s="7">
        <v>45194</v>
      </c>
      <c r="H85" s="5">
        <v>1</v>
      </c>
      <c r="I85" s="5">
        <v>1</v>
      </c>
      <c r="J85" s="5">
        <v>1</v>
      </c>
      <c r="K85" s="5" t="s">
        <v>30</v>
      </c>
      <c r="L85" s="5">
        <v>-325.86</v>
      </c>
      <c r="M85" s="5">
        <v>-325.86</v>
      </c>
      <c r="N85" s="5" t="s">
        <v>357</v>
      </c>
      <c r="O85" s="5" t="s">
        <v>32</v>
      </c>
      <c r="P85" s="5" t="s">
        <v>33</v>
      </c>
      <c r="Q85" s="5">
        <v>0</v>
      </c>
      <c r="R85" s="10">
        <v>45169</v>
      </c>
      <c r="S85" s="7">
        <v>45197</v>
      </c>
      <c r="T85" s="5" t="s">
        <v>34</v>
      </c>
      <c r="U85" s="5">
        <v>-325.86</v>
      </c>
      <c r="V85" s="5">
        <v>0</v>
      </c>
      <c r="W85" s="5">
        <v>0</v>
      </c>
      <c r="X85" s="5" t="s">
        <v>358</v>
      </c>
      <c r="Y85" s="5" t="s">
        <v>66</v>
      </c>
    </row>
    <row r="86" s="5" customFormat="1" spans="1:25">
      <c r="A86" s="5" t="s">
        <v>410</v>
      </c>
      <c r="B86" s="5" t="s">
        <v>26</v>
      </c>
      <c r="C86" s="5" t="s">
        <v>27</v>
      </c>
      <c r="D86" s="5" t="s">
        <v>411</v>
      </c>
      <c r="E86" s="5" t="s">
        <v>412</v>
      </c>
      <c r="F86" s="7">
        <v>45193</v>
      </c>
      <c r="G86" s="7">
        <v>45194</v>
      </c>
      <c r="H86" s="5">
        <v>1</v>
      </c>
      <c r="I86" s="5">
        <v>1</v>
      </c>
      <c r="J86" s="5">
        <v>1</v>
      </c>
      <c r="K86" s="5" t="s">
        <v>30</v>
      </c>
      <c r="L86" s="5">
        <v>1081.51</v>
      </c>
      <c r="M86" s="5">
        <v>1081.51</v>
      </c>
      <c r="N86" s="5" t="s">
        <v>413</v>
      </c>
      <c r="O86" s="5" t="s">
        <v>32</v>
      </c>
      <c r="P86" s="5" t="s">
        <v>33</v>
      </c>
      <c r="Q86" s="5">
        <v>0</v>
      </c>
      <c r="R86" s="10">
        <v>45173</v>
      </c>
      <c r="S86" s="7">
        <v>45197</v>
      </c>
      <c r="T86" s="5" t="s">
        <v>34</v>
      </c>
      <c r="U86" s="5">
        <v>1081.51</v>
      </c>
      <c r="V86" s="5">
        <v>0</v>
      </c>
      <c r="W86" s="5">
        <v>0</v>
      </c>
      <c r="X86" s="5" t="s">
        <v>414</v>
      </c>
      <c r="Y86" s="5" t="s">
        <v>66</v>
      </c>
    </row>
    <row r="87" s="5" customFormat="1" spans="1:25">
      <c r="A87" s="5" t="s">
        <v>415</v>
      </c>
      <c r="B87" s="5" t="s">
        <v>26</v>
      </c>
      <c r="C87" s="5" t="s">
        <v>27</v>
      </c>
      <c r="D87" s="5" t="s">
        <v>416</v>
      </c>
      <c r="E87" s="5" t="s">
        <v>417</v>
      </c>
      <c r="F87" s="7">
        <v>45193</v>
      </c>
      <c r="G87" s="7">
        <v>45194</v>
      </c>
      <c r="H87" s="5">
        <v>1</v>
      </c>
      <c r="I87" s="5">
        <v>1</v>
      </c>
      <c r="J87" s="5">
        <v>1</v>
      </c>
      <c r="K87" s="5" t="s">
        <v>30</v>
      </c>
      <c r="L87" s="5">
        <v>822.17</v>
      </c>
      <c r="M87" s="5">
        <v>822.17</v>
      </c>
      <c r="N87" s="5" t="s">
        <v>418</v>
      </c>
      <c r="O87" s="5" t="s">
        <v>32</v>
      </c>
      <c r="P87" s="5" t="s">
        <v>33</v>
      </c>
      <c r="Q87" s="5">
        <v>0</v>
      </c>
      <c r="R87" s="10">
        <v>45173</v>
      </c>
      <c r="S87" s="7">
        <v>45197</v>
      </c>
      <c r="T87" s="5" t="s">
        <v>34</v>
      </c>
      <c r="U87" s="5">
        <v>822.17</v>
      </c>
      <c r="V87" s="5">
        <v>0</v>
      </c>
      <c r="W87" s="5">
        <v>0</v>
      </c>
      <c r="X87" s="5" t="s">
        <v>419</v>
      </c>
      <c r="Y87" s="5" t="s">
        <v>66</v>
      </c>
    </row>
    <row r="88" s="5" customFormat="1" spans="1:25">
      <c r="A88" s="5" t="s">
        <v>420</v>
      </c>
      <c r="B88" s="5" t="s">
        <v>26</v>
      </c>
      <c r="C88" s="5" t="s">
        <v>27</v>
      </c>
      <c r="D88" s="5" t="s">
        <v>146</v>
      </c>
      <c r="E88" s="5" t="s">
        <v>147</v>
      </c>
      <c r="F88" s="7">
        <v>45193</v>
      </c>
      <c r="G88" s="7">
        <v>45194</v>
      </c>
      <c r="H88" s="5">
        <v>1</v>
      </c>
      <c r="I88" s="5">
        <v>1</v>
      </c>
      <c r="J88" s="5">
        <v>1</v>
      </c>
      <c r="K88" s="5" t="s">
        <v>30</v>
      </c>
      <c r="L88" s="5">
        <v>276.19</v>
      </c>
      <c r="M88" s="5">
        <v>276.19</v>
      </c>
      <c r="N88" s="5" t="s">
        <v>421</v>
      </c>
      <c r="O88" s="5" t="s">
        <v>32</v>
      </c>
      <c r="P88" s="5" t="s">
        <v>33</v>
      </c>
      <c r="Q88" s="5">
        <v>0</v>
      </c>
      <c r="R88" s="10">
        <v>45173.0000115741</v>
      </c>
      <c r="S88" s="7">
        <v>45197</v>
      </c>
      <c r="T88" s="5" t="s">
        <v>34</v>
      </c>
      <c r="U88" s="5">
        <v>276.19</v>
      </c>
      <c r="V88" s="5">
        <v>0</v>
      </c>
      <c r="W88" s="5">
        <v>0</v>
      </c>
      <c r="X88" s="5" t="s">
        <v>422</v>
      </c>
      <c r="Y88" s="5" t="s">
        <v>423</v>
      </c>
    </row>
    <row r="89" s="5" customFormat="1" spans="1:25">
      <c r="A89" s="5" t="s">
        <v>424</v>
      </c>
      <c r="B89" s="5" t="s">
        <v>26</v>
      </c>
      <c r="C89" s="5" t="s">
        <v>27</v>
      </c>
      <c r="D89" s="5" t="s">
        <v>425</v>
      </c>
      <c r="E89" s="5" t="s">
        <v>426</v>
      </c>
      <c r="F89" s="7">
        <v>45193</v>
      </c>
      <c r="G89" s="7">
        <v>45194</v>
      </c>
      <c r="H89" s="5">
        <v>1</v>
      </c>
      <c r="I89" s="5">
        <v>1</v>
      </c>
      <c r="J89" s="5">
        <v>1</v>
      </c>
      <c r="K89" s="5" t="s">
        <v>30</v>
      </c>
      <c r="L89" s="5">
        <v>245.39</v>
      </c>
      <c r="M89" s="5">
        <v>245.39</v>
      </c>
      <c r="N89" s="5" t="s">
        <v>427</v>
      </c>
      <c r="O89" s="5" t="s">
        <v>32</v>
      </c>
      <c r="P89" s="5" t="s">
        <v>33</v>
      </c>
      <c r="Q89" s="5">
        <v>0</v>
      </c>
      <c r="R89" s="10">
        <v>45173</v>
      </c>
      <c r="S89" s="7">
        <v>45197</v>
      </c>
      <c r="T89" s="5" t="s">
        <v>34</v>
      </c>
      <c r="U89" s="5">
        <v>245.39</v>
      </c>
      <c r="V89" s="5">
        <v>0</v>
      </c>
      <c r="W89" s="5">
        <v>0</v>
      </c>
      <c r="X89" s="5" t="s">
        <v>428</v>
      </c>
      <c r="Y89" s="5" t="s">
        <v>429</v>
      </c>
    </row>
    <row r="90" s="5" customFormat="1" spans="1:25">
      <c r="A90" s="5" t="s">
        <v>430</v>
      </c>
      <c r="B90" s="5" t="s">
        <v>26</v>
      </c>
      <c r="C90" s="5" t="s">
        <v>27</v>
      </c>
      <c r="D90" s="5" t="s">
        <v>431</v>
      </c>
      <c r="E90" s="5" t="s">
        <v>432</v>
      </c>
      <c r="F90" s="7">
        <v>45192</v>
      </c>
      <c r="G90" s="7">
        <v>45194</v>
      </c>
      <c r="H90" s="5">
        <v>1</v>
      </c>
      <c r="I90" s="5">
        <v>2</v>
      </c>
      <c r="J90" s="5">
        <v>2</v>
      </c>
      <c r="K90" s="5" t="s">
        <v>30</v>
      </c>
      <c r="L90" s="5">
        <v>3265.33</v>
      </c>
      <c r="M90" s="5">
        <v>3265.33</v>
      </c>
      <c r="N90" s="5" t="s">
        <v>433</v>
      </c>
      <c r="O90" s="5" t="s">
        <v>32</v>
      </c>
      <c r="P90" s="5" t="s">
        <v>33</v>
      </c>
      <c r="Q90" s="5">
        <v>0</v>
      </c>
      <c r="R90" s="10">
        <v>45174</v>
      </c>
      <c r="S90" s="7">
        <v>45197</v>
      </c>
      <c r="T90" s="5" t="s">
        <v>34</v>
      </c>
      <c r="U90" s="5">
        <v>3265.33</v>
      </c>
      <c r="V90" s="5">
        <v>0</v>
      </c>
      <c r="W90" s="5">
        <v>0</v>
      </c>
      <c r="X90" s="5" t="s">
        <v>434</v>
      </c>
      <c r="Y90" s="5" t="s">
        <v>435</v>
      </c>
    </row>
    <row r="91" s="5" customFormat="1" spans="1:25">
      <c r="A91" s="5" t="s">
        <v>240</v>
      </c>
      <c r="B91" s="5" t="s">
        <v>26</v>
      </c>
      <c r="C91" s="5" t="s">
        <v>67</v>
      </c>
      <c r="D91" s="5" t="s">
        <v>241</v>
      </c>
      <c r="E91" s="5" t="s">
        <v>242</v>
      </c>
      <c r="F91" s="7">
        <v>45190</v>
      </c>
      <c r="G91" s="7">
        <v>45194</v>
      </c>
      <c r="H91" s="5">
        <v>1</v>
      </c>
      <c r="I91" s="5">
        <v>4</v>
      </c>
      <c r="J91" s="5">
        <v>4</v>
      </c>
      <c r="K91" s="5" t="s">
        <v>30</v>
      </c>
      <c r="L91" s="5">
        <v>-7001.89</v>
      </c>
      <c r="M91" s="5">
        <v>-7001.89</v>
      </c>
      <c r="N91" s="5" t="s">
        <v>243</v>
      </c>
      <c r="O91" s="5" t="s">
        <v>32</v>
      </c>
      <c r="P91" s="5" t="s">
        <v>33</v>
      </c>
      <c r="Q91" s="5">
        <v>0</v>
      </c>
      <c r="R91" s="10">
        <v>45162</v>
      </c>
      <c r="S91" s="7">
        <v>45197</v>
      </c>
      <c r="T91" s="5" t="s">
        <v>34</v>
      </c>
      <c r="U91" s="5">
        <v>-7001.89</v>
      </c>
      <c r="V91" s="5">
        <v>0</v>
      </c>
      <c r="W91" s="5">
        <v>0</v>
      </c>
      <c r="X91" s="5" t="s">
        <v>244</v>
      </c>
      <c r="Y91" s="5" t="s">
        <v>66</v>
      </c>
    </row>
    <row r="92" s="5" customFormat="1" spans="1:25">
      <c r="A92" s="5" t="s">
        <v>436</v>
      </c>
      <c r="B92" s="5" t="s">
        <v>26</v>
      </c>
      <c r="C92" s="5" t="s">
        <v>27</v>
      </c>
      <c r="D92" s="5" t="s">
        <v>311</v>
      </c>
      <c r="E92" s="5" t="s">
        <v>158</v>
      </c>
      <c r="F92" s="7">
        <v>45192</v>
      </c>
      <c r="G92" s="7">
        <v>45194</v>
      </c>
      <c r="H92" s="5">
        <v>1</v>
      </c>
      <c r="I92" s="5">
        <v>2</v>
      </c>
      <c r="J92" s="5">
        <v>2</v>
      </c>
      <c r="K92" s="5" t="s">
        <v>30</v>
      </c>
      <c r="L92" s="5">
        <v>887.48</v>
      </c>
      <c r="M92" s="5">
        <v>887.48</v>
      </c>
      <c r="N92" s="5" t="s">
        <v>437</v>
      </c>
      <c r="O92" s="5" t="s">
        <v>32</v>
      </c>
      <c r="P92" s="5" t="s">
        <v>33</v>
      </c>
      <c r="Q92" s="5">
        <v>0</v>
      </c>
      <c r="R92" s="10">
        <v>45175.0000115741</v>
      </c>
      <c r="S92" s="7">
        <v>45197</v>
      </c>
      <c r="T92" s="5" t="s">
        <v>34</v>
      </c>
      <c r="U92" s="5">
        <v>887.48</v>
      </c>
      <c r="V92" s="5">
        <v>0</v>
      </c>
      <c r="W92" s="5">
        <v>0</v>
      </c>
      <c r="X92" s="5" t="s">
        <v>438</v>
      </c>
      <c r="Y92" s="5" t="s">
        <v>66</v>
      </c>
    </row>
    <row r="93" s="5" customFormat="1" spans="1:25">
      <c r="A93" s="5" t="s">
        <v>439</v>
      </c>
      <c r="B93" s="5" t="s">
        <v>26</v>
      </c>
      <c r="C93" s="5" t="s">
        <v>27</v>
      </c>
      <c r="D93" s="5" t="s">
        <v>378</v>
      </c>
      <c r="E93" s="5" t="s">
        <v>440</v>
      </c>
      <c r="F93" s="7">
        <v>45190</v>
      </c>
      <c r="G93" s="7">
        <v>45194</v>
      </c>
      <c r="H93" s="5">
        <v>1</v>
      </c>
      <c r="I93" s="5">
        <v>4</v>
      </c>
      <c r="J93" s="5">
        <v>4</v>
      </c>
      <c r="K93" s="5" t="s">
        <v>30</v>
      </c>
      <c r="L93" s="5">
        <v>1982</v>
      </c>
      <c r="M93" s="5">
        <v>1982</v>
      </c>
      <c r="N93" s="5" t="s">
        <v>441</v>
      </c>
      <c r="O93" s="5" t="s">
        <v>32</v>
      </c>
      <c r="P93" s="5" t="s">
        <v>33</v>
      </c>
      <c r="Q93" s="5">
        <v>0</v>
      </c>
      <c r="R93" s="10">
        <v>45175.0000115741</v>
      </c>
      <c r="S93" s="7">
        <v>45197</v>
      </c>
      <c r="T93" s="5" t="s">
        <v>34</v>
      </c>
      <c r="U93" s="5">
        <v>1982</v>
      </c>
      <c r="V93" s="5">
        <v>0</v>
      </c>
      <c r="W93" s="5">
        <v>0</v>
      </c>
      <c r="X93" s="5" t="s">
        <v>442</v>
      </c>
      <c r="Y93" s="5" t="s">
        <v>443</v>
      </c>
    </row>
    <row r="94" s="5" customFormat="1" spans="1:25">
      <c r="A94" s="5" t="s">
        <v>444</v>
      </c>
      <c r="B94" s="5" t="s">
        <v>26</v>
      </c>
      <c r="C94" s="5" t="s">
        <v>27</v>
      </c>
      <c r="D94" s="5" t="s">
        <v>416</v>
      </c>
      <c r="E94" s="5" t="s">
        <v>417</v>
      </c>
      <c r="F94" s="7">
        <v>45193</v>
      </c>
      <c r="G94" s="7">
        <v>45194</v>
      </c>
      <c r="H94" s="5">
        <v>1</v>
      </c>
      <c r="I94" s="5">
        <v>1</v>
      </c>
      <c r="J94" s="5">
        <v>1</v>
      </c>
      <c r="K94" s="5" t="s">
        <v>30</v>
      </c>
      <c r="L94" s="5">
        <v>811.35</v>
      </c>
      <c r="M94" s="5">
        <v>811.35</v>
      </c>
      <c r="N94" s="5" t="s">
        <v>445</v>
      </c>
      <c r="O94" s="5" t="s">
        <v>32</v>
      </c>
      <c r="P94" s="5" t="s">
        <v>33</v>
      </c>
      <c r="Q94" s="5">
        <v>0</v>
      </c>
      <c r="R94" s="10">
        <v>45177.0000115741</v>
      </c>
      <c r="S94" s="7">
        <v>45197</v>
      </c>
      <c r="T94" s="5" t="s">
        <v>34</v>
      </c>
      <c r="U94" s="5">
        <v>811.35</v>
      </c>
      <c r="V94" s="5">
        <v>0</v>
      </c>
      <c r="W94" s="5">
        <v>0</v>
      </c>
      <c r="X94" s="5" t="s">
        <v>446</v>
      </c>
      <c r="Y94" s="5" t="s">
        <v>66</v>
      </c>
    </row>
    <row r="95" s="5" customFormat="1" spans="1:25">
      <c r="A95" s="5" t="s">
        <v>447</v>
      </c>
      <c r="B95" s="5" t="s">
        <v>26</v>
      </c>
      <c r="C95" s="5" t="s">
        <v>27</v>
      </c>
      <c r="D95" s="5" t="s">
        <v>448</v>
      </c>
      <c r="E95" s="5" t="s">
        <v>152</v>
      </c>
      <c r="F95" s="7">
        <v>45191</v>
      </c>
      <c r="G95" s="7">
        <v>45194</v>
      </c>
      <c r="H95" s="5">
        <v>1</v>
      </c>
      <c r="I95" s="5">
        <v>3</v>
      </c>
      <c r="J95" s="5">
        <v>3</v>
      </c>
      <c r="K95" s="5" t="s">
        <v>30</v>
      </c>
      <c r="L95" s="5">
        <v>250</v>
      </c>
      <c r="M95" s="5">
        <v>250</v>
      </c>
      <c r="N95" s="5" t="s">
        <v>449</v>
      </c>
      <c r="O95" s="5" t="s">
        <v>32</v>
      </c>
      <c r="P95" s="5" t="s">
        <v>33</v>
      </c>
      <c r="Q95" s="5">
        <v>0</v>
      </c>
      <c r="R95" s="10">
        <v>45177</v>
      </c>
      <c r="S95" s="7">
        <v>45197</v>
      </c>
      <c r="T95" s="5" t="s">
        <v>34</v>
      </c>
      <c r="U95" s="5">
        <v>250</v>
      </c>
      <c r="V95" s="5">
        <v>0</v>
      </c>
      <c r="W95" s="5">
        <v>0</v>
      </c>
      <c r="X95" s="5" t="s">
        <v>66</v>
      </c>
      <c r="Y95" s="5" t="s">
        <v>66</v>
      </c>
    </row>
    <row r="96" s="5" customFormat="1" spans="1:25">
      <c r="A96" s="5" t="s">
        <v>315</v>
      </c>
      <c r="B96" s="5" t="s">
        <v>26</v>
      </c>
      <c r="C96" s="5" t="s">
        <v>67</v>
      </c>
      <c r="D96" s="5" t="s">
        <v>316</v>
      </c>
      <c r="E96" s="5" t="s">
        <v>317</v>
      </c>
      <c r="F96" s="7">
        <v>45193</v>
      </c>
      <c r="G96" s="7">
        <v>45194</v>
      </c>
      <c r="H96" s="5">
        <v>1</v>
      </c>
      <c r="I96" s="5">
        <v>1</v>
      </c>
      <c r="J96" s="5">
        <v>1</v>
      </c>
      <c r="K96" s="5" t="s">
        <v>30</v>
      </c>
      <c r="L96" s="5">
        <v>-1801.95</v>
      </c>
      <c r="M96" s="5">
        <v>-1801.95</v>
      </c>
      <c r="N96" s="5" t="s">
        <v>318</v>
      </c>
      <c r="O96" s="5" t="s">
        <v>32</v>
      </c>
      <c r="P96" s="5" t="s">
        <v>33</v>
      </c>
      <c r="Q96" s="5">
        <v>0</v>
      </c>
      <c r="R96" s="10">
        <v>45166</v>
      </c>
      <c r="S96" s="7">
        <v>45197</v>
      </c>
      <c r="T96" s="5" t="s">
        <v>34</v>
      </c>
      <c r="U96" s="5">
        <v>-1801.95</v>
      </c>
      <c r="V96" s="5">
        <v>0</v>
      </c>
      <c r="W96" s="5">
        <v>0</v>
      </c>
      <c r="X96" s="5" t="s">
        <v>319</v>
      </c>
      <c r="Y96" s="5" t="s">
        <v>66</v>
      </c>
    </row>
    <row r="97" s="5" customFormat="1" spans="1:25">
      <c r="A97" s="5" t="s">
        <v>436</v>
      </c>
      <c r="B97" s="5" t="s">
        <v>26</v>
      </c>
      <c r="C97" s="5" t="s">
        <v>67</v>
      </c>
      <c r="D97" s="5" t="s">
        <v>311</v>
      </c>
      <c r="E97" s="5" t="s">
        <v>158</v>
      </c>
      <c r="F97" s="7">
        <v>45192</v>
      </c>
      <c r="G97" s="7">
        <v>45194</v>
      </c>
      <c r="H97" s="5">
        <v>1</v>
      </c>
      <c r="I97" s="5">
        <v>2</v>
      </c>
      <c r="J97" s="5">
        <v>2</v>
      </c>
      <c r="K97" s="5" t="s">
        <v>30</v>
      </c>
      <c r="L97" s="5">
        <v>-887.48</v>
      </c>
      <c r="M97" s="5">
        <v>-887.48</v>
      </c>
      <c r="N97" s="5" t="s">
        <v>437</v>
      </c>
      <c r="O97" s="5" t="s">
        <v>32</v>
      </c>
      <c r="P97" s="5" t="s">
        <v>33</v>
      </c>
      <c r="Q97" s="5">
        <v>0</v>
      </c>
      <c r="R97" s="10">
        <v>45175.0000115741</v>
      </c>
      <c r="S97" s="7">
        <v>45197</v>
      </c>
      <c r="T97" s="5" t="s">
        <v>34</v>
      </c>
      <c r="U97" s="5">
        <v>-887.48</v>
      </c>
      <c r="V97" s="5">
        <v>0</v>
      </c>
      <c r="W97" s="5">
        <v>0</v>
      </c>
      <c r="X97" s="5" t="s">
        <v>438</v>
      </c>
      <c r="Y97" s="5" t="s">
        <v>66</v>
      </c>
    </row>
    <row r="98" s="5" customFormat="1" spans="1:25">
      <c r="A98" s="5" t="s">
        <v>450</v>
      </c>
      <c r="B98" s="5" t="s">
        <v>26</v>
      </c>
      <c r="C98" s="5" t="s">
        <v>27</v>
      </c>
      <c r="D98" s="5" t="s">
        <v>451</v>
      </c>
      <c r="E98" s="5" t="s">
        <v>452</v>
      </c>
      <c r="F98" s="7">
        <v>45192</v>
      </c>
      <c r="G98" s="7">
        <v>45194</v>
      </c>
      <c r="H98" s="5">
        <v>1</v>
      </c>
      <c r="I98" s="5">
        <v>2</v>
      </c>
      <c r="J98" s="5">
        <v>2</v>
      </c>
      <c r="K98" s="5" t="s">
        <v>30</v>
      </c>
      <c r="L98" s="5">
        <v>1563.54</v>
      </c>
      <c r="M98" s="5">
        <v>1563.54</v>
      </c>
      <c r="N98" s="5" t="s">
        <v>453</v>
      </c>
      <c r="O98" s="5" t="s">
        <v>32</v>
      </c>
      <c r="P98" s="5" t="s">
        <v>33</v>
      </c>
      <c r="Q98" s="5">
        <v>0</v>
      </c>
      <c r="R98" s="10">
        <v>45178</v>
      </c>
      <c r="S98" s="7">
        <v>45197</v>
      </c>
      <c r="T98" s="5" t="s">
        <v>34</v>
      </c>
      <c r="U98" s="5">
        <v>1563.54</v>
      </c>
      <c r="V98" s="5">
        <v>0</v>
      </c>
      <c r="W98" s="5">
        <v>0</v>
      </c>
      <c r="X98" s="5" t="s">
        <v>454</v>
      </c>
      <c r="Y98" s="5" t="s">
        <v>66</v>
      </c>
    </row>
    <row r="99" s="5" customFormat="1" spans="1:25">
      <c r="A99" s="5" t="s">
        <v>455</v>
      </c>
      <c r="B99" s="5" t="s">
        <v>26</v>
      </c>
      <c r="C99" s="5" t="s">
        <v>27</v>
      </c>
      <c r="D99" s="5" t="s">
        <v>451</v>
      </c>
      <c r="E99" s="5" t="s">
        <v>452</v>
      </c>
      <c r="F99" s="7">
        <v>45192</v>
      </c>
      <c r="G99" s="7">
        <v>45194</v>
      </c>
      <c r="H99" s="5">
        <v>1</v>
      </c>
      <c r="I99" s="5">
        <v>2</v>
      </c>
      <c r="J99" s="5">
        <v>2</v>
      </c>
      <c r="K99" s="5" t="s">
        <v>30</v>
      </c>
      <c r="L99" s="5">
        <v>1563.54</v>
      </c>
      <c r="M99" s="5">
        <v>1563.54</v>
      </c>
      <c r="N99" s="5" t="s">
        <v>456</v>
      </c>
      <c r="O99" s="5" t="s">
        <v>32</v>
      </c>
      <c r="P99" s="5" t="s">
        <v>33</v>
      </c>
      <c r="Q99" s="5">
        <v>0</v>
      </c>
      <c r="R99" s="10">
        <v>45178.0000115741</v>
      </c>
      <c r="S99" s="7">
        <v>45197</v>
      </c>
      <c r="T99" s="5" t="s">
        <v>34</v>
      </c>
      <c r="U99" s="5">
        <v>1563.54</v>
      </c>
      <c r="V99" s="5">
        <v>0</v>
      </c>
      <c r="W99" s="5">
        <v>0</v>
      </c>
      <c r="X99" s="5" t="s">
        <v>457</v>
      </c>
      <c r="Y99" s="5" t="s">
        <v>66</v>
      </c>
    </row>
    <row r="100" s="5" customFormat="1" spans="1:25">
      <c r="A100" s="5" t="s">
        <v>450</v>
      </c>
      <c r="B100" s="5" t="s">
        <v>26</v>
      </c>
      <c r="C100" s="5" t="s">
        <v>67</v>
      </c>
      <c r="D100" s="5" t="s">
        <v>451</v>
      </c>
      <c r="E100" s="5" t="s">
        <v>452</v>
      </c>
      <c r="F100" s="7">
        <v>45192</v>
      </c>
      <c r="G100" s="7">
        <v>45194</v>
      </c>
      <c r="H100" s="5">
        <v>1</v>
      </c>
      <c r="I100" s="5">
        <v>2</v>
      </c>
      <c r="J100" s="5">
        <v>2</v>
      </c>
      <c r="K100" s="5" t="s">
        <v>30</v>
      </c>
      <c r="L100" s="5">
        <v>-1563.54</v>
      </c>
      <c r="M100" s="5">
        <v>-1563.54</v>
      </c>
      <c r="N100" s="5" t="s">
        <v>453</v>
      </c>
      <c r="O100" s="5" t="s">
        <v>32</v>
      </c>
      <c r="P100" s="5" t="s">
        <v>33</v>
      </c>
      <c r="Q100" s="5">
        <v>0</v>
      </c>
      <c r="R100" s="10">
        <v>45178</v>
      </c>
      <c r="S100" s="7">
        <v>45197</v>
      </c>
      <c r="T100" s="5" t="s">
        <v>34</v>
      </c>
      <c r="U100" s="5">
        <v>-1563.54</v>
      </c>
      <c r="V100" s="5">
        <v>0</v>
      </c>
      <c r="W100" s="5">
        <v>0</v>
      </c>
      <c r="X100" s="5" t="s">
        <v>454</v>
      </c>
      <c r="Y100" s="5" t="s">
        <v>66</v>
      </c>
    </row>
    <row r="101" s="5" customFormat="1" spans="1:25">
      <c r="A101" s="5" t="s">
        <v>458</v>
      </c>
      <c r="B101" s="5" t="s">
        <v>26</v>
      </c>
      <c r="C101" s="5" t="s">
        <v>27</v>
      </c>
      <c r="D101" s="5" t="s">
        <v>459</v>
      </c>
      <c r="E101" s="5" t="s">
        <v>460</v>
      </c>
      <c r="F101" s="7">
        <v>45193</v>
      </c>
      <c r="G101" s="7">
        <v>45194</v>
      </c>
      <c r="H101" s="5">
        <v>1</v>
      </c>
      <c r="I101" s="5">
        <v>1</v>
      </c>
      <c r="J101" s="5">
        <v>1</v>
      </c>
      <c r="K101" s="5" t="s">
        <v>30</v>
      </c>
      <c r="L101" s="5">
        <v>1150.38</v>
      </c>
      <c r="M101" s="5">
        <v>1150.38</v>
      </c>
      <c r="N101" s="5" t="s">
        <v>461</v>
      </c>
      <c r="O101" s="5" t="s">
        <v>32</v>
      </c>
      <c r="P101" s="5" t="s">
        <v>33</v>
      </c>
      <c r="Q101" s="5">
        <v>0</v>
      </c>
      <c r="R101" s="10">
        <v>45178</v>
      </c>
      <c r="S101" s="7">
        <v>45197</v>
      </c>
      <c r="T101" s="5" t="s">
        <v>34</v>
      </c>
      <c r="U101" s="5">
        <v>1150.38</v>
      </c>
      <c r="V101" s="5">
        <v>0</v>
      </c>
      <c r="W101" s="5">
        <v>0</v>
      </c>
      <c r="X101" s="5" t="s">
        <v>462</v>
      </c>
      <c r="Y101" s="5" t="s">
        <v>463</v>
      </c>
    </row>
    <row r="102" s="5" customFormat="1" spans="1:25">
      <c r="A102" s="5" t="s">
        <v>464</v>
      </c>
      <c r="B102" s="5" t="s">
        <v>26</v>
      </c>
      <c r="C102" s="5" t="s">
        <v>27</v>
      </c>
      <c r="D102" s="5" t="s">
        <v>465</v>
      </c>
      <c r="E102" s="5" t="s">
        <v>466</v>
      </c>
      <c r="F102" s="7">
        <v>45192</v>
      </c>
      <c r="G102" s="7">
        <v>45194</v>
      </c>
      <c r="H102" s="5">
        <v>1</v>
      </c>
      <c r="I102" s="5">
        <v>2</v>
      </c>
      <c r="J102" s="5">
        <v>2</v>
      </c>
      <c r="K102" s="5" t="s">
        <v>30</v>
      </c>
      <c r="L102" s="5">
        <v>1521.74</v>
      </c>
      <c r="M102" s="5">
        <v>1521.74</v>
      </c>
      <c r="N102" s="5" t="s">
        <v>467</v>
      </c>
      <c r="O102" s="5" t="s">
        <v>32</v>
      </c>
      <c r="P102" s="5" t="s">
        <v>33</v>
      </c>
      <c r="Q102" s="5">
        <v>0</v>
      </c>
      <c r="R102" s="10">
        <v>45178</v>
      </c>
      <c r="S102" s="7">
        <v>45197</v>
      </c>
      <c r="T102" s="5" t="s">
        <v>34</v>
      </c>
      <c r="U102" s="5">
        <v>1521.74</v>
      </c>
      <c r="V102" s="5">
        <v>0</v>
      </c>
      <c r="W102" s="5">
        <v>0</v>
      </c>
      <c r="X102" s="5" t="s">
        <v>468</v>
      </c>
      <c r="Y102" s="5" t="s">
        <v>469</v>
      </c>
    </row>
    <row r="103" s="5" customFormat="1" spans="1:25">
      <c r="A103" s="5" t="s">
        <v>455</v>
      </c>
      <c r="B103" s="5" t="s">
        <v>26</v>
      </c>
      <c r="C103" s="5" t="s">
        <v>67</v>
      </c>
      <c r="D103" s="5" t="s">
        <v>451</v>
      </c>
      <c r="E103" s="5" t="s">
        <v>452</v>
      </c>
      <c r="F103" s="7">
        <v>45192</v>
      </c>
      <c r="G103" s="7">
        <v>45194</v>
      </c>
      <c r="H103" s="5">
        <v>1</v>
      </c>
      <c r="I103" s="5">
        <v>2</v>
      </c>
      <c r="J103" s="5">
        <v>2</v>
      </c>
      <c r="K103" s="5" t="s">
        <v>30</v>
      </c>
      <c r="L103" s="5">
        <v>-1563.54</v>
      </c>
      <c r="M103" s="5">
        <v>-1563.54</v>
      </c>
      <c r="N103" s="5" t="s">
        <v>456</v>
      </c>
      <c r="O103" s="5" t="s">
        <v>32</v>
      </c>
      <c r="P103" s="5" t="s">
        <v>33</v>
      </c>
      <c r="Q103" s="5">
        <v>0</v>
      </c>
      <c r="R103" s="10">
        <v>45178.0000115741</v>
      </c>
      <c r="S103" s="7">
        <v>45197</v>
      </c>
      <c r="T103" s="5" t="s">
        <v>34</v>
      </c>
      <c r="U103" s="5">
        <v>-1563.54</v>
      </c>
      <c r="V103" s="5">
        <v>0</v>
      </c>
      <c r="W103" s="5">
        <v>0</v>
      </c>
      <c r="X103" s="5" t="s">
        <v>457</v>
      </c>
      <c r="Y103" s="5" t="s">
        <v>66</v>
      </c>
    </row>
    <row r="104" s="5" customFormat="1" spans="1:25">
      <c r="A104" s="5" t="s">
        <v>470</v>
      </c>
      <c r="B104" s="5" t="s">
        <v>26</v>
      </c>
      <c r="C104" s="5" t="s">
        <v>27</v>
      </c>
      <c r="D104" s="5" t="s">
        <v>471</v>
      </c>
      <c r="E104" s="5" t="s">
        <v>472</v>
      </c>
      <c r="F104" s="7">
        <v>45193</v>
      </c>
      <c r="G104" s="7">
        <v>45194</v>
      </c>
      <c r="H104" s="5">
        <v>1</v>
      </c>
      <c r="I104" s="5">
        <v>1</v>
      </c>
      <c r="J104" s="5">
        <v>1</v>
      </c>
      <c r="K104" s="5" t="s">
        <v>30</v>
      </c>
      <c r="L104" s="5">
        <v>718.83</v>
      </c>
      <c r="M104" s="5">
        <v>718.83</v>
      </c>
      <c r="N104" s="5" t="s">
        <v>473</v>
      </c>
      <c r="O104" s="5" t="s">
        <v>32</v>
      </c>
      <c r="P104" s="5" t="s">
        <v>33</v>
      </c>
      <c r="Q104" s="5">
        <v>0</v>
      </c>
      <c r="R104" s="10">
        <v>45178</v>
      </c>
      <c r="S104" s="7">
        <v>45197</v>
      </c>
      <c r="T104" s="5" t="s">
        <v>34</v>
      </c>
      <c r="U104" s="5">
        <v>718.83</v>
      </c>
      <c r="V104" s="5">
        <v>0</v>
      </c>
      <c r="W104" s="5">
        <v>0</v>
      </c>
      <c r="X104" s="5" t="s">
        <v>474</v>
      </c>
      <c r="Y104" s="5" t="s">
        <v>475</v>
      </c>
    </row>
    <row r="105" s="5" customFormat="1" spans="1:25">
      <c r="A105" s="5" t="s">
        <v>476</v>
      </c>
      <c r="B105" s="5" t="s">
        <v>26</v>
      </c>
      <c r="C105" s="5" t="s">
        <v>27</v>
      </c>
      <c r="D105" s="5" t="s">
        <v>477</v>
      </c>
      <c r="E105" s="5" t="s">
        <v>76</v>
      </c>
      <c r="F105" s="7">
        <v>45192</v>
      </c>
      <c r="G105" s="7">
        <v>45194</v>
      </c>
      <c r="H105" s="5">
        <v>2</v>
      </c>
      <c r="I105" s="5">
        <v>2</v>
      </c>
      <c r="J105" s="5">
        <v>4</v>
      </c>
      <c r="K105" s="5" t="s">
        <v>30</v>
      </c>
      <c r="L105" s="5">
        <v>814.28</v>
      </c>
      <c r="M105" s="5">
        <v>814.28</v>
      </c>
      <c r="N105" s="5" t="s">
        <v>478</v>
      </c>
      <c r="O105" s="5" t="s">
        <v>32</v>
      </c>
      <c r="P105" s="5" t="s">
        <v>33</v>
      </c>
      <c r="Q105" s="5">
        <v>0</v>
      </c>
      <c r="R105" s="10">
        <v>45179.0000115741</v>
      </c>
      <c r="S105" s="7">
        <v>45197</v>
      </c>
      <c r="T105" s="5" t="s">
        <v>34</v>
      </c>
      <c r="U105" s="5">
        <v>814.28</v>
      </c>
      <c r="V105" s="5">
        <v>0</v>
      </c>
      <c r="W105" s="5">
        <v>0</v>
      </c>
      <c r="X105" s="5" t="s">
        <v>479</v>
      </c>
      <c r="Y105" s="5" t="s">
        <v>66</v>
      </c>
    </row>
    <row r="106" s="5" customFormat="1" spans="1:25">
      <c r="A106" s="5" t="s">
        <v>480</v>
      </c>
      <c r="B106" s="5" t="s">
        <v>26</v>
      </c>
      <c r="C106" s="5" t="s">
        <v>27</v>
      </c>
      <c r="D106" s="5" t="s">
        <v>481</v>
      </c>
      <c r="E106" s="5" t="s">
        <v>482</v>
      </c>
      <c r="F106" s="7">
        <v>45190</v>
      </c>
      <c r="G106" s="7">
        <v>45194</v>
      </c>
      <c r="H106" s="5">
        <v>1</v>
      </c>
      <c r="I106" s="5">
        <v>4</v>
      </c>
      <c r="J106" s="5">
        <v>4</v>
      </c>
      <c r="K106" s="5" t="s">
        <v>30</v>
      </c>
      <c r="L106" s="5">
        <v>1239.19</v>
      </c>
      <c r="M106" s="5">
        <v>1239.19</v>
      </c>
      <c r="N106" s="5" t="s">
        <v>483</v>
      </c>
      <c r="O106" s="5" t="s">
        <v>32</v>
      </c>
      <c r="P106" s="5" t="s">
        <v>33</v>
      </c>
      <c r="Q106" s="5">
        <v>0</v>
      </c>
      <c r="R106" s="10">
        <v>45179.0000115741</v>
      </c>
      <c r="S106" s="7">
        <v>45197</v>
      </c>
      <c r="T106" s="5" t="s">
        <v>34</v>
      </c>
      <c r="U106" s="5">
        <v>1239.19</v>
      </c>
      <c r="V106" s="5">
        <v>0</v>
      </c>
      <c r="W106" s="5">
        <v>0</v>
      </c>
      <c r="X106" s="5" t="s">
        <v>484</v>
      </c>
      <c r="Y106" s="5" t="s">
        <v>485</v>
      </c>
    </row>
    <row r="107" s="5" customFormat="1" spans="1:25">
      <c r="A107" s="5" t="s">
        <v>131</v>
      </c>
      <c r="B107" s="5" t="s">
        <v>26</v>
      </c>
      <c r="C107" s="5" t="s">
        <v>67</v>
      </c>
      <c r="D107" s="5" t="s">
        <v>126</v>
      </c>
      <c r="E107" s="5" t="s">
        <v>127</v>
      </c>
      <c r="F107" s="7">
        <v>45192</v>
      </c>
      <c r="G107" s="7">
        <v>45194</v>
      </c>
      <c r="H107" s="5">
        <v>1</v>
      </c>
      <c r="I107" s="5">
        <v>2</v>
      </c>
      <c r="J107" s="5">
        <v>2</v>
      </c>
      <c r="K107" s="5" t="s">
        <v>30</v>
      </c>
      <c r="L107" s="5">
        <v>-3673.56</v>
      </c>
      <c r="M107" s="5">
        <v>-3673.56</v>
      </c>
      <c r="N107" s="5" t="s">
        <v>132</v>
      </c>
      <c r="O107" s="5" t="s">
        <v>32</v>
      </c>
      <c r="P107" s="5" t="s">
        <v>33</v>
      </c>
      <c r="Q107" s="5">
        <v>0</v>
      </c>
      <c r="R107" s="10">
        <v>45137</v>
      </c>
      <c r="S107" s="7">
        <v>45197</v>
      </c>
      <c r="T107" s="5" t="s">
        <v>34</v>
      </c>
      <c r="U107" s="5">
        <v>-3673.56</v>
      </c>
      <c r="V107" s="5">
        <v>0</v>
      </c>
      <c r="W107" s="5">
        <v>0</v>
      </c>
      <c r="X107" s="5" t="s">
        <v>133</v>
      </c>
      <c r="Y107" s="5" t="s">
        <v>66</v>
      </c>
    </row>
    <row r="108" s="5" customFormat="1" spans="1:25">
      <c r="A108" s="5" t="s">
        <v>486</v>
      </c>
      <c r="B108" s="5" t="s">
        <v>26</v>
      </c>
      <c r="C108" s="5" t="s">
        <v>27</v>
      </c>
      <c r="D108" s="5" t="s">
        <v>487</v>
      </c>
      <c r="E108" s="5" t="s">
        <v>488</v>
      </c>
      <c r="F108" s="7">
        <v>45193</v>
      </c>
      <c r="G108" s="7">
        <v>45194</v>
      </c>
      <c r="H108" s="5">
        <v>1</v>
      </c>
      <c r="I108" s="5">
        <v>1</v>
      </c>
      <c r="J108" s="5">
        <v>1</v>
      </c>
      <c r="K108" s="5" t="s">
        <v>30</v>
      </c>
      <c r="L108" s="5">
        <v>494.62</v>
      </c>
      <c r="M108" s="5">
        <v>494.62</v>
      </c>
      <c r="N108" s="5" t="s">
        <v>489</v>
      </c>
      <c r="O108" s="5" t="s">
        <v>32</v>
      </c>
      <c r="P108" s="5" t="s">
        <v>33</v>
      </c>
      <c r="Q108" s="5">
        <v>0</v>
      </c>
      <c r="R108" s="10">
        <v>45179.0000115741</v>
      </c>
      <c r="S108" s="7">
        <v>45197</v>
      </c>
      <c r="T108" s="5" t="s">
        <v>34</v>
      </c>
      <c r="U108" s="5">
        <v>494.62</v>
      </c>
      <c r="V108" s="5">
        <v>0</v>
      </c>
      <c r="W108" s="5">
        <v>0</v>
      </c>
      <c r="X108" s="5" t="s">
        <v>490</v>
      </c>
      <c r="Y108" s="5" t="s">
        <v>491</v>
      </c>
    </row>
    <row r="109" s="5" customFormat="1" spans="1:25">
      <c r="A109" s="5" t="s">
        <v>492</v>
      </c>
      <c r="B109" s="5" t="s">
        <v>26</v>
      </c>
      <c r="C109" s="5" t="s">
        <v>27</v>
      </c>
      <c r="D109" s="5" t="s">
        <v>493</v>
      </c>
      <c r="E109" s="5" t="s">
        <v>494</v>
      </c>
      <c r="F109" s="7">
        <v>45191</v>
      </c>
      <c r="G109" s="7">
        <v>45194</v>
      </c>
      <c r="H109" s="5">
        <v>1</v>
      </c>
      <c r="I109" s="5">
        <v>3</v>
      </c>
      <c r="J109" s="5">
        <v>3</v>
      </c>
      <c r="K109" s="5" t="s">
        <v>30</v>
      </c>
      <c r="L109" s="5">
        <v>2211</v>
      </c>
      <c r="M109" s="5">
        <v>2211</v>
      </c>
      <c r="N109" s="5" t="s">
        <v>495</v>
      </c>
      <c r="O109" s="5" t="s">
        <v>32</v>
      </c>
      <c r="P109" s="5" t="s">
        <v>33</v>
      </c>
      <c r="Q109" s="5">
        <v>0</v>
      </c>
      <c r="R109" s="10">
        <v>45179</v>
      </c>
      <c r="S109" s="7">
        <v>45197</v>
      </c>
      <c r="T109" s="5" t="s">
        <v>34</v>
      </c>
      <c r="U109" s="5">
        <v>2211</v>
      </c>
      <c r="V109" s="5">
        <v>0</v>
      </c>
      <c r="W109" s="5">
        <v>0</v>
      </c>
      <c r="X109" s="5" t="s">
        <v>496</v>
      </c>
      <c r="Y109" s="5" t="s">
        <v>497</v>
      </c>
    </row>
    <row r="110" s="5" customFormat="1" spans="1:25">
      <c r="A110" s="5" t="s">
        <v>498</v>
      </c>
      <c r="B110" s="5" t="s">
        <v>26</v>
      </c>
      <c r="C110" s="5" t="s">
        <v>27</v>
      </c>
      <c r="D110" s="5" t="s">
        <v>499</v>
      </c>
      <c r="E110" s="5" t="s">
        <v>500</v>
      </c>
      <c r="F110" s="7">
        <v>45193</v>
      </c>
      <c r="G110" s="7">
        <v>45194</v>
      </c>
      <c r="H110" s="5">
        <v>1</v>
      </c>
      <c r="I110" s="5">
        <v>1</v>
      </c>
      <c r="J110" s="5">
        <v>1</v>
      </c>
      <c r="K110" s="5" t="s">
        <v>30</v>
      </c>
      <c r="L110" s="5">
        <v>589.46</v>
      </c>
      <c r="M110" s="5">
        <v>589.46</v>
      </c>
      <c r="N110" s="5" t="s">
        <v>501</v>
      </c>
      <c r="O110" s="5" t="s">
        <v>32</v>
      </c>
      <c r="P110" s="5" t="s">
        <v>33</v>
      </c>
      <c r="Q110" s="5">
        <v>0</v>
      </c>
      <c r="R110" s="10">
        <v>45180.0000115741</v>
      </c>
      <c r="S110" s="7">
        <v>45197</v>
      </c>
      <c r="T110" s="5" t="s">
        <v>34</v>
      </c>
      <c r="U110" s="5">
        <v>589.46</v>
      </c>
      <c r="V110" s="5">
        <v>0</v>
      </c>
      <c r="W110" s="5">
        <v>0</v>
      </c>
      <c r="X110" s="5" t="s">
        <v>502</v>
      </c>
      <c r="Y110" s="5" t="s">
        <v>66</v>
      </c>
    </row>
    <row r="111" s="5" customFormat="1" spans="1:25">
      <c r="A111" s="5" t="s">
        <v>498</v>
      </c>
      <c r="B111" s="5" t="s">
        <v>26</v>
      </c>
      <c r="C111" s="5" t="s">
        <v>67</v>
      </c>
      <c r="D111" s="5" t="s">
        <v>499</v>
      </c>
      <c r="E111" s="5" t="s">
        <v>500</v>
      </c>
      <c r="F111" s="7">
        <v>45193</v>
      </c>
      <c r="G111" s="7">
        <v>45194</v>
      </c>
      <c r="H111" s="5">
        <v>1</v>
      </c>
      <c r="I111" s="5">
        <v>1</v>
      </c>
      <c r="J111" s="5">
        <v>1</v>
      </c>
      <c r="K111" s="5" t="s">
        <v>30</v>
      </c>
      <c r="L111" s="5">
        <v>-589.46</v>
      </c>
      <c r="M111" s="5">
        <v>-589.46</v>
      </c>
      <c r="N111" s="5" t="s">
        <v>501</v>
      </c>
      <c r="O111" s="5" t="s">
        <v>32</v>
      </c>
      <c r="P111" s="5" t="s">
        <v>33</v>
      </c>
      <c r="Q111" s="5">
        <v>0</v>
      </c>
      <c r="R111" s="10">
        <v>45180.0000115741</v>
      </c>
      <c r="S111" s="7">
        <v>45197</v>
      </c>
      <c r="T111" s="5" t="s">
        <v>34</v>
      </c>
      <c r="U111" s="5">
        <v>-589.46</v>
      </c>
      <c r="V111" s="5">
        <v>0</v>
      </c>
      <c r="W111" s="5">
        <v>0</v>
      </c>
      <c r="X111" s="5" t="s">
        <v>502</v>
      </c>
      <c r="Y111" s="5" t="s">
        <v>66</v>
      </c>
    </row>
    <row r="112" s="5" customFormat="1" spans="1:25">
      <c r="A112" s="5" t="s">
        <v>503</v>
      </c>
      <c r="B112" s="5" t="s">
        <v>26</v>
      </c>
      <c r="C112" s="5" t="s">
        <v>27</v>
      </c>
      <c r="D112" s="5" t="s">
        <v>504</v>
      </c>
      <c r="E112" s="5" t="s">
        <v>505</v>
      </c>
      <c r="F112" s="7">
        <v>45192</v>
      </c>
      <c r="G112" s="7">
        <v>45194</v>
      </c>
      <c r="H112" s="5">
        <v>1</v>
      </c>
      <c r="I112" s="5">
        <v>2</v>
      </c>
      <c r="J112" s="5">
        <v>2</v>
      </c>
      <c r="K112" s="5" t="s">
        <v>30</v>
      </c>
      <c r="L112" s="5">
        <v>769.42</v>
      </c>
      <c r="M112" s="5">
        <v>769.42</v>
      </c>
      <c r="N112" s="5" t="s">
        <v>506</v>
      </c>
      <c r="O112" s="5" t="s">
        <v>32</v>
      </c>
      <c r="P112" s="5" t="s">
        <v>33</v>
      </c>
      <c r="Q112" s="5">
        <v>0</v>
      </c>
      <c r="R112" s="10">
        <v>45180.0000115741</v>
      </c>
      <c r="S112" s="7">
        <v>45197</v>
      </c>
      <c r="T112" s="5" t="s">
        <v>34</v>
      </c>
      <c r="U112" s="5">
        <v>769.42</v>
      </c>
      <c r="V112" s="5">
        <v>0</v>
      </c>
      <c r="W112" s="5">
        <v>0</v>
      </c>
      <c r="X112" s="5" t="s">
        <v>507</v>
      </c>
      <c r="Y112" s="5" t="s">
        <v>66</v>
      </c>
    </row>
    <row r="113" s="5" customFormat="1" spans="1:25">
      <c r="A113" s="5" t="s">
        <v>486</v>
      </c>
      <c r="B113" s="5" t="s">
        <v>26</v>
      </c>
      <c r="C113" s="5" t="s">
        <v>67</v>
      </c>
      <c r="D113" s="5" t="s">
        <v>487</v>
      </c>
      <c r="E113" s="5" t="s">
        <v>488</v>
      </c>
      <c r="F113" s="7">
        <v>45193</v>
      </c>
      <c r="G113" s="7">
        <v>45194</v>
      </c>
      <c r="H113" s="5">
        <v>1</v>
      </c>
      <c r="I113" s="5">
        <v>1</v>
      </c>
      <c r="J113" s="5">
        <v>1</v>
      </c>
      <c r="K113" s="5" t="s">
        <v>30</v>
      </c>
      <c r="L113" s="5">
        <v>-494.62</v>
      </c>
      <c r="M113" s="5">
        <v>-494.62</v>
      </c>
      <c r="N113" s="5" t="s">
        <v>489</v>
      </c>
      <c r="O113" s="5" t="s">
        <v>32</v>
      </c>
      <c r="P113" s="5" t="s">
        <v>33</v>
      </c>
      <c r="Q113" s="5">
        <v>0</v>
      </c>
      <c r="R113" s="10">
        <v>45179.0000115741</v>
      </c>
      <c r="S113" s="7">
        <v>45197</v>
      </c>
      <c r="T113" s="5" t="s">
        <v>34</v>
      </c>
      <c r="U113" s="5">
        <v>-494.62</v>
      </c>
      <c r="V113" s="5">
        <v>0</v>
      </c>
      <c r="W113" s="5">
        <v>0</v>
      </c>
      <c r="X113" s="5" t="s">
        <v>490</v>
      </c>
      <c r="Y113" s="5" t="s">
        <v>491</v>
      </c>
    </row>
    <row r="114" s="5" customFormat="1" spans="1:25">
      <c r="A114" s="5" t="s">
        <v>508</v>
      </c>
      <c r="B114" s="5" t="s">
        <v>26</v>
      </c>
      <c r="C114" s="5" t="s">
        <v>27</v>
      </c>
      <c r="D114" s="5" t="s">
        <v>509</v>
      </c>
      <c r="E114" s="5" t="s">
        <v>412</v>
      </c>
      <c r="F114" s="7">
        <v>45192</v>
      </c>
      <c r="G114" s="7">
        <v>45194</v>
      </c>
      <c r="H114" s="5">
        <v>1</v>
      </c>
      <c r="I114" s="5">
        <v>2</v>
      </c>
      <c r="J114" s="5">
        <v>2</v>
      </c>
      <c r="K114" s="5" t="s">
        <v>30</v>
      </c>
      <c r="L114" s="5">
        <v>1362.4</v>
      </c>
      <c r="M114" s="5">
        <v>1362.4</v>
      </c>
      <c r="N114" s="5" t="s">
        <v>510</v>
      </c>
      <c r="O114" s="5" t="s">
        <v>32</v>
      </c>
      <c r="P114" s="5" t="s">
        <v>33</v>
      </c>
      <c r="Q114" s="5">
        <v>0</v>
      </c>
      <c r="R114" s="10">
        <v>45181.0000115741</v>
      </c>
      <c r="S114" s="7">
        <v>45197</v>
      </c>
      <c r="T114" s="5" t="s">
        <v>34</v>
      </c>
      <c r="U114" s="5">
        <v>1362.4</v>
      </c>
      <c r="V114" s="5">
        <v>0</v>
      </c>
      <c r="W114" s="5">
        <v>0</v>
      </c>
      <c r="X114" s="5" t="s">
        <v>511</v>
      </c>
      <c r="Y114" s="5" t="s">
        <v>512</v>
      </c>
    </row>
    <row r="115" s="5" customFormat="1" spans="1:25">
      <c r="A115" s="5" t="s">
        <v>513</v>
      </c>
      <c r="B115" s="5" t="s">
        <v>26</v>
      </c>
      <c r="C115" s="5" t="s">
        <v>27</v>
      </c>
      <c r="D115" s="5" t="s">
        <v>514</v>
      </c>
      <c r="E115" s="5" t="s">
        <v>515</v>
      </c>
      <c r="F115" s="7">
        <v>45193</v>
      </c>
      <c r="G115" s="7">
        <v>45194</v>
      </c>
      <c r="H115" s="5">
        <v>1</v>
      </c>
      <c r="I115" s="5">
        <v>1</v>
      </c>
      <c r="J115" s="5">
        <v>1</v>
      </c>
      <c r="K115" s="5" t="s">
        <v>30</v>
      </c>
      <c r="L115" s="5">
        <v>482.4</v>
      </c>
      <c r="M115" s="5">
        <v>482.4</v>
      </c>
      <c r="N115" s="5" t="s">
        <v>516</v>
      </c>
      <c r="O115" s="5" t="s">
        <v>32</v>
      </c>
      <c r="P115" s="5" t="s">
        <v>33</v>
      </c>
      <c r="Q115" s="5">
        <v>0</v>
      </c>
      <c r="R115" s="10">
        <v>45181</v>
      </c>
      <c r="S115" s="7">
        <v>45197</v>
      </c>
      <c r="T115" s="5" t="s">
        <v>34</v>
      </c>
      <c r="U115" s="5">
        <v>482.4</v>
      </c>
      <c r="V115" s="5">
        <v>0</v>
      </c>
      <c r="W115" s="5">
        <v>0</v>
      </c>
      <c r="X115" s="5" t="s">
        <v>517</v>
      </c>
      <c r="Y115" s="5" t="s">
        <v>66</v>
      </c>
    </row>
    <row r="116" s="5" customFormat="1" spans="1:25">
      <c r="A116" s="5" t="s">
        <v>518</v>
      </c>
      <c r="B116" s="5" t="s">
        <v>26</v>
      </c>
      <c r="C116" s="5" t="s">
        <v>27</v>
      </c>
      <c r="D116" s="5" t="s">
        <v>519</v>
      </c>
      <c r="E116" s="5" t="s">
        <v>520</v>
      </c>
      <c r="F116" s="7">
        <v>45191</v>
      </c>
      <c r="G116" s="7">
        <v>45194</v>
      </c>
      <c r="H116" s="5">
        <v>1</v>
      </c>
      <c r="I116" s="5">
        <v>3</v>
      </c>
      <c r="J116" s="5">
        <v>3</v>
      </c>
      <c r="K116" s="5" t="s">
        <v>30</v>
      </c>
      <c r="L116" s="5">
        <v>2436.33</v>
      </c>
      <c r="M116" s="5">
        <v>2436.33</v>
      </c>
      <c r="N116" s="5" t="s">
        <v>521</v>
      </c>
      <c r="O116" s="5" t="s">
        <v>32</v>
      </c>
      <c r="P116" s="5" t="s">
        <v>33</v>
      </c>
      <c r="Q116" s="5">
        <v>0</v>
      </c>
      <c r="R116" s="10">
        <v>45181</v>
      </c>
      <c r="S116" s="7">
        <v>45197</v>
      </c>
      <c r="T116" s="5" t="s">
        <v>34</v>
      </c>
      <c r="U116" s="5">
        <v>2436.33</v>
      </c>
      <c r="V116" s="5">
        <v>0</v>
      </c>
      <c r="W116" s="5">
        <v>0</v>
      </c>
      <c r="X116" s="5" t="s">
        <v>522</v>
      </c>
      <c r="Y116" s="5" t="s">
        <v>66</v>
      </c>
    </row>
    <row r="117" s="5" customFormat="1" spans="1:25">
      <c r="A117" s="5" t="s">
        <v>176</v>
      </c>
      <c r="B117" s="5" t="s">
        <v>26</v>
      </c>
      <c r="C117" s="5" t="s">
        <v>67</v>
      </c>
      <c r="D117" s="5" t="s">
        <v>177</v>
      </c>
      <c r="E117" s="5" t="s">
        <v>88</v>
      </c>
      <c r="F117" s="7">
        <v>45192</v>
      </c>
      <c r="G117" s="7">
        <v>45194</v>
      </c>
      <c r="H117" s="5">
        <v>1</v>
      </c>
      <c r="I117" s="5">
        <v>2</v>
      </c>
      <c r="J117" s="5">
        <v>2</v>
      </c>
      <c r="K117" s="5" t="s">
        <v>30</v>
      </c>
      <c r="L117" s="5">
        <v>-6856.96</v>
      </c>
      <c r="M117" s="5">
        <v>-6856.96</v>
      </c>
      <c r="N117" s="5" t="s">
        <v>178</v>
      </c>
      <c r="O117" s="5" t="s">
        <v>32</v>
      </c>
      <c r="P117" s="5" t="s">
        <v>33</v>
      </c>
      <c r="Q117" s="5">
        <v>0</v>
      </c>
      <c r="R117" s="10">
        <v>45148.0000115741</v>
      </c>
      <c r="S117" s="7">
        <v>45197</v>
      </c>
      <c r="T117" s="5" t="s">
        <v>34</v>
      </c>
      <c r="U117" s="5">
        <v>-6856.96</v>
      </c>
      <c r="V117" s="5">
        <v>0</v>
      </c>
      <c r="W117" s="5">
        <v>0</v>
      </c>
      <c r="X117" s="5" t="s">
        <v>179</v>
      </c>
      <c r="Y117" s="5" t="s">
        <v>180</v>
      </c>
    </row>
    <row r="118" s="5" customFormat="1" spans="1:25">
      <c r="A118" s="5" t="s">
        <v>523</v>
      </c>
      <c r="B118" s="5" t="s">
        <v>26</v>
      </c>
      <c r="C118" s="5" t="s">
        <v>27</v>
      </c>
      <c r="D118" s="5" t="s">
        <v>524</v>
      </c>
      <c r="E118" s="5" t="s">
        <v>525</v>
      </c>
      <c r="F118" s="7">
        <v>45190</v>
      </c>
      <c r="G118" s="7">
        <v>45194</v>
      </c>
      <c r="H118" s="5">
        <v>1</v>
      </c>
      <c r="I118" s="5">
        <v>4</v>
      </c>
      <c r="J118" s="5">
        <v>4</v>
      </c>
      <c r="K118" s="5" t="s">
        <v>30</v>
      </c>
      <c r="L118" s="5">
        <v>3412.64</v>
      </c>
      <c r="M118" s="5">
        <v>3412.64</v>
      </c>
      <c r="N118" s="5" t="s">
        <v>526</v>
      </c>
      <c r="O118" s="5" t="s">
        <v>32</v>
      </c>
      <c r="P118" s="5" t="s">
        <v>33</v>
      </c>
      <c r="Q118" s="5">
        <v>0</v>
      </c>
      <c r="R118" s="10">
        <v>45181</v>
      </c>
      <c r="S118" s="7">
        <v>45197</v>
      </c>
      <c r="T118" s="5" t="s">
        <v>34</v>
      </c>
      <c r="U118" s="5">
        <v>3412.64</v>
      </c>
      <c r="V118" s="5">
        <v>0</v>
      </c>
      <c r="W118" s="5">
        <v>0</v>
      </c>
      <c r="X118" s="5" t="s">
        <v>527</v>
      </c>
      <c r="Y118" s="5" t="s">
        <v>528</v>
      </c>
    </row>
    <row r="119" s="5" customFormat="1" spans="1:25">
      <c r="A119" s="5" t="s">
        <v>529</v>
      </c>
      <c r="B119" s="5" t="s">
        <v>26</v>
      </c>
      <c r="C119" s="5" t="s">
        <v>27</v>
      </c>
      <c r="D119" s="5" t="s">
        <v>530</v>
      </c>
      <c r="E119" s="5" t="s">
        <v>531</v>
      </c>
      <c r="F119" s="7">
        <v>45193</v>
      </c>
      <c r="G119" s="7">
        <v>45194</v>
      </c>
      <c r="H119" s="5">
        <v>1</v>
      </c>
      <c r="I119" s="5">
        <v>1</v>
      </c>
      <c r="J119" s="5">
        <v>1</v>
      </c>
      <c r="K119" s="5" t="s">
        <v>30</v>
      </c>
      <c r="L119" s="5">
        <v>113.54</v>
      </c>
      <c r="M119" s="5">
        <v>113.54</v>
      </c>
      <c r="N119" s="5" t="s">
        <v>532</v>
      </c>
      <c r="O119" s="5" t="s">
        <v>32</v>
      </c>
      <c r="P119" s="5" t="s">
        <v>33</v>
      </c>
      <c r="Q119" s="5">
        <v>0</v>
      </c>
      <c r="R119" s="10">
        <v>45182.0000115741</v>
      </c>
      <c r="S119" s="7">
        <v>45197</v>
      </c>
      <c r="T119" s="5" t="s">
        <v>34</v>
      </c>
      <c r="U119" s="5">
        <v>113.54</v>
      </c>
      <c r="V119" s="5">
        <v>0</v>
      </c>
      <c r="W119" s="5">
        <v>0</v>
      </c>
      <c r="X119" s="5" t="s">
        <v>533</v>
      </c>
      <c r="Y119" s="5" t="s">
        <v>534</v>
      </c>
    </row>
    <row r="120" s="5" customFormat="1" spans="1:25">
      <c r="A120" s="5" t="s">
        <v>535</v>
      </c>
      <c r="B120" s="5" t="s">
        <v>26</v>
      </c>
      <c r="C120" s="5" t="s">
        <v>27</v>
      </c>
      <c r="D120" s="5" t="s">
        <v>536</v>
      </c>
      <c r="E120" s="5" t="s">
        <v>537</v>
      </c>
      <c r="F120" s="7">
        <v>45190</v>
      </c>
      <c r="G120" s="7">
        <v>45194</v>
      </c>
      <c r="H120" s="5">
        <v>1</v>
      </c>
      <c r="I120" s="5">
        <v>4</v>
      </c>
      <c r="J120" s="5">
        <v>4</v>
      </c>
      <c r="K120" s="5" t="s">
        <v>30</v>
      </c>
      <c r="L120" s="5">
        <v>1320.12</v>
      </c>
      <c r="M120" s="5">
        <v>1320.12</v>
      </c>
      <c r="N120" s="5" t="s">
        <v>538</v>
      </c>
      <c r="O120" s="5" t="s">
        <v>32</v>
      </c>
      <c r="P120" s="5" t="s">
        <v>33</v>
      </c>
      <c r="Q120" s="5">
        <v>0</v>
      </c>
      <c r="R120" s="10">
        <v>45182.0000115741</v>
      </c>
      <c r="S120" s="7">
        <v>45197</v>
      </c>
      <c r="T120" s="5" t="s">
        <v>34</v>
      </c>
      <c r="U120" s="5">
        <v>1320.12</v>
      </c>
      <c r="V120" s="5">
        <v>0</v>
      </c>
      <c r="W120" s="5">
        <v>0</v>
      </c>
      <c r="X120" s="5" t="s">
        <v>539</v>
      </c>
      <c r="Y120" s="5" t="s">
        <v>540</v>
      </c>
    </row>
    <row r="121" s="5" customFormat="1" spans="1:25">
      <c r="A121" s="5" t="s">
        <v>541</v>
      </c>
      <c r="B121" s="5" t="s">
        <v>26</v>
      </c>
      <c r="C121" s="5" t="s">
        <v>27</v>
      </c>
      <c r="D121" s="5" t="s">
        <v>542</v>
      </c>
      <c r="E121" s="5" t="s">
        <v>543</v>
      </c>
      <c r="F121" s="7">
        <v>45191</v>
      </c>
      <c r="G121" s="7">
        <v>45194</v>
      </c>
      <c r="H121" s="5">
        <v>1</v>
      </c>
      <c r="I121" s="5">
        <v>3</v>
      </c>
      <c r="J121" s="5">
        <v>3</v>
      </c>
      <c r="K121" s="5" t="s">
        <v>30</v>
      </c>
      <c r="L121" s="5">
        <v>1405.75</v>
      </c>
      <c r="M121" s="5">
        <v>1405.75</v>
      </c>
      <c r="N121" s="5" t="s">
        <v>544</v>
      </c>
      <c r="O121" s="5" t="s">
        <v>32</v>
      </c>
      <c r="P121" s="5" t="s">
        <v>33</v>
      </c>
      <c r="Q121" s="5">
        <v>0</v>
      </c>
      <c r="R121" s="10">
        <v>45183.0000115741</v>
      </c>
      <c r="S121" s="7">
        <v>45197</v>
      </c>
      <c r="T121" s="5" t="s">
        <v>34</v>
      </c>
      <c r="U121" s="5">
        <v>1405.75</v>
      </c>
      <c r="V121" s="5">
        <v>0</v>
      </c>
      <c r="W121" s="5">
        <v>0</v>
      </c>
      <c r="X121" s="5" t="s">
        <v>545</v>
      </c>
      <c r="Y121" s="5" t="s">
        <v>66</v>
      </c>
    </row>
    <row r="122" s="5" customFormat="1" spans="1:25">
      <c r="A122" s="5" t="s">
        <v>546</v>
      </c>
      <c r="B122" s="5" t="s">
        <v>26</v>
      </c>
      <c r="C122" s="5" t="s">
        <v>27</v>
      </c>
      <c r="D122" s="5" t="s">
        <v>547</v>
      </c>
      <c r="E122" s="5" t="s">
        <v>548</v>
      </c>
      <c r="F122" s="7">
        <v>45191</v>
      </c>
      <c r="G122" s="7">
        <v>45194</v>
      </c>
      <c r="H122" s="5">
        <v>1</v>
      </c>
      <c r="I122" s="5">
        <v>3</v>
      </c>
      <c r="J122" s="5">
        <v>3</v>
      </c>
      <c r="K122" s="5" t="s">
        <v>30</v>
      </c>
      <c r="L122" s="5">
        <v>3349.92</v>
      </c>
      <c r="M122" s="5">
        <v>3349.92</v>
      </c>
      <c r="N122" s="5" t="s">
        <v>549</v>
      </c>
      <c r="O122" s="5" t="s">
        <v>32</v>
      </c>
      <c r="P122" s="5" t="s">
        <v>33</v>
      </c>
      <c r="Q122" s="5">
        <v>0</v>
      </c>
      <c r="R122" s="10">
        <v>45183.0000115741</v>
      </c>
      <c r="S122" s="7">
        <v>45197</v>
      </c>
      <c r="T122" s="5" t="s">
        <v>34</v>
      </c>
      <c r="U122" s="5">
        <v>3349.92</v>
      </c>
      <c r="V122" s="5">
        <v>0</v>
      </c>
      <c r="W122" s="5">
        <v>0</v>
      </c>
      <c r="X122" s="5" t="s">
        <v>550</v>
      </c>
      <c r="Y122" s="5" t="s">
        <v>551</v>
      </c>
    </row>
    <row r="123" s="5" customFormat="1" spans="1:25">
      <c r="A123" s="5" t="s">
        <v>552</v>
      </c>
      <c r="B123" s="5" t="s">
        <v>26</v>
      </c>
      <c r="C123" s="5" t="s">
        <v>27</v>
      </c>
      <c r="D123" s="5" t="s">
        <v>553</v>
      </c>
      <c r="E123" s="5" t="s">
        <v>396</v>
      </c>
      <c r="F123" s="7">
        <v>45192</v>
      </c>
      <c r="G123" s="7">
        <v>45194</v>
      </c>
      <c r="H123" s="5">
        <v>1</v>
      </c>
      <c r="I123" s="5">
        <v>2</v>
      </c>
      <c r="J123" s="5">
        <v>2</v>
      </c>
      <c r="K123" s="5" t="s">
        <v>30</v>
      </c>
      <c r="L123" s="5">
        <v>342.84</v>
      </c>
      <c r="M123" s="5">
        <v>342.84</v>
      </c>
      <c r="N123" s="5" t="s">
        <v>554</v>
      </c>
      <c r="O123" s="5" t="s">
        <v>32</v>
      </c>
      <c r="P123" s="5" t="s">
        <v>33</v>
      </c>
      <c r="Q123" s="5">
        <v>0</v>
      </c>
      <c r="R123" s="10">
        <v>45183</v>
      </c>
      <c r="S123" s="7">
        <v>45197</v>
      </c>
      <c r="T123" s="5" t="s">
        <v>34</v>
      </c>
      <c r="U123" s="5">
        <v>342.84</v>
      </c>
      <c r="V123" s="5">
        <v>0</v>
      </c>
      <c r="W123" s="5">
        <v>0</v>
      </c>
      <c r="X123" s="5" t="s">
        <v>555</v>
      </c>
      <c r="Y123" s="5" t="s">
        <v>66</v>
      </c>
    </row>
    <row r="124" s="5" customFormat="1" spans="1:25">
      <c r="A124" s="5" t="s">
        <v>556</v>
      </c>
      <c r="B124" s="5" t="s">
        <v>26</v>
      </c>
      <c r="C124" s="5" t="s">
        <v>27</v>
      </c>
      <c r="D124" s="5" t="s">
        <v>557</v>
      </c>
      <c r="E124" s="5" t="s">
        <v>558</v>
      </c>
      <c r="F124" s="7">
        <v>45193</v>
      </c>
      <c r="G124" s="7">
        <v>45194</v>
      </c>
      <c r="H124" s="5">
        <v>1</v>
      </c>
      <c r="I124" s="5">
        <v>1</v>
      </c>
      <c r="J124" s="5">
        <v>1</v>
      </c>
      <c r="K124" s="5" t="s">
        <v>30</v>
      </c>
      <c r="L124" s="5">
        <v>1346.58</v>
      </c>
      <c r="M124" s="5">
        <v>1346.58</v>
      </c>
      <c r="N124" s="5" t="s">
        <v>559</v>
      </c>
      <c r="O124" s="5" t="s">
        <v>32</v>
      </c>
      <c r="P124" s="5" t="s">
        <v>33</v>
      </c>
      <c r="Q124" s="5">
        <v>0</v>
      </c>
      <c r="R124" s="10">
        <v>45183.0000115741</v>
      </c>
      <c r="S124" s="7">
        <v>45197</v>
      </c>
      <c r="T124" s="5" t="s">
        <v>34</v>
      </c>
      <c r="U124" s="5">
        <v>1346.58</v>
      </c>
      <c r="V124" s="5">
        <v>0</v>
      </c>
      <c r="W124" s="5">
        <v>0</v>
      </c>
      <c r="X124" s="5" t="s">
        <v>560</v>
      </c>
      <c r="Y124" s="5" t="s">
        <v>66</v>
      </c>
    </row>
    <row r="125" s="5" customFormat="1" spans="1:25">
      <c r="A125" s="5" t="s">
        <v>561</v>
      </c>
      <c r="B125" s="5" t="s">
        <v>26</v>
      </c>
      <c r="C125" s="5" t="s">
        <v>27</v>
      </c>
      <c r="D125" s="5" t="s">
        <v>562</v>
      </c>
      <c r="E125" s="5" t="s">
        <v>563</v>
      </c>
      <c r="F125" s="7">
        <v>45187</v>
      </c>
      <c r="G125" s="7">
        <v>45194</v>
      </c>
      <c r="H125" s="5">
        <v>1</v>
      </c>
      <c r="I125" s="5">
        <v>7</v>
      </c>
      <c r="J125" s="5">
        <v>7</v>
      </c>
      <c r="K125" s="5" t="s">
        <v>30</v>
      </c>
      <c r="L125" s="5">
        <v>5856.27</v>
      </c>
      <c r="M125" s="5">
        <v>5856.27</v>
      </c>
      <c r="N125" s="5" t="s">
        <v>564</v>
      </c>
      <c r="O125" s="5" t="s">
        <v>32</v>
      </c>
      <c r="P125" s="5" t="s">
        <v>33</v>
      </c>
      <c r="Q125" s="5">
        <v>0</v>
      </c>
      <c r="R125" s="10">
        <v>45183.0000115741</v>
      </c>
      <c r="S125" s="7">
        <v>45197</v>
      </c>
      <c r="T125" s="5" t="s">
        <v>34</v>
      </c>
      <c r="U125" s="5">
        <v>5856.27</v>
      </c>
      <c r="V125" s="5">
        <v>0</v>
      </c>
      <c r="W125" s="5">
        <v>0</v>
      </c>
      <c r="X125" s="5" t="s">
        <v>565</v>
      </c>
      <c r="Y125" s="5" t="s">
        <v>66</v>
      </c>
    </row>
    <row r="126" s="5" customFormat="1" spans="1:25">
      <c r="A126" s="5" t="s">
        <v>566</v>
      </c>
      <c r="B126" s="5" t="s">
        <v>26</v>
      </c>
      <c r="C126" s="5" t="s">
        <v>27</v>
      </c>
      <c r="D126" s="5" t="s">
        <v>355</v>
      </c>
      <c r="E126" s="5" t="s">
        <v>567</v>
      </c>
      <c r="F126" s="7">
        <v>45192</v>
      </c>
      <c r="G126" s="7">
        <v>45194</v>
      </c>
      <c r="H126" s="5">
        <v>1</v>
      </c>
      <c r="I126" s="5">
        <v>2</v>
      </c>
      <c r="J126" s="5">
        <v>2</v>
      </c>
      <c r="K126" s="5" t="s">
        <v>30</v>
      </c>
      <c r="L126" s="5">
        <v>715.54</v>
      </c>
      <c r="M126" s="5">
        <v>715.54</v>
      </c>
      <c r="N126" s="5" t="s">
        <v>568</v>
      </c>
      <c r="O126" s="5" t="s">
        <v>32</v>
      </c>
      <c r="P126" s="5" t="s">
        <v>33</v>
      </c>
      <c r="Q126" s="5">
        <v>0</v>
      </c>
      <c r="R126" s="10">
        <v>45183</v>
      </c>
      <c r="S126" s="7">
        <v>45197</v>
      </c>
      <c r="T126" s="5" t="s">
        <v>34</v>
      </c>
      <c r="U126" s="5">
        <v>715.54</v>
      </c>
      <c r="V126" s="5">
        <v>0</v>
      </c>
      <c r="W126" s="5">
        <v>0</v>
      </c>
      <c r="X126" s="5" t="s">
        <v>569</v>
      </c>
      <c r="Y126" s="5" t="s">
        <v>66</v>
      </c>
    </row>
    <row r="127" s="5" customFormat="1" spans="1:25">
      <c r="A127" s="5" t="s">
        <v>570</v>
      </c>
      <c r="B127" s="5" t="s">
        <v>26</v>
      </c>
      <c r="C127" s="5" t="s">
        <v>27</v>
      </c>
      <c r="D127" s="5" t="s">
        <v>571</v>
      </c>
      <c r="E127" s="5" t="s">
        <v>572</v>
      </c>
      <c r="F127" s="7">
        <v>45192</v>
      </c>
      <c r="G127" s="7">
        <v>45194</v>
      </c>
      <c r="H127" s="5">
        <v>1</v>
      </c>
      <c r="I127" s="5">
        <v>2</v>
      </c>
      <c r="J127" s="5">
        <v>2</v>
      </c>
      <c r="K127" s="5" t="s">
        <v>30</v>
      </c>
      <c r="L127" s="5">
        <v>872.51</v>
      </c>
      <c r="M127" s="5">
        <v>872.51</v>
      </c>
      <c r="N127" s="5" t="s">
        <v>573</v>
      </c>
      <c r="O127" s="5" t="s">
        <v>32</v>
      </c>
      <c r="P127" s="5" t="s">
        <v>33</v>
      </c>
      <c r="Q127" s="5">
        <v>0</v>
      </c>
      <c r="R127" s="10">
        <v>45183.0000115741</v>
      </c>
      <c r="S127" s="7">
        <v>45197</v>
      </c>
      <c r="T127" s="5" t="s">
        <v>34</v>
      </c>
      <c r="U127" s="5">
        <v>872.51</v>
      </c>
      <c r="V127" s="5">
        <v>0</v>
      </c>
      <c r="W127" s="5">
        <v>0</v>
      </c>
      <c r="X127" s="5" t="s">
        <v>574</v>
      </c>
      <c r="Y127" s="5" t="s">
        <v>575</v>
      </c>
    </row>
    <row r="128" s="5" customFormat="1" spans="1:25">
      <c r="A128" s="5" t="s">
        <v>576</v>
      </c>
      <c r="B128" s="5" t="s">
        <v>26</v>
      </c>
      <c r="C128" s="5" t="s">
        <v>27</v>
      </c>
      <c r="D128" s="5" t="s">
        <v>577</v>
      </c>
      <c r="E128" s="5" t="s">
        <v>110</v>
      </c>
      <c r="F128" s="7">
        <v>45191</v>
      </c>
      <c r="G128" s="7">
        <v>45194</v>
      </c>
      <c r="H128" s="5">
        <v>1</v>
      </c>
      <c r="I128" s="5">
        <v>3</v>
      </c>
      <c r="J128" s="5">
        <v>3</v>
      </c>
      <c r="K128" s="5" t="s">
        <v>30</v>
      </c>
      <c r="L128" s="5">
        <v>2685.72</v>
      </c>
      <c r="M128" s="5">
        <v>2685.72</v>
      </c>
      <c r="N128" s="5" t="s">
        <v>578</v>
      </c>
      <c r="O128" s="5" t="s">
        <v>32</v>
      </c>
      <c r="P128" s="5" t="s">
        <v>33</v>
      </c>
      <c r="Q128" s="5">
        <v>0</v>
      </c>
      <c r="R128" s="10">
        <v>45183.0000115741</v>
      </c>
      <c r="S128" s="7">
        <v>45197</v>
      </c>
      <c r="T128" s="5" t="s">
        <v>34</v>
      </c>
      <c r="U128" s="5">
        <v>2685.72</v>
      </c>
      <c r="V128" s="5">
        <v>0</v>
      </c>
      <c r="W128" s="5">
        <v>0</v>
      </c>
      <c r="X128" s="5" t="s">
        <v>579</v>
      </c>
      <c r="Y128" s="5" t="s">
        <v>580</v>
      </c>
    </row>
    <row r="129" s="5" customFormat="1" spans="1:25">
      <c r="A129" s="5" t="s">
        <v>581</v>
      </c>
      <c r="B129" s="5" t="s">
        <v>26</v>
      </c>
      <c r="C129" s="5" t="s">
        <v>27</v>
      </c>
      <c r="D129" s="5" t="s">
        <v>582</v>
      </c>
      <c r="E129" s="5" t="s">
        <v>583</v>
      </c>
      <c r="F129" s="7">
        <v>45192</v>
      </c>
      <c r="G129" s="7">
        <v>45194</v>
      </c>
      <c r="H129" s="5">
        <v>1</v>
      </c>
      <c r="I129" s="5">
        <v>2</v>
      </c>
      <c r="J129" s="5">
        <v>2</v>
      </c>
      <c r="K129" s="5" t="s">
        <v>30</v>
      </c>
      <c r="L129" s="5">
        <v>272.43</v>
      </c>
      <c r="M129" s="5">
        <v>272.43</v>
      </c>
      <c r="N129" s="5" t="s">
        <v>584</v>
      </c>
      <c r="O129" s="5" t="s">
        <v>32</v>
      </c>
      <c r="P129" s="5" t="s">
        <v>33</v>
      </c>
      <c r="Q129" s="5">
        <v>0</v>
      </c>
      <c r="R129" s="10">
        <v>45183</v>
      </c>
      <c r="S129" s="7">
        <v>45197</v>
      </c>
      <c r="T129" s="5" t="s">
        <v>34</v>
      </c>
      <c r="U129" s="5">
        <v>272.43</v>
      </c>
      <c r="V129" s="5">
        <v>0</v>
      </c>
      <c r="W129" s="5">
        <v>0</v>
      </c>
      <c r="X129" s="5" t="s">
        <v>585</v>
      </c>
      <c r="Y129" s="5" t="s">
        <v>586</v>
      </c>
    </row>
    <row r="130" s="5" customFormat="1" spans="1:25">
      <c r="A130" s="5" t="s">
        <v>587</v>
      </c>
      <c r="B130" s="5" t="s">
        <v>26</v>
      </c>
      <c r="C130" s="5" t="s">
        <v>27</v>
      </c>
      <c r="D130" s="5" t="s">
        <v>588</v>
      </c>
      <c r="E130" s="5" t="s">
        <v>589</v>
      </c>
      <c r="F130" s="7">
        <v>45192</v>
      </c>
      <c r="G130" s="7">
        <v>45194</v>
      </c>
      <c r="H130" s="5">
        <v>4</v>
      </c>
      <c r="I130" s="5">
        <v>2</v>
      </c>
      <c r="J130" s="5">
        <v>8</v>
      </c>
      <c r="K130" s="5" t="s">
        <v>30</v>
      </c>
      <c r="L130" s="5">
        <v>2765.44</v>
      </c>
      <c r="M130" s="5">
        <v>2765.44</v>
      </c>
      <c r="N130" s="5" t="s">
        <v>590</v>
      </c>
      <c r="O130" s="5" t="s">
        <v>32</v>
      </c>
      <c r="P130" s="5" t="s">
        <v>33</v>
      </c>
      <c r="Q130" s="5">
        <v>0</v>
      </c>
      <c r="R130" s="10">
        <v>45183</v>
      </c>
      <c r="S130" s="7">
        <v>45197</v>
      </c>
      <c r="T130" s="5" t="s">
        <v>34</v>
      </c>
      <c r="U130" s="5">
        <v>2765.44</v>
      </c>
      <c r="V130" s="5">
        <v>0</v>
      </c>
      <c r="W130" s="5">
        <v>0</v>
      </c>
      <c r="X130" s="5" t="s">
        <v>591</v>
      </c>
      <c r="Y130" s="5" t="s">
        <v>592</v>
      </c>
    </row>
    <row r="131" s="5" customFormat="1" spans="1:25">
      <c r="A131" s="5" t="s">
        <v>593</v>
      </c>
      <c r="B131" s="5" t="s">
        <v>26</v>
      </c>
      <c r="C131" s="5" t="s">
        <v>27</v>
      </c>
      <c r="D131" s="5" t="s">
        <v>594</v>
      </c>
      <c r="E131" s="5" t="s">
        <v>595</v>
      </c>
      <c r="F131" s="7">
        <v>45193</v>
      </c>
      <c r="G131" s="7">
        <v>45194</v>
      </c>
      <c r="H131" s="5">
        <v>1</v>
      </c>
      <c r="I131" s="5">
        <v>1</v>
      </c>
      <c r="J131" s="5">
        <v>1</v>
      </c>
      <c r="K131" s="5" t="s">
        <v>30</v>
      </c>
      <c r="L131" s="5">
        <v>714.63</v>
      </c>
      <c r="M131" s="5">
        <v>714.63</v>
      </c>
      <c r="N131" s="5" t="s">
        <v>596</v>
      </c>
      <c r="O131" s="5" t="s">
        <v>32</v>
      </c>
      <c r="P131" s="5" t="s">
        <v>33</v>
      </c>
      <c r="Q131" s="5">
        <v>0</v>
      </c>
      <c r="R131" s="10">
        <v>45183.0000115741</v>
      </c>
      <c r="S131" s="7">
        <v>45197</v>
      </c>
      <c r="T131" s="5" t="s">
        <v>34</v>
      </c>
      <c r="U131" s="5">
        <v>714.63</v>
      </c>
      <c r="V131" s="5">
        <v>0</v>
      </c>
      <c r="W131" s="5">
        <v>0</v>
      </c>
      <c r="X131" s="5" t="s">
        <v>597</v>
      </c>
      <c r="Y131" s="5" t="s">
        <v>598</v>
      </c>
    </row>
    <row r="132" s="5" customFormat="1" spans="1:25">
      <c r="A132" s="5" t="s">
        <v>599</v>
      </c>
      <c r="B132" s="5" t="s">
        <v>26</v>
      </c>
      <c r="C132" s="5" t="s">
        <v>27</v>
      </c>
      <c r="D132" s="5" t="s">
        <v>600</v>
      </c>
      <c r="E132" s="5" t="s">
        <v>601</v>
      </c>
      <c r="F132" s="7">
        <v>45192</v>
      </c>
      <c r="G132" s="7">
        <v>45194</v>
      </c>
      <c r="H132" s="5">
        <v>1</v>
      </c>
      <c r="I132" s="5">
        <v>2</v>
      </c>
      <c r="J132" s="5">
        <v>2</v>
      </c>
      <c r="K132" s="5" t="s">
        <v>30</v>
      </c>
      <c r="L132" s="5">
        <v>305.43</v>
      </c>
      <c r="M132" s="5">
        <v>305.43</v>
      </c>
      <c r="N132" s="5" t="s">
        <v>602</v>
      </c>
      <c r="O132" s="5" t="s">
        <v>32</v>
      </c>
      <c r="P132" s="5" t="s">
        <v>33</v>
      </c>
      <c r="Q132" s="5">
        <v>0</v>
      </c>
      <c r="R132" s="10">
        <v>45184.0000115741</v>
      </c>
      <c r="S132" s="7">
        <v>45197</v>
      </c>
      <c r="T132" s="5" t="s">
        <v>34</v>
      </c>
      <c r="U132" s="5">
        <v>305.43</v>
      </c>
      <c r="V132" s="5">
        <v>0</v>
      </c>
      <c r="W132" s="5">
        <v>0</v>
      </c>
      <c r="X132" s="5" t="s">
        <v>603</v>
      </c>
      <c r="Y132" s="5" t="s">
        <v>66</v>
      </c>
    </row>
    <row r="133" s="5" customFormat="1" spans="1:25">
      <c r="A133" s="5" t="s">
        <v>604</v>
      </c>
      <c r="B133" s="5" t="s">
        <v>26</v>
      </c>
      <c r="C133" s="5" t="s">
        <v>27</v>
      </c>
      <c r="D133" s="5" t="s">
        <v>605</v>
      </c>
      <c r="E133" s="5" t="s">
        <v>606</v>
      </c>
      <c r="F133" s="7">
        <v>45191</v>
      </c>
      <c r="G133" s="7">
        <v>45194</v>
      </c>
      <c r="H133" s="5">
        <v>1</v>
      </c>
      <c r="I133" s="5">
        <v>3</v>
      </c>
      <c r="J133" s="5">
        <v>3</v>
      </c>
      <c r="K133" s="5" t="s">
        <v>30</v>
      </c>
      <c r="L133" s="5">
        <v>2017.77</v>
      </c>
      <c r="M133" s="5">
        <v>2017.77</v>
      </c>
      <c r="N133" s="5" t="s">
        <v>607</v>
      </c>
      <c r="O133" s="5" t="s">
        <v>32</v>
      </c>
      <c r="P133" s="5" t="s">
        <v>33</v>
      </c>
      <c r="Q133" s="5">
        <v>0</v>
      </c>
      <c r="R133" s="10">
        <v>45184</v>
      </c>
      <c r="S133" s="7">
        <v>45197</v>
      </c>
      <c r="T133" s="5" t="s">
        <v>34</v>
      </c>
      <c r="U133" s="5">
        <v>2017.77</v>
      </c>
      <c r="V133" s="5">
        <v>0</v>
      </c>
      <c r="W133" s="5">
        <v>0</v>
      </c>
      <c r="X133" s="5" t="s">
        <v>608</v>
      </c>
      <c r="Y133" s="5" t="s">
        <v>609</v>
      </c>
    </row>
    <row r="134" s="5" customFormat="1" spans="1:25">
      <c r="A134" s="5" t="s">
        <v>610</v>
      </c>
      <c r="B134" s="5" t="s">
        <v>26</v>
      </c>
      <c r="C134" s="5" t="s">
        <v>27</v>
      </c>
      <c r="D134" s="5" t="s">
        <v>611</v>
      </c>
      <c r="E134" s="5" t="s">
        <v>612</v>
      </c>
      <c r="F134" s="7">
        <v>45193</v>
      </c>
      <c r="G134" s="7">
        <v>45194</v>
      </c>
      <c r="H134" s="5">
        <v>1</v>
      </c>
      <c r="I134" s="5">
        <v>1</v>
      </c>
      <c r="J134" s="5">
        <v>1</v>
      </c>
      <c r="K134" s="5" t="s">
        <v>30</v>
      </c>
      <c r="L134" s="5">
        <v>2092.45</v>
      </c>
      <c r="M134" s="5">
        <v>2092.45</v>
      </c>
      <c r="N134" s="5" t="s">
        <v>613</v>
      </c>
      <c r="O134" s="5" t="s">
        <v>32</v>
      </c>
      <c r="P134" s="5" t="s">
        <v>33</v>
      </c>
      <c r="Q134" s="5">
        <v>0</v>
      </c>
      <c r="R134" s="10">
        <v>45184</v>
      </c>
      <c r="S134" s="7">
        <v>45197</v>
      </c>
      <c r="T134" s="5" t="s">
        <v>34</v>
      </c>
      <c r="U134" s="5">
        <v>2092.45</v>
      </c>
      <c r="V134" s="5">
        <v>0</v>
      </c>
      <c r="W134" s="5">
        <v>0</v>
      </c>
      <c r="X134" s="5" t="s">
        <v>614</v>
      </c>
      <c r="Y134" s="5" t="s">
        <v>615</v>
      </c>
    </row>
    <row r="135" s="5" customFormat="1" spans="1:25">
      <c r="A135" s="5" t="s">
        <v>616</v>
      </c>
      <c r="B135" s="5" t="s">
        <v>26</v>
      </c>
      <c r="C135" s="5" t="s">
        <v>27</v>
      </c>
      <c r="D135" s="5" t="s">
        <v>617</v>
      </c>
      <c r="E135" s="5" t="s">
        <v>537</v>
      </c>
      <c r="F135" s="7">
        <v>45193</v>
      </c>
      <c r="G135" s="7">
        <v>45194</v>
      </c>
      <c r="H135" s="5">
        <v>1</v>
      </c>
      <c r="I135" s="5">
        <v>1</v>
      </c>
      <c r="J135" s="5">
        <v>1</v>
      </c>
      <c r="K135" s="5" t="s">
        <v>30</v>
      </c>
      <c r="L135" s="5">
        <v>1898.57</v>
      </c>
      <c r="M135" s="5">
        <v>1898.57</v>
      </c>
      <c r="N135" s="5" t="s">
        <v>618</v>
      </c>
      <c r="O135" s="5" t="s">
        <v>32</v>
      </c>
      <c r="P135" s="5" t="s">
        <v>33</v>
      </c>
      <c r="Q135" s="5">
        <v>0</v>
      </c>
      <c r="R135" s="10">
        <v>45184.0000115741</v>
      </c>
      <c r="S135" s="7">
        <v>45197</v>
      </c>
      <c r="T135" s="5" t="s">
        <v>34</v>
      </c>
      <c r="U135" s="5">
        <v>1898.57</v>
      </c>
      <c r="V135" s="5">
        <v>0</v>
      </c>
      <c r="W135" s="5">
        <v>0</v>
      </c>
      <c r="X135" s="5" t="s">
        <v>619</v>
      </c>
      <c r="Y135" s="5" t="s">
        <v>66</v>
      </c>
    </row>
    <row r="136" s="5" customFormat="1" spans="1:25">
      <c r="A136" s="5" t="s">
        <v>620</v>
      </c>
      <c r="B136" s="5" t="s">
        <v>26</v>
      </c>
      <c r="C136" s="5" t="s">
        <v>27</v>
      </c>
      <c r="D136" s="5" t="s">
        <v>621</v>
      </c>
      <c r="E136" s="5" t="s">
        <v>482</v>
      </c>
      <c r="F136" s="7">
        <v>45193</v>
      </c>
      <c r="G136" s="7">
        <v>45194</v>
      </c>
      <c r="H136" s="5">
        <v>1</v>
      </c>
      <c r="I136" s="5">
        <v>1</v>
      </c>
      <c r="J136" s="5">
        <v>1</v>
      </c>
      <c r="K136" s="5" t="s">
        <v>30</v>
      </c>
      <c r="L136" s="5">
        <v>515.37</v>
      </c>
      <c r="M136" s="5">
        <v>515.37</v>
      </c>
      <c r="N136" s="5" t="s">
        <v>622</v>
      </c>
      <c r="O136" s="5" t="s">
        <v>32</v>
      </c>
      <c r="P136" s="5" t="s">
        <v>33</v>
      </c>
      <c r="Q136" s="5">
        <v>0</v>
      </c>
      <c r="R136" s="10">
        <v>45184.0000115741</v>
      </c>
      <c r="S136" s="7">
        <v>45197</v>
      </c>
      <c r="T136" s="5" t="s">
        <v>34</v>
      </c>
      <c r="U136" s="5">
        <v>515.37</v>
      </c>
      <c r="V136" s="5">
        <v>0</v>
      </c>
      <c r="W136" s="5">
        <v>0</v>
      </c>
      <c r="X136" s="5" t="s">
        <v>623</v>
      </c>
      <c r="Y136" s="5" t="s">
        <v>66</v>
      </c>
    </row>
    <row r="137" s="5" customFormat="1" spans="1:25">
      <c r="A137" s="5" t="s">
        <v>279</v>
      </c>
      <c r="B137" s="5" t="s">
        <v>26</v>
      </c>
      <c r="C137" s="5" t="s">
        <v>67</v>
      </c>
      <c r="D137" s="5" t="s">
        <v>280</v>
      </c>
      <c r="E137" s="5" t="s">
        <v>281</v>
      </c>
      <c r="F137" s="7">
        <v>45190</v>
      </c>
      <c r="G137" s="7">
        <v>45194</v>
      </c>
      <c r="H137" s="5">
        <v>1</v>
      </c>
      <c r="I137" s="5">
        <v>4</v>
      </c>
      <c r="J137" s="5">
        <v>4</v>
      </c>
      <c r="K137" s="5" t="s">
        <v>30</v>
      </c>
      <c r="L137" s="5">
        <v>-9132.32</v>
      </c>
      <c r="M137" s="5">
        <v>-9132.32</v>
      </c>
      <c r="N137" s="5" t="s">
        <v>282</v>
      </c>
      <c r="O137" s="5" t="s">
        <v>32</v>
      </c>
      <c r="P137" s="5" t="s">
        <v>33</v>
      </c>
      <c r="Q137" s="5">
        <v>0</v>
      </c>
      <c r="R137" s="10">
        <v>45164.0000115741</v>
      </c>
      <c r="S137" s="7">
        <v>45197</v>
      </c>
      <c r="T137" s="5" t="s">
        <v>34</v>
      </c>
      <c r="U137" s="5">
        <v>-9132.32</v>
      </c>
      <c r="V137" s="5">
        <v>0</v>
      </c>
      <c r="W137" s="5">
        <v>0</v>
      </c>
      <c r="X137" s="5" t="s">
        <v>283</v>
      </c>
      <c r="Y137" s="5" t="s">
        <v>284</v>
      </c>
    </row>
    <row r="138" s="5" customFormat="1" spans="1:25">
      <c r="A138" s="5" t="s">
        <v>624</v>
      </c>
      <c r="B138" s="5" t="s">
        <v>26</v>
      </c>
      <c r="C138" s="5" t="s">
        <v>27</v>
      </c>
      <c r="D138" s="5" t="s">
        <v>625</v>
      </c>
      <c r="E138" s="5" t="s">
        <v>626</v>
      </c>
      <c r="F138" s="7">
        <v>45191</v>
      </c>
      <c r="G138" s="7">
        <v>45194</v>
      </c>
      <c r="H138" s="5">
        <v>1</v>
      </c>
      <c r="I138" s="5">
        <v>3</v>
      </c>
      <c r="J138" s="5">
        <v>3</v>
      </c>
      <c r="K138" s="5" t="s">
        <v>30</v>
      </c>
      <c r="L138" s="5">
        <v>1613.4</v>
      </c>
      <c r="M138" s="5">
        <v>1613.4</v>
      </c>
      <c r="N138" s="5" t="s">
        <v>627</v>
      </c>
      <c r="O138" s="5" t="s">
        <v>32</v>
      </c>
      <c r="P138" s="5" t="s">
        <v>33</v>
      </c>
      <c r="Q138" s="5">
        <v>0</v>
      </c>
      <c r="R138" s="10">
        <v>45185</v>
      </c>
      <c r="S138" s="7">
        <v>45197</v>
      </c>
      <c r="T138" s="5" t="s">
        <v>34</v>
      </c>
      <c r="U138" s="5">
        <v>1613.4</v>
      </c>
      <c r="V138" s="5">
        <v>0</v>
      </c>
      <c r="W138" s="5">
        <v>0</v>
      </c>
      <c r="X138" s="5" t="s">
        <v>628</v>
      </c>
      <c r="Y138" s="5" t="s">
        <v>629</v>
      </c>
    </row>
    <row r="139" s="5" customFormat="1" spans="1:25">
      <c r="A139" s="5" t="s">
        <v>630</v>
      </c>
      <c r="B139" s="5" t="s">
        <v>26</v>
      </c>
      <c r="C139" s="5" t="s">
        <v>27</v>
      </c>
      <c r="D139" s="5" t="s">
        <v>631</v>
      </c>
      <c r="E139" s="5" t="s">
        <v>632</v>
      </c>
      <c r="F139" s="7">
        <v>45190</v>
      </c>
      <c r="G139" s="7">
        <v>45194</v>
      </c>
      <c r="H139" s="5">
        <v>1</v>
      </c>
      <c r="I139" s="5">
        <v>4</v>
      </c>
      <c r="J139" s="5">
        <v>4</v>
      </c>
      <c r="K139" s="5" t="s">
        <v>30</v>
      </c>
      <c r="L139" s="5">
        <v>6101.96</v>
      </c>
      <c r="M139" s="5">
        <v>6101.96</v>
      </c>
      <c r="N139" s="5" t="s">
        <v>633</v>
      </c>
      <c r="O139" s="5" t="s">
        <v>32</v>
      </c>
      <c r="P139" s="5" t="s">
        <v>33</v>
      </c>
      <c r="Q139" s="5">
        <v>0</v>
      </c>
      <c r="R139" s="10">
        <v>45185.0000115741</v>
      </c>
      <c r="S139" s="7">
        <v>45197</v>
      </c>
      <c r="T139" s="5" t="s">
        <v>34</v>
      </c>
      <c r="U139" s="5">
        <v>6101.96</v>
      </c>
      <c r="V139" s="5">
        <v>0</v>
      </c>
      <c r="W139" s="5">
        <v>0</v>
      </c>
      <c r="X139" s="5" t="s">
        <v>634</v>
      </c>
      <c r="Y139" s="5" t="s">
        <v>66</v>
      </c>
    </row>
    <row r="140" s="5" customFormat="1" spans="1:25">
      <c r="A140" s="5" t="s">
        <v>635</v>
      </c>
      <c r="B140" s="5" t="s">
        <v>26</v>
      </c>
      <c r="C140" s="5" t="s">
        <v>27</v>
      </c>
      <c r="D140" s="5" t="s">
        <v>636</v>
      </c>
      <c r="E140" s="5" t="s">
        <v>637</v>
      </c>
      <c r="F140" s="7">
        <v>45191</v>
      </c>
      <c r="G140" s="7">
        <v>45194</v>
      </c>
      <c r="H140" s="5">
        <v>1</v>
      </c>
      <c r="I140" s="5">
        <v>3</v>
      </c>
      <c r="J140" s="5">
        <v>3</v>
      </c>
      <c r="K140" s="5" t="s">
        <v>30</v>
      </c>
      <c r="L140" s="5">
        <v>2895.6</v>
      </c>
      <c r="M140" s="5">
        <v>2895.6</v>
      </c>
      <c r="N140" s="5" t="s">
        <v>638</v>
      </c>
      <c r="O140" s="5" t="s">
        <v>32</v>
      </c>
      <c r="P140" s="5" t="s">
        <v>33</v>
      </c>
      <c r="Q140" s="5">
        <v>0</v>
      </c>
      <c r="R140" s="10">
        <v>45185.0000115741</v>
      </c>
      <c r="S140" s="7">
        <v>45197</v>
      </c>
      <c r="T140" s="5" t="s">
        <v>34</v>
      </c>
      <c r="U140" s="5">
        <v>2895.6</v>
      </c>
      <c r="V140" s="5">
        <v>0</v>
      </c>
      <c r="W140" s="5">
        <v>0</v>
      </c>
      <c r="X140" s="5" t="s">
        <v>639</v>
      </c>
      <c r="Y140" s="5" t="s">
        <v>66</v>
      </c>
    </row>
    <row r="141" s="5" customFormat="1" spans="1:25">
      <c r="A141" s="5" t="s">
        <v>640</v>
      </c>
      <c r="B141" s="5" t="s">
        <v>26</v>
      </c>
      <c r="C141" s="5" t="s">
        <v>27</v>
      </c>
      <c r="D141" s="5" t="s">
        <v>641</v>
      </c>
      <c r="E141" s="5" t="s">
        <v>642</v>
      </c>
      <c r="F141" s="7">
        <v>45190</v>
      </c>
      <c r="G141" s="7">
        <v>45194</v>
      </c>
      <c r="H141" s="5">
        <v>1</v>
      </c>
      <c r="I141" s="5">
        <v>4</v>
      </c>
      <c r="J141" s="5">
        <v>4</v>
      </c>
      <c r="K141" s="5" t="s">
        <v>30</v>
      </c>
      <c r="L141" s="5">
        <v>5069.76</v>
      </c>
      <c r="M141" s="5">
        <v>5069.76</v>
      </c>
      <c r="N141" s="5" t="s">
        <v>643</v>
      </c>
      <c r="O141" s="5" t="s">
        <v>32</v>
      </c>
      <c r="P141" s="5" t="s">
        <v>33</v>
      </c>
      <c r="Q141" s="5">
        <v>0</v>
      </c>
      <c r="R141" s="10">
        <v>45185</v>
      </c>
      <c r="S141" s="7">
        <v>45197</v>
      </c>
      <c r="T141" s="5" t="s">
        <v>34</v>
      </c>
      <c r="U141" s="5">
        <v>5069.76</v>
      </c>
      <c r="V141" s="5">
        <v>0</v>
      </c>
      <c r="W141" s="5">
        <v>0</v>
      </c>
      <c r="X141" s="5" t="s">
        <v>644</v>
      </c>
      <c r="Y141" s="5" t="s">
        <v>66</v>
      </c>
    </row>
    <row r="142" s="5" customFormat="1" spans="1:25">
      <c r="A142" s="5" t="s">
        <v>645</v>
      </c>
      <c r="B142" s="5" t="s">
        <v>26</v>
      </c>
      <c r="C142" s="5" t="s">
        <v>27</v>
      </c>
      <c r="D142" s="5" t="s">
        <v>646</v>
      </c>
      <c r="E142" s="5" t="s">
        <v>647</v>
      </c>
      <c r="F142" s="7">
        <v>45193</v>
      </c>
      <c r="G142" s="7">
        <v>45194</v>
      </c>
      <c r="H142" s="5">
        <v>1</v>
      </c>
      <c r="I142" s="5">
        <v>1</v>
      </c>
      <c r="J142" s="5">
        <v>1</v>
      </c>
      <c r="K142" s="5" t="s">
        <v>30</v>
      </c>
      <c r="L142" s="5">
        <v>1189.78</v>
      </c>
      <c r="M142" s="5">
        <v>1189.78</v>
      </c>
      <c r="N142" s="5" t="s">
        <v>648</v>
      </c>
      <c r="O142" s="5" t="s">
        <v>32</v>
      </c>
      <c r="P142" s="5" t="s">
        <v>33</v>
      </c>
      <c r="Q142" s="5">
        <v>0</v>
      </c>
      <c r="R142" s="10">
        <v>45185.0000115741</v>
      </c>
      <c r="S142" s="7">
        <v>45197</v>
      </c>
      <c r="T142" s="5" t="s">
        <v>34</v>
      </c>
      <c r="U142" s="5">
        <v>1189.78</v>
      </c>
      <c r="V142" s="5">
        <v>0</v>
      </c>
      <c r="W142" s="5">
        <v>0</v>
      </c>
      <c r="X142" s="5" t="s">
        <v>649</v>
      </c>
      <c r="Y142" s="5" t="s">
        <v>66</v>
      </c>
    </row>
    <row r="143" s="5" customFormat="1" spans="1:25">
      <c r="A143" s="5" t="s">
        <v>650</v>
      </c>
      <c r="B143" s="5" t="s">
        <v>26</v>
      </c>
      <c r="C143" s="5" t="s">
        <v>27</v>
      </c>
      <c r="D143" s="5" t="s">
        <v>651</v>
      </c>
      <c r="E143" s="5" t="s">
        <v>520</v>
      </c>
      <c r="F143" s="7">
        <v>45191</v>
      </c>
      <c r="G143" s="7">
        <v>45194</v>
      </c>
      <c r="H143" s="5">
        <v>1</v>
      </c>
      <c r="I143" s="5">
        <v>3</v>
      </c>
      <c r="J143" s="5">
        <v>3</v>
      </c>
      <c r="K143" s="5" t="s">
        <v>30</v>
      </c>
      <c r="L143" s="5">
        <v>2474.55</v>
      </c>
      <c r="M143" s="5">
        <v>2474.55</v>
      </c>
      <c r="N143" s="5" t="s">
        <v>652</v>
      </c>
      <c r="O143" s="5" t="s">
        <v>32</v>
      </c>
      <c r="P143" s="5" t="s">
        <v>33</v>
      </c>
      <c r="Q143" s="5">
        <v>0</v>
      </c>
      <c r="R143" s="10">
        <v>45185</v>
      </c>
      <c r="S143" s="7">
        <v>45197</v>
      </c>
      <c r="T143" s="5" t="s">
        <v>34</v>
      </c>
      <c r="U143" s="5">
        <v>2474.55</v>
      </c>
      <c r="V143" s="5">
        <v>0</v>
      </c>
      <c r="W143" s="5">
        <v>0</v>
      </c>
      <c r="X143" s="5" t="s">
        <v>653</v>
      </c>
      <c r="Y143" s="5" t="s">
        <v>66</v>
      </c>
    </row>
    <row r="144" s="5" customFormat="1" spans="1:25">
      <c r="A144" s="5" t="s">
        <v>654</v>
      </c>
      <c r="B144" s="5" t="s">
        <v>26</v>
      </c>
      <c r="C144" s="5" t="s">
        <v>27</v>
      </c>
      <c r="D144" s="5" t="s">
        <v>655</v>
      </c>
      <c r="E144" s="5" t="s">
        <v>656</v>
      </c>
      <c r="F144" s="7">
        <v>45191</v>
      </c>
      <c r="G144" s="7">
        <v>45194</v>
      </c>
      <c r="H144" s="5">
        <v>1</v>
      </c>
      <c r="I144" s="5">
        <v>3</v>
      </c>
      <c r="J144" s="5">
        <v>3</v>
      </c>
      <c r="K144" s="5" t="s">
        <v>30</v>
      </c>
      <c r="L144" s="5">
        <v>4307.64</v>
      </c>
      <c r="M144" s="5">
        <v>4307.64</v>
      </c>
      <c r="N144" s="5" t="s">
        <v>657</v>
      </c>
      <c r="O144" s="5" t="s">
        <v>32</v>
      </c>
      <c r="P144" s="5" t="s">
        <v>33</v>
      </c>
      <c r="Q144" s="5">
        <v>0</v>
      </c>
      <c r="R144" s="10">
        <v>45181</v>
      </c>
      <c r="S144" s="7">
        <v>45197</v>
      </c>
      <c r="T144" s="5" t="s">
        <v>34</v>
      </c>
      <c r="U144" s="5">
        <v>4307.64</v>
      </c>
      <c r="V144" s="5">
        <v>0</v>
      </c>
      <c r="W144" s="5">
        <v>0</v>
      </c>
      <c r="X144" s="5" t="s">
        <v>658</v>
      </c>
      <c r="Y144" s="5" t="s">
        <v>659</v>
      </c>
    </row>
    <row r="145" s="5" customFormat="1" spans="1:25">
      <c r="A145" s="5" t="s">
        <v>660</v>
      </c>
      <c r="B145" s="5" t="s">
        <v>26</v>
      </c>
      <c r="C145" s="5" t="s">
        <v>27</v>
      </c>
      <c r="D145" s="5" t="s">
        <v>661</v>
      </c>
      <c r="E145" s="5" t="s">
        <v>662</v>
      </c>
      <c r="F145" s="7">
        <v>45187</v>
      </c>
      <c r="G145" s="7">
        <v>45194</v>
      </c>
      <c r="H145" s="5">
        <v>1</v>
      </c>
      <c r="I145" s="5">
        <v>7</v>
      </c>
      <c r="J145" s="5">
        <v>7</v>
      </c>
      <c r="K145" s="5" t="s">
        <v>30</v>
      </c>
      <c r="L145" s="5">
        <v>5319.34</v>
      </c>
      <c r="M145" s="5">
        <v>5319.34</v>
      </c>
      <c r="N145" s="5" t="s">
        <v>663</v>
      </c>
      <c r="O145" s="5" t="s">
        <v>32</v>
      </c>
      <c r="P145" s="5" t="s">
        <v>33</v>
      </c>
      <c r="Q145" s="5">
        <v>0</v>
      </c>
      <c r="R145" s="10">
        <v>45185.0000115741</v>
      </c>
      <c r="S145" s="7">
        <v>45197</v>
      </c>
      <c r="T145" s="5" t="s">
        <v>34</v>
      </c>
      <c r="U145" s="5">
        <v>5319.34</v>
      </c>
      <c r="V145" s="5">
        <v>0</v>
      </c>
      <c r="W145" s="5">
        <v>0</v>
      </c>
      <c r="X145" s="5" t="s">
        <v>664</v>
      </c>
      <c r="Y145" s="5" t="s">
        <v>665</v>
      </c>
    </row>
    <row r="146" s="5" customFormat="1" spans="1:25">
      <c r="A146" s="5" t="s">
        <v>666</v>
      </c>
      <c r="B146" s="5" t="s">
        <v>26</v>
      </c>
      <c r="C146" s="5" t="s">
        <v>27</v>
      </c>
      <c r="D146" s="5" t="s">
        <v>493</v>
      </c>
      <c r="E146" s="5" t="s">
        <v>494</v>
      </c>
      <c r="F146" s="7">
        <v>45193</v>
      </c>
      <c r="G146" s="7">
        <v>45194</v>
      </c>
      <c r="H146" s="5">
        <v>1</v>
      </c>
      <c r="I146" s="5">
        <v>1</v>
      </c>
      <c r="J146" s="5">
        <v>1</v>
      </c>
      <c r="K146" s="5" t="s">
        <v>30</v>
      </c>
      <c r="L146" s="5">
        <v>583.89</v>
      </c>
      <c r="M146" s="5">
        <v>583.89</v>
      </c>
      <c r="N146" s="5" t="s">
        <v>667</v>
      </c>
      <c r="O146" s="5" t="s">
        <v>32</v>
      </c>
      <c r="P146" s="5" t="s">
        <v>33</v>
      </c>
      <c r="Q146" s="5">
        <v>0</v>
      </c>
      <c r="R146" s="10">
        <v>45185</v>
      </c>
      <c r="S146" s="7">
        <v>45197</v>
      </c>
      <c r="T146" s="5" t="s">
        <v>34</v>
      </c>
      <c r="U146" s="5">
        <v>583.89</v>
      </c>
      <c r="V146" s="5">
        <v>0</v>
      </c>
      <c r="W146" s="5">
        <v>0</v>
      </c>
      <c r="X146" s="5" t="s">
        <v>668</v>
      </c>
      <c r="Y146" s="5" t="s">
        <v>669</v>
      </c>
    </row>
    <row r="147" s="5" customFormat="1" spans="1:25">
      <c r="A147" s="5" t="s">
        <v>670</v>
      </c>
      <c r="B147" s="5" t="s">
        <v>26</v>
      </c>
      <c r="C147" s="5" t="s">
        <v>27</v>
      </c>
      <c r="D147" s="5" t="s">
        <v>611</v>
      </c>
      <c r="E147" s="5" t="s">
        <v>612</v>
      </c>
      <c r="F147" s="7">
        <v>45193</v>
      </c>
      <c r="G147" s="7">
        <v>45194</v>
      </c>
      <c r="H147" s="5">
        <v>1</v>
      </c>
      <c r="I147" s="5">
        <v>1</v>
      </c>
      <c r="J147" s="5">
        <v>1</v>
      </c>
      <c r="K147" s="5" t="s">
        <v>30</v>
      </c>
      <c r="L147" s="5">
        <v>2077.7</v>
      </c>
      <c r="M147" s="5">
        <v>2077.7</v>
      </c>
      <c r="N147" s="5" t="s">
        <v>671</v>
      </c>
      <c r="O147" s="5" t="s">
        <v>32</v>
      </c>
      <c r="P147" s="5" t="s">
        <v>33</v>
      </c>
      <c r="Q147" s="5">
        <v>0</v>
      </c>
      <c r="R147" s="10">
        <v>45185</v>
      </c>
      <c r="S147" s="7">
        <v>45197</v>
      </c>
      <c r="T147" s="5" t="s">
        <v>34</v>
      </c>
      <c r="U147" s="5">
        <v>2077.7</v>
      </c>
      <c r="V147" s="5">
        <v>0</v>
      </c>
      <c r="W147" s="5">
        <v>0</v>
      </c>
      <c r="X147" s="5" t="s">
        <v>66</v>
      </c>
      <c r="Y147" s="5" t="s">
        <v>672</v>
      </c>
    </row>
    <row r="148" s="5" customFormat="1" spans="1:25">
      <c r="A148" s="5" t="s">
        <v>673</v>
      </c>
      <c r="B148" s="5" t="s">
        <v>26</v>
      </c>
      <c r="C148" s="5" t="s">
        <v>27</v>
      </c>
      <c r="D148" s="5" t="s">
        <v>674</v>
      </c>
      <c r="E148" s="5" t="s">
        <v>675</v>
      </c>
      <c r="F148" s="7">
        <v>45191</v>
      </c>
      <c r="G148" s="7">
        <v>45194</v>
      </c>
      <c r="H148" s="5">
        <v>1</v>
      </c>
      <c r="I148" s="5">
        <v>3</v>
      </c>
      <c r="J148" s="5">
        <v>3</v>
      </c>
      <c r="K148" s="5" t="s">
        <v>30</v>
      </c>
      <c r="L148" s="5">
        <v>6830.58</v>
      </c>
      <c r="M148" s="5">
        <v>6830.58</v>
      </c>
      <c r="N148" s="5" t="s">
        <v>676</v>
      </c>
      <c r="O148" s="5" t="s">
        <v>32</v>
      </c>
      <c r="P148" s="5" t="s">
        <v>33</v>
      </c>
      <c r="Q148" s="5">
        <v>0</v>
      </c>
      <c r="R148" s="10">
        <v>45186</v>
      </c>
      <c r="S148" s="7">
        <v>45197</v>
      </c>
      <c r="T148" s="5" t="s">
        <v>34</v>
      </c>
      <c r="U148" s="5">
        <v>6830.58</v>
      </c>
      <c r="V148" s="5">
        <v>0</v>
      </c>
      <c r="W148" s="5">
        <v>0</v>
      </c>
      <c r="X148" s="5" t="s">
        <v>677</v>
      </c>
      <c r="Y148" s="5" t="s">
        <v>678</v>
      </c>
    </row>
    <row r="149" s="5" customFormat="1" spans="1:25">
      <c r="A149" s="5" t="s">
        <v>679</v>
      </c>
      <c r="B149" s="5" t="s">
        <v>26</v>
      </c>
      <c r="C149" s="5" t="s">
        <v>27</v>
      </c>
      <c r="D149" s="5" t="s">
        <v>680</v>
      </c>
      <c r="E149" s="5" t="s">
        <v>681</v>
      </c>
      <c r="F149" s="7">
        <v>45191</v>
      </c>
      <c r="G149" s="7">
        <v>45194</v>
      </c>
      <c r="H149" s="5">
        <v>1</v>
      </c>
      <c r="I149" s="5">
        <v>3</v>
      </c>
      <c r="J149" s="5">
        <v>3</v>
      </c>
      <c r="K149" s="5" t="s">
        <v>30</v>
      </c>
      <c r="L149" s="5">
        <v>2545.49</v>
      </c>
      <c r="M149" s="5">
        <v>2545.49</v>
      </c>
      <c r="N149" s="5" t="s">
        <v>682</v>
      </c>
      <c r="O149" s="5" t="s">
        <v>32</v>
      </c>
      <c r="P149" s="5" t="s">
        <v>33</v>
      </c>
      <c r="Q149" s="5">
        <v>0</v>
      </c>
      <c r="R149" s="10">
        <v>45186.0000115741</v>
      </c>
      <c r="S149" s="7">
        <v>45197</v>
      </c>
      <c r="T149" s="5" t="s">
        <v>34</v>
      </c>
      <c r="U149" s="5">
        <v>2545.49</v>
      </c>
      <c r="V149" s="5">
        <v>0</v>
      </c>
      <c r="W149" s="5">
        <v>0</v>
      </c>
      <c r="X149" s="5" t="s">
        <v>683</v>
      </c>
      <c r="Y149" s="5" t="s">
        <v>684</v>
      </c>
    </row>
    <row r="150" s="5" customFormat="1" spans="1:25">
      <c r="A150" s="5" t="s">
        <v>685</v>
      </c>
      <c r="B150" s="5" t="s">
        <v>26</v>
      </c>
      <c r="C150" s="5" t="s">
        <v>27</v>
      </c>
      <c r="D150" s="5" t="s">
        <v>686</v>
      </c>
      <c r="E150" s="5" t="s">
        <v>687</v>
      </c>
      <c r="F150" s="7">
        <v>45193</v>
      </c>
      <c r="G150" s="7">
        <v>45194</v>
      </c>
      <c r="H150" s="5">
        <v>1</v>
      </c>
      <c r="I150" s="5">
        <v>1</v>
      </c>
      <c r="J150" s="5">
        <v>1</v>
      </c>
      <c r="K150" s="5" t="s">
        <v>30</v>
      </c>
      <c r="L150" s="5">
        <v>417.35</v>
      </c>
      <c r="M150" s="5">
        <v>417.35</v>
      </c>
      <c r="N150" s="5" t="s">
        <v>688</v>
      </c>
      <c r="O150" s="5" t="s">
        <v>32</v>
      </c>
      <c r="P150" s="5" t="s">
        <v>33</v>
      </c>
      <c r="Q150" s="5">
        <v>0</v>
      </c>
      <c r="R150" s="10">
        <v>45186.0000115741</v>
      </c>
      <c r="S150" s="7">
        <v>45197</v>
      </c>
      <c r="T150" s="5" t="s">
        <v>34</v>
      </c>
      <c r="U150" s="5">
        <v>417.35</v>
      </c>
      <c r="V150" s="5">
        <v>0</v>
      </c>
      <c r="W150" s="5">
        <v>0</v>
      </c>
      <c r="X150" s="5" t="s">
        <v>689</v>
      </c>
      <c r="Y150" s="5" t="s">
        <v>690</v>
      </c>
    </row>
    <row r="151" s="5" customFormat="1" spans="1:25">
      <c r="A151" s="5" t="s">
        <v>691</v>
      </c>
      <c r="B151" s="5" t="s">
        <v>26</v>
      </c>
      <c r="C151" s="5" t="s">
        <v>27</v>
      </c>
      <c r="D151" s="5" t="s">
        <v>692</v>
      </c>
      <c r="E151" s="5" t="s">
        <v>693</v>
      </c>
      <c r="F151" s="7">
        <v>45193</v>
      </c>
      <c r="G151" s="7">
        <v>45194</v>
      </c>
      <c r="H151" s="5">
        <v>2</v>
      </c>
      <c r="I151" s="5">
        <v>1</v>
      </c>
      <c r="J151" s="5">
        <v>2</v>
      </c>
      <c r="K151" s="5" t="s">
        <v>30</v>
      </c>
      <c r="L151" s="5">
        <v>189.88</v>
      </c>
      <c r="M151" s="5">
        <v>189.88</v>
      </c>
      <c r="N151" s="5" t="s">
        <v>694</v>
      </c>
      <c r="O151" s="5" t="s">
        <v>32</v>
      </c>
      <c r="P151" s="5" t="s">
        <v>33</v>
      </c>
      <c r="Q151" s="5">
        <v>0</v>
      </c>
      <c r="R151" s="10">
        <v>45186.0000115741</v>
      </c>
      <c r="S151" s="7">
        <v>45197</v>
      </c>
      <c r="T151" s="5" t="s">
        <v>34</v>
      </c>
      <c r="U151" s="5">
        <v>189.88</v>
      </c>
      <c r="V151" s="5">
        <v>0</v>
      </c>
      <c r="W151" s="5">
        <v>0</v>
      </c>
      <c r="X151" s="5" t="s">
        <v>695</v>
      </c>
      <c r="Y151" s="5" t="s">
        <v>696</v>
      </c>
    </row>
    <row r="152" s="5" customFormat="1" spans="1:25">
      <c r="A152" s="5" t="s">
        <v>697</v>
      </c>
      <c r="B152" s="5" t="s">
        <v>26</v>
      </c>
      <c r="C152" s="5" t="s">
        <v>27</v>
      </c>
      <c r="D152" s="5" t="s">
        <v>698</v>
      </c>
      <c r="E152" s="5" t="s">
        <v>699</v>
      </c>
      <c r="F152" s="7">
        <v>45191</v>
      </c>
      <c r="G152" s="7">
        <v>45194</v>
      </c>
      <c r="H152" s="5">
        <v>1</v>
      </c>
      <c r="I152" s="5">
        <v>3</v>
      </c>
      <c r="J152" s="5">
        <v>3</v>
      </c>
      <c r="K152" s="5" t="s">
        <v>30</v>
      </c>
      <c r="L152" s="5">
        <v>1140.71</v>
      </c>
      <c r="M152" s="5">
        <v>1140.71</v>
      </c>
      <c r="N152" s="5" t="s">
        <v>700</v>
      </c>
      <c r="O152" s="5" t="s">
        <v>32</v>
      </c>
      <c r="P152" s="5" t="s">
        <v>33</v>
      </c>
      <c r="Q152" s="5">
        <v>0</v>
      </c>
      <c r="R152" s="10">
        <v>45186.0000115741</v>
      </c>
      <c r="S152" s="7">
        <v>45197</v>
      </c>
      <c r="T152" s="5" t="s">
        <v>34</v>
      </c>
      <c r="U152" s="5">
        <v>1140.71</v>
      </c>
      <c r="V152" s="5">
        <v>0</v>
      </c>
      <c r="W152" s="5">
        <v>0</v>
      </c>
      <c r="X152" s="5" t="s">
        <v>701</v>
      </c>
      <c r="Y152" s="5" t="s">
        <v>702</v>
      </c>
    </row>
    <row r="153" s="5" customFormat="1" spans="1:25">
      <c r="A153" s="5" t="s">
        <v>703</v>
      </c>
      <c r="B153" s="5" t="s">
        <v>26</v>
      </c>
      <c r="C153" s="5" t="s">
        <v>27</v>
      </c>
      <c r="D153" s="5" t="s">
        <v>704</v>
      </c>
      <c r="E153" s="5" t="s">
        <v>705</v>
      </c>
      <c r="F153" s="7">
        <v>45189</v>
      </c>
      <c r="G153" s="7">
        <v>45194</v>
      </c>
      <c r="H153" s="5">
        <v>1</v>
      </c>
      <c r="I153" s="5">
        <v>5</v>
      </c>
      <c r="J153" s="5">
        <v>5</v>
      </c>
      <c r="K153" s="5" t="s">
        <v>30</v>
      </c>
      <c r="L153" s="5">
        <v>2326.25</v>
      </c>
      <c r="M153" s="5">
        <v>2326.25</v>
      </c>
      <c r="N153" s="5" t="s">
        <v>706</v>
      </c>
      <c r="O153" s="5" t="s">
        <v>32</v>
      </c>
      <c r="P153" s="5" t="s">
        <v>33</v>
      </c>
      <c r="Q153" s="5">
        <v>0</v>
      </c>
      <c r="R153" s="10">
        <v>45187.0000115741</v>
      </c>
      <c r="S153" s="7">
        <v>45197</v>
      </c>
      <c r="T153" s="5" t="s">
        <v>34</v>
      </c>
      <c r="U153" s="5">
        <v>2326.25</v>
      </c>
      <c r="V153" s="5">
        <v>0</v>
      </c>
      <c r="W153" s="5">
        <v>0</v>
      </c>
      <c r="X153" s="5" t="s">
        <v>707</v>
      </c>
      <c r="Y153" s="5" t="s">
        <v>708</v>
      </c>
    </row>
    <row r="154" s="5" customFormat="1" spans="1:25">
      <c r="A154" s="5" t="s">
        <v>709</v>
      </c>
      <c r="B154" s="5" t="s">
        <v>26</v>
      </c>
      <c r="C154" s="5" t="s">
        <v>27</v>
      </c>
      <c r="D154" s="5" t="s">
        <v>710</v>
      </c>
      <c r="E154" s="5" t="s">
        <v>711</v>
      </c>
      <c r="F154" s="7">
        <v>45193</v>
      </c>
      <c r="G154" s="7">
        <v>45194</v>
      </c>
      <c r="H154" s="5">
        <v>1</v>
      </c>
      <c r="I154" s="5">
        <v>1</v>
      </c>
      <c r="J154" s="5">
        <v>1</v>
      </c>
      <c r="K154" s="5" t="s">
        <v>30</v>
      </c>
      <c r="L154" s="5">
        <v>423.12</v>
      </c>
      <c r="M154" s="5">
        <v>423.12</v>
      </c>
      <c r="N154" s="5" t="s">
        <v>712</v>
      </c>
      <c r="O154" s="5" t="s">
        <v>32</v>
      </c>
      <c r="P154" s="5" t="s">
        <v>33</v>
      </c>
      <c r="Q154" s="5">
        <v>0</v>
      </c>
      <c r="R154" s="10">
        <v>45187.0000115741</v>
      </c>
      <c r="S154" s="7">
        <v>45197</v>
      </c>
      <c r="T154" s="5" t="s">
        <v>34</v>
      </c>
      <c r="U154" s="5">
        <v>423.12</v>
      </c>
      <c r="V154" s="5">
        <v>0</v>
      </c>
      <c r="W154" s="5">
        <v>0</v>
      </c>
      <c r="X154" s="5" t="s">
        <v>713</v>
      </c>
      <c r="Y154" s="5" t="s">
        <v>66</v>
      </c>
    </row>
    <row r="155" s="5" customFormat="1" spans="1:25">
      <c r="A155" s="5" t="s">
        <v>714</v>
      </c>
      <c r="B155" s="5" t="s">
        <v>26</v>
      </c>
      <c r="C155" s="5" t="s">
        <v>27</v>
      </c>
      <c r="D155" s="5" t="s">
        <v>715</v>
      </c>
      <c r="E155" s="5" t="s">
        <v>716</v>
      </c>
      <c r="F155" s="7">
        <v>45191</v>
      </c>
      <c r="G155" s="7">
        <v>45194</v>
      </c>
      <c r="H155" s="5">
        <v>1</v>
      </c>
      <c r="I155" s="5">
        <v>3</v>
      </c>
      <c r="J155" s="5">
        <v>3</v>
      </c>
      <c r="K155" s="5" t="s">
        <v>30</v>
      </c>
      <c r="L155" s="5">
        <v>2099.97</v>
      </c>
      <c r="M155" s="5">
        <v>2099.97</v>
      </c>
      <c r="N155" s="5" t="s">
        <v>717</v>
      </c>
      <c r="O155" s="5" t="s">
        <v>32</v>
      </c>
      <c r="P155" s="5" t="s">
        <v>33</v>
      </c>
      <c r="Q155" s="5">
        <v>0</v>
      </c>
      <c r="R155" s="10">
        <v>45187</v>
      </c>
      <c r="S155" s="7">
        <v>45197</v>
      </c>
      <c r="T155" s="5" t="s">
        <v>34</v>
      </c>
      <c r="U155" s="5">
        <v>2099.97</v>
      </c>
      <c r="V155" s="5">
        <v>0</v>
      </c>
      <c r="W155" s="5">
        <v>0</v>
      </c>
      <c r="X155" s="5" t="s">
        <v>718</v>
      </c>
      <c r="Y155" s="5" t="s">
        <v>66</v>
      </c>
    </row>
    <row r="156" s="5" customFormat="1" spans="1:25">
      <c r="A156" s="5" t="s">
        <v>709</v>
      </c>
      <c r="B156" s="5" t="s">
        <v>26</v>
      </c>
      <c r="C156" s="5" t="s">
        <v>67</v>
      </c>
      <c r="D156" s="5" t="s">
        <v>710</v>
      </c>
      <c r="E156" s="5" t="s">
        <v>711</v>
      </c>
      <c r="F156" s="7">
        <v>45193</v>
      </c>
      <c r="G156" s="7">
        <v>45194</v>
      </c>
      <c r="H156" s="5">
        <v>1</v>
      </c>
      <c r="I156" s="5">
        <v>1</v>
      </c>
      <c r="J156" s="5">
        <v>1</v>
      </c>
      <c r="K156" s="5" t="s">
        <v>30</v>
      </c>
      <c r="L156" s="5">
        <v>-423.12</v>
      </c>
      <c r="M156" s="5">
        <v>-423.12</v>
      </c>
      <c r="N156" s="5" t="s">
        <v>712</v>
      </c>
      <c r="O156" s="5" t="s">
        <v>32</v>
      </c>
      <c r="P156" s="5" t="s">
        <v>33</v>
      </c>
      <c r="Q156" s="5">
        <v>0</v>
      </c>
      <c r="R156" s="10">
        <v>45187.0000115741</v>
      </c>
      <c r="S156" s="7">
        <v>45197</v>
      </c>
      <c r="T156" s="5" t="s">
        <v>34</v>
      </c>
      <c r="U156" s="5">
        <v>-423.12</v>
      </c>
      <c r="V156" s="5">
        <v>0</v>
      </c>
      <c r="W156" s="5">
        <v>0</v>
      </c>
      <c r="X156" s="5" t="s">
        <v>713</v>
      </c>
      <c r="Y156" s="5" t="s">
        <v>66</v>
      </c>
    </row>
    <row r="157" s="5" customFormat="1" spans="1:25">
      <c r="A157" s="5" t="s">
        <v>719</v>
      </c>
      <c r="B157" s="5" t="s">
        <v>26</v>
      </c>
      <c r="C157" s="5" t="s">
        <v>27</v>
      </c>
      <c r="D157" s="5" t="s">
        <v>720</v>
      </c>
      <c r="E157" s="5" t="s">
        <v>237</v>
      </c>
      <c r="F157" s="7">
        <v>45192</v>
      </c>
      <c r="G157" s="7">
        <v>45194</v>
      </c>
      <c r="H157" s="5">
        <v>1</v>
      </c>
      <c r="I157" s="5">
        <v>2</v>
      </c>
      <c r="J157" s="5">
        <v>2</v>
      </c>
      <c r="K157" s="5" t="s">
        <v>30</v>
      </c>
      <c r="L157" s="5">
        <v>449.34</v>
      </c>
      <c r="M157" s="5">
        <v>449.34</v>
      </c>
      <c r="N157" s="5" t="s">
        <v>721</v>
      </c>
      <c r="O157" s="5" t="s">
        <v>32</v>
      </c>
      <c r="P157" s="5" t="s">
        <v>33</v>
      </c>
      <c r="Q157" s="5">
        <v>0</v>
      </c>
      <c r="R157" s="10">
        <v>45187</v>
      </c>
      <c r="S157" s="7">
        <v>45197</v>
      </c>
      <c r="T157" s="5" t="s">
        <v>34</v>
      </c>
      <c r="U157" s="5">
        <v>449.34</v>
      </c>
      <c r="V157" s="5">
        <v>0</v>
      </c>
      <c r="W157" s="5">
        <v>0</v>
      </c>
      <c r="X157" s="5" t="s">
        <v>722</v>
      </c>
      <c r="Y157" s="5" t="s">
        <v>723</v>
      </c>
    </row>
    <row r="158" s="5" customFormat="1" spans="1:25">
      <c r="A158" s="5" t="s">
        <v>724</v>
      </c>
      <c r="B158" s="5" t="s">
        <v>26</v>
      </c>
      <c r="C158" s="5" t="s">
        <v>27</v>
      </c>
      <c r="D158" s="5" t="s">
        <v>725</v>
      </c>
      <c r="E158" s="5" t="s">
        <v>726</v>
      </c>
      <c r="F158" s="7">
        <v>45193</v>
      </c>
      <c r="G158" s="7">
        <v>45194</v>
      </c>
      <c r="H158" s="5">
        <v>1</v>
      </c>
      <c r="I158" s="5">
        <v>1</v>
      </c>
      <c r="J158" s="5">
        <v>1</v>
      </c>
      <c r="K158" s="5" t="s">
        <v>30</v>
      </c>
      <c r="L158" s="5">
        <v>1544.39</v>
      </c>
      <c r="M158" s="5">
        <v>1544.39</v>
      </c>
      <c r="N158" s="5" t="s">
        <v>727</v>
      </c>
      <c r="O158" s="5" t="s">
        <v>32</v>
      </c>
      <c r="P158" s="5" t="s">
        <v>33</v>
      </c>
      <c r="Q158" s="5">
        <v>0</v>
      </c>
      <c r="R158" s="10">
        <v>45187.0000115741</v>
      </c>
      <c r="S158" s="7">
        <v>45197</v>
      </c>
      <c r="T158" s="5" t="s">
        <v>34</v>
      </c>
      <c r="U158" s="5">
        <v>1544.39</v>
      </c>
      <c r="V158" s="5">
        <v>0</v>
      </c>
      <c r="W158" s="5">
        <v>0</v>
      </c>
      <c r="X158" s="5" t="s">
        <v>728</v>
      </c>
      <c r="Y158" s="5" t="s">
        <v>729</v>
      </c>
    </row>
    <row r="159" s="5" customFormat="1" spans="1:25">
      <c r="A159" s="5" t="s">
        <v>730</v>
      </c>
      <c r="B159" s="5" t="s">
        <v>26</v>
      </c>
      <c r="C159" s="5" t="s">
        <v>27</v>
      </c>
      <c r="D159" s="5" t="s">
        <v>731</v>
      </c>
      <c r="E159" s="5" t="s">
        <v>76</v>
      </c>
      <c r="F159" s="7">
        <v>45191</v>
      </c>
      <c r="G159" s="7">
        <v>45194</v>
      </c>
      <c r="H159" s="5">
        <v>1</v>
      </c>
      <c r="I159" s="5">
        <v>3</v>
      </c>
      <c r="J159" s="5">
        <v>3</v>
      </c>
      <c r="K159" s="5" t="s">
        <v>30</v>
      </c>
      <c r="L159" s="5">
        <v>2555.85</v>
      </c>
      <c r="M159" s="5">
        <v>2555.85</v>
      </c>
      <c r="N159" s="5" t="s">
        <v>732</v>
      </c>
      <c r="O159" s="5" t="s">
        <v>32</v>
      </c>
      <c r="P159" s="5" t="s">
        <v>33</v>
      </c>
      <c r="Q159" s="5">
        <v>0</v>
      </c>
      <c r="R159" s="10">
        <v>45187.0000115741</v>
      </c>
      <c r="S159" s="7">
        <v>45197</v>
      </c>
      <c r="T159" s="5" t="s">
        <v>34</v>
      </c>
      <c r="U159" s="5">
        <v>2555.85</v>
      </c>
      <c r="V159" s="5">
        <v>0</v>
      </c>
      <c r="W159" s="5">
        <v>0</v>
      </c>
      <c r="X159" s="5" t="s">
        <v>733</v>
      </c>
      <c r="Y159" s="5" t="s">
        <v>66</v>
      </c>
    </row>
    <row r="160" s="5" customFormat="1" spans="1:25">
      <c r="A160" s="5" t="s">
        <v>654</v>
      </c>
      <c r="B160" s="5" t="s">
        <v>26</v>
      </c>
      <c r="C160" s="5" t="s">
        <v>67</v>
      </c>
      <c r="D160" s="5" t="s">
        <v>655</v>
      </c>
      <c r="E160" s="5" t="s">
        <v>656</v>
      </c>
      <c r="F160" s="7">
        <v>45191</v>
      </c>
      <c r="G160" s="7">
        <v>45194</v>
      </c>
      <c r="H160" s="5">
        <v>1</v>
      </c>
      <c r="I160" s="5">
        <v>3</v>
      </c>
      <c r="J160" s="5">
        <v>3</v>
      </c>
      <c r="K160" s="5" t="s">
        <v>30</v>
      </c>
      <c r="L160" s="5">
        <v>-4307.64</v>
      </c>
      <c r="M160" s="5">
        <v>-4307.64</v>
      </c>
      <c r="N160" s="5" t="s">
        <v>657</v>
      </c>
      <c r="O160" s="5" t="s">
        <v>32</v>
      </c>
      <c r="P160" s="5" t="s">
        <v>33</v>
      </c>
      <c r="Q160" s="5">
        <v>0</v>
      </c>
      <c r="R160" s="10">
        <v>45181</v>
      </c>
      <c r="S160" s="7">
        <v>45197</v>
      </c>
      <c r="T160" s="5" t="s">
        <v>34</v>
      </c>
      <c r="U160" s="5">
        <v>-4307.64</v>
      </c>
      <c r="V160" s="5">
        <v>0</v>
      </c>
      <c r="W160" s="5">
        <v>0</v>
      </c>
      <c r="X160" s="5" t="s">
        <v>658</v>
      </c>
      <c r="Y160" s="5" t="s">
        <v>659</v>
      </c>
    </row>
    <row r="161" s="5" customFormat="1" spans="1:25">
      <c r="A161" s="5" t="s">
        <v>734</v>
      </c>
      <c r="B161" s="5" t="s">
        <v>26</v>
      </c>
      <c r="C161" s="5" t="s">
        <v>27</v>
      </c>
      <c r="D161" s="5" t="s">
        <v>735</v>
      </c>
      <c r="E161" s="5" t="s">
        <v>736</v>
      </c>
      <c r="F161" s="7">
        <v>45193</v>
      </c>
      <c r="G161" s="7">
        <v>45194</v>
      </c>
      <c r="H161" s="5">
        <v>1</v>
      </c>
      <c r="I161" s="5">
        <v>1</v>
      </c>
      <c r="J161" s="5">
        <v>1</v>
      </c>
      <c r="K161" s="5" t="s">
        <v>30</v>
      </c>
      <c r="L161" s="5">
        <v>436.34</v>
      </c>
      <c r="M161" s="5">
        <v>436.34</v>
      </c>
      <c r="N161" s="5" t="s">
        <v>737</v>
      </c>
      <c r="O161" s="5" t="s">
        <v>32</v>
      </c>
      <c r="P161" s="5" t="s">
        <v>33</v>
      </c>
      <c r="Q161" s="5">
        <v>0</v>
      </c>
      <c r="R161" s="10">
        <v>45188</v>
      </c>
      <c r="S161" s="7">
        <v>45197</v>
      </c>
      <c r="T161" s="5" t="s">
        <v>34</v>
      </c>
      <c r="U161" s="5">
        <v>436.34</v>
      </c>
      <c r="V161" s="5">
        <v>0</v>
      </c>
      <c r="W161" s="5">
        <v>0</v>
      </c>
      <c r="X161" s="5" t="s">
        <v>738</v>
      </c>
      <c r="Y161" s="5" t="s">
        <v>66</v>
      </c>
    </row>
    <row r="162" s="5" customFormat="1" spans="1:25">
      <c r="A162" s="5" t="s">
        <v>739</v>
      </c>
      <c r="B162" s="5" t="s">
        <v>26</v>
      </c>
      <c r="C162" s="5" t="s">
        <v>27</v>
      </c>
      <c r="D162" s="5" t="s">
        <v>740</v>
      </c>
      <c r="E162" s="5" t="s">
        <v>741</v>
      </c>
      <c r="F162" s="7">
        <v>45192</v>
      </c>
      <c r="G162" s="7">
        <v>45194</v>
      </c>
      <c r="H162" s="5">
        <v>1</v>
      </c>
      <c r="I162" s="5">
        <v>2</v>
      </c>
      <c r="J162" s="5">
        <v>2</v>
      </c>
      <c r="K162" s="5" t="s">
        <v>30</v>
      </c>
      <c r="L162" s="5">
        <v>369.58</v>
      </c>
      <c r="M162" s="5">
        <v>369.58</v>
      </c>
      <c r="N162" s="5" t="s">
        <v>742</v>
      </c>
      <c r="O162" s="5" t="s">
        <v>32</v>
      </c>
      <c r="P162" s="5" t="s">
        <v>33</v>
      </c>
      <c r="Q162" s="5">
        <v>0</v>
      </c>
      <c r="R162" s="10">
        <v>45188</v>
      </c>
      <c r="S162" s="7">
        <v>45197</v>
      </c>
      <c r="T162" s="5" t="s">
        <v>34</v>
      </c>
      <c r="U162" s="5">
        <v>369.58</v>
      </c>
      <c r="V162" s="5">
        <v>0</v>
      </c>
      <c r="W162" s="5">
        <v>0</v>
      </c>
      <c r="X162" s="5" t="s">
        <v>743</v>
      </c>
      <c r="Y162" s="5" t="s">
        <v>66</v>
      </c>
    </row>
    <row r="163" s="5" customFormat="1" spans="1:25">
      <c r="A163" s="5" t="s">
        <v>744</v>
      </c>
      <c r="B163" s="5" t="s">
        <v>26</v>
      </c>
      <c r="C163" s="5" t="s">
        <v>27</v>
      </c>
      <c r="D163" s="5" t="s">
        <v>745</v>
      </c>
      <c r="E163" s="5" t="s">
        <v>746</v>
      </c>
      <c r="F163" s="7">
        <v>45193</v>
      </c>
      <c r="G163" s="7">
        <v>45194</v>
      </c>
      <c r="H163" s="5">
        <v>1</v>
      </c>
      <c r="I163" s="5">
        <v>1</v>
      </c>
      <c r="J163" s="5">
        <v>1</v>
      </c>
      <c r="K163" s="5" t="s">
        <v>30</v>
      </c>
      <c r="L163" s="5">
        <v>1015.91</v>
      </c>
      <c r="M163" s="5">
        <v>1015.91</v>
      </c>
      <c r="N163" s="5" t="s">
        <v>747</v>
      </c>
      <c r="O163" s="5" t="s">
        <v>32</v>
      </c>
      <c r="P163" s="5" t="s">
        <v>33</v>
      </c>
      <c r="Q163" s="5">
        <v>0</v>
      </c>
      <c r="R163" s="10">
        <v>45188</v>
      </c>
      <c r="S163" s="7">
        <v>45197</v>
      </c>
      <c r="T163" s="5" t="s">
        <v>34</v>
      </c>
      <c r="U163" s="5">
        <v>1015.91</v>
      </c>
      <c r="V163" s="5">
        <v>0</v>
      </c>
      <c r="W163" s="5">
        <v>0</v>
      </c>
      <c r="X163" s="5" t="s">
        <v>748</v>
      </c>
      <c r="Y163" s="5" t="s">
        <v>749</v>
      </c>
    </row>
    <row r="164" s="5" customFormat="1" spans="1:25">
      <c r="A164" s="5" t="s">
        <v>750</v>
      </c>
      <c r="B164" s="5" t="s">
        <v>26</v>
      </c>
      <c r="C164" s="5" t="s">
        <v>27</v>
      </c>
      <c r="D164" s="5" t="s">
        <v>751</v>
      </c>
      <c r="E164" s="5" t="s">
        <v>752</v>
      </c>
      <c r="F164" s="7">
        <v>45190</v>
      </c>
      <c r="G164" s="7">
        <v>45194</v>
      </c>
      <c r="H164" s="5">
        <v>1</v>
      </c>
      <c r="I164" s="5">
        <v>4</v>
      </c>
      <c r="J164" s="5">
        <v>4</v>
      </c>
      <c r="K164" s="5" t="s">
        <v>30</v>
      </c>
      <c r="L164" s="5">
        <v>899.39</v>
      </c>
      <c r="M164" s="5">
        <v>899.39</v>
      </c>
      <c r="N164" s="5" t="s">
        <v>753</v>
      </c>
      <c r="O164" s="5" t="s">
        <v>32</v>
      </c>
      <c r="P164" s="5" t="s">
        <v>33</v>
      </c>
      <c r="Q164" s="5">
        <v>0</v>
      </c>
      <c r="R164" s="10">
        <v>45188.0000115741</v>
      </c>
      <c r="S164" s="7">
        <v>45197</v>
      </c>
      <c r="T164" s="5" t="s">
        <v>34</v>
      </c>
      <c r="U164" s="5">
        <v>899.39</v>
      </c>
      <c r="V164" s="5">
        <v>0</v>
      </c>
      <c r="W164" s="5">
        <v>0</v>
      </c>
      <c r="X164" s="5" t="s">
        <v>754</v>
      </c>
      <c r="Y164" s="5" t="s">
        <v>66</v>
      </c>
    </row>
    <row r="165" s="5" customFormat="1" spans="1:25">
      <c r="A165" s="5" t="s">
        <v>755</v>
      </c>
      <c r="B165" s="5" t="s">
        <v>26</v>
      </c>
      <c r="C165" s="5" t="s">
        <v>27</v>
      </c>
      <c r="D165" s="5" t="s">
        <v>756</v>
      </c>
      <c r="E165" s="5" t="s">
        <v>757</v>
      </c>
      <c r="F165" s="7">
        <v>45189</v>
      </c>
      <c r="G165" s="7">
        <v>45194</v>
      </c>
      <c r="H165" s="5">
        <v>1</v>
      </c>
      <c r="I165" s="5">
        <v>5</v>
      </c>
      <c r="J165" s="5">
        <v>5</v>
      </c>
      <c r="K165" s="5" t="s">
        <v>30</v>
      </c>
      <c r="L165" s="5">
        <v>2248.4</v>
      </c>
      <c r="M165" s="5">
        <v>2248.4</v>
      </c>
      <c r="N165" s="5" t="s">
        <v>758</v>
      </c>
      <c r="O165" s="5" t="s">
        <v>32</v>
      </c>
      <c r="P165" s="5" t="s">
        <v>33</v>
      </c>
      <c r="Q165" s="5">
        <v>0</v>
      </c>
      <c r="R165" s="10">
        <v>45188.0000115741</v>
      </c>
      <c r="S165" s="7">
        <v>45197</v>
      </c>
      <c r="T165" s="5" t="s">
        <v>34</v>
      </c>
      <c r="U165" s="5">
        <v>2248.4</v>
      </c>
      <c r="V165" s="5">
        <v>0</v>
      </c>
      <c r="W165" s="5">
        <v>0</v>
      </c>
      <c r="X165" s="5" t="s">
        <v>759</v>
      </c>
      <c r="Y165" s="5" t="s">
        <v>66</v>
      </c>
    </row>
    <row r="166" s="5" customFormat="1" spans="1:25">
      <c r="A166" s="5" t="s">
        <v>760</v>
      </c>
      <c r="B166" s="5" t="s">
        <v>26</v>
      </c>
      <c r="C166" s="5" t="s">
        <v>27</v>
      </c>
      <c r="D166" s="5" t="s">
        <v>761</v>
      </c>
      <c r="E166" s="5" t="s">
        <v>589</v>
      </c>
      <c r="F166" s="7">
        <v>45193</v>
      </c>
      <c r="G166" s="7">
        <v>45194</v>
      </c>
      <c r="H166" s="5">
        <v>1</v>
      </c>
      <c r="I166" s="5">
        <v>1</v>
      </c>
      <c r="J166" s="5">
        <v>1</v>
      </c>
      <c r="K166" s="5" t="s">
        <v>30</v>
      </c>
      <c r="L166" s="5">
        <v>408.52</v>
      </c>
      <c r="M166" s="5">
        <v>408.52</v>
      </c>
      <c r="N166" s="5" t="s">
        <v>762</v>
      </c>
      <c r="O166" s="5" t="s">
        <v>32</v>
      </c>
      <c r="P166" s="5" t="s">
        <v>33</v>
      </c>
      <c r="Q166" s="5">
        <v>0</v>
      </c>
      <c r="R166" s="10">
        <v>45188</v>
      </c>
      <c r="S166" s="7">
        <v>45197</v>
      </c>
      <c r="T166" s="5" t="s">
        <v>34</v>
      </c>
      <c r="U166" s="5">
        <v>408.52</v>
      </c>
      <c r="V166" s="5">
        <v>0</v>
      </c>
      <c r="W166" s="5">
        <v>0</v>
      </c>
      <c r="X166" s="5" t="s">
        <v>763</v>
      </c>
      <c r="Y166" s="5" t="s">
        <v>764</v>
      </c>
    </row>
    <row r="167" s="5" customFormat="1" spans="1:25">
      <c r="A167" s="5" t="s">
        <v>765</v>
      </c>
      <c r="B167" s="5" t="s">
        <v>26</v>
      </c>
      <c r="C167" s="5" t="s">
        <v>27</v>
      </c>
      <c r="D167" s="5" t="s">
        <v>766</v>
      </c>
      <c r="E167" s="5" t="s">
        <v>767</v>
      </c>
      <c r="F167" s="7">
        <v>45192</v>
      </c>
      <c r="G167" s="7">
        <v>45194</v>
      </c>
      <c r="H167" s="5">
        <v>2</v>
      </c>
      <c r="I167" s="5">
        <v>2</v>
      </c>
      <c r="J167" s="5">
        <v>4</v>
      </c>
      <c r="K167" s="5" t="s">
        <v>30</v>
      </c>
      <c r="L167" s="5">
        <v>2512.44</v>
      </c>
      <c r="M167" s="5">
        <v>2512.44</v>
      </c>
      <c r="N167" s="5" t="s">
        <v>768</v>
      </c>
      <c r="O167" s="5" t="s">
        <v>32</v>
      </c>
      <c r="P167" s="5" t="s">
        <v>33</v>
      </c>
      <c r="Q167" s="5">
        <v>0</v>
      </c>
      <c r="R167" s="10">
        <v>45188</v>
      </c>
      <c r="S167" s="7">
        <v>45197</v>
      </c>
      <c r="T167" s="5" t="s">
        <v>34</v>
      </c>
      <c r="U167" s="5">
        <v>2512.44</v>
      </c>
      <c r="V167" s="5">
        <v>0</v>
      </c>
      <c r="W167" s="5">
        <v>0</v>
      </c>
      <c r="X167" s="5" t="s">
        <v>769</v>
      </c>
      <c r="Y167" s="5" t="s">
        <v>770</v>
      </c>
    </row>
    <row r="168" s="5" customFormat="1" spans="1:25">
      <c r="A168" s="5" t="s">
        <v>771</v>
      </c>
      <c r="B168" s="5" t="s">
        <v>26</v>
      </c>
      <c r="C168" s="5" t="s">
        <v>27</v>
      </c>
      <c r="D168" s="5" t="s">
        <v>740</v>
      </c>
      <c r="E168" s="5" t="s">
        <v>482</v>
      </c>
      <c r="F168" s="7">
        <v>45189</v>
      </c>
      <c r="G168" s="7">
        <v>45194</v>
      </c>
      <c r="H168" s="5">
        <v>1</v>
      </c>
      <c r="I168" s="5">
        <v>5</v>
      </c>
      <c r="J168" s="5">
        <v>5</v>
      </c>
      <c r="K168" s="5" t="s">
        <v>30</v>
      </c>
      <c r="L168" s="5">
        <v>919.85</v>
      </c>
      <c r="M168" s="5">
        <v>919.85</v>
      </c>
      <c r="N168" s="5" t="s">
        <v>772</v>
      </c>
      <c r="O168" s="5" t="s">
        <v>32</v>
      </c>
      <c r="P168" s="5" t="s">
        <v>33</v>
      </c>
      <c r="Q168" s="5">
        <v>0</v>
      </c>
      <c r="R168" s="10">
        <v>45188.0000115741</v>
      </c>
      <c r="S168" s="7">
        <v>45197</v>
      </c>
      <c r="T168" s="5" t="s">
        <v>34</v>
      </c>
      <c r="U168" s="5">
        <v>919.85</v>
      </c>
      <c r="V168" s="5">
        <v>0</v>
      </c>
      <c r="W168" s="5">
        <v>0</v>
      </c>
      <c r="X168" s="5" t="s">
        <v>773</v>
      </c>
      <c r="Y168" s="5" t="s">
        <v>66</v>
      </c>
    </row>
    <row r="169" s="5" customFormat="1" spans="1:25">
      <c r="A169" s="5" t="s">
        <v>774</v>
      </c>
      <c r="B169" s="5" t="s">
        <v>26</v>
      </c>
      <c r="C169" s="5" t="s">
        <v>27</v>
      </c>
      <c r="D169" s="5" t="s">
        <v>775</v>
      </c>
      <c r="E169" s="5" t="s">
        <v>776</v>
      </c>
      <c r="F169" s="7">
        <v>45192</v>
      </c>
      <c r="G169" s="7">
        <v>45194</v>
      </c>
      <c r="H169" s="5">
        <v>1</v>
      </c>
      <c r="I169" s="5">
        <v>2</v>
      </c>
      <c r="J169" s="5">
        <v>2</v>
      </c>
      <c r="K169" s="5" t="s">
        <v>30</v>
      </c>
      <c r="L169" s="5">
        <v>1581.26</v>
      </c>
      <c r="M169" s="5">
        <v>1581.26</v>
      </c>
      <c r="N169" s="5" t="s">
        <v>777</v>
      </c>
      <c r="O169" s="5" t="s">
        <v>32</v>
      </c>
      <c r="P169" s="5" t="s">
        <v>33</v>
      </c>
      <c r="Q169" s="5">
        <v>0</v>
      </c>
      <c r="R169" s="10">
        <v>45188</v>
      </c>
      <c r="S169" s="7">
        <v>45197</v>
      </c>
      <c r="T169" s="5" t="s">
        <v>34</v>
      </c>
      <c r="U169" s="5">
        <v>1581.26</v>
      </c>
      <c r="V169" s="5">
        <v>0</v>
      </c>
      <c r="W169" s="5">
        <v>0</v>
      </c>
      <c r="X169" s="5" t="s">
        <v>778</v>
      </c>
      <c r="Y169" s="5" t="s">
        <v>66</v>
      </c>
    </row>
    <row r="170" s="5" customFormat="1" spans="1:25">
      <c r="A170" s="5" t="s">
        <v>779</v>
      </c>
      <c r="B170" s="5" t="s">
        <v>26</v>
      </c>
      <c r="C170" s="5" t="s">
        <v>27</v>
      </c>
      <c r="D170" s="5" t="s">
        <v>780</v>
      </c>
      <c r="E170" s="5" t="s">
        <v>781</v>
      </c>
      <c r="F170" s="7">
        <v>45190</v>
      </c>
      <c r="G170" s="7">
        <v>45194</v>
      </c>
      <c r="H170" s="5">
        <v>1</v>
      </c>
      <c r="I170" s="5">
        <v>4</v>
      </c>
      <c r="J170" s="5">
        <v>4</v>
      </c>
      <c r="K170" s="5" t="s">
        <v>30</v>
      </c>
      <c r="L170" s="5">
        <v>1709.08</v>
      </c>
      <c r="M170" s="5">
        <v>1709.08</v>
      </c>
      <c r="N170" s="5" t="s">
        <v>782</v>
      </c>
      <c r="O170" s="5" t="s">
        <v>32</v>
      </c>
      <c r="P170" s="5" t="s">
        <v>33</v>
      </c>
      <c r="Q170" s="5">
        <v>0</v>
      </c>
      <c r="R170" s="10">
        <v>45189</v>
      </c>
      <c r="S170" s="7">
        <v>45197</v>
      </c>
      <c r="T170" s="5" t="s">
        <v>34</v>
      </c>
      <c r="U170" s="5">
        <v>1709.08</v>
      </c>
      <c r="V170" s="5">
        <v>0</v>
      </c>
      <c r="W170" s="5">
        <v>0</v>
      </c>
      <c r="X170" s="5" t="s">
        <v>783</v>
      </c>
      <c r="Y170" s="5" t="s">
        <v>784</v>
      </c>
    </row>
    <row r="171" s="5" customFormat="1" spans="1:25">
      <c r="A171" s="5" t="s">
        <v>785</v>
      </c>
      <c r="B171" s="5" t="s">
        <v>26</v>
      </c>
      <c r="C171" s="5" t="s">
        <v>27</v>
      </c>
      <c r="D171" s="5" t="s">
        <v>786</v>
      </c>
      <c r="E171" s="5" t="s">
        <v>787</v>
      </c>
      <c r="F171" s="7">
        <v>45191</v>
      </c>
      <c r="G171" s="7">
        <v>45194</v>
      </c>
      <c r="H171" s="5">
        <v>1</v>
      </c>
      <c r="I171" s="5">
        <v>3</v>
      </c>
      <c r="J171" s="5">
        <v>3</v>
      </c>
      <c r="K171" s="5" t="s">
        <v>30</v>
      </c>
      <c r="L171" s="5">
        <v>740.34</v>
      </c>
      <c r="M171" s="5">
        <v>740.34</v>
      </c>
      <c r="N171" s="5" t="s">
        <v>788</v>
      </c>
      <c r="O171" s="5" t="s">
        <v>32</v>
      </c>
      <c r="P171" s="5" t="s">
        <v>33</v>
      </c>
      <c r="Q171" s="5">
        <v>0</v>
      </c>
      <c r="R171" s="10">
        <v>45189.0000115741</v>
      </c>
      <c r="S171" s="7">
        <v>45197</v>
      </c>
      <c r="T171" s="5" t="s">
        <v>34</v>
      </c>
      <c r="U171" s="5">
        <v>740.34</v>
      </c>
      <c r="V171" s="5">
        <v>0</v>
      </c>
      <c r="W171" s="5">
        <v>0</v>
      </c>
      <c r="X171" s="5" t="s">
        <v>789</v>
      </c>
      <c r="Y171" s="5" t="s">
        <v>790</v>
      </c>
    </row>
    <row r="172" s="5" customFormat="1" spans="1:25">
      <c r="A172" s="5" t="s">
        <v>791</v>
      </c>
      <c r="B172" s="5" t="s">
        <v>26</v>
      </c>
      <c r="C172" s="5" t="s">
        <v>27</v>
      </c>
      <c r="D172" s="5" t="s">
        <v>792</v>
      </c>
      <c r="E172" s="5" t="s">
        <v>158</v>
      </c>
      <c r="F172" s="7">
        <v>45191</v>
      </c>
      <c r="G172" s="7">
        <v>45194</v>
      </c>
      <c r="H172" s="5">
        <v>1</v>
      </c>
      <c r="I172" s="5">
        <v>3</v>
      </c>
      <c r="J172" s="5">
        <v>3</v>
      </c>
      <c r="K172" s="5" t="s">
        <v>30</v>
      </c>
      <c r="L172" s="5">
        <v>1937.51</v>
      </c>
      <c r="M172" s="5">
        <v>1937.51</v>
      </c>
      <c r="N172" s="5" t="s">
        <v>793</v>
      </c>
      <c r="O172" s="5" t="s">
        <v>32</v>
      </c>
      <c r="P172" s="5" t="s">
        <v>33</v>
      </c>
      <c r="Q172" s="5">
        <v>0</v>
      </c>
      <c r="R172" s="10">
        <v>45189</v>
      </c>
      <c r="S172" s="7">
        <v>45197</v>
      </c>
      <c r="T172" s="5" t="s">
        <v>34</v>
      </c>
      <c r="U172" s="5">
        <v>1937.51</v>
      </c>
      <c r="V172" s="5">
        <v>0</v>
      </c>
      <c r="W172" s="5">
        <v>0</v>
      </c>
      <c r="X172" s="5" t="s">
        <v>794</v>
      </c>
      <c r="Y172" s="5" t="s">
        <v>795</v>
      </c>
    </row>
    <row r="173" s="5" customFormat="1" spans="1:25">
      <c r="A173" s="5" t="s">
        <v>796</v>
      </c>
      <c r="B173" s="5" t="s">
        <v>26</v>
      </c>
      <c r="C173" s="5" t="s">
        <v>27</v>
      </c>
      <c r="D173" s="5" t="s">
        <v>797</v>
      </c>
      <c r="E173" s="5" t="s">
        <v>798</v>
      </c>
      <c r="F173" s="7">
        <v>45191</v>
      </c>
      <c r="G173" s="7">
        <v>45194</v>
      </c>
      <c r="H173" s="5">
        <v>1</v>
      </c>
      <c r="I173" s="5">
        <v>3</v>
      </c>
      <c r="J173" s="5">
        <v>3</v>
      </c>
      <c r="K173" s="5" t="s">
        <v>30</v>
      </c>
      <c r="L173" s="5">
        <v>2543.31</v>
      </c>
      <c r="M173" s="5">
        <v>2543.31</v>
      </c>
      <c r="N173" s="5" t="s">
        <v>799</v>
      </c>
      <c r="O173" s="5" t="s">
        <v>32</v>
      </c>
      <c r="P173" s="5" t="s">
        <v>33</v>
      </c>
      <c r="Q173" s="5">
        <v>0</v>
      </c>
      <c r="R173" s="10">
        <v>45189</v>
      </c>
      <c r="S173" s="7">
        <v>45197</v>
      </c>
      <c r="T173" s="5" t="s">
        <v>34</v>
      </c>
      <c r="U173" s="5">
        <v>2543.31</v>
      </c>
      <c r="V173" s="5">
        <v>0</v>
      </c>
      <c r="W173" s="5">
        <v>0</v>
      </c>
      <c r="X173" s="5" t="s">
        <v>800</v>
      </c>
      <c r="Y173" s="5" t="s">
        <v>66</v>
      </c>
    </row>
    <row r="174" s="5" customFormat="1" spans="1:25">
      <c r="A174" s="5" t="s">
        <v>796</v>
      </c>
      <c r="B174" s="5" t="s">
        <v>26</v>
      </c>
      <c r="C174" s="5" t="s">
        <v>67</v>
      </c>
      <c r="D174" s="5" t="s">
        <v>797</v>
      </c>
      <c r="E174" s="5" t="s">
        <v>798</v>
      </c>
      <c r="F174" s="7">
        <v>45191</v>
      </c>
      <c r="G174" s="7">
        <v>45194</v>
      </c>
      <c r="H174" s="5">
        <v>1</v>
      </c>
      <c r="I174" s="5">
        <v>3</v>
      </c>
      <c r="J174" s="5">
        <v>3</v>
      </c>
      <c r="K174" s="5" t="s">
        <v>30</v>
      </c>
      <c r="L174" s="5">
        <v>-2543.31</v>
      </c>
      <c r="M174" s="5">
        <v>-2543.31</v>
      </c>
      <c r="N174" s="5" t="s">
        <v>799</v>
      </c>
      <c r="O174" s="5" t="s">
        <v>32</v>
      </c>
      <c r="P174" s="5" t="s">
        <v>33</v>
      </c>
      <c r="Q174" s="5">
        <v>0</v>
      </c>
      <c r="R174" s="10">
        <v>45189</v>
      </c>
      <c r="S174" s="7">
        <v>45197</v>
      </c>
      <c r="T174" s="5" t="s">
        <v>34</v>
      </c>
      <c r="U174" s="5">
        <v>-2543.31</v>
      </c>
      <c r="V174" s="5">
        <v>0</v>
      </c>
      <c r="W174" s="5">
        <v>0</v>
      </c>
      <c r="X174" s="5" t="s">
        <v>800</v>
      </c>
      <c r="Y174" s="5" t="s">
        <v>66</v>
      </c>
    </row>
    <row r="175" s="5" customFormat="1" spans="1:25">
      <c r="A175" s="5" t="s">
        <v>801</v>
      </c>
      <c r="B175" s="5" t="s">
        <v>26</v>
      </c>
      <c r="C175" s="5" t="s">
        <v>27</v>
      </c>
      <c r="D175" s="5" t="s">
        <v>802</v>
      </c>
      <c r="E175" s="5" t="s">
        <v>803</v>
      </c>
      <c r="F175" s="7">
        <v>45193</v>
      </c>
      <c r="G175" s="7">
        <v>45194</v>
      </c>
      <c r="H175" s="5">
        <v>1</v>
      </c>
      <c r="I175" s="5">
        <v>1</v>
      </c>
      <c r="J175" s="5">
        <v>1</v>
      </c>
      <c r="K175" s="5" t="s">
        <v>30</v>
      </c>
      <c r="L175" s="5">
        <v>1757.73</v>
      </c>
      <c r="M175" s="5">
        <v>1757.73</v>
      </c>
      <c r="N175" s="5" t="s">
        <v>804</v>
      </c>
      <c r="O175" s="5" t="s">
        <v>32</v>
      </c>
      <c r="P175" s="5" t="s">
        <v>33</v>
      </c>
      <c r="Q175" s="5">
        <v>0</v>
      </c>
      <c r="R175" s="10">
        <v>45182.0000115741</v>
      </c>
      <c r="S175" s="7">
        <v>45197</v>
      </c>
      <c r="T175" s="5" t="s">
        <v>34</v>
      </c>
      <c r="U175" s="5">
        <v>1757.73</v>
      </c>
      <c r="V175" s="5">
        <v>0</v>
      </c>
      <c r="W175" s="5">
        <v>0</v>
      </c>
      <c r="X175" s="5" t="s">
        <v>805</v>
      </c>
      <c r="Y175" s="5" t="s">
        <v>66</v>
      </c>
    </row>
    <row r="176" s="5" customFormat="1" spans="1:25">
      <c r="A176" s="5" t="s">
        <v>806</v>
      </c>
      <c r="B176" s="5" t="s">
        <v>26</v>
      </c>
      <c r="C176" s="5" t="s">
        <v>27</v>
      </c>
      <c r="D176" s="5" t="s">
        <v>807</v>
      </c>
      <c r="E176" s="5" t="s">
        <v>808</v>
      </c>
      <c r="F176" s="7">
        <v>45193</v>
      </c>
      <c r="G176" s="7">
        <v>45194</v>
      </c>
      <c r="H176" s="5">
        <v>1</v>
      </c>
      <c r="I176" s="5">
        <v>1</v>
      </c>
      <c r="J176" s="5">
        <v>1</v>
      </c>
      <c r="K176" s="5" t="s">
        <v>30</v>
      </c>
      <c r="L176" s="5">
        <v>117.21</v>
      </c>
      <c r="M176" s="5">
        <v>117.21</v>
      </c>
      <c r="N176" s="5" t="s">
        <v>809</v>
      </c>
      <c r="O176" s="5" t="s">
        <v>32</v>
      </c>
      <c r="P176" s="5" t="s">
        <v>33</v>
      </c>
      <c r="Q176" s="5">
        <v>0</v>
      </c>
      <c r="R176" s="10">
        <v>45189</v>
      </c>
      <c r="S176" s="7">
        <v>45197</v>
      </c>
      <c r="T176" s="5" t="s">
        <v>34</v>
      </c>
      <c r="U176" s="5">
        <v>117.21</v>
      </c>
      <c r="V176" s="5">
        <v>0</v>
      </c>
      <c r="W176" s="5">
        <v>0</v>
      </c>
      <c r="X176" s="5" t="s">
        <v>810</v>
      </c>
      <c r="Y176" s="5" t="s">
        <v>66</v>
      </c>
    </row>
    <row r="177" s="5" customFormat="1" spans="1:25">
      <c r="A177" s="5" t="s">
        <v>811</v>
      </c>
      <c r="B177" s="5" t="s">
        <v>26</v>
      </c>
      <c r="C177" s="5" t="s">
        <v>27</v>
      </c>
      <c r="D177" s="5" t="s">
        <v>812</v>
      </c>
      <c r="E177" s="5" t="s">
        <v>813</v>
      </c>
      <c r="F177" s="7">
        <v>45192</v>
      </c>
      <c r="G177" s="7">
        <v>45194</v>
      </c>
      <c r="H177" s="5">
        <v>1</v>
      </c>
      <c r="I177" s="5">
        <v>2</v>
      </c>
      <c r="J177" s="5">
        <v>2</v>
      </c>
      <c r="K177" s="5" t="s">
        <v>30</v>
      </c>
      <c r="L177" s="5">
        <v>933.39</v>
      </c>
      <c r="M177" s="5">
        <v>933.39</v>
      </c>
      <c r="N177" s="5" t="s">
        <v>814</v>
      </c>
      <c r="O177" s="5" t="s">
        <v>32</v>
      </c>
      <c r="P177" s="5" t="s">
        <v>33</v>
      </c>
      <c r="Q177" s="5">
        <v>0</v>
      </c>
      <c r="R177" s="10">
        <v>45189.0000115741</v>
      </c>
      <c r="S177" s="7">
        <v>45197</v>
      </c>
      <c r="T177" s="5" t="s">
        <v>34</v>
      </c>
      <c r="U177" s="5">
        <v>933.39</v>
      </c>
      <c r="V177" s="5">
        <v>0</v>
      </c>
      <c r="W177" s="5">
        <v>0</v>
      </c>
      <c r="X177" s="5" t="s">
        <v>815</v>
      </c>
      <c r="Y177" s="5" t="s">
        <v>816</v>
      </c>
    </row>
    <row r="178" s="5" customFormat="1" spans="1:25">
      <c r="A178" s="5" t="s">
        <v>817</v>
      </c>
      <c r="B178" s="5" t="s">
        <v>26</v>
      </c>
      <c r="C178" s="5" t="s">
        <v>27</v>
      </c>
      <c r="D178" s="5" t="s">
        <v>818</v>
      </c>
      <c r="E178" s="5" t="s">
        <v>520</v>
      </c>
      <c r="F178" s="7">
        <v>45193</v>
      </c>
      <c r="G178" s="7">
        <v>45194</v>
      </c>
      <c r="H178" s="5">
        <v>1</v>
      </c>
      <c r="I178" s="5">
        <v>1</v>
      </c>
      <c r="J178" s="5">
        <v>1</v>
      </c>
      <c r="K178" s="5" t="s">
        <v>30</v>
      </c>
      <c r="L178" s="5">
        <v>526.78</v>
      </c>
      <c r="M178" s="5">
        <v>526.78</v>
      </c>
      <c r="N178" s="5" t="s">
        <v>819</v>
      </c>
      <c r="O178" s="5" t="s">
        <v>32</v>
      </c>
      <c r="P178" s="5" t="s">
        <v>33</v>
      </c>
      <c r="Q178" s="5">
        <v>0</v>
      </c>
      <c r="R178" s="10">
        <v>45189</v>
      </c>
      <c r="S178" s="7">
        <v>45197</v>
      </c>
      <c r="T178" s="5" t="s">
        <v>34</v>
      </c>
      <c r="U178" s="5">
        <v>526.78</v>
      </c>
      <c r="V178" s="5">
        <v>0</v>
      </c>
      <c r="W178" s="5">
        <v>0</v>
      </c>
      <c r="X178" s="5" t="s">
        <v>820</v>
      </c>
      <c r="Y178" s="5" t="s">
        <v>66</v>
      </c>
    </row>
    <row r="179" s="5" customFormat="1" spans="1:25">
      <c r="A179" s="5" t="s">
        <v>821</v>
      </c>
      <c r="B179" s="5" t="s">
        <v>26</v>
      </c>
      <c r="C179" s="5" t="s">
        <v>27</v>
      </c>
      <c r="D179" s="5" t="s">
        <v>822</v>
      </c>
      <c r="E179" s="5" t="s">
        <v>823</v>
      </c>
      <c r="F179" s="7">
        <v>45193</v>
      </c>
      <c r="G179" s="7">
        <v>45194</v>
      </c>
      <c r="H179" s="5">
        <v>1</v>
      </c>
      <c r="I179" s="5">
        <v>1</v>
      </c>
      <c r="J179" s="5">
        <v>1</v>
      </c>
      <c r="K179" s="5" t="s">
        <v>30</v>
      </c>
      <c r="L179" s="5">
        <v>342.14</v>
      </c>
      <c r="M179" s="5">
        <v>342.14</v>
      </c>
      <c r="N179" s="5" t="s">
        <v>824</v>
      </c>
      <c r="O179" s="5" t="s">
        <v>32</v>
      </c>
      <c r="P179" s="5" t="s">
        <v>33</v>
      </c>
      <c r="Q179" s="5">
        <v>0</v>
      </c>
      <c r="R179" s="10">
        <v>45189.0000115741</v>
      </c>
      <c r="S179" s="7">
        <v>45197</v>
      </c>
      <c r="T179" s="5" t="s">
        <v>34</v>
      </c>
      <c r="U179" s="5">
        <v>342.14</v>
      </c>
      <c r="V179" s="5">
        <v>0</v>
      </c>
      <c r="W179" s="5">
        <v>0</v>
      </c>
      <c r="X179" s="5" t="s">
        <v>825</v>
      </c>
      <c r="Y179" s="5" t="s">
        <v>826</v>
      </c>
    </row>
    <row r="180" s="5" customFormat="1" spans="1:25">
      <c r="A180" s="5" t="s">
        <v>827</v>
      </c>
      <c r="B180" s="5" t="s">
        <v>26</v>
      </c>
      <c r="C180" s="5" t="s">
        <v>27</v>
      </c>
      <c r="D180" s="5" t="s">
        <v>828</v>
      </c>
      <c r="E180" s="5" t="s">
        <v>287</v>
      </c>
      <c r="F180" s="7">
        <v>45191</v>
      </c>
      <c r="G180" s="7">
        <v>45194</v>
      </c>
      <c r="H180" s="5">
        <v>1</v>
      </c>
      <c r="I180" s="5">
        <v>3</v>
      </c>
      <c r="J180" s="5">
        <v>3</v>
      </c>
      <c r="K180" s="5" t="s">
        <v>30</v>
      </c>
      <c r="L180" s="5">
        <v>5112.24</v>
      </c>
      <c r="M180" s="5">
        <v>5112.24</v>
      </c>
      <c r="N180" s="5" t="s">
        <v>829</v>
      </c>
      <c r="O180" s="5" t="s">
        <v>32</v>
      </c>
      <c r="P180" s="5" t="s">
        <v>33</v>
      </c>
      <c r="Q180" s="5">
        <v>0</v>
      </c>
      <c r="R180" s="10">
        <v>45190</v>
      </c>
      <c r="S180" s="7">
        <v>45197</v>
      </c>
      <c r="T180" s="5" t="s">
        <v>34</v>
      </c>
      <c r="U180" s="5">
        <v>5112.24</v>
      </c>
      <c r="V180" s="5">
        <v>0</v>
      </c>
      <c r="W180" s="5">
        <v>0</v>
      </c>
      <c r="X180" s="5" t="s">
        <v>830</v>
      </c>
      <c r="Y180" s="5" t="s">
        <v>831</v>
      </c>
    </row>
    <row r="181" s="5" customFormat="1" spans="1:25">
      <c r="A181" s="5" t="s">
        <v>832</v>
      </c>
      <c r="B181" s="5" t="s">
        <v>26</v>
      </c>
      <c r="C181" s="5" t="s">
        <v>27</v>
      </c>
      <c r="D181" s="5" t="s">
        <v>833</v>
      </c>
      <c r="E181" s="5" t="s">
        <v>231</v>
      </c>
      <c r="F181" s="7">
        <v>45190</v>
      </c>
      <c r="G181" s="7">
        <v>45194</v>
      </c>
      <c r="H181" s="5">
        <v>2</v>
      </c>
      <c r="I181" s="5">
        <v>4</v>
      </c>
      <c r="J181" s="5">
        <v>8</v>
      </c>
      <c r="K181" s="5" t="s">
        <v>30</v>
      </c>
      <c r="L181" s="5">
        <v>10979.2</v>
      </c>
      <c r="M181" s="5">
        <v>10979.2</v>
      </c>
      <c r="N181" s="5" t="s">
        <v>834</v>
      </c>
      <c r="O181" s="5" t="s">
        <v>32</v>
      </c>
      <c r="P181" s="5" t="s">
        <v>33</v>
      </c>
      <c r="Q181" s="5">
        <v>0</v>
      </c>
      <c r="R181" s="10">
        <v>45190.0000115741</v>
      </c>
      <c r="S181" s="7">
        <v>45197</v>
      </c>
      <c r="T181" s="5" t="s">
        <v>34</v>
      </c>
      <c r="U181" s="5">
        <v>10979.2</v>
      </c>
      <c r="V181" s="5">
        <v>0</v>
      </c>
      <c r="W181" s="5">
        <v>0</v>
      </c>
      <c r="X181" s="5" t="s">
        <v>835</v>
      </c>
      <c r="Y181" s="5" t="s">
        <v>66</v>
      </c>
    </row>
    <row r="182" s="5" customFormat="1" spans="1:25">
      <c r="A182" s="5" t="s">
        <v>836</v>
      </c>
      <c r="B182" s="5" t="s">
        <v>26</v>
      </c>
      <c r="C182" s="5" t="s">
        <v>27</v>
      </c>
      <c r="D182" s="5" t="s">
        <v>837</v>
      </c>
      <c r="E182" s="5" t="s">
        <v>838</v>
      </c>
      <c r="F182" s="7">
        <v>45191</v>
      </c>
      <c r="G182" s="7">
        <v>45194</v>
      </c>
      <c r="H182" s="5">
        <v>1</v>
      </c>
      <c r="I182" s="5">
        <v>3</v>
      </c>
      <c r="J182" s="5">
        <v>3</v>
      </c>
      <c r="K182" s="5" t="s">
        <v>30</v>
      </c>
      <c r="L182" s="5">
        <v>876.42</v>
      </c>
      <c r="M182" s="5">
        <v>876.42</v>
      </c>
      <c r="N182" s="5" t="s">
        <v>839</v>
      </c>
      <c r="O182" s="5" t="s">
        <v>32</v>
      </c>
      <c r="P182" s="5" t="s">
        <v>33</v>
      </c>
      <c r="Q182" s="5">
        <v>0</v>
      </c>
      <c r="R182" s="10">
        <v>45190.0000115741</v>
      </c>
      <c r="S182" s="7">
        <v>45197</v>
      </c>
      <c r="T182" s="5" t="s">
        <v>34</v>
      </c>
      <c r="U182" s="5">
        <v>876.42</v>
      </c>
      <c r="V182" s="5">
        <v>0</v>
      </c>
      <c r="W182" s="5">
        <v>0</v>
      </c>
      <c r="X182" s="5" t="s">
        <v>840</v>
      </c>
      <c r="Y182" s="5" t="s">
        <v>66</v>
      </c>
    </row>
    <row r="183" s="5" customFormat="1" spans="1:25">
      <c r="A183" s="5" t="s">
        <v>841</v>
      </c>
      <c r="B183" s="5" t="s">
        <v>26</v>
      </c>
      <c r="C183" s="5" t="s">
        <v>27</v>
      </c>
      <c r="D183" s="5" t="s">
        <v>215</v>
      </c>
      <c r="E183" s="5" t="s">
        <v>216</v>
      </c>
      <c r="F183" s="7">
        <v>45190</v>
      </c>
      <c r="G183" s="7">
        <v>45194</v>
      </c>
      <c r="H183" s="5">
        <v>1</v>
      </c>
      <c r="I183" s="5">
        <v>4</v>
      </c>
      <c r="J183" s="5">
        <v>4</v>
      </c>
      <c r="K183" s="5" t="s">
        <v>30</v>
      </c>
      <c r="L183" s="5">
        <v>1149.27</v>
      </c>
      <c r="M183" s="5">
        <v>1149.27</v>
      </c>
      <c r="N183" s="5" t="s">
        <v>842</v>
      </c>
      <c r="O183" s="5" t="s">
        <v>32</v>
      </c>
      <c r="P183" s="5" t="s">
        <v>33</v>
      </c>
      <c r="Q183" s="5">
        <v>0</v>
      </c>
      <c r="R183" s="10">
        <v>45190</v>
      </c>
      <c r="S183" s="7">
        <v>45197</v>
      </c>
      <c r="T183" s="5" t="s">
        <v>34</v>
      </c>
      <c r="U183" s="5">
        <v>1149.27</v>
      </c>
      <c r="V183" s="5">
        <v>0</v>
      </c>
      <c r="W183" s="5">
        <v>0</v>
      </c>
      <c r="X183" s="5" t="s">
        <v>843</v>
      </c>
      <c r="Y183" s="5" t="s">
        <v>844</v>
      </c>
    </row>
    <row r="184" s="5" customFormat="1" spans="1:25">
      <c r="A184" s="5" t="s">
        <v>845</v>
      </c>
      <c r="B184" s="5" t="s">
        <v>26</v>
      </c>
      <c r="C184" s="5" t="s">
        <v>27</v>
      </c>
      <c r="D184" s="5" t="s">
        <v>177</v>
      </c>
      <c r="E184" s="5" t="s">
        <v>88</v>
      </c>
      <c r="F184" s="7">
        <v>45193</v>
      </c>
      <c r="G184" s="7">
        <v>45194</v>
      </c>
      <c r="H184" s="5">
        <v>1</v>
      </c>
      <c r="I184" s="5">
        <v>1</v>
      </c>
      <c r="J184" s="5">
        <v>1</v>
      </c>
      <c r="K184" s="5" t="s">
        <v>30</v>
      </c>
      <c r="L184" s="5">
        <v>1688.78</v>
      </c>
      <c r="M184" s="5">
        <v>1688.78</v>
      </c>
      <c r="N184" s="5" t="s">
        <v>846</v>
      </c>
      <c r="O184" s="5" t="s">
        <v>32</v>
      </c>
      <c r="P184" s="5" t="s">
        <v>33</v>
      </c>
      <c r="Q184" s="5">
        <v>0</v>
      </c>
      <c r="R184" s="10">
        <v>45190</v>
      </c>
      <c r="S184" s="7">
        <v>45197</v>
      </c>
      <c r="T184" s="5" t="s">
        <v>34</v>
      </c>
      <c r="U184" s="5">
        <v>1688.78</v>
      </c>
      <c r="V184" s="5">
        <v>0</v>
      </c>
      <c r="W184" s="5">
        <v>0</v>
      </c>
      <c r="X184" s="5" t="s">
        <v>847</v>
      </c>
      <c r="Y184" s="5" t="s">
        <v>66</v>
      </c>
    </row>
    <row r="185" s="5" customFormat="1" spans="1:25">
      <c r="A185" s="5" t="s">
        <v>848</v>
      </c>
      <c r="B185" s="5" t="s">
        <v>26</v>
      </c>
      <c r="C185" s="5" t="s">
        <v>27</v>
      </c>
      <c r="D185" s="5" t="s">
        <v>849</v>
      </c>
      <c r="E185" s="5" t="s">
        <v>850</v>
      </c>
      <c r="F185" s="7">
        <v>45193</v>
      </c>
      <c r="G185" s="7">
        <v>45194</v>
      </c>
      <c r="H185" s="5">
        <v>1</v>
      </c>
      <c r="I185" s="5">
        <v>1</v>
      </c>
      <c r="J185" s="5">
        <v>1</v>
      </c>
      <c r="K185" s="5" t="s">
        <v>30</v>
      </c>
      <c r="L185" s="5">
        <v>917.2</v>
      </c>
      <c r="M185" s="5">
        <v>917.2</v>
      </c>
      <c r="N185" s="5" t="s">
        <v>851</v>
      </c>
      <c r="O185" s="5" t="s">
        <v>32</v>
      </c>
      <c r="P185" s="5" t="s">
        <v>33</v>
      </c>
      <c r="Q185" s="5">
        <v>0</v>
      </c>
      <c r="R185" s="10">
        <v>45190.0000115741</v>
      </c>
      <c r="S185" s="7">
        <v>45197</v>
      </c>
      <c r="T185" s="5" t="s">
        <v>34</v>
      </c>
      <c r="U185" s="5">
        <v>917.2</v>
      </c>
      <c r="V185" s="5">
        <v>0</v>
      </c>
      <c r="W185" s="5">
        <v>0</v>
      </c>
      <c r="X185" s="5" t="s">
        <v>852</v>
      </c>
      <c r="Y185" s="5" t="s">
        <v>66</v>
      </c>
    </row>
    <row r="186" s="5" customFormat="1" spans="1:25">
      <c r="A186" s="5" t="s">
        <v>853</v>
      </c>
      <c r="B186" s="5" t="s">
        <v>26</v>
      </c>
      <c r="C186" s="5" t="s">
        <v>27</v>
      </c>
      <c r="D186" s="5" t="s">
        <v>854</v>
      </c>
      <c r="E186" s="5" t="s">
        <v>855</v>
      </c>
      <c r="F186" s="7">
        <v>45193</v>
      </c>
      <c r="G186" s="7">
        <v>45194</v>
      </c>
      <c r="H186" s="5">
        <v>1</v>
      </c>
      <c r="I186" s="5">
        <v>1</v>
      </c>
      <c r="J186" s="5">
        <v>1</v>
      </c>
      <c r="K186" s="5" t="s">
        <v>30</v>
      </c>
      <c r="L186" s="5">
        <v>434.63</v>
      </c>
      <c r="M186" s="5">
        <v>434.63</v>
      </c>
      <c r="N186" s="5" t="s">
        <v>856</v>
      </c>
      <c r="O186" s="5" t="s">
        <v>32</v>
      </c>
      <c r="P186" s="5" t="s">
        <v>33</v>
      </c>
      <c r="Q186" s="5">
        <v>0</v>
      </c>
      <c r="R186" s="10">
        <v>45190</v>
      </c>
      <c r="S186" s="7">
        <v>45197</v>
      </c>
      <c r="T186" s="5" t="s">
        <v>34</v>
      </c>
      <c r="U186" s="5">
        <v>434.63</v>
      </c>
      <c r="V186" s="5">
        <v>0</v>
      </c>
      <c r="W186" s="5">
        <v>0</v>
      </c>
      <c r="X186" s="5" t="s">
        <v>857</v>
      </c>
      <c r="Y186" s="5" t="s">
        <v>858</v>
      </c>
    </row>
    <row r="187" s="5" customFormat="1" spans="1:25">
      <c r="A187" s="5" t="s">
        <v>859</v>
      </c>
      <c r="B187" s="5" t="s">
        <v>26</v>
      </c>
      <c r="C187" s="5" t="s">
        <v>27</v>
      </c>
      <c r="D187" s="5" t="s">
        <v>860</v>
      </c>
      <c r="E187" s="5" t="s">
        <v>861</v>
      </c>
      <c r="F187" s="7">
        <v>45193</v>
      </c>
      <c r="G187" s="7">
        <v>45194</v>
      </c>
      <c r="H187" s="5">
        <v>1</v>
      </c>
      <c r="I187" s="5">
        <v>1</v>
      </c>
      <c r="J187" s="5">
        <v>1</v>
      </c>
      <c r="K187" s="5" t="s">
        <v>30</v>
      </c>
      <c r="L187" s="5">
        <v>387.74</v>
      </c>
      <c r="M187" s="5">
        <v>387.74</v>
      </c>
      <c r="N187" s="5" t="s">
        <v>862</v>
      </c>
      <c r="O187" s="5" t="s">
        <v>32</v>
      </c>
      <c r="P187" s="5" t="s">
        <v>33</v>
      </c>
      <c r="Q187" s="5">
        <v>0</v>
      </c>
      <c r="R187" s="10">
        <v>45190</v>
      </c>
      <c r="S187" s="7">
        <v>45197</v>
      </c>
      <c r="T187" s="5" t="s">
        <v>34</v>
      </c>
      <c r="U187" s="5">
        <v>387.74</v>
      </c>
      <c r="V187" s="5">
        <v>0</v>
      </c>
      <c r="W187" s="5">
        <v>0</v>
      </c>
      <c r="X187" s="5" t="s">
        <v>863</v>
      </c>
      <c r="Y187" s="5" t="s">
        <v>66</v>
      </c>
    </row>
    <row r="188" s="5" customFormat="1" spans="1:25">
      <c r="A188" s="5" t="s">
        <v>864</v>
      </c>
      <c r="B188" s="5" t="s">
        <v>26</v>
      </c>
      <c r="C188" s="5" t="s">
        <v>27</v>
      </c>
      <c r="D188" s="5" t="s">
        <v>865</v>
      </c>
      <c r="E188" s="5" t="s">
        <v>406</v>
      </c>
      <c r="F188" s="7">
        <v>45192</v>
      </c>
      <c r="G188" s="7">
        <v>45194</v>
      </c>
      <c r="H188" s="5">
        <v>1</v>
      </c>
      <c r="I188" s="5">
        <v>2</v>
      </c>
      <c r="J188" s="5">
        <v>2</v>
      </c>
      <c r="K188" s="5" t="s">
        <v>30</v>
      </c>
      <c r="L188" s="5">
        <v>450.36</v>
      </c>
      <c r="M188" s="5">
        <v>450.36</v>
      </c>
      <c r="N188" s="5" t="s">
        <v>866</v>
      </c>
      <c r="O188" s="5" t="s">
        <v>32</v>
      </c>
      <c r="P188" s="5" t="s">
        <v>33</v>
      </c>
      <c r="Q188" s="5">
        <v>0</v>
      </c>
      <c r="R188" s="10">
        <v>45190.0000115741</v>
      </c>
      <c r="S188" s="7">
        <v>45197</v>
      </c>
      <c r="T188" s="5" t="s">
        <v>34</v>
      </c>
      <c r="U188" s="5">
        <v>450.36</v>
      </c>
      <c r="V188" s="5">
        <v>0</v>
      </c>
      <c r="W188" s="5">
        <v>0</v>
      </c>
      <c r="X188" s="5" t="s">
        <v>867</v>
      </c>
      <c r="Y188" s="5" t="s">
        <v>868</v>
      </c>
    </row>
    <row r="189" s="5" customFormat="1" spans="1:25">
      <c r="A189" s="5" t="s">
        <v>869</v>
      </c>
      <c r="B189" s="5" t="s">
        <v>26</v>
      </c>
      <c r="C189" s="5" t="s">
        <v>27</v>
      </c>
      <c r="D189" s="5" t="s">
        <v>870</v>
      </c>
      <c r="E189" s="5" t="s">
        <v>871</v>
      </c>
      <c r="F189" s="7">
        <v>45192</v>
      </c>
      <c r="G189" s="7">
        <v>45194</v>
      </c>
      <c r="H189" s="5">
        <v>1</v>
      </c>
      <c r="I189" s="5">
        <v>2</v>
      </c>
      <c r="J189" s="5">
        <v>2</v>
      </c>
      <c r="K189" s="5" t="s">
        <v>30</v>
      </c>
      <c r="L189" s="5">
        <v>3900.78</v>
      </c>
      <c r="M189" s="5">
        <v>3900.78</v>
      </c>
      <c r="N189" s="5" t="s">
        <v>872</v>
      </c>
      <c r="O189" s="5" t="s">
        <v>32</v>
      </c>
      <c r="P189" s="5" t="s">
        <v>33</v>
      </c>
      <c r="Q189" s="5">
        <v>0</v>
      </c>
      <c r="R189" s="10">
        <v>45190.0000115741</v>
      </c>
      <c r="S189" s="7">
        <v>45197</v>
      </c>
      <c r="T189" s="5" t="s">
        <v>34</v>
      </c>
      <c r="U189" s="5">
        <v>3900.78</v>
      </c>
      <c r="V189" s="5">
        <v>0</v>
      </c>
      <c r="W189" s="5">
        <v>0</v>
      </c>
      <c r="X189" s="5" t="s">
        <v>873</v>
      </c>
      <c r="Y189" s="5" t="s">
        <v>874</v>
      </c>
    </row>
    <row r="190" s="5" customFormat="1" spans="1:25">
      <c r="A190" s="5" t="s">
        <v>875</v>
      </c>
      <c r="B190" s="5" t="s">
        <v>26</v>
      </c>
      <c r="C190" s="5" t="s">
        <v>27</v>
      </c>
      <c r="D190" s="5" t="s">
        <v>876</v>
      </c>
      <c r="E190" s="5" t="s">
        <v>877</v>
      </c>
      <c r="F190" s="7">
        <v>45191</v>
      </c>
      <c r="G190" s="7">
        <v>45194</v>
      </c>
      <c r="H190" s="5">
        <v>1</v>
      </c>
      <c r="I190" s="5">
        <v>3</v>
      </c>
      <c r="J190" s="5">
        <v>3</v>
      </c>
      <c r="K190" s="5" t="s">
        <v>30</v>
      </c>
      <c r="L190" s="5">
        <v>1186.98</v>
      </c>
      <c r="M190" s="5">
        <v>1186.98</v>
      </c>
      <c r="N190" s="5" t="s">
        <v>878</v>
      </c>
      <c r="O190" s="5" t="s">
        <v>32</v>
      </c>
      <c r="P190" s="5" t="s">
        <v>33</v>
      </c>
      <c r="Q190" s="5">
        <v>0</v>
      </c>
      <c r="R190" s="10">
        <v>45190.0000115741</v>
      </c>
      <c r="S190" s="7">
        <v>45197</v>
      </c>
      <c r="T190" s="5" t="s">
        <v>34</v>
      </c>
      <c r="U190" s="5">
        <v>1186.98</v>
      </c>
      <c r="V190" s="5">
        <v>0</v>
      </c>
      <c r="W190" s="5">
        <v>0</v>
      </c>
      <c r="X190" s="5" t="s">
        <v>879</v>
      </c>
      <c r="Y190" s="5" t="s">
        <v>880</v>
      </c>
    </row>
    <row r="191" s="5" customFormat="1" spans="1:25">
      <c r="A191" s="5" t="s">
        <v>881</v>
      </c>
      <c r="B191" s="5" t="s">
        <v>26</v>
      </c>
      <c r="C191" s="5" t="s">
        <v>27</v>
      </c>
      <c r="D191" s="5" t="s">
        <v>882</v>
      </c>
      <c r="E191" s="5" t="s">
        <v>883</v>
      </c>
      <c r="F191" s="7">
        <v>45193</v>
      </c>
      <c r="G191" s="7">
        <v>45194</v>
      </c>
      <c r="H191" s="5">
        <v>1</v>
      </c>
      <c r="I191" s="5">
        <v>1</v>
      </c>
      <c r="J191" s="5">
        <v>1</v>
      </c>
      <c r="K191" s="5" t="s">
        <v>30</v>
      </c>
      <c r="L191" s="5">
        <v>432.71</v>
      </c>
      <c r="M191" s="5">
        <v>432.71</v>
      </c>
      <c r="N191" s="5" t="s">
        <v>884</v>
      </c>
      <c r="O191" s="5" t="s">
        <v>32</v>
      </c>
      <c r="P191" s="5" t="s">
        <v>33</v>
      </c>
      <c r="Q191" s="5">
        <v>0</v>
      </c>
      <c r="R191" s="10">
        <v>45190.0000115741</v>
      </c>
      <c r="S191" s="7">
        <v>45197</v>
      </c>
      <c r="T191" s="5" t="s">
        <v>34</v>
      </c>
      <c r="U191" s="5">
        <v>432.71</v>
      </c>
      <c r="V191" s="5">
        <v>0</v>
      </c>
      <c r="W191" s="5">
        <v>0</v>
      </c>
      <c r="X191" s="5" t="s">
        <v>885</v>
      </c>
      <c r="Y191" s="5" t="s">
        <v>886</v>
      </c>
    </row>
    <row r="192" s="5" customFormat="1" spans="1:25">
      <c r="A192" s="5" t="s">
        <v>887</v>
      </c>
      <c r="B192" s="5" t="s">
        <v>26</v>
      </c>
      <c r="C192" s="5" t="s">
        <v>27</v>
      </c>
      <c r="D192" s="5" t="s">
        <v>888</v>
      </c>
      <c r="E192" s="5" t="s">
        <v>889</v>
      </c>
      <c r="F192" s="7">
        <v>45192</v>
      </c>
      <c r="G192" s="7">
        <v>45194</v>
      </c>
      <c r="H192" s="5">
        <v>2</v>
      </c>
      <c r="I192" s="5">
        <v>2</v>
      </c>
      <c r="J192" s="5">
        <v>4</v>
      </c>
      <c r="K192" s="5" t="s">
        <v>30</v>
      </c>
      <c r="L192" s="5">
        <v>7888.72</v>
      </c>
      <c r="M192" s="5">
        <v>7888.72</v>
      </c>
      <c r="N192" s="5" t="s">
        <v>890</v>
      </c>
      <c r="O192" s="5" t="s">
        <v>32</v>
      </c>
      <c r="P192" s="5" t="s">
        <v>33</v>
      </c>
      <c r="Q192" s="5">
        <v>0</v>
      </c>
      <c r="R192" s="10">
        <v>45191</v>
      </c>
      <c r="S192" s="7">
        <v>45197</v>
      </c>
      <c r="T192" s="5" t="s">
        <v>34</v>
      </c>
      <c r="U192" s="5">
        <v>7888.72</v>
      </c>
      <c r="V192" s="5">
        <v>0</v>
      </c>
      <c r="W192" s="5">
        <v>0</v>
      </c>
      <c r="X192" s="5" t="s">
        <v>891</v>
      </c>
      <c r="Y192" s="5" t="s">
        <v>892</v>
      </c>
    </row>
    <row r="193" s="5" customFormat="1" spans="1:25">
      <c r="A193" s="5" t="s">
        <v>893</v>
      </c>
      <c r="B193" s="5" t="s">
        <v>26</v>
      </c>
      <c r="C193" s="5" t="s">
        <v>27</v>
      </c>
      <c r="D193" s="5" t="s">
        <v>894</v>
      </c>
      <c r="E193" s="5" t="s">
        <v>895</v>
      </c>
      <c r="F193" s="7">
        <v>45191</v>
      </c>
      <c r="G193" s="7">
        <v>45194</v>
      </c>
      <c r="H193" s="5">
        <v>1</v>
      </c>
      <c r="I193" s="5">
        <v>3</v>
      </c>
      <c r="J193" s="5">
        <v>3</v>
      </c>
      <c r="K193" s="5" t="s">
        <v>30</v>
      </c>
      <c r="L193" s="5">
        <v>1219.01</v>
      </c>
      <c r="M193" s="5">
        <v>1219.01</v>
      </c>
      <c r="N193" s="5" t="s">
        <v>896</v>
      </c>
      <c r="O193" s="5" t="s">
        <v>32</v>
      </c>
      <c r="P193" s="5" t="s">
        <v>33</v>
      </c>
      <c r="Q193" s="5">
        <v>0</v>
      </c>
      <c r="R193" s="10">
        <v>45191</v>
      </c>
      <c r="S193" s="7">
        <v>45197</v>
      </c>
      <c r="T193" s="5" t="s">
        <v>34</v>
      </c>
      <c r="U193" s="5">
        <v>1219.01</v>
      </c>
      <c r="V193" s="5">
        <v>0</v>
      </c>
      <c r="W193" s="5">
        <v>0</v>
      </c>
      <c r="X193" s="5" t="s">
        <v>897</v>
      </c>
      <c r="Y193" s="5" t="s">
        <v>898</v>
      </c>
    </row>
    <row r="194" s="5" customFormat="1" spans="1:25">
      <c r="A194" s="5" t="s">
        <v>899</v>
      </c>
      <c r="B194" s="5" t="s">
        <v>26</v>
      </c>
      <c r="C194" s="5" t="s">
        <v>27</v>
      </c>
      <c r="D194" s="5" t="s">
        <v>448</v>
      </c>
      <c r="E194" s="5" t="s">
        <v>152</v>
      </c>
      <c r="F194" s="7">
        <v>45192</v>
      </c>
      <c r="G194" s="7">
        <v>45194</v>
      </c>
      <c r="H194" s="5">
        <v>1</v>
      </c>
      <c r="I194" s="5">
        <v>2</v>
      </c>
      <c r="J194" s="5">
        <v>2</v>
      </c>
      <c r="K194" s="5" t="s">
        <v>30</v>
      </c>
      <c r="L194" s="5">
        <v>450.52</v>
      </c>
      <c r="M194" s="5">
        <v>450.52</v>
      </c>
      <c r="N194" s="5" t="s">
        <v>900</v>
      </c>
      <c r="O194" s="5" t="s">
        <v>32</v>
      </c>
      <c r="P194" s="5" t="s">
        <v>33</v>
      </c>
      <c r="Q194" s="5">
        <v>0</v>
      </c>
      <c r="R194" s="10">
        <v>45191</v>
      </c>
      <c r="S194" s="7">
        <v>45197</v>
      </c>
      <c r="T194" s="5" t="s">
        <v>34</v>
      </c>
      <c r="U194" s="5">
        <v>450.52</v>
      </c>
      <c r="V194" s="5">
        <v>0</v>
      </c>
      <c r="W194" s="5">
        <v>0</v>
      </c>
      <c r="X194" s="5" t="s">
        <v>901</v>
      </c>
      <c r="Y194" s="5" t="s">
        <v>902</v>
      </c>
    </row>
    <row r="195" s="5" customFormat="1" spans="1:25">
      <c r="A195" s="5" t="s">
        <v>903</v>
      </c>
      <c r="B195" s="5" t="s">
        <v>26</v>
      </c>
      <c r="C195" s="5" t="s">
        <v>27</v>
      </c>
      <c r="D195" s="5" t="s">
        <v>904</v>
      </c>
      <c r="E195" s="5" t="s">
        <v>905</v>
      </c>
      <c r="F195" s="7">
        <v>45192</v>
      </c>
      <c r="G195" s="7">
        <v>45194</v>
      </c>
      <c r="H195" s="5">
        <v>1</v>
      </c>
      <c r="I195" s="5">
        <v>2</v>
      </c>
      <c r="J195" s="5">
        <v>2</v>
      </c>
      <c r="K195" s="5" t="s">
        <v>30</v>
      </c>
      <c r="L195" s="5">
        <v>2568.25</v>
      </c>
      <c r="M195" s="5">
        <v>2568.25</v>
      </c>
      <c r="N195" s="5" t="s">
        <v>906</v>
      </c>
      <c r="O195" s="5" t="s">
        <v>32</v>
      </c>
      <c r="P195" s="5" t="s">
        <v>33</v>
      </c>
      <c r="Q195" s="5">
        <v>0</v>
      </c>
      <c r="R195" s="10">
        <v>45191.0000115741</v>
      </c>
      <c r="S195" s="7">
        <v>45197</v>
      </c>
      <c r="T195" s="5" t="s">
        <v>34</v>
      </c>
      <c r="U195" s="5">
        <v>2568.25</v>
      </c>
      <c r="V195" s="5">
        <v>0</v>
      </c>
      <c r="W195" s="5">
        <v>0</v>
      </c>
      <c r="X195" s="5" t="s">
        <v>907</v>
      </c>
      <c r="Y195" s="5" t="s">
        <v>908</v>
      </c>
    </row>
    <row r="196" s="5" customFormat="1" spans="1:25">
      <c r="A196" s="5" t="s">
        <v>909</v>
      </c>
      <c r="B196" s="5" t="s">
        <v>26</v>
      </c>
      <c r="C196" s="5" t="s">
        <v>27</v>
      </c>
      <c r="D196" s="5" t="s">
        <v>910</v>
      </c>
      <c r="E196" s="5" t="s">
        <v>76</v>
      </c>
      <c r="F196" s="7">
        <v>45192</v>
      </c>
      <c r="G196" s="7">
        <v>45194</v>
      </c>
      <c r="H196" s="5">
        <v>1</v>
      </c>
      <c r="I196" s="5">
        <v>2</v>
      </c>
      <c r="J196" s="5">
        <v>2</v>
      </c>
      <c r="K196" s="5" t="s">
        <v>30</v>
      </c>
      <c r="L196" s="5">
        <v>402.86</v>
      </c>
      <c r="M196" s="5">
        <v>402.86</v>
      </c>
      <c r="N196" s="5" t="s">
        <v>911</v>
      </c>
      <c r="O196" s="5" t="s">
        <v>32</v>
      </c>
      <c r="P196" s="5" t="s">
        <v>33</v>
      </c>
      <c r="Q196" s="5">
        <v>0</v>
      </c>
      <c r="R196" s="10">
        <v>45191</v>
      </c>
      <c r="S196" s="7">
        <v>45197</v>
      </c>
      <c r="T196" s="5" t="s">
        <v>34</v>
      </c>
      <c r="U196" s="5">
        <v>402.86</v>
      </c>
      <c r="V196" s="5">
        <v>0</v>
      </c>
      <c r="W196" s="5">
        <v>0</v>
      </c>
      <c r="X196" s="5" t="s">
        <v>912</v>
      </c>
      <c r="Y196" s="5" t="s">
        <v>913</v>
      </c>
    </row>
    <row r="197" s="5" customFormat="1" spans="1:25">
      <c r="A197" s="5" t="s">
        <v>914</v>
      </c>
      <c r="B197" s="5" t="s">
        <v>26</v>
      </c>
      <c r="C197" s="5" t="s">
        <v>27</v>
      </c>
      <c r="D197" s="5" t="s">
        <v>915</v>
      </c>
      <c r="E197" s="5" t="s">
        <v>916</v>
      </c>
      <c r="F197" s="7">
        <v>45192</v>
      </c>
      <c r="G197" s="7">
        <v>45194</v>
      </c>
      <c r="H197" s="5">
        <v>1</v>
      </c>
      <c r="I197" s="5">
        <v>2</v>
      </c>
      <c r="J197" s="5">
        <v>2</v>
      </c>
      <c r="K197" s="5" t="s">
        <v>30</v>
      </c>
      <c r="L197" s="5">
        <v>125.58</v>
      </c>
      <c r="M197" s="5">
        <v>125.58</v>
      </c>
      <c r="N197" s="5" t="s">
        <v>917</v>
      </c>
      <c r="O197" s="5" t="s">
        <v>32</v>
      </c>
      <c r="P197" s="5" t="s">
        <v>33</v>
      </c>
      <c r="Q197" s="5">
        <v>0</v>
      </c>
      <c r="R197" s="10">
        <v>45191.0000115741</v>
      </c>
      <c r="S197" s="7">
        <v>45197</v>
      </c>
      <c r="T197" s="5" t="s">
        <v>34</v>
      </c>
      <c r="U197" s="5">
        <v>125.58</v>
      </c>
      <c r="V197" s="5">
        <v>0</v>
      </c>
      <c r="W197" s="5">
        <v>0</v>
      </c>
      <c r="X197" s="5" t="s">
        <v>918</v>
      </c>
      <c r="Y197" s="5" t="s">
        <v>919</v>
      </c>
    </row>
    <row r="198" s="5" customFormat="1" spans="1:25">
      <c r="A198" s="5" t="s">
        <v>920</v>
      </c>
      <c r="B198" s="5" t="s">
        <v>26</v>
      </c>
      <c r="C198" s="5" t="s">
        <v>27</v>
      </c>
      <c r="D198" s="5" t="s">
        <v>921</v>
      </c>
      <c r="E198" s="5" t="s">
        <v>922</v>
      </c>
      <c r="F198" s="7">
        <v>45192</v>
      </c>
      <c r="G198" s="7">
        <v>45194</v>
      </c>
      <c r="H198" s="5">
        <v>1</v>
      </c>
      <c r="I198" s="5">
        <v>2</v>
      </c>
      <c r="J198" s="5">
        <v>2</v>
      </c>
      <c r="K198" s="5" t="s">
        <v>30</v>
      </c>
      <c r="L198" s="5">
        <v>953.73</v>
      </c>
      <c r="M198" s="5">
        <v>953.73</v>
      </c>
      <c r="N198" s="5" t="s">
        <v>923</v>
      </c>
      <c r="O198" s="5" t="s">
        <v>32</v>
      </c>
      <c r="P198" s="5" t="s">
        <v>33</v>
      </c>
      <c r="Q198" s="5">
        <v>0</v>
      </c>
      <c r="R198" s="10">
        <v>45191</v>
      </c>
      <c r="S198" s="7">
        <v>45197</v>
      </c>
      <c r="T198" s="5" t="s">
        <v>34</v>
      </c>
      <c r="U198" s="5">
        <v>953.73</v>
      </c>
      <c r="V198" s="5">
        <v>0</v>
      </c>
      <c r="W198" s="5">
        <v>0</v>
      </c>
      <c r="X198" s="5" t="s">
        <v>924</v>
      </c>
      <c r="Y198" s="5" t="s">
        <v>925</v>
      </c>
    </row>
    <row r="199" s="5" customFormat="1" spans="1:25">
      <c r="A199" s="5" t="s">
        <v>926</v>
      </c>
      <c r="B199" s="5" t="s">
        <v>26</v>
      </c>
      <c r="C199" s="5" t="s">
        <v>27</v>
      </c>
      <c r="D199" s="5" t="s">
        <v>927</v>
      </c>
      <c r="E199" s="5" t="s">
        <v>928</v>
      </c>
      <c r="F199" s="7">
        <v>45193</v>
      </c>
      <c r="G199" s="7">
        <v>45194</v>
      </c>
      <c r="H199" s="5">
        <v>1</v>
      </c>
      <c r="I199" s="5">
        <v>1</v>
      </c>
      <c r="J199" s="5">
        <v>1</v>
      </c>
      <c r="K199" s="5" t="s">
        <v>30</v>
      </c>
      <c r="L199" s="5">
        <v>195.02</v>
      </c>
      <c r="M199" s="5">
        <v>195.02</v>
      </c>
      <c r="N199" s="5" t="s">
        <v>929</v>
      </c>
      <c r="O199" s="5" t="s">
        <v>32</v>
      </c>
      <c r="P199" s="5" t="s">
        <v>33</v>
      </c>
      <c r="Q199" s="5">
        <v>0</v>
      </c>
      <c r="R199" s="10">
        <v>45191.0000115741</v>
      </c>
      <c r="S199" s="7">
        <v>45197</v>
      </c>
      <c r="T199" s="5" t="s">
        <v>34</v>
      </c>
      <c r="U199" s="5">
        <v>195.02</v>
      </c>
      <c r="V199" s="5">
        <v>0</v>
      </c>
      <c r="W199" s="5">
        <v>0</v>
      </c>
      <c r="X199" s="5" t="s">
        <v>930</v>
      </c>
      <c r="Y199" s="5" t="s">
        <v>931</v>
      </c>
    </row>
    <row r="200" s="5" customFormat="1" spans="1:25">
      <c r="A200" s="5" t="s">
        <v>932</v>
      </c>
      <c r="B200" s="5" t="s">
        <v>26</v>
      </c>
      <c r="C200" s="5" t="s">
        <v>27</v>
      </c>
      <c r="D200" s="5" t="s">
        <v>933</v>
      </c>
      <c r="E200" s="5" t="s">
        <v>838</v>
      </c>
      <c r="F200" s="7">
        <v>45191</v>
      </c>
      <c r="G200" s="7">
        <v>45194</v>
      </c>
      <c r="H200" s="5">
        <v>1</v>
      </c>
      <c r="I200" s="5">
        <v>3</v>
      </c>
      <c r="J200" s="5">
        <v>3</v>
      </c>
      <c r="K200" s="5" t="s">
        <v>30</v>
      </c>
      <c r="L200" s="5">
        <v>1467.93</v>
      </c>
      <c r="M200" s="5">
        <v>1467.93</v>
      </c>
      <c r="N200" s="5" t="s">
        <v>934</v>
      </c>
      <c r="O200" s="5" t="s">
        <v>32</v>
      </c>
      <c r="P200" s="5" t="s">
        <v>33</v>
      </c>
      <c r="Q200" s="5">
        <v>0</v>
      </c>
      <c r="R200" s="10">
        <v>45191</v>
      </c>
      <c r="S200" s="7">
        <v>45197</v>
      </c>
      <c r="T200" s="5" t="s">
        <v>34</v>
      </c>
      <c r="U200" s="5">
        <v>1467.93</v>
      </c>
      <c r="V200" s="5">
        <v>0</v>
      </c>
      <c r="W200" s="5">
        <v>0</v>
      </c>
      <c r="X200" s="5" t="s">
        <v>935</v>
      </c>
      <c r="Y200" s="5" t="s">
        <v>936</v>
      </c>
    </row>
    <row r="201" s="5" customFormat="1" spans="1:25">
      <c r="A201" s="5" t="s">
        <v>937</v>
      </c>
      <c r="B201" s="5" t="s">
        <v>26</v>
      </c>
      <c r="C201" s="5" t="s">
        <v>27</v>
      </c>
      <c r="D201" s="5" t="s">
        <v>938</v>
      </c>
      <c r="E201" s="5" t="s">
        <v>104</v>
      </c>
      <c r="F201" s="7">
        <v>45192</v>
      </c>
      <c r="G201" s="7">
        <v>45194</v>
      </c>
      <c r="H201" s="5">
        <v>3</v>
      </c>
      <c r="I201" s="5">
        <v>2</v>
      </c>
      <c r="J201" s="5">
        <v>6</v>
      </c>
      <c r="K201" s="5" t="s">
        <v>30</v>
      </c>
      <c r="L201" s="5">
        <v>713.19</v>
      </c>
      <c r="M201" s="5">
        <v>713.19</v>
      </c>
      <c r="N201" s="5" t="s">
        <v>939</v>
      </c>
      <c r="O201" s="5" t="s">
        <v>32</v>
      </c>
      <c r="P201" s="5" t="s">
        <v>33</v>
      </c>
      <c r="Q201" s="5">
        <v>0</v>
      </c>
      <c r="R201" s="10">
        <v>45191</v>
      </c>
      <c r="S201" s="7">
        <v>45197</v>
      </c>
      <c r="T201" s="5" t="s">
        <v>34</v>
      </c>
      <c r="U201" s="5">
        <v>713.19</v>
      </c>
      <c r="V201" s="5">
        <v>0</v>
      </c>
      <c r="W201" s="5">
        <v>0</v>
      </c>
      <c r="X201" s="5" t="s">
        <v>940</v>
      </c>
      <c r="Y201" s="5" t="s">
        <v>941</v>
      </c>
    </row>
    <row r="202" s="5" customFormat="1" spans="1:25">
      <c r="A202" s="5" t="s">
        <v>942</v>
      </c>
      <c r="B202" s="5" t="s">
        <v>26</v>
      </c>
      <c r="C202" s="5" t="s">
        <v>27</v>
      </c>
      <c r="D202" s="5" t="s">
        <v>182</v>
      </c>
      <c r="E202" s="5" t="s">
        <v>943</v>
      </c>
      <c r="F202" s="7">
        <v>45191</v>
      </c>
      <c r="G202" s="7">
        <v>45194</v>
      </c>
      <c r="H202" s="5">
        <v>1</v>
      </c>
      <c r="I202" s="5">
        <v>3</v>
      </c>
      <c r="J202" s="5">
        <v>3</v>
      </c>
      <c r="K202" s="5" t="s">
        <v>30</v>
      </c>
      <c r="L202" s="5">
        <v>1894.2</v>
      </c>
      <c r="M202" s="5">
        <v>1894.2</v>
      </c>
      <c r="N202" s="5" t="s">
        <v>944</v>
      </c>
      <c r="O202" s="5" t="s">
        <v>32</v>
      </c>
      <c r="P202" s="5" t="s">
        <v>33</v>
      </c>
      <c r="Q202" s="5">
        <v>0</v>
      </c>
      <c r="R202" s="10">
        <v>45191.0000115741</v>
      </c>
      <c r="S202" s="7">
        <v>45197</v>
      </c>
      <c r="T202" s="5" t="s">
        <v>34</v>
      </c>
      <c r="U202" s="5">
        <v>1894.2</v>
      </c>
      <c r="V202" s="5">
        <v>0</v>
      </c>
      <c r="W202" s="5">
        <v>0</v>
      </c>
      <c r="X202" s="5" t="s">
        <v>945</v>
      </c>
      <c r="Y202" s="5" t="s">
        <v>66</v>
      </c>
    </row>
    <row r="203" s="5" customFormat="1" spans="1:25">
      <c r="A203" s="5" t="s">
        <v>946</v>
      </c>
      <c r="B203" s="5" t="s">
        <v>26</v>
      </c>
      <c r="C203" s="5" t="s">
        <v>27</v>
      </c>
      <c r="D203" s="5" t="s">
        <v>311</v>
      </c>
      <c r="E203" s="5" t="s">
        <v>947</v>
      </c>
      <c r="F203" s="7">
        <v>45192</v>
      </c>
      <c r="G203" s="7">
        <v>45194</v>
      </c>
      <c r="H203" s="5">
        <v>1</v>
      </c>
      <c r="I203" s="5">
        <v>2</v>
      </c>
      <c r="J203" s="5">
        <v>2</v>
      </c>
      <c r="K203" s="5" t="s">
        <v>30</v>
      </c>
      <c r="L203" s="5">
        <v>850.65</v>
      </c>
      <c r="M203" s="5">
        <v>850.65</v>
      </c>
      <c r="N203" s="5" t="s">
        <v>948</v>
      </c>
      <c r="O203" s="5" t="s">
        <v>32</v>
      </c>
      <c r="P203" s="5" t="s">
        <v>33</v>
      </c>
      <c r="Q203" s="5">
        <v>0</v>
      </c>
      <c r="R203" s="10">
        <v>45191</v>
      </c>
      <c r="S203" s="7">
        <v>45197</v>
      </c>
      <c r="T203" s="5" t="s">
        <v>34</v>
      </c>
      <c r="U203" s="5">
        <v>850.65</v>
      </c>
      <c r="V203" s="5">
        <v>0</v>
      </c>
      <c r="W203" s="5">
        <v>0</v>
      </c>
      <c r="X203" s="5" t="s">
        <v>949</v>
      </c>
      <c r="Y203" s="5" t="s">
        <v>66</v>
      </c>
    </row>
    <row r="204" s="5" customFormat="1" spans="1:25">
      <c r="A204" s="5" t="s">
        <v>950</v>
      </c>
      <c r="B204" s="5" t="s">
        <v>26</v>
      </c>
      <c r="C204" s="5" t="s">
        <v>27</v>
      </c>
      <c r="D204" s="5" t="s">
        <v>311</v>
      </c>
      <c r="E204" s="5" t="s">
        <v>606</v>
      </c>
      <c r="F204" s="7">
        <v>45192</v>
      </c>
      <c r="G204" s="7">
        <v>45194</v>
      </c>
      <c r="H204" s="5">
        <v>1</v>
      </c>
      <c r="I204" s="5">
        <v>2</v>
      </c>
      <c r="J204" s="5">
        <v>2</v>
      </c>
      <c r="K204" s="5" t="s">
        <v>30</v>
      </c>
      <c r="L204" s="5">
        <v>850.65</v>
      </c>
      <c r="M204" s="5">
        <v>850.65</v>
      </c>
      <c r="N204" s="5" t="s">
        <v>951</v>
      </c>
      <c r="O204" s="5" t="s">
        <v>32</v>
      </c>
      <c r="P204" s="5" t="s">
        <v>33</v>
      </c>
      <c r="Q204" s="5">
        <v>0</v>
      </c>
      <c r="R204" s="10">
        <v>45191</v>
      </c>
      <c r="S204" s="7">
        <v>45197</v>
      </c>
      <c r="T204" s="5" t="s">
        <v>34</v>
      </c>
      <c r="U204" s="5">
        <v>850.65</v>
      </c>
      <c r="V204" s="5">
        <v>0</v>
      </c>
      <c r="W204" s="5">
        <v>0</v>
      </c>
      <c r="X204" s="5" t="s">
        <v>952</v>
      </c>
      <c r="Y204" s="5" t="s">
        <v>66</v>
      </c>
    </row>
    <row r="205" s="5" customFormat="1" spans="1:25">
      <c r="A205" s="5" t="s">
        <v>953</v>
      </c>
      <c r="B205" s="5" t="s">
        <v>26</v>
      </c>
      <c r="C205" s="5" t="s">
        <v>27</v>
      </c>
      <c r="D205" s="5" t="s">
        <v>954</v>
      </c>
      <c r="E205" s="5" t="s">
        <v>955</v>
      </c>
      <c r="F205" s="7">
        <v>45193</v>
      </c>
      <c r="G205" s="7">
        <v>45194</v>
      </c>
      <c r="H205" s="5">
        <v>1</v>
      </c>
      <c r="I205" s="5">
        <v>1</v>
      </c>
      <c r="J205" s="5">
        <v>1</v>
      </c>
      <c r="K205" s="5" t="s">
        <v>30</v>
      </c>
      <c r="L205" s="5">
        <v>5142.48</v>
      </c>
      <c r="M205" s="5">
        <v>5142.48</v>
      </c>
      <c r="N205" s="5" t="s">
        <v>956</v>
      </c>
      <c r="O205" s="5" t="s">
        <v>32</v>
      </c>
      <c r="P205" s="5" t="s">
        <v>33</v>
      </c>
      <c r="Q205" s="5">
        <v>0</v>
      </c>
      <c r="R205" s="10">
        <v>45191</v>
      </c>
      <c r="S205" s="7">
        <v>45197</v>
      </c>
      <c r="T205" s="5" t="s">
        <v>34</v>
      </c>
      <c r="U205" s="5">
        <v>5142.48</v>
      </c>
      <c r="V205" s="5">
        <v>0</v>
      </c>
      <c r="W205" s="5">
        <v>0</v>
      </c>
      <c r="X205" s="5" t="s">
        <v>957</v>
      </c>
      <c r="Y205" s="5" t="s">
        <v>958</v>
      </c>
    </row>
    <row r="206" s="5" customFormat="1" spans="1:25">
      <c r="A206" s="5" t="s">
        <v>853</v>
      </c>
      <c r="B206" s="5" t="s">
        <v>26</v>
      </c>
      <c r="C206" s="5" t="s">
        <v>67</v>
      </c>
      <c r="D206" s="5" t="s">
        <v>854</v>
      </c>
      <c r="E206" s="5" t="s">
        <v>855</v>
      </c>
      <c r="F206" s="7">
        <v>45193</v>
      </c>
      <c r="G206" s="7">
        <v>45194</v>
      </c>
      <c r="H206" s="5">
        <v>1</v>
      </c>
      <c r="I206" s="5">
        <v>1</v>
      </c>
      <c r="J206" s="5">
        <v>1</v>
      </c>
      <c r="K206" s="5" t="s">
        <v>30</v>
      </c>
      <c r="L206" s="5">
        <v>-434.63</v>
      </c>
      <c r="M206" s="5">
        <v>-434.63</v>
      </c>
      <c r="N206" s="5" t="s">
        <v>856</v>
      </c>
      <c r="O206" s="5" t="s">
        <v>32</v>
      </c>
      <c r="P206" s="5" t="s">
        <v>33</v>
      </c>
      <c r="Q206" s="5">
        <v>0</v>
      </c>
      <c r="R206" s="10">
        <v>45190</v>
      </c>
      <c r="S206" s="7">
        <v>45197</v>
      </c>
      <c r="T206" s="5" t="s">
        <v>34</v>
      </c>
      <c r="U206" s="5">
        <v>-434.63</v>
      </c>
      <c r="V206" s="5">
        <v>0</v>
      </c>
      <c r="W206" s="5">
        <v>0</v>
      </c>
      <c r="X206" s="5" t="s">
        <v>857</v>
      </c>
      <c r="Y206" s="5" t="s">
        <v>858</v>
      </c>
    </row>
    <row r="207" s="5" customFormat="1" spans="1:25">
      <c r="A207" s="5" t="s">
        <v>959</v>
      </c>
      <c r="B207" s="5" t="s">
        <v>26</v>
      </c>
      <c r="C207" s="5" t="s">
        <v>27</v>
      </c>
      <c r="D207" s="5" t="s">
        <v>960</v>
      </c>
      <c r="E207" s="5" t="s">
        <v>961</v>
      </c>
      <c r="F207" s="7">
        <v>45191</v>
      </c>
      <c r="G207" s="7">
        <v>45194</v>
      </c>
      <c r="H207" s="5">
        <v>1</v>
      </c>
      <c r="I207" s="5">
        <v>3</v>
      </c>
      <c r="J207" s="5">
        <v>3</v>
      </c>
      <c r="K207" s="5" t="s">
        <v>30</v>
      </c>
      <c r="L207" s="5">
        <v>859.95</v>
      </c>
      <c r="M207" s="5">
        <v>859.95</v>
      </c>
      <c r="N207" s="5" t="s">
        <v>962</v>
      </c>
      <c r="O207" s="5" t="s">
        <v>32</v>
      </c>
      <c r="P207" s="5" t="s">
        <v>33</v>
      </c>
      <c r="Q207" s="5">
        <v>0</v>
      </c>
      <c r="R207" s="10">
        <v>45191.0000115741</v>
      </c>
      <c r="S207" s="7">
        <v>45197</v>
      </c>
      <c r="T207" s="5" t="s">
        <v>34</v>
      </c>
      <c r="U207" s="5">
        <v>859.95</v>
      </c>
      <c r="V207" s="5">
        <v>0</v>
      </c>
      <c r="W207" s="5">
        <v>0</v>
      </c>
      <c r="X207" s="5" t="s">
        <v>963</v>
      </c>
      <c r="Y207" s="5" t="s">
        <v>66</v>
      </c>
    </row>
    <row r="208" s="5" customFormat="1" spans="1:25">
      <c r="A208" s="5" t="s">
        <v>964</v>
      </c>
      <c r="B208" s="5" t="s">
        <v>26</v>
      </c>
      <c r="C208" s="5" t="s">
        <v>27</v>
      </c>
      <c r="D208" s="5" t="s">
        <v>751</v>
      </c>
      <c r="E208" s="5" t="s">
        <v>965</v>
      </c>
      <c r="F208" s="7">
        <v>45191</v>
      </c>
      <c r="G208" s="7">
        <v>45194</v>
      </c>
      <c r="H208" s="5">
        <v>1</v>
      </c>
      <c r="I208" s="5">
        <v>3</v>
      </c>
      <c r="J208" s="5">
        <v>3</v>
      </c>
      <c r="K208" s="5" t="s">
        <v>30</v>
      </c>
      <c r="L208" s="5">
        <v>1699.47</v>
      </c>
      <c r="M208" s="5">
        <v>1699.47</v>
      </c>
      <c r="N208" s="5" t="s">
        <v>966</v>
      </c>
      <c r="O208" s="5" t="s">
        <v>32</v>
      </c>
      <c r="P208" s="5" t="s">
        <v>33</v>
      </c>
      <c r="Q208" s="5">
        <v>0</v>
      </c>
      <c r="R208" s="10">
        <v>45191.0000115741</v>
      </c>
      <c r="S208" s="7">
        <v>45197</v>
      </c>
      <c r="T208" s="5" t="s">
        <v>34</v>
      </c>
      <c r="U208" s="5">
        <v>1699.47</v>
      </c>
      <c r="V208" s="5">
        <v>0</v>
      </c>
      <c r="W208" s="5">
        <v>0</v>
      </c>
      <c r="X208" s="5" t="s">
        <v>967</v>
      </c>
      <c r="Y208" s="5" t="s">
        <v>66</v>
      </c>
    </row>
    <row r="209" s="5" customFormat="1" spans="1:25">
      <c r="A209" s="5" t="s">
        <v>968</v>
      </c>
      <c r="B209" s="5" t="s">
        <v>26</v>
      </c>
      <c r="C209" s="5" t="s">
        <v>27</v>
      </c>
      <c r="D209" s="5" t="s">
        <v>969</v>
      </c>
      <c r="E209" s="5" t="s">
        <v>970</v>
      </c>
      <c r="F209" s="7">
        <v>45193</v>
      </c>
      <c r="G209" s="7">
        <v>45194</v>
      </c>
      <c r="H209" s="5">
        <v>1</v>
      </c>
      <c r="I209" s="5">
        <v>1</v>
      </c>
      <c r="J209" s="5">
        <v>1</v>
      </c>
      <c r="K209" s="5" t="s">
        <v>30</v>
      </c>
      <c r="L209" s="5">
        <v>231.21</v>
      </c>
      <c r="M209" s="5">
        <v>231.21</v>
      </c>
      <c r="N209" s="5" t="s">
        <v>971</v>
      </c>
      <c r="O209" s="5" t="s">
        <v>32</v>
      </c>
      <c r="P209" s="5" t="s">
        <v>33</v>
      </c>
      <c r="Q209" s="5">
        <v>0</v>
      </c>
      <c r="R209" s="10">
        <v>45191.0000115741</v>
      </c>
      <c r="S209" s="7">
        <v>45197</v>
      </c>
      <c r="T209" s="5" t="s">
        <v>34</v>
      </c>
      <c r="U209" s="5">
        <v>231.21</v>
      </c>
      <c r="V209" s="5">
        <v>0</v>
      </c>
      <c r="W209" s="5">
        <v>0</v>
      </c>
      <c r="X209" s="5" t="s">
        <v>972</v>
      </c>
      <c r="Y209" s="5" t="s">
        <v>973</v>
      </c>
    </row>
    <row r="210" s="5" customFormat="1" spans="1:25">
      <c r="A210" s="5" t="s">
        <v>974</v>
      </c>
      <c r="B210" s="5" t="s">
        <v>26</v>
      </c>
      <c r="C210" s="5" t="s">
        <v>27</v>
      </c>
      <c r="D210" s="5" t="s">
        <v>975</v>
      </c>
      <c r="E210" s="5" t="s">
        <v>183</v>
      </c>
      <c r="F210" s="7">
        <v>45193</v>
      </c>
      <c r="G210" s="7">
        <v>45194</v>
      </c>
      <c r="H210" s="5">
        <v>1</v>
      </c>
      <c r="I210" s="5">
        <v>1</v>
      </c>
      <c r="J210" s="5">
        <v>1</v>
      </c>
      <c r="K210" s="5" t="s">
        <v>30</v>
      </c>
      <c r="L210" s="5">
        <v>382.59</v>
      </c>
      <c r="M210" s="5">
        <v>382.59</v>
      </c>
      <c r="N210" s="5" t="s">
        <v>976</v>
      </c>
      <c r="O210" s="5" t="s">
        <v>32</v>
      </c>
      <c r="P210" s="5" t="s">
        <v>33</v>
      </c>
      <c r="Q210" s="5">
        <v>0</v>
      </c>
      <c r="R210" s="10">
        <v>45191</v>
      </c>
      <c r="S210" s="7">
        <v>45197</v>
      </c>
      <c r="T210" s="5" t="s">
        <v>34</v>
      </c>
      <c r="U210" s="5">
        <v>382.59</v>
      </c>
      <c r="V210" s="5">
        <v>0</v>
      </c>
      <c r="W210" s="5">
        <v>0</v>
      </c>
      <c r="X210" s="5" t="s">
        <v>977</v>
      </c>
      <c r="Y210" s="5" t="s">
        <v>66</v>
      </c>
    </row>
    <row r="211" s="5" customFormat="1" spans="1:25">
      <c r="A211" s="5" t="s">
        <v>978</v>
      </c>
      <c r="B211" s="5" t="s">
        <v>26</v>
      </c>
      <c r="C211" s="5" t="s">
        <v>27</v>
      </c>
      <c r="D211" s="5" t="s">
        <v>979</v>
      </c>
      <c r="E211" s="5" t="s">
        <v>980</v>
      </c>
      <c r="F211" s="7">
        <v>45191</v>
      </c>
      <c r="G211" s="7">
        <v>45194</v>
      </c>
      <c r="H211" s="5">
        <v>1</v>
      </c>
      <c r="I211" s="5">
        <v>3</v>
      </c>
      <c r="J211" s="5">
        <v>3</v>
      </c>
      <c r="K211" s="5" t="s">
        <v>30</v>
      </c>
      <c r="L211" s="5">
        <v>5779.98</v>
      </c>
      <c r="M211" s="5">
        <v>5779.98</v>
      </c>
      <c r="N211" s="5" t="s">
        <v>981</v>
      </c>
      <c r="O211" s="5" t="s">
        <v>32</v>
      </c>
      <c r="P211" s="5" t="s">
        <v>33</v>
      </c>
      <c r="Q211" s="5">
        <v>0</v>
      </c>
      <c r="R211" s="10">
        <v>45191</v>
      </c>
      <c r="S211" s="7">
        <v>45197</v>
      </c>
      <c r="T211" s="5" t="s">
        <v>34</v>
      </c>
      <c r="U211" s="5">
        <v>5779.98</v>
      </c>
      <c r="V211" s="5">
        <v>0</v>
      </c>
      <c r="W211" s="5">
        <v>0</v>
      </c>
      <c r="X211" s="5" t="s">
        <v>982</v>
      </c>
      <c r="Y211" s="5" t="s">
        <v>66</v>
      </c>
    </row>
    <row r="212" s="5" customFormat="1" spans="1:25">
      <c r="A212" s="5" t="s">
        <v>983</v>
      </c>
      <c r="B212" s="5" t="s">
        <v>26</v>
      </c>
      <c r="C212" s="5" t="s">
        <v>27</v>
      </c>
      <c r="D212" s="5" t="s">
        <v>984</v>
      </c>
      <c r="E212" s="5" t="s">
        <v>406</v>
      </c>
      <c r="F212" s="7">
        <v>45191</v>
      </c>
      <c r="G212" s="7">
        <v>45194</v>
      </c>
      <c r="H212" s="5">
        <v>1</v>
      </c>
      <c r="I212" s="5">
        <v>3</v>
      </c>
      <c r="J212" s="5">
        <v>3</v>
      </c>
      <c r="K212" s="5" t="s">
        <v>30</v>
      </c>
      <c r="L212" s="5">
        <v>2212.08</v>
      </c>
      <c r="M212" s="5">
        <v>2212.08</v>
      </c>
      <c r="N212" s="5" t="s">
        <v>985</v>
      </c>
      <c r="O212" s="5" t="s">
        <v>32</v>
      </c>
      <c r="P212" s="5" t="s">
        <v>33</v>
      </c>
      <c r="Q212" s="5">
        <v>0</v>
      </c>
      <c r="R212" s="10">
        <v>45191.0000115741</v>
      </c>
      <c r="S212" s="7">
        <v>45197</v>
      </c>
      <c r="T212" s="5" t="s">
        <v>34</v>
      </c>
      <c r="U212" s="5">
        <v>2212.08</v>
      </c>
      <c r="V212" s="5">
        <v>0</v>
      </c>
      <c r="W212" s="5">
        <v>0</v>
      </c>
      <c r="X212" s="5" t="s">
        <v>986</v>
      </c>
      <c r="Y212" s="5" t="s">
        <v>66</v>
      </c>
    </row>
    <row r="213" s="5" customFormat="1" spans="1:25">
      <c r="A213" s="5" t="s">
        <v>987</v>
      </c>
      <c r="B213" s="5" t="s">
        <v>26</v>
      </c>
      <c r="C213" s="5" t="s">
        <v>27</v>
      </c>
      <c r="D213" s="5" t="s">
        <v>988</v>
      </c>
      <c r="E213" s="5" t="s">
        <v>989</v>
      </c>
      <c r="F213" s="7">
        <v>45192</v>
      </c>
      <c r="G213" s="7">
        <v>45194</v>
      </c>
      <c r="H213" s="5">
        <v>1</v>
      </c>
      <c r="I213" s="5">
        <v>2</v>
      </c>
      <c r="J213" s="5">
        <v>2</v>
      </c>
      <c r="K213" s="5" t="s">
        <v>30</v>
      </c>
      <c r="L213" s="5">
        <v>520.03</v>
      </c>
      <c r="M213" s="5">
        <v>520.03</v>
      </c>
      <c r="N213" s="5" t="s">
        <v>990</v>
      </c>
      <c r="O213" s="5" t="s">
        <v>32</v>
      </c>
      <c r="P213" s="5" t="s">
        <v>33</v>
      </c>
      <c r="Q213" s="5">
        <v>0</v>
      </c>
      <c r="R213" s="10">
        <v>45191</v>
      </c>
      <c r="S213" s="7">
        <v>45197</v>
      </c>
      <c r="T213" s="5" t="s">
        <v>34</v>
      </c>
      <c r="U213" s="5">
        <v>520.03</v>
      </c>
      <c r="V213" s="5">
        <v>0</v>
      </c>
      <c r="W213" s="5">
        <v>0</v>
      </c>
      <c r="X213" s="5" t="s">
        <v>991</v>
      </c>
      <c r="Y213" s="5" t="s">
        <v>992</v>
      </c>
    </row>
    <row r="214" s="5" customFormat="1" spans="1:25">
      <c r="A214" s="5" t="s">
        <v>993</v>
      </c>
      <c r="B214" s="5" t="s">
        <v>26</v>
      </c>
      <c r="C214" s="5" t="s">
        <v>27</v>
      </c>
      <c r="D214" s="5" t="s">
        <v>994</v>
      </c>
      <c r="E214" s="5" t="s">
        <v>995</v>
      </c>
      <c r="F214" s="7">
        <v>45192</v>
      </c>
      <c r="G214" s="7">
        <v>45194</v>
      </c>
      <c r="H214" s="5">
        <v>1</v>
      </c>
      <c r="I214" s="5">
        <v>2</v>
      </c>
      <c r="J214" s="5">
        <v>2</v>
      </c>
      <c r="K214" s="5" t="s">
        <v>30</v>
      </c>
      <c r="L214" s="5">
        <v>706.74</v>
      </c>
      <c r="M214" s="5">
        <v>706.74</v>
      </c>
      <c r="N214" s="5" t="s">
        <v>996</v>
      </c>
      <c r="O214" s="5" t="s">
        <v>32</v>
      </c>
      <c r="P214" s="5" t="s">
        <v>33</v>
      </c>
      <c r="Q214" s="5">
        <v>0</v>
      </c>
      <c r="R214" s="10">
        <v>45191</v>
      </c>
      <c r="S214" s="7">
        <v>45197</v>
      </c>
      <c r="T214" s="5" t="s">
        <v>34</v>
      </c>
      <c r="U214" s="5">
        <v>706.74</v>
      </c>
      <c r="V214" s="5">
        <v>0</v>
      </c>
      <c r="W214" s="5">
        <v>0</v>
      </c>
      <c r="X214" s="5" t="s">
        <v>997</v>
      </c>
      <c r="Y214" s="5" t="s">
        <v>998</v>
      </c>
    </row>
    <row r="215" s="5" customFormat="1" spans="1:25">
      <c r="A215" s="5" t="s">
        <v>999</v>
      </c>
      <c r="B215" s="5" t="s">
        <v>26</v>
      </c>
      <c r="C215" s="5" t="s">
        <v>27</v>
      </c>
      <c r="D215" s="5" t="s">
        <v>1000</v>
      </c>
      <c r="E215" s="5" t="s">
        <v>1001</v>
      </c>
      <c r="F215" s="7">
        <v>45192</v>
      </c>
      <c r="G215" s="7">
        <v>45194</v>
      </c>
      <c r="H215" s="5">
        <v>1</v>
      </c>
      <c r="I215" s="5">
        <v>2</v>
      </c>
      <c r="J215" s="5">
        <v>2</v>
      </c>
      <c r="K215" s="5" t="s">
        <v>30</v>
      </c>
      <c r="L215" s="5">
        <v>279.9</v>
      </c>
      <c r="M215" s="5">
        <v>279.9</v>
      </c>
      <c r="N215" s="5" t="s">
        <v>1002</v>
      </c>
      <c r="O215" s="5" t="s">
        <v>32</v>
      </c>
      <c r="P215" s="5" t="s">
        <v>33</v>
      </c>
      <c r="Q215" s="5">
        <v>0</v>
      </c>
      <c r="R215" s="10">
        <v>45191.0000115741</v>
      </c>
      <c r="S215" s="7">
        <v>45197</v>
      </c>
      <c r="T215" s="5" t="s">
        <v>34</v>
      </c>
      <c r="U215" s="5">
        <v>279.9</v>
      </c>
      <c r="V215" s="5">
        <v>0</v>
      </c>
      <c r="W215" s="5">
        <v>0</v>
      </c>
      <c r="X215" s="5" t="s">
        <v>1003</v>
      </c>
      <c r="Y215" s="5" t="s">
        <v>66</v>
      </c>
    </row>
    <row r="216" s="5" customFormat="1" spans="1:25">
      <c r="A216" s="5" t="s">
        <v>1004</v>
      </c>
      <c r="B216" s="5" t="s">
        <v>26</v>
      </c>
      <c r="C216" s="5" t="s">
        <v>27</v>
      </c>
      <c r="D216" s="5" t="s">
        <v>1005</v>
      </c>
      <c r="E216" s="5" t="s">
        <v>1006</v>
      </c>
      <c r="F216" s="7">
        <v>45192</v>
      </c>
      <c r="G216" s="7">
        <v>45194</v>
      </c>
      <c r="H216" s="5">
        <v>1</v>
      </c>
      <c r="I216" s="5">
        <v>2</v>
      </c>
      <c r="J216" s="5">
        <v>2</v>
      </c>
      <c r="K216" s="5" t="s">
        <v>30</v>
      </c>
      <c r="L216" s="5">
        <v>6427.12</v>
      </c>
      <c r="M216" s="5">
        <v>6427.12</v>
      </c>
      <c r="N216" s="5" t="s">
        <v>1007</v>
      </c>
      <c r="O216" s="5" t="s">
        <v>32</v>
      </c>
      <c r="P216" s="5" t="s">
        <v>33</v>
      </c>
      <c r="Q216" s="5">
        <v>0</v>
      </c>
      <c r="R216" s="10">
        <v>45191.0000115741</v>
      </c>
      <c r="S216" s="7">
        <v>45197</v>
      </c>
      <c r="T216" s="5" t="s">
        <v>34</v>
      </c>
      <c r="U216" s="5">
        <v>6427.12</v>
      </c>
      <c r="V216" s="5">
        <v>0</v>
      </c>
      <c r="W216" s="5">
        <v>0</v>
      </c>
      <c r="X216" s="5" t="s">
        <v>1008</v>
      </c>
      <c r="Y216" s="5" t="s">
        <v>66</v>
      </c>
    </row>
    <row r="217" s="5" customFormat="1" spans="1:25">
      <c r="A217" s="5" t="s">
        <v>1009</v>
      </c>
      <c r="B217" s="5" t="s">
        <v>26</v>
      </c>
      <c r="C217" s="5" t="s">
        <v>27</v>
      </c>
      <c r="D217" s="5" t="s">
        <v>536</v>
      </c>
      <c r="E217" s="5" t="s">
        <v>838</v>
      </c>
      <c r="F217" s="7">
        <v>45193</v>
      </c>
      <c r="G217" s="7">
        <v>45194</v>
      </c>
      <c r="H217" s="5">
        <v>1</v>
      </c>
      <c r="I217" s="5">
        <v>1</v>
      </c>
      <c r="J217" s="5">
        <v>1</v>
      </c>
      <c r="K217" s="5" t="s">
        <v>30</v>
      </c>
      <c r="L217" s="5">
        <v>284.73</v>
      </c>
      <c r="M217" s="5">
        <v>284.73</v>
      </c>
      <c r="N217" s="5" t="s">
        <v>1010</v>
      </c>
      <c r="O217" s="5" t="s">
        <v>32</v>
      </c>
      <c r="P217" s="5" t="s">
        <v>33</v>
      </c>
      <c r="Q217" s="5">
        <v>0</v>
      </c>
      <c r="R217" s="10">
        <v>45191.0000115741</v>
      </c>
      <c r="S217" s="7">
        <v>45197</v>
      </c>
      <c r="T217" s="5" t="s">
        <v>34</v>
      </c>
      <c r="U217" s="5">
        <v>284.73</v>
      </c>
      <c r="V217" s="5">
        <v>0</v>
      </c>
      <c r="W217" s="5">
        <v>0</v>
      </c>
      <c r="X217" s="5" t="s">
        <v>1011</v>
      </c>
      <c r="Y217" s="5" t="s">
        <v>66</v>
      </c>
    </row>
    <row r="218" s="5" customFormat="1" spans="1:25">
      <c r="A218" s="5" t="s">
        <v>1012</v>
      </c>
      <c r="B218" s="5" t="s">
        <v>26</v>
      </c>
      <c r="C218" s="5" t="s">
        <v>27</v>
      </c>
      <c r="D218" s="5" t="s">
        <v>1013</v>
      </c>
      <c r="E218" s="5" t="s">
        <v>1014</v>
      </c>
      <c r="F218" s="7">
        <v>45193</v>
      </c>
      <c r="G218" s="7">
        <v>45194</v>
      </c>
      <c r="H218" s="5">
        <v>1</v>
      </c>
      <c r="I218" s="5">
        <v>1</v>
      </c>
      <c r="J218" s="5">
        <v>1</v>
      </c>
      <c r="K218" s="5" t="s">
        <v>30</v>
      </c>
      <c r="L218" s="5">
        <v>480.07</v>
      </c>
      <c r="M218" s="5">
        <v>480.07</v>
      </c>
      <c r="N218" s="5" t="s">
        <v>1015</v>
      </c>
      <c r="O218" s="5" t="s">
        <v>32</v>
      </c>
      <c r="P218" s="5" t="s">
        <v>33</v>
      </c>
      <c r="Q218" s="5">
        <v>0</v>
      </c>
      <c r="R218" s="10">
        <v>45191</v>
      </c>
      <c r="S218" s="7">
        <v>45197</v>
      </c>
      <c r="T218" s="5" t="s">
        <v>34</v>
      </c>
      <c r="U218" s="5">
        <v>480.07</v>
      </c>
      <c r="V218" s="5">
        <v>0</v>
      </c>
      <c r="W218" s="5">
        <v>0</v>
      </c>
      <c r="X218" s="5" t="s">
        <v>1016</v>
      </c>
      <c r="Y218" s="5" t="s">
        <v>1017</v>
      </c>
    </row>
    <row r="219" s="5" customFormat="1" spans="1:25">
      <c r="A219" s="5" t="s">
        <v>1018</v>
      </c>
      <c r="B219" s="5" t="s">
        <v>26</v>
      </c>
      <c r="C219" s="5" t="s">
        <v>27</v>
      </c>
      <c r="D219" s="5" t="s">
        <v>1019</v>
      </c>
      <c r="E219" s="5" t="s">
        <v>1020</v>
      </c>
      <c r="F219" s="7">
        <v>45191</v>
      </c>
      <c r="G219" s="7">
        <v>45194</v>
      </c>
      <c r="H219" s="5">
        <v>1</v>
      </c>
      <c r="I219" s="5">
        <v>3</v>
      </c>
      <c r="J219" s="5">
        <v>3</v>
      </c>
      <c r="K219" s="5" t="s">
        <v>30</v>
      </c>
      <c r="L219" s="5">
        <v>1885.95</v>
      </c>
      <c r="M219" s="5">
        <v>1885.95</v>
      </c>
      <c r="N219" s="5" t="s">
        <v>1021</v>
      </c>
      <c r="O219" s="5" t="s">
        <v>32</v>
      </c>
      <c r="P219" s="5" t="s">
        <v>33</v>
      </c>
      <c r="Q219" s="5">
        <v>0</v>
      </c>
      <c r="R219" s="10">
        <v>45191.0000115741</v>
      </c>
      <c r="S219" s="7">
        <v>45197</v>
      </c>
      <c r="T219" s="5" t="s">
        <v>34</v>
      </c>
      <c r="U219" s="5">
        <v>1885.95</v>
      </c>
      <c r="V219" s="5">
        <v>0</v>
      </c>
      <c r="W219" s="5">
        <v>0</v>
      </c>
      <c r="X219" s="5" t="s">
        <v>1022</v>
      </c>
      <c r="Y219" s="5" t="s">
        <v>1023</v>
      </c>
    </row>
    <row r="220" s="5" customFormat="1" spans="1:25">
      <c r="A220" s="5" t="s">
        <v>1024</v>
      </c>
      <c r="B220" s="5" t="s">
        <v>26</v>
      </c>
      <c r="C220" s="5" t="s">
        <v>27</v>
      </c>
      <c r="D220" s="5" t="s">
        <v>1025</v>
      </c>
      <c r="E220" s="5" t="s">
        <v>1026</v>
      </c>
      <c r="F220" s="7">
        <v>45193</v>
      </c>
      <c r="G220" s="7">
        <v>45194</v>
      </c>
      <c r="H220" s="5">
        <v>1</v>
      </c>
      <c r="I220" s="5">
        <v>1</v>
      </c>
      <c r="J220" s="5">
        <v>1</v>
      </c>
      <c r="K220" s="5" t="s">
        <v>30</v>
      </c>
      <c r="L220" s="5">
        <v>3190.11</v>
      </c>
      <c r="M220" s="5">
        <v>3190.11</v>
      </c>
      <c r="N220" s="5" t="s">
        <v>1027</v>
      </c>
      <c r="O220" s="5" t="s">
        <v>32</v>
      </c>
      <c r="P220" s="5" t="s">
        <v>33</v>
      </c>
      <c r="Q220" s="5">
        <v>0</v>
      </c>
      <c r="R220" s="10">
        <v>45192</v>
      </c>
      <c r="S220" s="7">
        <v>45197</v>
      </c>
      <c r="T220" s="5" t="s">
        <v>34</v>
      </c>
      <c r="U220" s="5">
        <v>3190.11</v>
      </c>
      <c r="V220" s="5">
        <v>0</v>
      </c>
      <c r="W220" s="5">
        <v>0</v>
      </c>
      <c r="X220" s="5" t="s">
        <v>1028</v>
      </c>
      <c r="Y220" s="5" t="s">
        <v>66</v>
      </c>
    </row>
    <row r="221" s="5" customFormat="1" spans="1:25">
      <c r="A221" s="5" t="s">
        <v>1029</v>
      </c>
      <c r="B221" s="5" t="s">
        <v>26</v>
      </c>
      <c r="C221" s="5" t="s">
        <v>27</v>
      </c>
      <c r="D221" s="5" t="s">
        <v>1030</v>
      </c>
      <c r="E221" s="5" t="s">
        <v>432</v>
      </c>
      <c r="F221" s="7">
        <v>45192</v>
      </c>
      <c r="G221" s="7">
        <v>45194</v>
      </c>
      <c r="H221" s="5">
        <v>1</v>
      </c>
      <c r="I221" s="5">
        <v>2</v>
      </c>
      <c r="J221" s="5">
        <v>2</v>
      </c>
      <c r="K221" s="5" t="s">
        <v>30</v>
      </c>
      <c r="L221" s="5">
        <v>2112.56</v>
      </c>
      <c r="M221" s="5">
        <v>2112.56</v>
      </c>
      <c r="N221" s="5" t="s">
        <v>1031</v>
      </c>
      <c r="O221" s="5" t="s">
        <v>32</v>
      </c>
      <c r="P221" s="5" t="s">
        <v>33</v>
      </c>
      <c r="Q221" s="5">
        <v>0</v>
      </c>
      <c r="R221" s="10">
        <v>45192.0000115741</v>
      </c>
      <c r="S221" s="7">
        <v>45197</v>
      </c>
      <c r="T221" s="5" t="s">
        <v>34</v>
      </c>
      <c r="U221" s="5">
        <v>2112.56</v>
      </c>
      <c r="V221" s="5">
        <v>0</v>
      </c>
      <c r="W221" s="5">
        <v>0</v>
      </c>
      <c r="X221" s="5" t="s">
        <v>1032</v>
      </c>
      <c r="Y221" s="5" t="s">
        <v>66</v>
      </c>
    </row>
    <row r="222" s="5" customFormat="1" spans="1:25">
      <c r="A222" s="5" t="s">
        <v>1033</v>
      </c>
      <c r="B222" s="5" t="s">
        <v>26</v>
      </c>
      <c r="C222" s="5" t="s">
        <v>27</v>
      </c>
      <c r="D222" s="5" t="s">
        <v>1034</v>
      </c>
      <c r="E222" s="5" t="s">
        <v>1035</v>
      </c>
      <c r="F222" s="7">
        <v>45192</v>
      </c>
      <c r="G222" s="7">
        <v>45194</v>
      </c>
      <c r="H222" s="5">
        <v>1</v>
      </c>
      <c r="I222" s="5">
        <v>2</v>
      </c>
      <c r="J222" s="5">
        <v>2</v>
      </c>
      <c r="K222" s="5" t="s">
        <v>30</v>
      </c>
      <c r="L222" s="5">
        <v>2029.5</v>
      </c>
      <c r="M222" s="5">
        <v>2029.5</v>
      </c>
      <c r="N222" s="5" t="s">
        <v>1036</v>
      </c>
      <c r="O222" s="5" t="s">
        <v>32</v>
      </c>
      <c r="P222" s="5" t="s">
        <v>33</v>
      </c>
      <c r="Q222" s="5">
        <v>0</v>
      </c>
      <c r="R222" s="10">
        <v>45192</v>
      </c>
      <c r="S222" s="7">
        <v>45197</v>
      </c>
      <c r="T222" s="5" t="s">
        <v>34</v>
      </c>
      <c r="U222" s="5">
        <v>2029.5</v>
      </c>
      <c r="V222" s="5">
        <v>0</v>
      </c>
      <c r="W222" s="5">
        <v>0</v>
      </c>
      <c r="X222" s="5" t="s">
        <v>1037</v>
      </c>
      <c r="Y222" s="5" t="s">
        <v>1038</v>
      </c>
    </row>
    <row r="223" s="5" customFormat="1" spans="1:25">
      <c r="A223" s="5" t="s">
        <v>1039</v>
      </c>
      <c r="B223" s="5" t="s">
        <v>26</v>
      </c>
      <c r="C223" s="5" t="s">
        <v>27</v>
      </c>
      <c r="D223" s="5" t="s">
        <v>1040</v>
      </c>
      <c r="E223" s="5" t="s">
        <v>1041</v>
      </c>
      <c r="F223" s="7">
        <v>45193</v>
      </c>
      <c r="G223" s="7">
        <v>45194</v>
      </c>
      <c r="H223" s="5">
        <v>1</v>
      </c>
      <c r="I223" s="5">
        <v>1</v>
      </c>
      <c r="J223" s="5">
        <v>1</v>
      </c>
      <c r="K223" s="5" t="s">
        <v>30</v>
      </c>
      <c r="L223" s="5">
        <v>1096.21</v>
      </c>
      <c r="M223" s="5">
        <v>1096.21</v>
      </c>
      <c r="N223" s="5" t="s">
        <v>1042</v>
      </c>
      <c r="O223" s="5" t="s">
        <v>32</v>
      </c>
      <c r="P223" s="5" t="s">
        <v>33</v>
      </c>
      <c r="Q223" s="5">
        <v>0</v>
      </c>
      <c r="R223" s="10">
        <v>45192</v>
      </c>
      <c r="S223" s="7">
        <v>45197</v>
      </c>
      <c r="T223" s="5" t="s">
        <v>34</v>
      </c>
      <c r="U223" s="5">
        <v>1096.21</v>
      </c>
      <c r="V223" s="5">
        <v>0</v>
      </c>
      <c r="W223" s="5">
        <v>0</v>
      </c>
      <c r="X223" s="5" t="s">
        <v>1043</v>
      </c>
      <c r="Y223" s="5" t="s">
        <v>66</v>
      </c>
    </row>
    <row r="224" s="5" customFormat="1" spans="1:25">
      <c r="A224" s="5" t="s">
        <v>1044</v>
      </c>
      <c r="B224" s="5" t="s">
        <v>26</v>
      </c>
      <c r="C224" s="5" t="s">
        <v>27</v>
      </c>
      <c r="D224" s="5" t="s">
        <v>1045</v>
      </c>
      <c r="E224" s="5" t="s">
        <v>1046</v>
      </c>
      <c r="F224" s="7">
        <v>45193</v>
      </c>
      <c r="G224" s="7">
        <v>45194</v>
      </c>
      <c r="H224" s="5">
        <v>1</v>
      </c>
      <c r="I224" s="5">
        <v>1</v>
      </c>
      <c r="J224" s="5">
        <v>1</v>
      </c>
      <c r="K224" s="5" t="s">
        <v>30</v>
      </c>
      <c r="L224" s="5">
        <v>323.17</v>
      </c>
      <c r="M224" s="5">
        <v>323.17</v>
      </c>
      <c r="N224" s="5" t="s">
        <v>1047</v>
      </c>
      <c r="O224" s="5" t="s">
        <v>32</v>
      </c>
      <c r="P224" s="5" t="s">
        <v>33</v>
      </c>
      <c r="Q224" s="5">
        <v>0</v>
      </c>
      <c r="R224" s="10">
        <v>45192</v>
      </c>
      <c r="S224" s="7">
        <v>45197</v>
      </c>
      <c r="T224" s="5" t="s">
        <v>34</v>
      </c>
      <c r="U224" s="5">
        <v>323.17</v>
      </c>
      <c r="V224" s="5">
        <v>0</v>
      </c>
      <c r="W224" s="5">
        <v>0</v>
      </c>
      <c r="X224" s="5" t="s">
        <v>1048</v>
      </c>
      <c r="Y224" s="5" t="s">
        <v>1049</v>
      </c>
    </row>
    <row r="225" s="5" customFormat="1" spans="1:25">
      <c r="A225" s="5" t="s">
        <v>1050</v>
      </c>
      <c r="B225" s="5" t="s">
        <v>26</v>
      </c>
      <c r="C225" s="5" t="s">
        <v>27</v>
      </c>
      <c r="D225" s="5" t="s">
        <v>1051</v>
      </c>
      <c r="E225" s="5" t="s">
        <v>1052</v>
      </c>
      <c r="F225" s="7">
        <v>45193</v>
      </c>
      <c r="G225" s="7">
        <v>45194</v>
      </c>
      <c r="H225" s="5">
        <v>1</v>
      </c>
      <c r="I225" s="5">
        <v>1</v>
      </c>
      <c r="J225" s="5">
        <v>1</v>
      </c>
      <c r="K225" s="5" t="s">
        <v>30</v>
      </c>
      <c r="L225" s="5">
        <v>430.52</v>
      </c>
      <c r="M225" s="5">
        <v>430.52</v>
      </c>
      <c r="N225" s="5" t="s">
        <v>1053</v>
      </c>
      <c r="O225" s="5" t="s">
        <v>32</v>
      </c>
      <c r="P225" s="5" t="s">
        <v>33</v>
      </c>
      <c r="Q225" s="5">
        <v>0</v>
      </c>
      <c r="R225" s="10">
        <v>45192</v>
      </c>
      <c r="S225" s="7">
        <v>45197</v>
      </c>
      <c r="T225" s="5" t="s">
        <v>34</v>
      </c>
      <c r="U225" s="5">
        <v>430.52</v>
      </c>
      <c r="V225" s="5">
        <v>0</v>
      </c>
      <c r="W225" s="5">
        <v>0</v>
      </c>
      <c r="X225" s="5" t="s">
        <v>1054</v>
      </c>
      <c r="Y225" s="5" t="s">
        <v>1055</v>
      </c>
    </row>
    <row r="226" s="5" customFormat="1" spans="1:25">
      <c r="A226" s="5" t="s">
        <v>1056</v>
      </c>
      <c r="B226" s="5" t="s">
        <v>26</v>
      </c>
      <c r="C226" s="5" t="s">
        <v>27</v>
      </c>
      <c r="D226" s="5" t="s">
        <v>1057</v>
      </c>
      <c r="E226" s="5" t="s">
        <v>152</v>
      </c>
      <c r="F226" s="7">
        <v>45192</v>
      </c>
      <c r="G226" s="7">
        <v>45194</v>
      </c>
      <c r="H226" s="5">
        <v>1</v>
      </c>
      <c r="I226" s="5">
        <v>2</v>
      </c>
      <c r="J226" s="5">
        <v>2</v>
      </c>
      <c r="K226" s="5" t="s">
        <v>30</v>
      </c>
      <c r="L226" s="5">
        <v>1783.82</v>
      </c>
      <c r="M226" s="5">
        <v>1783.82</v>
      </c>
      <c r="N226" s="5" t="s">
        <v>1058</v>
      </c>
      <c r="O226" s="5" t="s">
        <v>32</v>
      </c>
      <c r="P226" s="5" t="s">
        <v>33</v>
      </c>
      <c r="Q226" s="5">
        <v>0</v>
      </c>
      <c r="R226" s="10">
        <v>45192</v>
      </c>
      <c r="S226" s="7">
        <v>45197</v>
      </c>
      <c r="T226" s="5" t="s">
        <v>34</v>
      </c>
      <c r="U226" s="5">
        <v>1783.82</v>
      </c>
      <c r="V226" s="5">
        <v>0</v>
      </c>
      <c r="W226" s="5">
        <v>0</v>
      </c>
      <c r="X226" s="5" t="s">
        <v>1059</v>
      </c>
      <c r="Y226" s="5" t="s">
        <v>1060</v>
      </c>
    </row>
    <row r="227" s="5" customFormat="1" spans="1:25">
      <c r="A227" s="5" t="s">
        <v>1061</v>
      </c>
      <c r="B227" s="5" t="s">
        <v>26</v>
      </c>
      <c r="C227" s="5" t="s">
        <v>27</v>
      </c>
      <c r="D227" s="5" t="s">
        <v>1062</v>
      </c>
      <c r="E227" s="5" t="s">
        <v>850</v>
      </c>
      <c r="F227" s="7">
        <v>45193</v>
      </c>
      <c r="G227" s="7">
        <v>45194</v>
      </c>
      <c r="H227" s="5">
        <v>1</v>
      </c>
      <c r="I227" s="5">
        <v>1</v>
      </c>
      <c r="J227" s="5">
        <v>1</v>
      </c>
      <c r="K227" s="5" t="s">
        <v>30</v>
      </c>
      <c r="L227" s="5">
        <v>145.44</v>
      </c>
      <c r="M227" s="5">
        <v>145.44</v>
      </c>
      <c r="N227" s="5" t="s">
        <v>1063</v>
      </c>
      <c r="O227" s="5" t="s">
        <v>32</v>
      </c>
      <c r="P227" s="5" t="s">
        <v>33</v>
      </c>
      <c r="Q227" s="5">
        <v>0</v>
      </c>
      <c r="R227" s="10">
        <v>45192.0000115741</v>
      </c>
      <c r="S227" s="7">
        <v>45197</v>
      </c>
      <c r="T227" s="5" t="s">
        <v>34</v>
      </c>
      <c r="U227" s="5">
        <v>145.44</v>
      </c>
      <c r="V227" s="5">
        <v>0</v>
      </c>
      <c r="W227" s="5">
        <v>0</v>
      </c>
      <c r="X227" s="5" t="s">
        <v>1064</v>
      </c>
      <c r="Y227" s="5" t="s">
        <v>66</v>
      </c>
    </row>
    <row r="228" s="5" customFormat="1" spans="1:25">
      <c r="A228" s="5" t="s">
        <v>1065</v>
      </c>
      <c r="B228" s="5" t="s">
        <v>26</v>
      </c>
      <c r="C228" s="5" t="s">
        <v>27</v>
      </c>
      <c r="D228" s="5" t="s">
        <v>1066</v>
      </c>
      <c r="E228" s="5" t="s">
        <v>1067</v>
      </c>
      <c r="F228" s="7">
        <v>45192</v>
      </c>
      <c r="G228" s="7">
        <v>45194</v>
      </c>
      <c r="H228" s="5">
        <v>1</v>
      </c>
      <c r="I228" s="5">
        <v>2</v>
      </c>
      <c r="J228" s="5">
        <v>2</v>
      </c>
      <c r="K228" s="5" t="s">
        <v>30</v>
      </c>
      <c r="L228" s="5">
        <v>939.98</v>
      </c>
      <c r="M228" s="5">
        <v>939.98</v>
      </c>
      <c r="N228" s="5" t="s">
        <v>1068</v>
      </c>
      <c r="O228" s="5" t="s">
        <v>32</v>
      </c>
      <c r="P228" s="5" t="s">
        <v>33</v>
      </c>
      <c r="Q228" s="5">
        <v>0</v>
      </c>
      <c r="R228" s="10">
        <v>45192.0000115741</v>
      </c>
      <c r="S228" s="7">
        <v>45197</v>
      </c>
      <c r="T228" s="5" t="s">
        <v>34</v>
      </c>
      <c r="U228" s="5">
        <v>939.98</v>
      </c>
      <c r="V228" s="5">
        <v>0</v>
      </c>
      <c r="W228" s="5">
        <v>0</v>
      </c>
      <c r="X228" s="5" t="s">
        <v>1069</v>
      </c>
      <c r="Y228" s="5" t="s">
        <v>1070</v>
      </c>
    </row>
    <row r="229" s="5" customFormat="1" spans="1:25">
      <c r="A229" s="5" t="s">
        <v>1071</v>
      </c>
      <c r="B229" s="5" t="s">
        <v>26</v>
      </c>
      <c r="C229" s="5" t="s">
        <v>27</v>
      </c>
      <c r="D229" s="5" t="s">
        <v>1072</v>
      </c>
      <c r="E229" s="5" t="s">
        <v>1073</v>
      </c>
      <c r="F229" s="7">
        <v>45193</v>
      </c>
      <c r="G229" s="7">
        <v>45194</v>
      </c>
      <c r="H229" s="5">
        <v>1</v>
      </c>
      <c r="I229" s="5">
        <v>1</v>
      </c>
      <c r="J229" s="5">
        <v>1</v>
      </c>
      <c r="K229" s="5" t="s">
        <v>30</v>
      </c>
      <c r="L229" s="5">
        <v>682.92</v>
      </c>
      <c r="M229" s="5">
        <v>682.92</v>
      </c>
      <c r="N229" s="5" t="s">
        <v>1074</v>
      </c>
      <c r="O229" s="5" t="s">
        <v>32</v>
      </c>
      <c r="P229" s="5" t="s">
        <v>33</v>
      </c>
      <c r="Q229" s="5">
        <v>0</v>
      </c>
      <c r="R229" s="10">
        <v>45192.0000115741</v>
      </c>
      <c r="S229" s="7">
        <v>45197</v>
      </c>
      <c r="T229" s="5" t="s">
        <v>34</v>
      </c>
      <c r="U229" s="5">
        <v>682.92</v>
      </c>
      <c r="V229" s="5">
        <v>0</v>
      </c>
      <c r="W229" s="5">
        <v>0</v>
      </c>
      <c r="X229" s="5" t="s">
        <v>1075</v>
      </c>
      <c r="Y229" s="5" t="s">
        <v>66</v>
      </c>
    </row>
    <row r="230" s="5" customFormat="1" spans="1:26">
      <c r="A230" s="5" t="s">
        <v>1076</v>
      </c>
      <c r="B230" s="5" t="s">
        <v>26</v>
      </c>
      <c r="C230" s="5" t="s">
        <v>27</v>
      </c>
      <c r="D230" s="5" t="s">
        <v>1077</v>
      </c>
      <c r="E230" s="5" t="s">
        <v>406</v>
      </c>
      <c r="F230" s="7">
        <v>45192</v>
      </c>
      <c r="G230" s="7">
        <v>45194</v>
      </c>
      <c r="H230" s="5">
        <v>2</v>
      </c>
      <c r="I230" s="5">
        <v>2</v>
      </c>
      <c r="J230" s="5">
        <v>4</v>
      </c>
      <c r="K230" s="5" t="s">
        <v>30</v>
      </c>
      <c r="L230" s="5">
        <v>2429.94</v>
      </c>
      <c r="M230" s="5">
        <v>2429.94</v>
      </c>
      <c r="N230" s="5" t="s">
        <v>1078</v>
      </c>
      <c r="O230" s="5" t="s">
        <v>32</v>
      </c>
      <c r="P230" s="5" t="s">
        <v>33</v>
      </c>
      <c r="Q230" s="5">
        <v>0</v>
      </c>
      <c r="R230" s="10">
        <v>45192.0000115741</v>
      </c>
      <c r="S230" s="7">
        <v>45197</v>
      </c>
      <c r="T230" s="5" t="s">
        <v>34</v>
      </c>
      <c r="U230" s="5">
        <v>2429.94</v>
      </c>
      <c r="V230" s="5">
        <v>0</v>
      </c>
      <c r="W230" s="5">
        <v>0</v>
      </c>
      <c r="X230" s="5" t="s">
        <v>1079</v>
      </c>
      <c r="Y230" s="5" t="s">
        <v>1080</v>
      </c>
      <c r="Z230" s="5" t="s">
        <v>1081</v>
      </c>
    </row>
    <row r="231" s="5" customFormat="1" spans="1:25">
      <c r="A231" s="5" t="s">
        <v>1082</v>
      </c>
      <c r="B231" s="5" t="s">
        <v>26</v>
      </c>
      <c r="C231" s="5" t="s">
        <v>27</v>
      </c>
      <c r="D231" s="5" t="s">
        <v>1083</v>
      </c>
      <c r="E231" s="5" t="s">
        <v>1084</v>
      </c>
      <c r="F231" s="7">
        <v>45192</v>
      </c>
      <c r="G231" s="7">
        <v>45194</v>
      </c>
      <c r="H231" s="5">
        <v>1</v>
      </c>
      <c r="I231" s="5">
        <v>2</v>
      </c>
      <c r="J231" s="5">
        <v>2</v>
      </c>
      <c r="K231" s="5" t="s">
        <v>30</v>
      </c>
      <c r="L231" s="5">
        <v>1501.76</v>
      </c>
      <c r="M231" s="5">
        <v>1501.76</v>
      </c>
      <c r="N231" s="5" t="s">
        <v>1085</v>
      </c>
      <c r="O231" s="5" t="s">
        <v>32</v>
      </c>
      <c r="P231" s="5" t="s">
        <v>33</v>
      </c>
      <c r="Q231" s="5">
        <v>0</v>
      </c>
      <c r="R231" s="10">
        <v>45192.0000115741</v>
      </c>
      <c r="S231" s="7">
        <v>45197</v>
      </c>
      <c r="T231" s="5" t="s">
        <v>34</v>
      </c>
      <c r="U231" s="5">
        <v>1501.76</v>
      </c>
      <c r="V231" s="5">
        <v>0</v>
      </c>
      <c r="W231" s="5">
        <v>0</v>
      </c>
      <c r="X231" s="5" t="s">
        <v>1086</v>
      </c>
      <c r="Y231" s="5" t="s">
        <v>66</v>
      </c>
    </row>
    <row r="232" s="5" customFormat="1" spans="1:25">
      <c r="A232" s="5" t="s">
        <v>1087</v>
      </c>
      <c r="B232" s="5" t="s">
        <v>26</v>
      </c>
      <c r="C232" s="5" t="s">
        <v>27</v>
      </c>
      <c r="D232" s="5" t="s">
        <v>1088</v>
      </c>
      <c r="E232" s="5" t="s">
        <v>850</v>
      </c>
      <c r="F232" s="7">
        <v>45192</v>
      </c>
      <c r="G232" s="7">
        <v>45194</v>
      </c>
      <c r="H232" s="5">
        <v>1</v>
      </c>
      <c r="I232" s="5">
        <v>2</v>
      </c>
      <c r="J232" s="5">
        <v>2</v>
      </c>
      <c r="K232" s="5" t="s">
        <v>30</v>
      </c>
      <c r="L232" s="5">
        <v>243.7</v>
      </c>
      <c r="M232" s="5">
        <v>243.7</v>
      </c>
      <c r="N232" s="5" t="s">
        <v>1089</v>
      </c>
      <c r="O232" s="5" t="s">
        <v>32</v>
      </c>
      <c r="P232" s="5" t="s">
        <v>33</v>
      </c>
      <c r="Q232" s="5">
        <v>0</v>
      </c>
      <c r="R232" s="10">
        <v>45192</v>
      </c>
      <c r="S232" s="7">
        <v>45197</v>
      </c>
      <c r="T232" s="5" t="s">
        <v>34</v>
      </c>
      <c r="U232" s="5">
        <v>243.7</v>
      </c>
      <c r="V232" s="5">
        <v>0</v>
      </c>
      <c r="W232" s="5">
        <v>0</v>
      </c>
      <c r="X232" s="5" t="s">
        <v>1090</v>
      </c>
      <c r="Y232" s="5" t="s">
        <v>1091</v>
      </c>
    </row>
    <row r="233" s="5" customFormat="1" spans="1:25">
      <c r="A233" s="5" t="s">
        <v>1092</v>
      </c>
      <c r="B233" s="5" t="s">
        <v>26</v>
      </c>
      <c r="C233" s="5" t="s">
        <v>27</v>
      </c>
      <c r="D233" s="5" t="s">
        <v>1093</v>
      </c>
      <c r="E233" s="5" t="s">
        <v>1094</v>
      </c>
      <c r="F233" s="7">
        <v>45193</v>
      </c>
      <c r="G233" s="7">
        <v>45194</v>
      </c>
      <c r="H233" s="5">
        <v>1</v>
      </c>
      <c r="I233" s="5">
        <v>1</v>
      </c>
      <c r="J233" s="5">
        <v>1</v>
      </c>
      <c r="K233" s="5" t="s">
        <v>30</v>
      </c>
      <c r="L233" s="5">
        <v>111.76</v>
      </c>
      <c r="M233" s="5">
        <v>111.76</v>
      </c>
      <c r="N233" s="5" t="s">
        <v>1095</v>
      </c>
      <c r="O233" s="5" t="s">
        <v>32</v>
      </c>
      <c r="P233" s="5" t="s">
        <v>33</v>
      </c>
      <c r="Q233" s="5">
        <v>0</v>
      </c>
      <c r="R233" s="10">
        <v>45192.0000115741</v>
      </c>
      <c r="S233" s="7">
        <v>45197</v>
      </c>
      <c r="T233" s="5" t="s">
        <v>34</v>
      </c>
      <c r="U233" s="5">
        <v>111.76</v>
      </c>
      <c r="V233" s="5">
        <v>0</v>
      </c>
      <c r="W233" s="5">
        <v>0</v>
      </c>
      <c r="X233" s="5" t="s">
        <v>1096</v>
      </c>
      <c r="Y233" s="5" t="s">
        <v>1097</v>
      </c>
    </row>
    <row r="234" s="5" customFormat="1" spans="1:25">
      <c r="A234" s="5" t="s">
        <v>1098</v>
      </c>
      <c r="B234" s="5" t="s">
        <v>26</v>
      </c>
      <c r="C234" s="5" t="s">
        <v>27</v>
      </c>
      <c r="D234" s="5" t="s">
        <v>1099</v>
      </c>
      <c r="E234" s="5" t="s">
        <v>287</v>
      </c>
      <c r="F234" s="7">
        <v>45193</v>
      </c>
      <c r="G234" s="7">
        <v>45194</v>
      </c>
      <c r="H234" s="5">
        <v>1</v>
      </c>
      <c r="I234" s="5">
        <v>1</v>
      </c>
      <c r="J234" s="5">
        <v>1</v>
      </c>
      <c r="K234" s="5" t="s">
        <v>30</v>
      </c>
      <c r="L234" s="5">
        <v>536.7</v>
      </c>
      <c r="M234" s="5">
        <v>536.7</v>
      </c>
      <c r="N234" s="5" t="s">
        <v>1100</v>
      </c>
      <c r="O234" s="5" t="s">
        <v>32</v>
      </c>
      <c r="P234" s="5" t="s">
        <v>33</v>
      </c>
      <c r="Q234" s="5">
        <v>0</v>
      </c>
      <c r="R234" s="10">
        <v>45192</v>
      </c>
      <c r="S234" s="7">
        <v>45197</v>
      </c>
      <c r="T234" s="5" t="s">
        <v>34</v>
      </c>
      <c r="U234" s="5">
        <v>536.7</v>
      </c>
      <c r="V234" s="5">
        <v>0</v>
      </c>
      <c r="W234" s="5">
        <v>0</v>
      </c>
      <c r="X234" s="5" t="s">
        <v>1101</v>
      </c>
      <c r="Y234" s="5" t="s">
        <v>1102</v>
      </c>
    </row>
    <row r="235" s="5" customFormat="1" spans="1:25">
      <c r="A235" s="5" t="s">
        <v>1103</v>
      </c>
      <c r="B235" s="5" t="s">
        <v>26</v>
      </c>
      <c r="C235" s="5" t="s">
        <v>27</v>
      </c>
      <c r="D235" s="5" t="s">
        <v>1104</v>
      </c>
      <c r="E235" s="5" t="s">
        <v>970</v>
      </c>
      <c r="F235" s="7">
        <v>45192</v>
      </c>
      <c r="G235" s="7">
        <v>45194</v>
      </c>
      <c r="H235" s="5">
        <v>2</v>
      </c>
      <c r="I235" s="5">
        <v>2</v>
      </c>
      <c r="J235" s="5">
        <v>4</v>
      </c>
      <c r="K235" s="5" t="s">
        <v>30</v>
      </c>
      <c r="L235" s="5">
        <v>1224.92</v>
      </c>
      <c r="M235" s="5">
        <v>1224.92</v>
      </c>
      <c r="N235" s="5" t="s">
        <v>1105</v>
      </c>
      <c r="O235" s="5" t="s">
        <v>32</v>
      </c>
      <c r="P235" s="5" t="s">
        <v>33</v>
      </c>
      <c r="Q235" s="5">
        <v>0</v>
      </c>
      <c r="R235" s="10">
        <v>45192</v>
      </c>
      <c r="S235" s="7">
        <v>45197</v>
      </c>
      <c r="T235" s="5" t="s">
        <v>34</v>
      </c>
      <c r="U235" s="5">
        <v>1224.92</v>
      </c>
      <c r="V235" s="5">
        <v>0</v>
      </c>
      <c r="W235" s="5">
        <v>0</v>
      </c>
      <c r="X235" s="5" t="s">
        <v>1106</v>
      </c>
      <c r="Y235" s="5" t="s">
        <v>66</v>
      </c>
    </row>
    <row r="236" s="5" customFormat="1" spans="1:25">
      <c r="A236" s="5" t="s">
        <v>1107</v>
      </c>
      <c r="B236" s="5" t="s">
        <v>26</v>
      </c>
      <c r="C236" s="5" t="s">
        <v>27</v>
      </c>
      <c r="D236" s="5" t="s">
        <v>1108</v>
      </c>
      <c r="E236" s="5" t="s">
        <v>432</v>
      </c>
      <c r="F236" s="7">
        <v>45193</v>
      </c>
      <c r="G236" s="7">
        <v>45194</v>
      </c>
      <c r="H236" s="5">
        <v>1</v>
      </c>
      <c r="I236" s="5">
        <v>1</v>
      </c>
      <c r="J236" s="5">
        <v>1</v>
      </c>
      <c r="K236" s="5" t="s">
        <v>30</v>
      </c>
      <c r="L236" s="5">
        <v>241.28</v>
      </c>
      <c r="M236" s="5">
        <v>241.28</v>
      </c>
      <c r="N236" s="5" t="s">
        <v>1109</v>
      </c>
      <c r="O236" s="5" t="s">
        <v>32</v>
      </c>
      <c r="P236" s="5" t="s">
        <v>33</v>
      </c>
      <c r="Q236" s="5">
        <v>0</v>
      </c>
      <c r="R236" s="10">
        <v>45192</v>
      </c>
      <c r="S236" s="7">
        <v>45197</v>
      </c>
      <c r="T236" s="5" t="s">
        <v>34</v>
      </c>
      <c r="U236" s="5">
        <v>241.28</v>
      </c>
      <c r="V236" s="5">
        <v>0</v>
      </c>
      <c r="W236" s="5">
        <v>0</v>
      </c>
      <c r="X236" s="5" t="s">
        <v>1110</v>
      </c>
      <c r="Y236" s="5" t="s">
        <v>1111</v>
      </c>
    </row>
    <row r="237" s="5" customFormat="1" spans="1:25">
      <c r="A237" s="5" t="s">
        <v>1112</v>
      </c>
      <c r="B237" s="5" t="s">
        <v>26</v>
      </c>
      <c r="C237" s="5" t="s">
        <v>27</v>
      </c>
      <c r="D237" s="5" t="s">
        <v>1108</v>
      </c>
      <c r="E237" s="5" t="s">
        <v>432</v>
      </c>
      <c r="F237" s="7">
        <v>45193</v>
      </c>
      <c r="G237" s="7">
        <v>45194</v>
      </c>
      <c r="H237" s="5">
        <v>1</v>
      </c>
      <c r="I237" s="5">
        <v>1</v>
      </c>
      <c r="J237" s="5">
        <v>1</v>
      </c>
      <c r="K237" s="5" t="s">
        <v>30</v>
      </c>
      <c r="L237" s="5">
        <v>241.28</v>
      </c>
      <c r="M237" s="5">
        <v>241.28</v>
      </c>
      <c r="N237" s="5" t="s">
        <v>1113</v>
      </c>
      <c r="O237" s="5" t="s">
        <v>32</v>
      </c>
      <c r="P237" s="5" t="s">
        <v>33</v>
      </c>
      <c r="Q237" s="5">
        <v>0</v>
      </c>
      <c r="R237" s="10">
        <v>45192</v>
      </c>
      <c r="S237" s="7">
        <v>45197</v>
      </c>
      <c r="T237" s="5" t="s">
        <v>34</v>
      </c>
      <c r="U237" s="5">
        <v>241.28</v>
      </c>
      <c r="V237" s="5">
        <v>0</v>
      </c>
      <c r="W237" s="5">
        <v>0</v>
      </c>
      <c r="X237" s="5" t="s">
        <v>1114</v>
      </c>
      <c r="Y237" s="5" t="s">
        <v>1115</v>
      </c>
    </row>
    <row r="238" s="5" customFormat="1" spans="1:25">
      <c r="A238" s="5" t="s">
        <v>1116</v>
      </c>
      <c r="B238" s="5" t="s">
        <v>26</v>
      </c>
      <c r="C238" s="5" t="s">
        <v>27</v>
      </c>
      <c r="D238" s="5" t="s">
        <v>1117</v>
      </c>
      <c r="E238" s="5" t="s">
        <v>1118</v>
      </c>
      <c r="F238" s="7">
        <v>45192</v>
      </c>
      <c r="G238" s="7">
        <v>45194</v>
      </c>
      <c r="H238" s="5">
        <v>1</v>
      </c>
      <c r="I238" s="5">
        <v>2</v>
      </c>
      <c r="J238" s="5">
        <v>2</v>
      </c>
      <c r="K238" s="5" t="s">
        <v>30</v>
      </c>
      <c r="L238" s="5">
        <v>3227.1</v>
      </c>
      <c r="M238" s="5">
        <v>3227.1</v>
      </c>
      <c r="N238" s="5" t="s">
        <v>1119</v>
      </c>
      <c r="O238" s="5" t="s">
        <v>32</v>
      </c>
      <c r="P238" s="5" t="s">
        <v>33</v>
      </c>
      <c r="Q238" s="5">
        <v>0</v>
      </c>
      <c r="R238" s="10">
        <v>45192</v>
      </c>
      <c r="S238" s="7">
        <v>45197</v>
      </c>
      <c r="T238" s="5" t="s">
        <v>34</v>
      </c>
      <c r="U238" s="5">
        <v>3227.1</v>
      </c>
      <c r="V238" s="5">
        <v>0</v>
      </c>
      <c r="W238" s="5">
        <v>0</v>
      </c>
      <c r="X238" s="5" t="s">
        <v>1120</v>
      </c>
      <c r="Y238" s="5" t="s">
        <v>1121</v>
      </c>
    </row>
    <row r="239" s="5" customFormat="1" spans="1:25">
      <c r="A239" s="5" t="s">
        <v>1122</v>
      </c>
      <c r="B239" s="5" t="s">
        <v>26</v>
      </c>
      <c r="C239" s="5" t="s">
        <v>27</v>
      </c>
      <c r="D239" s="5" t="s">
        <v>1123</v>
      </c>
      <c r="E239" s="5" t="s">
        <v>1124</v>
      </c>
      <c r="F239" s="7">
        <v>45193</v>
      </c>
      <c r="G239" s="7">
        <v>45194</v>
      </c>
      <c r="H239" s="5">
        <v>1</v>
      </c>
      <c r="I239" s="5">
        <v>1</v>
      </c>
      <c r="J239" s="5">
        <v>1</v>
      </c>
      <c r="K239" s="5" t="s">
        <v>30</v>
      </c>
      <c r="L239" s="5">
        <v>141.87</v>
      </c>
      <c r="M239" s="5">
        <v>141.87</v>
      </c>
      <c r="N239" s="5" t="s">
        <v>1125</v>
      </c>
      <c r="O239" s="5" t="s">
        <v>32</v>
      </c>
      <c r="P239" s="5" t="s">
        <v>33</v>
      </c>
      <c r="Q239" s="5">
        <v>0</v>
      </c>
      <c r="R239" s="10">
        <v>45192</v>
      </c>
      <c r="S239" s="7">
        <v>45197</v>
      </c>
      <c r="T239" s="5" t="s">
        <v>34</v>
      </c>
      <c r="U239" s="5">
        <v>141.87</v>
      </c>
      <c r="V239" s="5">
        <v>0</v>
      </c>
      <c r="W239" s="5">
        <v>0</v>
      </c>
      <c r="X239" s="5" t="s">
        <v>1126</v>
      </c>
      <c r="Y239" s="5" t="s">
        <v>1127</v>
      </c>
    </row>
    <row r="240" s="5" customFormat="1" spans="1:25">
      <c r="A240" s="5" t="s">
        <v>1128</v>
      </c>
      <c r="B240" s="5" t="s">
        <v>26</v>
      </c>
      <c r="C240" s="5" t="s">
        <v>27</v>
      </c>
      <c r="D240" s="5" t="s">
        <v>1129</v>
      </c>
      <c r="E240" s="5" t="s">
        <v>808</v>
      </c>
      <c r="F240" s="7">
        <v>45193</v>
      </c>
      <c r="G240" s="7">
        <v>45194</v>
      </c>
      <c r="H240" s="5">
        <v>1</v>
      </c>
      <c r="I240" s="5">
        <v>1</v>
      </c>
      <c r="J240" s="5">
        <v>1</v>
      </c>
      <c r="K240" s="5" t="s">
        <v>30</v>
      </c>
      <c r="L240" s="5">
        <v>299.55</v>
      </c>
      <c r="M240" s="5">
        <v>299.55</v>
      </c>
      <c r="N240" s="5" t="s">
        <v>1130</v>
      </c>
      <c r="O240" s="5" t="s">
        <v>32</v>
      </c>
      <c r="P240" s="5" t="s">
        <v>33</v>
      </c>
      <c r="Q240" s="5">
        <v>0</v>
      </c>
      <c r="R240" s="10">
        <v>45192</v>
      </c>
      <c r="S240" s="7">
        <v>45197</v>
      </c>
      <c r="T240" s="5" t="s">
        <v>34</v>
      </c>
      <c r="U240" s="5">
        <v>299.55</v>
      </c>
      <c r="V240" s="5">
        <v>0</v>
      </c>
      <c r="W240" s="5">
        <v>0</v>
      </c>
      <c r="X240" s="5" t="s">
        <v>1131</v>
      </c>
      <c r="Y240" s="5" t="s">
        <v>1132</v>
      </c>
    </row>
    <row r="241" s="5" customFormat="1" spans="1:25">
      <c r="A241" s="5" t="s">
        <v>1133</v>
      </c>
      <c r="B241" s="5" t="s">
        <v>26</v>
      </c>
      <c r="C241" s="5" t="s">
        <v>27</v>
      </c>
      <c r="D241" s="5" t="s">
        <v>1134</v>
      </c>
      <c r="E241" s="5" t="s">
        <v>1135</v>
      </c>
      <c r="F241" s="7">
        <v>45193</v>
      </c>
      <c r="G241" s="7">
        <v>45194</v>
      </c>
      <c r="H241" s="5">
        <v>1</v>
      </c>
      <c r="I241" s="5">
        <v>1</v>
      </c>
      <c r="J241" s="5">
        <v>1</v>
      </c>
      <c r="K241" s="5" t="s">
        <v>30</v>
      </c>
      <c r="L241" s="5">
        <v>294.01</v>
      </c>
      <c r="M241" s="5">
        <v>294.01</v>
      </c>
      <c r="N241" s="5" t="s">
        <v>1136</v>
      </c>
      <c r="O241" s="5" t="s">
        <v>32</v>
      </c>
      <c r="P241" s="5" t="s">
        <v>33</v>
      </c>
      <c r="Q241" s="5">
        <v>0</v>
      </c>
      <c r="R241" s="10">
        <v>45192</v>
      </c>
      <c r="S241" s="7">
        <v>45197</v>
      </c>
      <c r="T241" s="5" t="s">
        <v>34</v>
      </c>
      <c r="U241" s="5">
        <v>294.01</v>
      </c>
      <c r="V241" s="5">
        <v>0</v>
      </c>
      <c r="W241" s="5">
        <v>0</v>
      </c>
      <c r="X241" s="5" t="s">
        <v>1137</v>
      </c>
      <c r="Y241" s="5" t="s">
        <v>66</v>
      </c>
    </row>
    <row r="242" s="5" customFormat="1" spans="1:25">
      <c r="A242" s="5" t="s">
        <v>1138</v>
      </c>
      <c r="B242" s="5" t="s">
        <v>26</v>
      </c>
      <c r="C242" s="5" t="s">
        <v>27</v>
      </c>
      <c r="D242" s="5" t="s">
        <v>1139</v>
      </c>
      <c r="E242" s="5" t="s">
        <v>1140</v>
      </c>
      <c r="F242" s="7">
        <v>45193</v>
      </c>
      <c r="G242" s="7">
        <v>45194</v>
      </c>
      <c r="H242" s="5">
        <v>1</v>
      </c>
      <c r="I242" s="5">
        <v>1</v>
      </c>
      <c r="J242" s="5">
        <v>1</v>
      </c>
      <c r="K242" s="5" t="s">
        <v>30</v>
      </c>
      <c r="L242" s="5">
        <v>638.79</v>
      </c>
      <c r="M242" s="5">
        <v>638.79</v>
      </c>
      <c r="N242" s="5" t="s">
        <v>1141</v>
      </c>
      <c r="O242" s="5" t="s">
        <v>32</v>
      </c>
      <c r="P242" s="5" t="s">
        <v>33</v>
      </c>
      <c r="Q242" s="5">
        <v>0</v>
      </c>
      <c r="R242" s="10">
        <v>45192.0000115741</v>
      </c>
      <c r="S242" s="7">
        <v>45197</v>
      </c>
      <c r="T242" s="5" t="s">
        <v>34</v>
      </c>
      <c r="U242" s="5">
        <v>638.79</v>
      </c>
      <c r="V242" s="5">
        <v>0</v>
      </c>
      <c r="W242" s="5">
        <v>0</v>
      </c>
      <c r="X242" s="5" t="s">
        <v>1142</v>
      </c>
      <c r="Y242" s="5" t="s">
        <v>1143</v>
      </c>
    </row>
    <row r="243" s="5" customFormat="1" spans="1:25">
      <c r="A243" s="5" t="s">
        <v>1144</v>
      </c>
      <c r="B243" s="5" t="s">
        <v>26</v>
      </c>
      <c r="C243" s="5" t="s">
        <v>27</v>
      </c>
      <c r="D243" s="5" t="s">
        <v>1145</v>
      </c>
      <c r="E243" s="5" t="s">
        <v>1146</v>
      </c>
      <c r="F243" s="7">
        <v>45193</v>
      </c>
      <c r="G243" s="7">
        <v>45194</v>
      </c>
      <c r="H243" s="5">
        <v>1</v>
      </c>
      <c r="I243" s="5">
        <v>1</v>
      </c>
      <c r="J243" s="5">
        <v>1</v>
      </c>
      <c r="K243" s="5" t="s">
        <v>30</v>
      </c>
      <c r="L243" s="5">
        <v>204.97</v>
      </c>
      <c r="M243" s="5">
        <v>204.97</v>
      </c>
      <c r="N243" s="5" t="s">
        <v>1147</v>
      </c>
      <c r="O243" s="5" t="s">
        <v>32</v>
      </c>
      <c r="P243" s="5" t="s">
        <v>33</v>
      </c>
      <c r="Q243" s="5">
        <v>0</v>
      </c>
      <c r="R243" s="10">
        <v>45192</v>
      </c>
      <c r="S243" s="7">
        <v>45197</v>
      </c>
      <c r="T243" s="5" t="s">
        <v>34</v>
      </c>
      <c r="U243" s="5">
        <v>204.97</v>
      </c>
      <c r="V243" s="5">
        <v>0</v>
      </c>
      <c r="W243" s="5">
        <v>0</v>
      </c>
      <c r="X243" s="5" t="s">
        <v>1148</v>
      </c>
      <c r="Y243" s="5" t="s">
        <v>1149</v>
      </c>
    </row>
    <row r="244" s="5" customFormat="1" spans="1:25">
      <c r="A244" s="5" t="s">
        <v>1150</v>
      </c>
      <c r="B244" s="5" t="s">
        <v>26</v>
      </c>
      <c r="C244" s="5" t="s">
        <v>27</v>
      </c>
      <c r="D244" s="5" t="s">
        <v>1151</v>
      </c>
      <c r="E244" s="5" t="s">
        <v>432</v>
      </c>
      <c r="F244" s="7">
        <v>45193</v>
      </c>
      <c r="G244" s="7">
        <v>45194</v>
      </c>
      <c r="H244" s="5">
        <v>1</v>
      </c>
      <c r="I244" s="5">
        <v>1</v>
      </c>
      <c r="J244" s="5">
        <v>1</v>
      </c>
      <c r="K244" s="5" t="s">
        <v>30</v>
      </c>
      <c r="L244" s="5">
        <v>1168.2</v>
      </c>
      <c r="M244" s="5">
        <v>1168.2</v>
      </c>
      <c r="N244" s="5" t="s">
        <v>1152</v>
      </c>
      <c r="O244" s="5" t="s">
        <v>32</v>
      </c>
      <c r="P244" s="5" t="s">
        <v>33</v>
      </c>
      <c r="Q244" s="5">
        <v>0</v>
      </c>
      <c r="R244" s="10">
        <v>45192.0000115741</v>
      </c>
      <c r="S244" s="7">
        <v>45197</v>
      </c>
      <c r="T244" s="5" t="s">
        <v>34</v>
      </c>
      <c r="U244" s="5">
        <v>1168.2</v>
      </c>
      <c r="V244" s="5">
        <v>0</v>
      </c>
      <c r="W244" s="5">
        <v>0</v>
      </c>
      <c r="X244" s="5" t="s">
        <v>1153</v>
      </c>
      <c r="Y244" s="5" t="s">
        <v>1154</v>
      </c>
    </row>
    <row r="245" s="5" customFormat="1" spans="1:25">
      <c r="A245" s="5" t="s">
        <v>1155</v>
      </c>
      <c r="B245" s="5" t="s">
        <v>26</v>
      </c>
      <c r="C245" s="5" t="s">
        <v>27</v>
      </c>
      <c r="D245" s="5" t="s">
        <v>1156</v>
      </c>
      <c r="E245" s="5" t="s">
        <v>1157</v>
      </c>
      <c r="F245" s="7">
        <v>45192</v>
      </c>
      <c r="G245" s="7">
        <v>45194</v>
      </c>
      <c r="H245" s="5">
        <v>1</v>
      </c>
      <c r="I245" s="5">
        <v>2</v>
      </c>
      <c r="J245" s="5">
        <v>2</v>
      </c>
      <c r="K245" s="5" t="s">
        <v>30</v>
      </c>
      <c r="L245" s="5">
        <v>2513.58</v>
      </c>
      <c r="M245" s="5">
        <v>2513.58</v>
      </c>
      <c r="N245" s="5" t="s">
        <v>1158</v>
      </c>
      <c r="O245" s="5" t="s">
        <v>32</v>
      </c>
      <c r="P245" s="5" t="s">
        <v>33</v>
      </c>
      <c r="Q245" s="5">
        <v>0</v>
      </c>
      <c r="R245" s="10">
        <v>45192</v>
      </c>
      <c r="S245" s="7">
        <v>45197</v>
      </c>
      <c r="T245" s="5" t="s">
        <v>34</v>
      </c>
      <c r="U245" s="5">
        <v>2513.58</v>
      </c>
      <c r="V245" s="5">
        <v>0</v>
      </c>
      <c r="W245" s="5">
        <v>0</v>
      </c>
      <c r="X245" s="5" t="s">
        <v>1159</v>
      </c>
      <c r="Y245" s="5" t="s">
        <v>66</v>
      </c>
    </row>
    <row r="246" s="5" customFormat="1" spans="1:25">
      <c r="A246" s="5" t="s">
        <v>1160</v>
      </c>
      <c r="B246" s="5" t="s">
        <v>26</v>
      </c>
      <c r="C246" s="5" t="s">
        <v>27</v>
      </c>
      <c r="D246" s="5" t="s">
        <v>1045</v>
      </c>
      <c r="E246" s="5" t="s">
        <v>76</v>
      </c>
      <c r="F246" s="7">
        <v>45193</v>
      </c>
      <c r="G246" s="7">
        <v>45194</v>
      </c>
      <c r="H246" s="5">
        <v>1</v>
      </c>
      <c r="I246" s="5">
        <v>1</v>
      </c>
      <c r="J246" s="5">
        <v>1</v>
      </c>
      <c r="K246" s="5" t="s">
        <v>30</v>
      </c>
      <c r="L246" s="5">
        <v>348.26</v>
      </c>
      <c r="M246" s="5">
        <v>348.26</v>
      </c>
      <c r="N246" s="5" t="s">
        <v>1161</v>
      </c>
      <c r="O246" s="5" t="s">
        <v>32</v>
      </c>
      <c r="P246" s="5" t="s">
        <v>33</v>
      </c>
      <c r="Q246" s="5">
        <v>0</v>
      </c>
      <c r="R246" s="10">
        <v>45192.0000115741</v>
      </c>
      <c r="S246" s="7">
        <v>45197</v>
      </c>
      <c r="T246" s="5" t="s">
        <v>34</v>
      </c>
      <c r="U246" s="5">
        <v>348.26</v>
      </c>
      <c r="V246" s="5">
        <v>0</v>
      </c>
      <c r="W246" s="5">
        <v>0</v>
      </c>
      <c r="X246" s="5" t="s">
        <v>1162</v>
      </c>
      <c r="Y246" s="5" t="s">
        <v>1163</v>
      </c>
    </row>
    <row r="247" s="5" customFormat="1" spans="1:25">
      <c r="A247" s="5" t="s">
        <v>1164</v>
      </c>
      <c r="B247" s="5" t="s">
        <v>26</v>
      </c>
      <c r="C247" s="5" t="s">
        <v>27</v>
      </c>
      <c r="D247" s="5" t="s">
        <v>1165</v>
      </c>
      <c r="E247" s="5" t="s">
        <v>1166</v>
      </c>
      <c r="F247" s="7">
        <v>45193</v>
      </c>
      <c r="G247" s="7">
        <v>45194</v>
      </c>
      <c r="H247" s="5">
        <v>1</v>
      </c>
      <c r="I247" s="5">
        <v>1</v>
      </c>
      <c r="J247" s="5">
        <v>1</v>
      </c>
      <c r="K247" s="5" t="s">
        <v>30</v>
      </c>
      <c r="L247" s="5">
        <v>151.24</v>
      </c>
      <c r="M247" s="5">
        <v>151.24</v>
      </c>
      <c r="N247" s="5" t="s">
        <v>1167</v>
      </c>
      <c r="O247" s="5" t="s">
        <v>32</v>
      </c>
      <c r="P247" s="5" t="s">
        <v>33</v>
      </c>
      <c r="Q247" s="5">
        <v>0</v>
      </c>
      <c r="R247" s="10">
        <v>45192.0000115741</v>
      </c>
      <c r="S247" s="7">
        <v>45197</v>
      </c>
      <c r="T247" s="5" t="s">
        <v>34</v>
      </c>
      <c r="U247" s="5">
        <v>151.24</v>
      </c>
      <c r="V247" s="5">
        <v>0</v>
      </c>
      <c r="W247" s="5">
        <v>0</v>
      </c>
      <c r="X247" s="5" t="s">
        <v>1168</v>
      </c>
      <c r="Y247" s="5" t="s">
        <v>1169</v>
      </c>
    </row>
    <row r="248" s="5" customFormat="1" spans="1:25">
      <c r="A248" s="5" t="s">
        <v>1170</v>
      </c>
      <c r="B248" s="5" t="s">
        <v>26</v>
      </c>
      <c r="C248" s="5" t="s">
        <v>27</v>
      </c>
      <c r="D248" s="5" t="s">
        <v>1171</v>
      </c>
      <c r="E248" s="5" t="s">
        <v>406</v>
      </c>
      <c r="F248" s="7">
        <v>45193</v>
      </c>
      <c r="G248" s="7">
        <v>45194</v>
      </c>
      <c r="H248" s="5">
        <v>1</v>
      </c>
      <c r="I248" s="5">
        <v>1</v>
      </c>
      <c r="J248" s="5">
        <v>1</v>
      </c>
      <c r="K248" s="5" t="s">
        <v>30</v>
      </c>
      <c r="L248" s="5">
        <v>144.96</v>
      </c>
      <c r="M248" s="5">
        <v>144.96</v>
      </c>
      <c r="N248" s="5" t="s">
        <v>1172</v>
      </c>
      <c r="O248" s="5" t="s">
        <v>32</v>
      </c>
      <c r="P248" s="5" t="s">
        <v>33</v>
      </c>
      <c r="Q248" s="5">
        <v>0</v>
      </c>
      <c r="R248" s="10">
        <v>45192.0000115741</v>
      </c>
      <c r="S248" s="7">
        <v>45197</v>
      </c>
      <c r="T248" s="5" t="s">
        <v>34</v>
      </c>
      <c r="U248" s="5">
        <v>144.96</v>
      </c>
      <c r="V248" s="5">
        <v>0</v>
      </c>
      <c r="W248" s="5">
        <v>0</v>
      </c>
      <c r="X248" s="5" t="s">
        <v>1173</v>
      </c>
      <c r="Y248" s="5" t="s">
        <v>66</v>
      </c>
    </row>
    <row r="249" s="5" customFormat="1" spans="1:25">
      <c r="A249" s="5" t="s">
        <v>1174</v>
      </c>
      <c r="B249" s="5" t="s">
        <v>26</v>
      </c>
      <c r="C249" s="5" t="s">
        <v>27</v>
      </c>
      <c r="D249" s="5" t="s">
        <v>1175</v>
      </c>
      <c r="E249" s="5" t="s">
        <v>1176</v>
      </c>
      <c r="F249" s="7">
        <v>45193</v>
      </c>
      <c r="G249" s="7">
        <v>45194</v>
      </c>
      <c r="H249" s="5">
        <v>1</v>
      </c>
      <c r="I249" s="5">
        <v>1</v>
      </c>
      <c r="J249" s="5">
        <v>1</v>
      </c>
      <c r="K249" s="5" t="s">
        <v>30</v>
      </c>
      <c r="L249" s="5">
        <v>341.51</v>
      </c>
      <c r="M249" s="5">
        <v>341.51</v>
      </c>
      <c r="N249" s="5" t="s">
        <v>1177</v>
      </c>
      <c r="O249" s="5" t="s">
        <v>32</v>
      </c>
      <c r="P249" s="5" t="s">
        <v>33</v>
      </c>
      <c r="Q249" s="5">
        <v>0</v>
      </c>
      <c r="R249" s="10">
        <v>45193.0000115741</v>
      </c>
      <c r="S249" s="7">
        <v>45197</v>
      </c>
      <c r="T249" s="5" t="s">
        <v>34</v>
      </c>
      <c r="U249" s="5">
        <v>341.51</v>
      </c>
      <c r="V249" s="5">
        <v>0</v>
      </c>
      <c r="W249" s="5">
        <v>0</v>
      </c>
      <c r="X249" s="5" t="s">
        <v>1178</v>
      </c>
      <c r="Y249" s="5" t="s">
        <v>66</v>
      </c>
    </row>
    <row r="250" s="5" customFormat="1" spans="1:25">
      <c r="A250" s="5" t="s">
        <v>1179</v>
      </c>
      <c r="B250" s="5" t="s">
        <v>26</v>
      </c>
      <c r="C250" s="5" t="s">
        <v>27</v>
      </c>
      <c r="D250" s="5" t="s">
        <v>1180</v>
      </c>
      <c r="E250" s="5" t="s">
        <v>850</v>
      </c>
      <c r="F250" s="7">
        <v>45193</v>
      </c>
      <c r="G250" s="7">
        <v>45194</v>
      </c>
      <c r="H250" s="5">
        <v>1</v>
      </c>
      <c r="I250" s="5">
        <v>1</v>
      </c>
      <c r="J250" s="5">
        <v>1</v>
      </c>
      <c r="K250" s="5" t="s">
        <v>30</v>
      </c>
      <c r="L250" s="5">
        <v>122.32</v>
      </c>
      <c r="M250" s="5">
        <v>122.32</v>
      </c>
      <c r="N250" s="5" t="s">
        <v>1181</v>
      </c>
      <c r="O250" s="5" t="s">
        <v>32</v>
      </c>
      <c r="P250" s="5" t="s">
        <v>33</v>
      </c>
      <c r="Q250" s="5">
        <v>0</v>
      </c>
      <c r="R250" s="10">
        <v>45193.0000115741</v>
      </c>
      <c r="S250" s="7">
        <v>45197</v>
      </c>
      <c r="T250" s="5" t="s">
        <v>34</v>
      </c>
      <c r="U250" s="5">
        <v>122.32</v>
      </c>
      <c r="V250" s="5">
        <v>0</v>
      </c>
      <c r="W250" s="5">
        <v>0</v>
      </c>
      <c r="X250" s="5" t="s">
        <v>1182</v>
      </c>
      <c r="Y250" s="5" t="s">
        <v>1183</v>
      </c>
    </row>
    <row r="251" s="5" customFormat="1" spans="1:25">
      <c r="A251" s="5" t="s">
        <v>1184</v>
      </c>
      <c r="B251" s="5" t="s">
        <v>26</v>
      </c>
      <c r="C251" s="5" t="s">
        <v>27</v>
      </c>
      <c r="D251" s="5" t="s">
        <v>1185</v>
      </c>
      <c r="E251" s="5" t="s">
        <v>1186</v>
      </c>
      <c r="F251" s="7">
        <v>45193</v>
      </c>
      <c r="G251" s="7">
        <v>45194</v>
      </c>
      <c r="H251" s="5">
        <v>1</v>
      </c>
      <c r="I251" s="5">
        <v>1</v>
      </c>
      <c r="J251" s="5">
        <v>1</v>
      </c>
      <c r="K251" s="5" t="s">
        <v>30</v>
      </c>
      <c r="L251" s="5">
        <v>3621.22</v>
      </c>
      <c r="M251" s="5">
        <v>3621.22</v>
      </c>
      <c r="N251" s="5" t="s">
        <v>1187</v>
      </c>
      <c r="O251" s="5" t="s">
        <v>32</v>
      </c>
      <c r="P251" s="5" t="s">
        <v>33</v>
      </c>
      <c r="Q251" s="5">
        <v>0</v>
      </c>
      <c r="R251" s="10">
        <v>45193.0000115741</v>
      </c>
      <c r="S251" s="7">
        <v>45197</v>
      </c>
      <c r="T251" s="5" t="s">
        <v>34</v>
      </c>
      <c r="U251" s="5">
        <v>3621.22</v>
      </c>
      <c r="V251" s="5">
        <v>0</v>
      </c>
      <c r="W251" s="5">
        <v>0</v>
      </c>
      <c r="X251" s="5" t="s">
        <v>1188</v>
      </c>
      <c r="Y251" s="5" t="s">
        <v>1189</v>
      </c>
    </row>
    <row r="252" s="5" customFormat="1" spans="1:25">
      <c r="A252" s="5" t="s">
        <v>1190</v>
      </c>
      <c r="B252" s="5" t="s">
        <v>26</v>
      </c>
      <c r="C252" s="5" t="s">
        <v>27</v>
      </c>
      <c r="D252" s="5" t="s">
        <v>1191</v>
      </c>
      <c r="E252" s="5" t="s">
        <v>1192</v>
      </c>
      <c r="F252" s="7">
        <v>45193</v>
      </c>
      <c r="G252" s="7">
        <v>45194</v>
      </c>
      <c r="H252" s="5">
        <v>1</v>
      </c>
      <c r="I252" s="5">
        <v>1</v>
      </c>
      <c r="J252" s="5">
        <v>1</v>
      </c>
      <c r="K252" s="5" t="s">
        <v>30</v>
      </c>
      <c r="L252" s="5">
        <v>318.33</v>
      </c>
      <c r="M252" s="5">
        <v>318.33</v>
      </c>
      <c r="N252" s="5" t="s">
        <v>1193</v>
      </c>
      <c r="O252" s="5" t="s">
        <v>32</v>
      </c>
      <c r="P252" s="5" t="s">
        <v>33</v>
      </c>
      <c r="Q252" s="5">
        <v>0</v>
      </c>
      <c r="R252" s="10">
        <v>45193.0000115741</v>
      </c>
      <c r="S252" s="7">
        <v>45197</v>
      </c>
      <c r="T252" s="5" t="s">
        <v>34</v>
      </c>
      <c r="U252" s="5">
        <v>318.33</v>
      </c>
      <c r="V252" s="5">
        <v>0</v>
      </c>
      <c r="W252" s="5">
        <v>0</v>
      </c>
      <c r="X252" s="5" t="s">
        <v>1194</v>
      </c>
      <c r="Y252" s="5" t="s">
        <v>66</v>
      </c>
    </row>
    <row r="253" s="5" customFormat="1" spans="1:25">
      <c r="A253" s="5" t="s">
        <v>1195</v>
      </c>
      <c r="B253" s="5" t="s">
        <v>26</v>
      </c>
      <c r="C253" s="5" t="s">
        <v>27</v>
      </c>
      <c r="D253" s="5" t="s">
        <v>1196</v>
      </c>
      <c r="E253" s="5" t="s">
        <v>482</v>
      </c>
      <c r="F253" s="7">
        <v>45193</v>
      </c>
      <c r="G253" s="7">
        <v>45194</v>
      </c>
      <c r="H253" s="5">
        <v>1</v>
      </c>
      <c r="I253" s="5">
        <v>1</v>
      </c>
      <c r="J253" s="5">
        <v>1</v>
      </c>
      <c r="K253" s="5" t="s">
        <v>30</v>
      </c>
      <c r="L253" s="5">
        <v>490.86</v>
      </c>
      <c r="M253" s="5">
        <v>490.86</v>
      </c>
      <c r="N253" s="5" t="s">
        <v>1197</v>
      </c>
      <c r="O253" s="5" t="s">
        <v>32</v>
      </c>
      <c r="P253" s="5" t="s">
        <v>33</v>
      </c>
      <c r="Q253" s="5">
        <v>0</v>
      </c>
      <c r="R253" s="10">
        <v>45193</v>
      </c>
      <c r="S253" s="7">
        <v>45197</v>
      </c>
      <c r="T253" s="5" t="s">
        <v>34</v>
      </c>
      <c r="U253" s="5">
        <v>490.86</v>
      </c>
      <c r="V253" s="5">
        <v>0</v>
      </c>
      <c r="W253" s="5">
        <v>0</v>
      </c>
      <c r="X253" s="5" t="s">
        <v>1198</v>
      </c>
      <c r="Y253" s="5" t="s">
        <v>66</v>
      </c>
    </row>
    <row r="254" s="5" customFormat="1" spans="1:25">
      <c r="A254" s="5" t="s">
        <v>1199</v>
      </c>
      <c r="B254" s="5" t="s">
        <v>26</v>
      </c>
      <c r="C254" s="5" t="s">
        <v>27</v>
      </c>
      <c r="D254" s="5" t="s">
        <v>1030</v>
      </c>
      <c r="E254" s="5" t="s">
        <v>432</v>
      </c>
      <c r="F254" s="7">
        <v>45193</v>
      </c>
      <c r="G254" s="7">
        <v>45194</v>
      </c>
      <c r="H254" s="5">
        <v>1</v>
      </c>
      <c r="I254" s="5">
        <v>1</v>
      </c>
      <c r="J254" s="5">
        <v>1</v>
      </c>
      <c r="K254" s="5" t="s">
        <v>30</v>
      </c>
      <c r="L254" s="5">
        <v>959.29</v>
      </c>
      <c r="M254" s="5">
        <v>959.29</v>
      </c>
      <c r="N254" s="5" t="s">
        <v>1200</v>
      </c>
      <c r="O254" s="5" t="s">
        <v>32</v>
      </c>
      <c r="P254" s="5" t="s">
        <v>33</v>
      </c>
      <c r="Q254" s="5">
        <v>0</v>
      </c>
      <c r="R254" s="10">
        <v>45193</v>
      </c>
      <c r="S254" s="7">
        <v>45197</v>
      </c>
      <c r="T254" s="5" t="s">
        <v>34</v>
      </c>
      <c r="U254" s="5">
        <v>959.29</v>
      </c>
      <c r="V254" s="5">
        <v>0</v>
      </c>
      <c r="W254" s="5">
        <v>0</v>
      </c>
      <c r="X254" s="5" t="s">
        <v>1201</v>
      </c>
      <c r="Y254" s="5" t="s">
        <v>66</v>
      </c>
    </row>
    <row r="255" s="5" customFormat="1" spans="1:25">
      <c r="A255" s="5" t="s">
        <v>1202</v>
      </c>
      <c r="B255" s="5" t="s">
        <v>26</v>
      </c>
      <c r="C255" s="5" t="s">
        <v>27</v>
      </c>
      <c r="D255" s="5" t="s">
        <v>1203</v>
      </c>
      <c r="E255" s="5" t="s">
        <v>1204</v>
      </c>
      <c r="F255" s="7">
        <v>45193</v>
      </c>
      <c r="G255" s="7">
        <v>45194</v>
      </c>
      <c r="H255" s="5">
        <v>1</v>
      </c>
      <c r="I255" s="5">
        <v>1</v>
      </c>
      <c r="J255" s="5">
        <v>1</v>
      </c>
      <c r="K255" s="5" t="s">
        <v>30</v>
      </c>
      <c r="L255" s="5">
        <v>162.09</v>
      </c>
      <c r="M255" s="5">
        <v>162.09</v>
      </c>
      <c r="N255" s="5" t="s">
        <v>1205</v>
      </c>
      <c r="O255" s="5" t="s">
        <v>32</v>
      </c>
      <c r="P255" s="5" t="s">
        <v>33</v>
      </c>
      <c r="Q255" s="5">
        <v>0</v>
      </c>
      <c r="R255" s="10">
        <v>45193.0000115741</v>
      </c>
      <c r="S255" s="7">
        <v>45197</v>
      </c>
      <c r="T255" s="5" t="s">
        <v>34</v>
      </c>
      <c r="U255" s="5">
        <v>162.09</v>
      </c>
      <c r="V255" s="5">
        <v>0</v>
      </c>
      <c r="W255" s="5">
        <v>0</v>
      </c>
      <c r="X255" s="5" t="s">
        <v>1206</v>
      </c>
      <c r="Y255" s="5" t="s">
        <v>1207</v>
      </c>
    </row>
    <row r="256" s="5" customFormat="1" spans="1:25">
      <c r="A256" s="5" t="s">
        <v>1208</v>
      </c>
      <c r="B256" s="5" t="s">
        <v>26</v>
      </c>
      <c r="C256" s="5" t="s">
        <v>27</v>
      </c>
      <c r="D256" s="5" t="s">
        <v>1209</v>
      </c>
      <c r="E256" s="5" t="s">
        <v>1210</v>
      </c>
      <c r="F256" s="7">
        <v>45193</v>
      </c>
      <c r="G256" s="7">
        <v>45194</v>
      </c>
      <c r="H256" s="5">
        <v>1</v>
      </c>
      <c r="I256" s="5">
        <v>1</v>
      </c>
      <c r="J256" s="5">
        <v>1</v>
      </c>
      <c r="K256" s="5" t="s">
        <v>30</v>
      </c>
      <c r="L256" s="5">
        <v>171.45</v>
      </c>
      <c r="M256" s="5">
        <v>171.45</v>
      </c>
      <c r="N256" s="5" t="s">
        <v>1211</v>
      </c>
      <c r="O256" s="5" t="s">
        <v>32</v>
      </c>
      <c r="P256" s="5" t="s">
        <v>33</v>
      </c>
      <c r="Q256" s="5">
        <v>0</v>
      </c>
      <c r="R256" s="10">
        <v>45193</v>
      </c>
      <c r="S256" s="7">
        <v>45197</v>
      </c>
      <c r="T256" s="5" t="s">
        <v>34</v>
      </c>
      <c r="U256" s="5">
        <v>171.45</v>
      </c>
      <c r="V256" s="5">
        <v>0</v>
      </c>
      <c r="W256" s="5">
        <v>0</v>
      </c>
      <c r="X256" s="5" t="s">
        <v>1212</v>
      </c>
      <c r="Y256" s="5" t="s">
        <v>1213</v>
      </c>
    </row>
    <row r="257" s="5" customFormat="1" spans="1:25">
      <c r="A257" s="5" t="s">
        <v>1214</v>
      </c>
      <c r="B257" s="5" t="s">
        <v>26</v>
      </c>
      <c r="C257" s="5" t="s">
        <v>27</v>
      </c>
      <c r="D257" s="5" t="s">
        <v>1215</v>
      </c>
      <c r="E257" s="5" t="s">
        <v>1216</v>
      </c>
      <c r="F257" s="7">
        <v>45193</v>
      </c>
      <c r="G257" s="7">
        <v>45194</v>
      </c>
      <c r="H257" s="5">
        <v>1</v>
      </c>
      <c r="I257" s="5">
        <v>1</v>
      </c>
      <c r="J257" s="5">
        <v>1</v>
      </c>
      <c r="K257" s="5" t="s">
        <v>30</v>
      </c>
      <c r="L257" s="5">
        <v>401.74</v>
      </c>
      <c r="M257" s="5">
        <v>401.74</v>
      </c>
      <c r="N257" s="5" t="s">
        <v>1217</v>
      </c>
      <c r="O257" s="5" t="s">
        <v>32</v>
      </c>
      <c r="P257" s="5" t="s">
        <v>33</v>
      </c>
      <c r="Q257" s="5">
        <v>0</v>
      </c>
      <c r="R257" s="10">
        <v>45193</v>
      </c>
      <c r="S257" s="7">
        <v>45197</v>
      </c>
      <c r="T257" s="5" t="s">
        <v>34</v>
      </c>
      <c r="U257" s="5">
        <v>401.74</v>
      </c>
      <c r="V257" s="5">
        <v>0</v>
      </c>
      <c r="W257" s="5">
        <v>0</v>
      </c>
      <c r="X257" s="5" t="s">
        <v>1218</v>
      </c>
      <c r="Y257" s="5" t="s">
        <v>66</v>
      </c>
    </row>
    <row r="258" s="5" customFormat="1" spans="1:25">
      <c r="A258" s="5" t="s">
        <v>1219</v>
      </c>
      <c r="B258" s="5" t="s">
        <v>26</v>
      </c>
      <c r="C258" s="5" t="s">
        <v>27</v>
      </c>
      <c r="D258" s="5" t="s">
        <v>1220</v>
      </c>
      <c r="E258" s="5" t="s">
        <v>589</v>
      </c>
      <c r="F258" s="7">
        <v>45193</v>
      </c>
      <c r="G258" s="7">
        <v>45194</v>
      </c>
      <c r="H258" s="5">
        <v>1</v>
      </c>
      <c r="I258" s="5">
        <v>1</v>
      </c>
      <c r="J258" s="5">
        <v>1</v>
      </c>
      <c r="K258" s="5" t="s">
        <v>30</v>
      </c>
      <c r="L258" s="5">
        <v>396.55</v>
      </c>
      <c r="M258" s="5">
        <v>396.55</v>
      </c>
      <c r="N258" s="5" t="s">
        <v>1221</v>
      </c>
      <c r="O258" s="5" t="s">
        <v>32</v>
      </c>
      <c r="P258" s="5" t="s">
        <v>33</v>
      </c>
      <c r="Q258" s="5">
        <v>0</v>
      </c>
      <c r="R258" s="10">
        <v>45193</v>
      </c>
      <c r="S258" s="7">
        <v>45197</v>
      </c>
      <c r="T258" s="5" t="s">
        <v>34</v>
      </c>
      <c r="U258" s="5">
        <v>396.55</v>
      </c>
      <c r="V258" s="5">
        <v>0</v>
      </c>
      <c r="W258" s="5">
        <v>0</v>
      </c>
      <c r="X258" s="5" t="s">
        <v>1222</v>
      </c>
      <c r="Y258" s="5" t="s">
        <v>1223</v>
      </c>
    </row>
    <row r="259" s="5" customFormat="1" spans="1:25">
      <c r="A259" s="5" t="s">
        <v>1224</v>
      </c>
      <c r="B259" s="5" t="s">
        <v>26</v>
      </c>
      <c r="C259" s="5" t="s">
        <v>27</v>
      </c>
      <c r="D259" s="5" t="s">
        <v>1203</v>
      </c>
      <c r="E259" s="5" t="s">
        <v>1204</v>
      </c>
      <c r="F259" s="7">
        <v>45193</v>
      </c>
      <c r="G259" s="7">
        <v>45194</v>
      </c>
      <c r="H259" s="5">
        <v>1</v>
      </c>
      <c r="I259" s="5">
        <v>1</v>
      </c>
      <c r="J259" s="5">
        <v>1</v>
      </c>
      <c r="K259" s="5" t="s">
        <v>30</v>
      </c>
      <c r="L259" s="5">
        <v>173.27</v>
      </c>
      <c r="M259" s="5">
        <v>173.27</v>
      </c>
      <c r="N259" s="5" t="s">
        <v>1225</v>
      </c>
      <c r="O259" s="5" t="s">
        <v>32</v>
      </c>
      <c r="P259" s="5" t="s">
        <v>33</v>
      </c>
      <c r="Q259" s="5">
        <v>0</v>
      </c>
      <c r="R259" s="10">
        <v>45193.0000115741</v>
      </c>
      <c r="S259" s="7">
        <v>45197</v>
      </c>
      <c r="T259" s="5" t="s">
        <v>34</v>
      </c>
      <c r="U259" s="5">
        <v>173.27</v>
      </c>
      <c r="V259" s="5">
        <v>0</v>
      </c>
      <c r="W259" s="5">
        <v>0</v>
      </c>
      <c r="X259" s="5" t="s">
        <v>1226</v>
      </c>
      <c r="Y259" s="5" t="s">
        <v>1227</v>
      </c>
    </row>
    <row r="260" s="5" customFormat="1" spans="1:25">
      <c r="A260" s="5" t="s">
        <v>1228</v>
      </c>
      <c r="B260" s="5" t="s">
        <v>26</v>
      </c>
      <c r="C260" s="5" t="s">
        <v>27</v>
      </c>
      <c r="D260" s="5" t="s">
        <v>1229</v>
      </c>
      <c r="E260" s="5" t="s">
        <v>1230</v>
      </c>
      <c r="F260" s="7">
        <v>45193</v>
      </c>
      <c r="G260" s="7">
        <v>45194</v>
      </c>
      <c r="H260" s="5">
        <v>1</v>
      </c>
      <c r="I260" s="5">
        <v>1</v>
      </c>
      <c r="J260" s="5">
        <v>1</v>
      </c>
      <c r="K260" s="5" t="s">
        <v>30</v>
      </c>
      <c r="L260" s="5">
        <v>903.3</v>
      </c>
      <c r="M260" s="5">
        <v>903.3</v>
      </c>
      <c r="N260" s="5" t="s">
        <v>1231</v>
      </c>
      <c r="O260" s="5" t="s">
        <v>32</v>
      </c>
      <c r="P260" s="5" t="s">
        <v>33</v>
      </c>
      <c r="Q260" s="5">
        <v>0</v>
      </c>
      <c r="R260" s="10">
        <v>45193.0000115741</v>
      </c>
      <c r="S260" s="7">
        <v>45197</v>
      </c>
      <c r="T260" s="5" t="s">
        <v>34</v>
      </c>
      <c r="U260" s="5">
        <v>903.3</v>
      </c>
      <c r="V260" s="5">
        <v>0</v>
      </c>
      <c r="W260" s="5">
        <v>0</v>
      </c>
      <c r="X260" s="5" t="s">
        <v>1232</v>
      </c>
      <c r="Y260" s="5" t="s">
        <v>66</v>
      </c>
    </row>
    <row r="261" s="5" customFormat="1" spans="1:25">
      <c r="A261" s="5" t="s">
        <v>1233</v>
      </c>
      <c r="B261" s="5" t="s">
        <v>26</v>
      </c>
      <c r="C261" s="5" t="s">
        <v>27</v>
      </c>
      <c r="D261" s="5" t="s">
        <v>1234</v>
      </c>
      <c r="E261" s="5" t="s">
        <v>1235</v>
      </c>
      <c r="F261" s="7">
        <v>45193</v>
      </c>
      <c r="G261" s="7">
        <v>45194</v>
      </c>
      <c r="H261" s="5">
        <v>1</v>
      </c>
      <c r="I261" s="5">
        <v>1</v>
      </c>
      <c r="J261" s="5">
        <v>1</v>
      </c>
      <c r="K261" s="5" t="s">
        <v>30</v>
      </c>
      <c r="L261" s="5">
        <v>715.32</v>
      </c>
      <c r="M261" s="5">
        <v>715.32</v>
      </c>
      <c r="N261" s="5" t="s">
        <v>1236</v>
      </c>
      <c r="O261" s="5" t="s">
        <v>32</v>
      </c>
      <c r="P261" s="5" t="s">
        <v>33</v>
      </c>
      <c r="Q261" s="5">
        <v>0</v>
      </c>
      <c r="R261" s="10">
        <v>45193.0000115741</v>
      </c>
      <c r="S261" s="7">
        <v>45197</v>
      </c>
      <c r="T261" s="5" t="s">
        <v>34</v>
      </c>
      <c r="U261" s="5">
        <v>715.32</v>
      </c>
      <c r="V261" s="5">
        <v>0</v>
      </c>
      <c r="W261" s="5">
        <v>0</v>
      </c>
      <c r="X261" s="5" t="s">
        <v>1237</v>
      </c>
      <c r="Y261" s="5" t="s">
        <v>1238</v>
      </c>
    </row>
    <row r="262" s="5" customFormat="1" spans="1:25">
      <c r="A262" s="5" t="s">
        <v>1239</v>
      </c>
      <c r="B262" s="5" t="s">
        <v>26</v>
      </c>
      <c r="C262" s="5" t="s">
        <v>27</v>
      </c>
      <c r="D262" s="5" t="s">
        <v>1240</v>
      </c>
      <c r="E262" s="5" t="s">
        <v>432</v>
      </c>
      <c r="F262" s="7">
        <v>45193</v>
      </c>
      <c r="G262" s="7">
        <v>45194</v>
      </c>
      <c r="H262" s="5">
        <v>1</v>
      </c>
      <c r="I262" s="5">
        <v>1</v>
      </c>
      <c r="J262" s="5">
        <v>1</v>
      </c>
      <c r="K262" s="5" t="s">
        <v>30</v>
      </c>
      <c r="L262" s="5">
        <v>940.97</v>
      </c>
      <c r="M262" s="5">
        <v>940.97</v>
      </c>
      <c r="N262" s="5" t="s">
        <v>1241</v>
      </c>
      <c r="O262" s="5" t="s">
        <v>32</v>
      </c>
      <c r="P262" s="5" t="s">
        <v>33</v>
      </c>
      <c r="Q262" s="5">
        <v>0</v>
      </c>
      <c r="R262" s="10">
        <v>45193.0000115741</v>
      </c>
      <c r="S262" s="7">
        <v>45197</v>
      </c>
      <c r="T262" s="5" t="s">
        <v>34</v>
      </c>
      <c r="U262" s="5">
        <v>940.97</v>
      </c>
      <c r="V262" s="5">
        <v>0</v>
      </c>
      <c r="W262" s="5">
        <v>0</v>
      </c>
      <c r="X262" s="5" t="s">
        <v>1242</v>
      </c>
      <c r="Y262" s="5" t="s">
        <v>1243</v>
      </c>
    </row>
    <row r="263" s="5" customFormat="1" spans="1:25">
      <c r="A263" s="5" t="s">
        <v>1244</v>
      </c>
      <c r="B263" s="5" t="s">
        <v>26</v>
      </c>
      <c r="C263" s="5" t="s">
        <v>27</v>
      </c>
      <c r="D263" s="5" t="s">
        <v>1245</v>
      </c>
      <c r="E263" s="5" t="s">
        <v>1246</v>
      </c>
      <c r="F263" s="7">
        <v>45193</v>
      </c>
      <c r="G263" s="7">
        <v>45194</v>
      </c>
      <c r="H263" s="5">
        <v>1</v>
      </c>
      <c r="I263" s="5">
        <v>1</v>
      </c>
      <c r="J263" s="5">
        <v>1</v>
      </c>
      <c r="K263" s="5" t="s">
        <v>30</v>
      </c>
      <c r="L263" s="5">
        <v>163.13</v>
      </c>
      <c r="M263" s="5">
        <v>163.13</v>
      </c>
      <c r="N263" s="5" t="s">
        <v>1247</v>
      </c>
      <c r="O263" s="5" t="s">
        <v>32</v>
      </c>
      <c r="P263" s="5" t="s">
        <v>33</v>
      </c>
      <c r="Q263" s="5">
        <v>0</v>
      </c>
      <c r="R263" s="10">
        <v>45193.0000115741</v>
      </c>
      <c r="S263" s="7">
        <v>45197</v>
      </c>
      <c r="T263" s="5" t="s">
        <v>34</v>
      </c>
      <c r="U263" s="5">
        <v>163.13</v>
      </c>
      <c r="V263" s="5">
        <v>0</v>
      </c>
      <c r="W263" s="5">
        <v>0</v>
      </c>
      <c r="X263" s="5" t="s">
        <v>1248</v>
      </c>
      <c r="Y263" s="5" t="s">
        <v>1249</v>
      </c>
    </row>
    <row r="264" s="5" customFormat="1" spans="1:25">
      <c r="A264" s="5" t="s">
        <v>1250</v>
      </c>
      <c r="B264" s="5" t="s">
        <v>26</v>
      </c>
      <c r="C264" s="5" t="s">
        <v>27</v>
      </c>
      <c r="D264" s="5" t="s">
        <v>1251</v>
      </c>
      <c r="E264" s="5" t="s">
        <v>406</v>
      </c>
      <c r="F264" s="7">
        <v>45193</v>
      </c>
      <c r="G264" s="7">
        <v>45194</v>
      </c>
      <c r="H264" s="5">
        <v>1</v>
      </c>
      <c r="I264" s="5">
        <v>1</v>
      </c>
      <c r="J264" s="5">
        <v>1</v>
      </c>
      <c r="K264" s="5" t="s">
        <v>30</v>
      </c>
      <c r="L264" s="5">
        <v>99.76</v>
      </c>
      <c r="M264" s="5">
        <v>99.76</v>
      </c>
      <c r="N264" s="5" t="s">
        <v>1252</v>
      </c>
      <c r="O264" s="5" t="s">
        <v>32</v>
      </c>
      <c r="P264" s="5" t="s">
        <v>33</v>
      </c>
      <c r="Q264" s="5">
        <v>0</v>
      </c>
      <c r="R264" s="10">
        <v>45193</v>
      </c>
      <c r="S264" s="7">
        <v>45197</v>
      </c>
      <c r="T264" s="5" t="s">
        <v>34</v>
      </c>
      <c r="U264" s="5">
        <v>99.76</v>
      </c>
      <c r="V264" s="5">
        <v>0</v>
      </c>
      <c r="W264" s="5">
        <v>0</v>
      </c>
      <c r="X264" s="5" t="s">
        <v>1253</v>
      </c>
      <c r="Y264" s="5" t="s">
        <v>66</v>
      </c>
    </row>
    <row r="265" s="5" customFormat="1" spans="1:25">
      <c r="A265" s="5" t="s">
        <v>1254</v>
      </c>
      <c r="B265" s="5" t="s">
        <v>26</v>
      </c>
      <c r="C265" s="5" t="s">
        <v>27</v>
      </c>
      <c r="D265" s="5" t="s">
        <v>1034</v>
      </c>
      <c r="E265" s="5" t="s">
        <v>1255</v>
      </c>
      <c r="F265" s="7">
        <v>45193</v>
      </c>
      <c r="G265" s="7">
        <v>45194</v>
      </c>
      <c r="H265" s="5">
        <v>1</v>
      </c>
      <c r="I265" s="5">
        <v>1</v>
      </c>
      <c r="J265" s="5">
        <v>1</v>
      </c>
      <c r="K265" s="5" t="s">
        <v>30</v>
      </c>
      <c r="L265" s="5">
        <v>1176.96</v>
      </c>
      <c r="M265" s="5">
        <v>1176.96</v>
      </c>
      <c r="N265" s="5" t="s">
        <v>1256</v>
      </c>
      <c r="O265" s="5" t="s">
        <v>32</v>
      </c>
      <c r="P265" s="5" t="s">
        <v>33</v>
      </c>
      <c r="Q265" s="5">
        <v>0</v>
      </c>
      <c r="R265" s="10">
        <v>45193</v>
      </c>
      <c r="S265" s="7">
        <v>45197</v>
      </c>
      <c r="T265" s="5" t="s">
        <v>34</v>
      </c>
      <c r="U265" s="5">
        <v>1176.96</v>
      </c>
      <c r="V265" s="5">
        <v>0</v>
      </c>
      <c r="W265" s="5">
        <v>0</v>
      </c>
      <c r="X265" s="5" t="s">
        <v>1257</v>
      </c>
      <c r="Y265" s="5" t="s">
        <v>1038</v>
      </c>
    </row>
    <row r="266" s="5" customFormat="1" spans="1:25">
      <c r="A266" s="5" t="s">
        <v>1258</v>
      </c>
      <c r="B266" s="5" t="s">
        <v>26</v>
      </c>
      <c r="C266" s="5" t="s">
        <v>27</v>
      </c>
      <c r="D266" s="5" t="s">
        <v>1259</v>
      </c>
      <c r="E266" s="5" t="s">
        <v>1260</v>
      </c>
      <c r="F266" s="7">
        <v>45193</v>
      </c>
      <c r="G266" s="7">
        <v>45194</v>
      </c>
      <c r="H266" s="5">
        <v>1</v>
      </c>
      <c r="I266" s="5">
        <v>1</v>
      </c>
      <c r="J266" s="5">
        <v>1</v>
      </c>
      <c r="K266" s="5" t="s">
        <v>30</v>
      </c>
      <c r="L266" s="5">
        <v>461.15</v>
      </c>
      <c r="M266" s="5">
        <v>461.15</v>
      </c>
      <c r="N266" s="5" t="s">
        <v>1261</v>
      </c>
      <c r="O266" s="5" t="s">
        <v>32</v>
      </c>
      <c r="P266" s="5" t="s">
        <v>33</v>
      </c>
      <c r="Q266" s="5">
        <v>0</v>
      </c>
      <c r="R266" s="10">
        <v>45193.0000115741</v>
      </c>
      <c r="S266" s="7">
        <v>45197</v>
      </c>
      <c r="T266" s="5" t="s">
        <v>34</v>
      </c>
      <c r="U266" s="5">
        <v>461.15</v>
      </c>
      <c r="V266" s="5">
        <v>0</v>
      </c>
      <c r="W266" s="5">
        <v>0</v>
      </c>
      <c r="X266" s="5" t="s">
        <v>1262</v>
      </c>
      <c r="Y266" s="5" t="s">
        <v>1263</v>
      </c>
    </row>
    <row r="267" s="5" customFormat="1" spans="1:25">
      <c r="A267" s="5" t="s">
        <v>1264</v>
      </c>
      <c r="B267" s="5" t="s">
        <v>26</v>
      </c>
      <c r="C267" s="5" t="s">
        <v>27</v>
      </c>
      <c r="D267" s="5" t="s">
        <v>1151</v>
      </c>
      <c r="E267" s="5" t="s">
        <v>1265</v>
      </c>
      <c r="F267" s="7">
        <v>45193</v>
      </c>
      <c r="G267" s="7">
        <v>45194</v>
      </c>
      <c r="H267" s="5">
        <v>1</v>
      </c>
      <c r="I267" s="5">
        <v>1</v>
      </c>
      <c r="J267" s="5">
        <v>1</v>
      </c>
      <c r="K267" s="5" t="s">
        <v>30</v>
      </c>
      <c r="L267" s="5">
        <v>1168.15</v>
      </c>
      <c r="M267" s="5">
        <v>1168.15</v>
      </c>
      <c r="N267" s="5" t="s">
        <v>1266</v>
      </c>
      <c r="O267" s="5" t="s">
        <v>32</v>
      </c>
      <c r="P267" s="5" t="s">
        <v>33</v>
      </c>
      <c r="Q267" s="5">
        <v>0</v>
      </c>
      <c r="R267" s="10">
        <v>45193</v>
      </c>
      <c r="S267" s="7">
        <v>45197</v>
      </c>
      <c r="T267" s="5" t="s">
        <v>34</v>
      </c>
      <c r="U267" s="5">
        <v>1168.15</v>
      </c>
      <c r="V267" s="5">
        <v>0</v>
      </c>
      <c r="W267" s="5">
        <v>0</v>
      </c>
      <c r="X267" s="5" t="s">
        <v>1267</v>
      </c>
      <c r="Y267" s="5" t="s">
        <v>1154</v>
      </c>
    </row>
    <row r="268" s="5" customFormat="1" spans="1:25">
      <c r="A268" s="5" t="s">
        <v>1268</v>
      </c>
      <c r="B268" s="5" t="s">
        <v>26</v>
      </c>
      <c r="C268" s="5" t="s">
        <v>27</v>
      </c>
      <c r="D268" s="5" t="s">
        <v>1269</v>
      </c>
      <c r="E268" s="5" t="s">
        <v>850</v>
      </c>
      <c r="F268" s="7">
        <v>45193</v>
      </c>
      <c r="G268" s="7">
        <v>45194</v>
      </c>
      <c r="H268" s="5">
        <v>1</v>
      </c>
      <c r="I268" s="5">
        <v>1</v>
      </c>
      <c r="J268" s="5">
        <v>1</v>
      </c>
      <c r="K268" s="5" t="s">
        <v>30</v>
      </c>
      <c r="L268" s="5">
        <v>427.81</v>
      </c>
      <c r="M268" s="5">
        <v>427.81</v>
      </c>
      <c r="N268" s="5" t="s">
        <v>1270</v>
      </c>
      <c r="O268" s="5" t="s">
        <v>32</v>
      </c>
      <c r="P268" s="5" t="s">
        <v>33</v>
      </c>
      <c r="Q268" s="5">
        <v>0</v>
      </c>
      <c r="R268" s="10">
        <v>45193</v>
      </c>
      <c r="S268" s="7">
        <v>45197</v>
      </c>
      <c r="T268" s="5" t="s">
        <v>34</v>
      </c>
      <c r="U268" s="5">
        <v>427.81</v>
      </c>
      <c r="V268" s="5">
        <v>0</v>
      </c>
      <c r="W268" s="5">
        <v>0</v>
      </c>
      <c r="X268" s="5" t="s">
        <v>1271</v>
      </c>
      <c r="Y268" s="5" t="s">
        <v>66</v>
      </c>
    </row>
    <row r="269" s="5" customFormat="1" spans="1:25">
      <c r="A269" s="5" t="s">
        <v>1272</v>
      </c>
      <c r="B269" s="5" t="s">
        <v>26</v>
      </c>
      <c r="C269" s="5" t="s">
        <v>27</v>
      </c>
      <c r="D269" s="5" t="s">
        <v>1273</v>
      </c>
      <c r="E269" s="5" t="s">
        <v>1274</v>
      </c>
      <c r="F269" s="7">
        <v>45193</v>
      </c>
      <c r="G269" s="7">
        <v>45194</v>
      </c>
      <c r="H269" s="5">
        <v>1</v>
      </c>
      <c r="I269" s="5">
        <v>1</v>
      </c>
      <c r="J269" s="5">
        <v>1</v>
      </c>
      <c r="K269" s="5" t="s">
        <v>30</v>
      </c>
      <c r="L269" s="5">
        <v>169.8</v>
      </c>
      <c r="M269" s="5">
        <v>169.8</v>
      </c>
      <c r="N269" s="5" t="s">
        <v>1275</v>
      </c>
      <c r="O269" s="5" t="s">
        <v>32</v>
      </c>
      <c r="P269" s="5" t="s">
        <v>33</v>
      </c>
      <c r="Q269" s="5">
        <v>0</v>
      </c>
      <c r="R269" s="10">
        <v>45193</v>
      </c>
      <c r="S269" s="7">
        <v>45197</v>
      </c>
      <c r="T269" s="5" t="s">
        <v>34</v>
      </c>
      <c r="U269" s="5">
        <v>169.8</v>
      </c>
      <c r="V269" s="5">
        <v>0</v>
      </c>
      <c r="W269" s="5">
        <v>0</v>
      </c>
      <c r="X269" s="5" t="s">
        <v>1276</v>
      </c>
      <c r="Y269" s="5" t="s">
        <v>1277</v>
      </c>
    </row>
    <row r="270" s="5" customFormat="1" spans="1:25">
      <c r="A270" s="5" t="s">
        <v>1278</v>
      </c>
      <c r="B270" s="5" t="s">
        <v>26</v>
      </c>
      <c r="C270" s="5" t="s">
        <v>27</v>
      </c>
      <c r="D270" s="5" t="s">
        <v>1279</v>
      </c>
      <c r="E270" s="5" t="s">
        <v>367</v>
      </c>
      <c r="F270" s="7">
        <v>45193</v>
      </c>
      <c r="G270" s="7">
        <v>45194</v>
      </c>
      <c r="H270" s="5">
        <v>2</v>
      </c>
      <c r="I270" s="5">
        <v>1</v>
      </c>
      <c r="J270" s="5">
        <v>2</v>
      </c>
      <c r="K270" s="5" t="s">
        <v>30</v>
      </c>
      <c r="L270" s="5">
        <v>1033.26</v>
      </c>
      <c r="M270" s="5">
        <v>1033.26</v>
      </c>
      <c r="N270" s="5" t="s">
        <v>1280</v>
      </c>
      <c r="O270" s="5" t="s">
        <v>32</v>
      </c>
      <c r="P270" s="5" t="s">
        <v>33</v>
      </c>
      <c r="Q270" s="5">
        <v>0</v>
      </c>
      <c r="R270" s="10">
        <v>45193.0000115741</v>
      </c>
      <c r="S270" s="7">
        <v>45197</v>
      </c>
      <c r="T270" s="5" t="s">
        <v>34</v>
      </c>
      <c r="U270" s="5">
        <v>1033.26</v>
      </c>
      <c r="V270" s="5">
        <v>0</v>
      </c>
      <c r="W270" s="5">
        <v>0</v>
      </c>
      <c r="X270" s="5" t="s">
        <v>1281</v>
      </c>
      <c r="Y270" s="5" t="s">
        <v>66</v>
      </c>
    </row>
    <row r="271" s="5" customFormat="1" spans="1:25">
      <c r="A271" s="5" t="s">
        <v>1282</v>
      </c>
      <c r="B271" s="5" t="s">
        <v>26</v>
      </c>
      <c r="C271" s="5" t="s">
        <v>27</v>
      </c>
      <c r="D271" s="5" t="s">
        <v>1283</v>
      </c>
      <c r="E271" s="5" t="s">
        <v>1284</v>
      </c>
      <c r="F271" s="7">
        <v>45193</v>
      </c>
      <c r="G271" s="7">
        <v>45194</v>
      </c>
      <c r="H271" s="5">
        <v>1</v>
      </c>
      <c r="I271" s="5">
        <v>1</v>
      </c>
      <c r="J271" s="5">
        <v>1</v>
      </c>
      <c r="K271" s="5" t="s">
        <v>30</v>
      </c>
      <c r="L271" s="5">
        <v>257.12</v>
      </c>
      <c r="M271" s="5">
        <v>257.12</v>
      </c>
      <c r="N271" s="5" t="s">
        <v>1285</v>
      </c>
      <c r="O271" s="5" t="s">
        <v>32</v>
      </c>
      <c r="P271" s="5" t="s">
        <v>33</v>
      </c>
      <c r="Q271" s="5">
        <v>0</v>
      </c>
      <c r="R271" s="10">
        <v>45193.0000115741</v>
      </c>
      <c r="S271" s="7">
        <v>45197</v>
      </c>
      <c r="T271" s="5" t="s">
        <v>34</v>
      </c>
      <c r="U271" s="5">
        <v>257.12</v>
      </c>
      <c r="V271" s="5">
        <v>0</v>
      </c>
      <c r="W271" s="5">
        <v>0</v>
      </c>
      <c r="X271" s="5" t="s">
        <v>1286</v>
      </c>
      <c r="Y271" s="5" t="s">
        <v>1287</v>
      </c>
    </row>
    <row r="272" s="5" customFormat="1" spans="1:25">
      <c r="A272" s="5" t="s">
        <v>1288</v>
      </c>
      <c r="B272" s="5" t="s">
        <v>26</v>
      </c>
      <c r="C272" s="5" t="s">
        <v>27</v>
      </c>
      <c r="D272" s="5" t="s">
        <v>1289</v>
      </c>
      <c r="E272" s="5" t="s">
        <v>1290</v>
      </c>
      <c r="F272" s="7">
        <v>45193</v>
      </c>
      <c r="G272" s="7">
        <v>45194</v>
      </c>
      <c r="H272" s="5">
        <v>2</v>
      </c>
      <c r="I272" s="5">
        <v>1</v>
      </c>
      <c r="J272" s="5">
        <v>2</v>
      </c>
      <c r="K272" s="5" t="s">
        <v>30</v>
      </c>
      <c r="L272" s="5">
        <v>1573.38</v>
      </c>
      <c r="M272" s="5">
        <v>1573.38</v>
      </c>
      <c r="N272" s="5" t="s">
        <v>1291</v>
      </c>
      <c r="O272" s="5" t="s">
        <v>32</v>
      </c>
      <c r="P272" s="5" t="s">
        <v>33</v>
      </c>
      <c r="Q272" s="5">
        <v>0</v>
      </c>
      <c r="R272" s="10">
        <v>45193</v>
      </c>
      <c r="S272" s="7">
        <v>45197</v>
      </c>
      <c r="T272" s="5" t="s">
        <v>34</v>
      </c>
      <c r="U272" s="5">
        <v>1573.38</v>
      </c>
      <c r="V272" s="5">
        <v>0</v>
      </c>
      <c r="W272" s="5">
        <v>0</v>
      </c>
      <c r="X272" s="5" t="s">
        <v>1292</v>
      </c>
      <c r="Y272" s="5" t="s">
        <v>66</v>
      </c>
    </row>
    <row r="273" s="5" customFormat="1" spans="1:25">
      <c r="A273" s="5" t="s">
        <v>1293</v>
      </c>
      <c r="B273" s="5" t="s">
        <v>26</v>
      </c>
      <c r="C273" s="5" t="s">
        <v>27</v>
      </c>
      <c r="D273" s="5" t="s">
        <v>1294</v>
      </c>
      <c r="E273" s="5" t="s">
        <v>1295</v>
      </c>
      <c r="F273" s="7">
        <v>45193</v>
      </c>
      <c r="G273" s="7">
        <v>45194</v>
      </c>
      <c r="H273" s="5">
        <v>1</v>
      </c>
      <c r="I273" s="5">
        <v>1</v>
      </c>
      <c r="J273" s="5">
        <v>1</v>
      </c>
      <c r="K273" s="5" t="s">
        <v>30</v>
      </c>
      <c r="L273" s="5">
        <v>451.61</v>
      </c>
      <c r="M273" s="5">
        <v>451.61</v>
      </c>
      <c r="N273" s="5" t="s">
        <v>1296</v>
      </c>
      <c r="O273" s="5" t="s">
        <v>32</v>
      </c>
      <c r="P273" s="5" t="s">
        <v>33</v>
      </c>
      <c r="Q273" s="5">
        <v>0</v>
      </c>
      <c r="R273" s="10">
        <v>45193</v>
      </c>
      <c r="S273" s="7">
        <v>45197</v>
      </c>
      <c r="T273" s="5" t="s">
        <v>34</v>
      </c>
      <c r="U273" s="5">
        <v>451.61</v>
      </c>
      <c r="V273" s="5">
        <v>0</v>
      </c>
      <c r="W273" s="5">
        <v>0</v>
      </c>
      <c r="X273" s="5" t="s">
        <v>1297</v>
      </c>
      <c r="Y273" s="5" t="s">
        <v>66</v>
      </c>
    </row>
    <row r="274" s="5" customFormat="1" spans="1:25">
      <c r="A274" s="5" t="s">
        <v>1298</v>
      </c>
      <c r="B274" s="5" t="s">
        <v>26</v>
      </c>
      <c r="C274" s="5" t="s">
        <v>27</v>
      </c>
      <c r="D274" s="5" t="s">
        <v>1299</v>
      </c>
      <c r="E274" s="5" t="s">
        <v>1300</v>
      </c>
      <c r="F274" s="7">
        <v>45193</v>
      </c>
      <c r="G274" s="7">
        <v>45194</v>
      </c>
      <c r="H274" s="5">
        <v>1</v>
      </c>
      <c r="I274" s="5">
        <v>1</v>
      </c>
      <c r="J274" s="5">
        <v>1</v>
      </c>
      <c r="K274" s="5" t="s">
        <v>30</v>
      </c>
      <c r="L274" s="5">
        <v>674.84</v>
      </c>
      <c r="M274" s="5">
        <v>674.84</v>
      </c>
      <c r="N274" s="5" t="s">
        <v>1301</v>
      </c>
      <c r="O274" s="5" t="s">
        <v>32</v>
      </c>
      <c r="P274" s="5" t="s">
        <v>33</v>
      </c>
      <c r="Q274" s="5">
        <v>0</v>
      </c>
      <c r="R274" s="10">
        <v>45193</v>
      </c>
      <c r="S274" s="7">
        <v>45197</v>
      </c>
      <c r="T274" s="5" t="s">
        <v>34</v>
      </c>
      <c r="U274" s="5">
        <v>674.84</v>
      </c>
      <c r="V274" s="5">
        <v>0</v>
      </c>
      <c r="W274" s="5">
        <v>0</v>
      </c>
      <c r="X274" s="5" t="s">
        <v>1302</v>
      </c>
      <c r="Y274" s="5" t="s">
        <v>66</v>
      </c>
    </row>
    <row r="275" s="5" customFormat="1" spans="1:25">
      <c r="A275" s="5" t="s">
        <v>1303</v>
      </c>
      <c r="B275" s="5" t="s">
        <v>26</v>
      </c>
      <c r="C275" s="5" t="s">
        <v>27</v>
      </c>
      <c r="D275" s="5" t="s">
        <v>1304</v>
      </c>
      <c r="E275" s="5" t="s">
        <v>1305</v>
      </c>
      <c r="F275" s="7">
        <v>45193</v>
      </c>
      <c r="G275" s="7">
        <v>45194</v>
      </c>
      <c r="H275" s="5">
        <v>1</v>
      </c>
      <c r="I275" s="5">
        <v>1</v>
      </c>
      <c r="J275" s="5">
        <v>1</v>
      </c>
      <c r="K275" s="5" t="s">
        <v>30</v>
      </c>
      <c r="L275" s="5">
        <v>341.73</v>
      </c>
      <c r="M275" s="5">
        <v>341.73</v>
      </c>
      <c r="N275" s="5" t="s">
        <v>1306</v>
      </c>
      <c r="O275" s="5" t="s">
        <v>32</v>
      </c>
      <c r="P275" s="5" t="s">
        <v>33</v>
      </c>
      <c r="Q275" s="5">
        <v>0</v>
      </c>
      <c r="R275" s="10">
        <v>45193</v>
      </c>
      <c r="S275" s="7">
        <v>45197</v>
      </c>
      <c r="T275" s="5" t="s">
        <v>34</v>
      </c>
      <c r="U275" s="5">
        <v>341.73</v>
      </c>
      <c r="V275" s="5">
        <v>0</v>
      </c>
      <c r="W275" s="5">
        <v>0</v>
      </c>
      <c r="X275" s="5" t="s">
        <v>1307</v>
      </c>
      <c r="Y275" s="5" t="s">
        <v>66</v>
      </c>
    </row>
    <row r="276" s="5" customFormat="1" spans="1:25">
      <c r="A276" s="5" t="s">
        <v>1303</v>
      </c>
      <c r="B276" s="5" t="s">
        <v>26</v>
      </c>
      <c r="C276" s="5" t="s">
        <v>67</v>
      </c>
      <c r="D276" s="5" t="s">
        <v>1304</v>
      </c>
      <c r="E276" s="5" t="s">
        <v>1305</v>
      </c>
      <c r="F276" s="7">
        <v>45193</v>
      </c>
      <c r="G276" s="7">
        <v>45194</v>
      </c>
      <c r="H276" s="5">
        <v>1</v>
      </c>
      <c r="I276" s="5">
        <v>1</v>
      </c>
      <c r="J276" s="5">
        <v>1</v>
      </c>
      <c r="K276" s="5" t="s">
        <v>30</v>
      </c>
      <c r="L276" s="5">
        <v>-341.73</v>
      </c>
      <c r="M276" s="5">
        <v>-341.73</v>
      </c>
      <c r="N276" s="5" t="s">
        <v>1306</v>
      </c>
      <c r="O276" s="5" t="s">
        <v>32</v>
      </c>
      <c r="P276" s="5" t="s">
        <v>33</v>
      </c>
      <c r="Q276" s="5">
        <v>0</v>
      </c>
      <c r="R276" s="10">
        <v>45193</v>
      </c>
      <c r="S276" s="7">
        <v>45197</v>
      </c>
      <c r="T276" s="5" t="s">
        <v>34</v>
      </c>
      <c r="U276" s="5">
        <v>-341.73</v>
      </c>
      <c r="V276" s="5">
        <v>0</v>
      </c>
      <c r="W276" s="5">
        <v>0</v>
      </c>
      <c r="X276" s="5" t="s">
        <v>1307</v>
      </c>
      <c r="Y276" s="5" t="s">
        <v>66</v>
      </c>
    </row>
    <row r="277" s="5" customFormat="1" spans="1:25">
      <c r="A277" s="5" t="s">
        <v>1308</v>
      </c>
      <c r="B277" s="5" t="s">
        <v>26</v>
      </c>
      <c r="C277" s="5" t="s">
        <v>27</v>
      </c>
      <c r="D277" s="5" t="s">
        <v>1309</v>
      </c>
      <c r="E277" s="5" t="s">
        <v>1310</v>
      </c>
      <c r="F277" s="7">
        <v>45193</v>
      </c>
      <c r="G277" s="7">
        <v>45194</v>
      </c>
      <c r="H277" s="5">
        <v>1</v>
      </c>
      <c r="I277" s="5">
        <v>1</v>
      </c>
      <c r="J277" s="5">
        <v>1</v>
      </c>
      <c r="K277" s="5" t="s">
        <v>30</v>
      </c>
      <c r="L277" s="5">
        <v>160.66</v>
      </c>
      <c r="M277" s="5">
        <v>160.66</v>
      </c>
      <c r="N277" s="5" t="s">
        <v>1311</v>
      </c>
      <c r="O277" s="5" t="s">
        <v>32</v>
      </c>
      <c r="P277" s="5" t="s">
        <v>33</v>
      </c>
      <c r="Q277" s="5">
        <v>0</v>
      </c>
      <c r="R277" s="10">
        <v>45193</v>
      </c>
      <c r="S277" s="7">
        <v>45197</v>
      </c>
      <c r="T277" s="5" t="s">
        <v>34</v>
      </c>
      <c r="U277" s="5">
        <v>160.66</v>
      </c>
      <c r="V277" s="5">
        <v>0</v>
      </c>
      <c r="W277" s="5">
        <v>0</v>
      </c>
      <c r="X277" s="5" t="s">
        <v>1312</v>
      </c>
      <c r="Y277" s="5" t="s">
        <v>1313</v>
      </c>
    </row>
    <row r="278" s="5" customFormat="1" spans="1:25">
      <c r="A278" s="5" t="s">
        <v>1314</v>
      </c>
      <c r="B278" s="5" t="s">
        <v>26</v>
      </c>
      <c r="C278" s="5" t="s">
        <v>27</v>
      </c>
      <c r="D278" s="5" t="s">
        <v>1315</v>
      </c>
      <c r="E278" s="5" t="s">
        <v>1316</v>
      </c>
      <c r="F278" s="7">
        <v>45193</v>
      </c>
      <c r="G278" s="7">
        <v>45194</v>
      </c>
      <c r="H278" s="5">
        <v>1</v>
      </c>
      <c r="I278" s="5">
        <v>1</v>
      </c>
      <c r="J278" s="5">
        <v>1</v>
      </c>
      <c r="K278" s="5" t="s">
        <v>30</v>
      </c>
      <c r="L278" s="5">
        <v>175.91</v>
      </c>
      <c r="M278" s="5">
        <v>175.91</v>
      </c>
      <c r="N278" s="5" t="s">
        <v>1317</v>
      </c>
      <c r="O278" s="5" t="s">
        <v>32</v>
      </c>
      <c r="P278" s="5" t="s">
        <v>33</v>
      </c>
      <c r="Q278" s="5">
        <v>0</v>
      </c>
      <c r="R278" s="10">
        <v>45193.0000115741</v>
      </c>
      <c r="S278" s="7">
        <v>45197</v>
      </c>
      <c r="T278" s="5" t="s">
        <v>34</v>
      </c>
      <c r="U278" s="5">
        <v>175.91</v>
      </c>
      <c r="V278" s="5">
        <v>0</v>
      </c>
      <c r="W278" s="5">
        <v>0</v>
      </c>
      <c r="X278" s="5" t="s">
        <v>1318</v>
      </c>
      <c r="Y278" s="5" t="s">
        <v>1319</v>
      </c>
    </row>
    <row r="279" s="5" customFormat="1" spans="1:25">
      <c r="A279" s="5" t="s">
        <v>1320</v>
      </c>
      <c r="B279" s="5" t="s">
        <v>26</v>
      </c>
      <c r="C279" s="5" t="s">
        <v>27</v>
      </c>
      <c r="D279" s="5" t="s">
        <v>1151</v>
      </c>
      <c r="E279" s="5" t="s">
        <v>432</v>
      </c>
      <c r="F279" s="7">
        <v>45193</v>
      </c>
      <c r="G279" s="7">
        <v>45194</v>
      </c>
      <c r="H279" s="5">
        <v>1</v>
      </c>
      <c r="I279" s="5">
        <v>1</v>
      </c>
      <c r="J279" s="5">
        <v>1</v>
      </c>
      <c r="K279" s="5" t="s">
        <v>30</v>
      </c>
      <c r="L279" s="5">
        <v>1168.15</v>
      </c>
      <c r="M279" s="5">
        <v>1168.15</v>
      </c>
      <c r="N279" s="5" t="s">
        <v>1321</v>
      </c>
      <c r="O279" s="5" t="s">
        <v>32</v>
      </c>
      <c r="P279" s="5" t="s">
        <v>33</v>
      </c>
      <c r="Q279" s="5">
        <v>0</v>
      </c>
      <c r="R279" s="10">
        <v>45193.0000115741</v>
      </c>
      <c r="S279" s="7">
        <v>45197</v>
      </c>
      <c r="T279" s="5" t="s">
        <v>34</v>
      </c>
      <c r="U279" s="5">
        <v>1168.15</v>
      </c>
      <c r="V279" s="5">
        <v>0</v>
      </c>
      <c r="W279" s="5">
        <v>0</v>
      </c>
      <c r="X279" s="5" t="s">
        <v>1322</v>
      </c>
      <c r="Y279" s="5" t="s">
        <v>1154</v>
      </c>
    </row>
    <row r="280" s="5" customFormat="1" spans="1:25">
      <c r="A280" s="5" t="s">
        <v>1323</v>
      </c>
      <c r="B280" s="5" t="s">
        <v>26</v>
      </c>
      <c r="C280" s="5" t="s">
        <v>27</v>
      </c>
      <c r="D280" s="5" t="s">
        <v>425</v>
      </c>
      <c r="E280" s="5" t="s">
        <v>76</v>
      </c>
      <c r="F280" s="7">
        <v>45193</v>
      </c>
      <c r="G280" s="7">
        <v>45194</v>
      </c>
      <c r="H280" s="5">
        <v>1</v>
      </c>
      <c r="I280" s="5">
        <v>1</v>
      </c>
      <c r="J280" s="5">
        <v>1</v>
      </c>
      <c r="K280" s="5" t="s">
        <v>30</v>
      </c>
      <c r="L280" s="5">
        <v>199.95</v>
      </c>
      <c r="M280" s="5">
        <v>199.95</v>
      </c>
      <c r="N280" s="5" t="s">
        <v>1324</v>
      </c>
      <c r="O280" s="5" t="s">
        <v>32</v>
      </c>
      <c r="P280" s="5" t="s">
        <v>33</v>
      </c>
      <c r="Q280" s="5">
        <v>0</v>
      </c>
      <c r="R280" s="10">
        <v>45193</v>
      </c>
      <c r="S280" s="7">
        <v>45197</v>
      </c>
      <c r="T280" s="5" t="s">
        <v>34</v>
      </c>
      <c r="U280" s="5">
        <v>199.95</v>
      </c>
      <c r="V280" s="5">
        <v>0</v>
      </c>
      <c r="W280" s="5">
        <v>0</v>
      </c>
      <c r="X280" s="5" t="s">
        <v>1325</v>
      </c>
      <c r="Y280" s="5" t="s">
        <v>66</v>
      </c>
    </row>
    <row r="281" s="5" customFormat="1" spans="1:25">
      <c r="A281" s="5" t="s">
        <v>1326</v>
      </c>
      <c r="B281" s="5" t="s">
        <v>26</v>
      </c>
      <c r="C281" s="5" t="s">
        <v>27</v>
      </c>
      <c r="D281" s="5" t="s">
        <v>1269</v>
      </c>
      <c r="E281" s="5" t="s">
        <v>850</v>
      </c>
      <c r="F281" s="7">
        <v>45193</v>
      </c>
      <c r="G281" s="7">
        <v>45194</v>
      </c>
      <c r="H281" s="5">
        <v>1</v>
      </c>
      <c r="I281" s="5">
        <v>1</v>
      </c>
      <c r="J281" s="5">
        <v>1</v>
      </c>
      <c r="K281" s="5" t="s">
        <v>30</v>
      </c>
      <c r="L281" s="5">
        <v>427.81</v>
      </c>
      <c r="M281" s="5">
        <v>427.81</v>
      </c>
      <c r="N281" s="5" t="s">
        <v>1327</v>
      </c>
      <c r="O281" s="5" t="s">
        <v>32</v>
      </c>
      <c r="P281" s="5" t="s">
        <v>33</v>
      </c>
      <c r="Q281" s="5">
        <v>0</v>
      </c>
      <c r="R281" s="10">
        <v>45193.0000115741</v>
      </c>
      <c r="S281" s="7">
        <v>45197</v>
      </c>
      <c r="T281" s="5" t="s">
        <v>34</v>
      </c>
      <c r="U281" s="5">
        <v>427.81</v>
      </c>
      <c r="V281" s="5">
        <v>0</v>
      </c>
      <c r="W281" s="5">
        <v>0</v>
      </c>
      <c r="X281" s="5" t="s">
        <v>1328</v>
      </c>
      <c r="Y281" s="5" t="s">
        <v>66</v>
      </c>
    </row>
    <row r="282" s="5" customFormat="1" spans="1:25">
      <c r="A282" s="5" t="s">
        <v>1329</v>
      </c>
      <c r="B282" s="5" t="s">
        <v>26</v>
      </c>
      <c r="C282" s="5" t="s">
        <v>27</v>
      </c>
      <c r="D282" s="5" t="s">
        <v>1330</v>
      </c>
      <c r="E282" s="5" t="s">
        <v>396</v>
      </c>
      <c r="F282" s="7">
        <v>45193</v>
      </c>
      <c r="G282" s="7">
        <v>45194</v>
      </c>
      <c r="H282" s="5">
        <v>1</v>
      </c>
      <c r="I282" s="5">
        <v>1</v>
      </c>
      <c r="J282" s="5">
        <v>1</v>
      </c>
      <c r="K282" s="5" t="s">
        <v>30</v>
      </c>
      <c r="L282" s="5">
        <v>149.99</v>
      </c>
      <c r="M282" s="5">
        <v>149.99</v>
      </c>
      <c r="N282" s="5" t="s">
        <v>1331</v>
      </c>
      <c r="O282" s="5" t="s">
        <v>32</v>
      </c>
      <c r="P282" s="5" t="s">
        <v>33</v>
      </c>
      <c r="Q282" s="5">
        <v>0</v>
      </c>
      <c r="R282" s="10">
        <v>45193</v>
      </c>
      <c r="S282" s="7">
        <v>45197</v>
      </c>
      <c r="T282" s="5" t="s">
        <v>34</v>
      </c>
      <c r="U282" s="5">
        <v>149.99</v>
      </c>
      <c r="V282" s="5">
        <v>0</v>
      </c>
      <c r="W282" s="5">
        <v>0</v>
      </c>
      <c r="X282" s="5" t="s">
        <v>1332</v>
      </c>
      <c r="Y282" s="5" t="s">
        <v>66</v>
      </c>
    </row>
    <row r="283" s="5" customFormat="1" spans="1:25">
      <c r="A283" s="5" t="s">
        <v>1333</v>
      </c>
      <c r="B283" s="5" t="s">
        <v>26</v>
      </c>
      <c r="C283" s="5" t="s">
        <v>27</v>
      </c>
      <c r="D283" s="5" t="s">
        <v>1334</v>
      </c>
      <c r="E283" s="5" t="s">
        <v>432</v>
      </c>
      <c r="F283" s="7">
        <v>45193</v>
      </c>
      <c r="G283" s="7">
        <v>45194</v>
      </c>
      <c r="H283" s="5">
        <v>1</v>
      </c>
      <c r="I283" s="5">
        <v>1</v>
      </c>
      <c r="J283" s="5">
        <v>1</v>
      </c>
      <c r="K283" s="5" t="s">
        <v>30</v>
      </c>
      <c r="L283" s="5">
        <v>659.31</v>
      </c>
      <c r="M283" s="5">
        <v>659.31</v>
      </c>
      <c r="N283" s="5" t="s">
        <v>1335</v>
      </c>
      <c r="O283" s="5" t="s">
        <v>32</v>
      </c>
      <c r="P283" s="5" t="s">
        <v>33</v>
      </c>
      <c r="Q283" s="5">
        <v>0</v>
      </c>
      <c r="R283" s="10">
        <v>45193</v>
      </c>
      <c r="S283" s="7">
        <v>45197</v>
      </c>
      <c r="T283" s="5" t="s">
        <v>34</v>
      </c>
      <c r="U283" s="5">
        <v>659.31</v>
      </c>
      <c r="V283" s="5">
        <v>0</v>
      </c>
      <c r="W283" s="5">
        <v>0</v>
      </c>
      <c r="X283" s="5" t="s">
        <v>1336</v>
      </c>
      <c r="Y283" s="5" t="s">
        <v>1337</v>
      </c>
    </row>
    <row r="284" s="5" customFormat="1" spans="1:25">
      <c r="A284" s="5" t="s">
        <v>1338</v>
      </c>
      <c r="B284" s="5" t="s">
        <v>26</v>
      </c>
      <c r="C284" s="5" t="s">
        <v>27</v>
      </c>
      <c r="D284" s="5" t="s">
        <v>1315</v>
      </c>
      <c r="E284" s="5" t="s">
        <v>1316</v>
      </c>
      <c r="F284" s="7">
        <v>45193</v>
      </c>
      <c r="G284" s="7">
        <v>45194</v>
      </c>
      <c r="H284" s="5">
        <v>1</v>
      </c>
      <c r="I284" s="5">
        <v>1</v>
      </c>
      <c r="J284" s="5">
        <v>1</v>
      </c>
      <c r="K284" s="5" t="s">
        <v>30</v>
      </c>
      <c r="L284" s="5">
        <v>203.44</v>
      </c>
      <c r="M284" s="5">
        <v>203.44</v>
      </c>
      <c r="N284" s="5" t="s">
        <v>1339</v>
      </c>
      <c r="O284" s="5" t="s">
        <v>32</v>
      </c>
      <c r="P284" s="5" t="s">
        <v>33</v>
      </c>
      <c r="Q284" s="5">
        <v>0</v>
      </c>
      <c r="R284" s="10">
        <v>45193.0000115741</v>
      </c>
      <c r="S284" s="7">
        <v>45197</v>
      </c>
      <c r="T284" s="5" t="s">
        <v>34</v>
      </c>
      <c r="U284" s="5">
        <v>203.44</v>
      </c>
      <c r="V284" s="5">
        <v>0</v>
      </c>
      <c r="W284" s="5">
        <v>0</v>
      </c>
      <c r="X284" s="5" t="s">
        <v>1340</v>
      </c>
      <c r="Y284" s="5" t="s">
        <v>1341</v>
      </c>
    </row>
    <row r="285" s="5" customFormat="1" spans="1:25">
      <c r="A285" s="5" t="s">
        <v>1342</v>
      </c>
      <c r="B285" s="5" t="s">
        <v>26</v>
      </c>
      <c r="C285" s="5" t="s">
        <v>27</v>
      </c>
      <c r="D285" s="5" t="s">
        <v>1343</v>
      </c>
      <c r="E285" s="5" t="s">
        <v>1344</v>
      </c>
      <c r="F285" s="7">
        <v>45193</v>
      </c>
      <c r="G285" s="7">
        <v>45194</v>
      </c>
      <c r="H285" s="5">
        <v>1</v>
      </c>
      <c r="I285" s="5">
        <v>1</v>
      </c>
      <c r="J285" s="5">
        <v>1</v>
      </c>
      <c r="K285" s="5" t="s">
        <v>30</v>
      </c>
      <c r="L285" s="5">
        <v>574.38</v>
      </c>
      <c r="M285" s="5">
        <v>574.38</v>
      </c>
      <c r="N285" s="5" t="s">
        <v>1345</v>
      </c>
      <c r="O285" s="5" t="s">
        <v>32</v>
      </c>
      <c r="P285" s="5" t="s">
        <v>33</v>
      </c>
      <c r="Q285" s="5">
        <v>0</v>
      </c>
      <c r="R285" s="10">
        <v>45193</v>
      </c>
      <c r="S285" s="7">
        <v>45197</v>
      </c>
      <c r="T285" s="5" t="s">
        <v>34</v>
      </c>
      <c r="U285" s="5">
        <v>574.38</v>
      </c>
      <c r="V285" s="5">
        <v>0</v>
      </c>
      <c r="W285" s="5">
        <v>0</v>
      </c>
      <c r="X285" s="5" t="s">
        <v>1346</v>
      </c>
      <c r="Y285" s="5" t="s">
        <v>1347</v>
      </c>
    </row>
    <row r="286" s="5" customFormat="1" spans="1:25">
      <c r="A286" s="5" t="s">
        <v>1348</v>
      </c>
      <c r="B286" s="5" t="s">
        <v>26</v>
      </c>
      <c r="C286" s="5" t="s">
        <v>27</v>
      </c>
      <c r="D286" s="5" t="s">
        <v>1269</v>
      </c>
      <c r="E286" s="5" t="s">
        <v>850</v>
      </c>
      <c r="F286" s="7">
        <v>45193</v>
      </c>
      <c r="G286" s="7">
        <v>45194</v>
      </c>
      <c r="H286" s="5">
        <v>1</v>
      </c>
      <c r="I286" s="5">
        <v>1</v>
      </c>
      <c r="J286" s="5">
        <v>1</v>
      </c>
      <c r="K286" s="5" t="s">
        <v>30</v>
      </c>
      <c r="L286" s="5">
        <v>427.81</v>
      </c>
      <c r="M286" s="5">
        <v>427.81</v>
      </c>
      <c r="N286" s="5" t="s">
        <v>1349</v>
      </c>
      <c r="O286" s="5" t="s">
        <v>32</v>
      </c>
      <c r="P286" s="5" t="s">
        <v>33</v>
      </c>
      <c r="Q286" s="5">
        <v>0</v>
      </c>
      <c r="R286" s="10">
        <v>45193</v>
      </c>
      <c r="S286" s="7">
        <v>45197</v>
      </c>
      <c r="T286" s="5" t="s">
        <v>34</v>
      </c>
      <c r="U286" s="5">
        <v>427.81</v>
      </c>
      <c r="V286" s="5">
        <v>0</v>
      </c>
      <c r="W286" s="5">
        <v>0</v>
      </c>
      <c r="X286" s="5" t="s">
        <v>1350</v>
      </c>
      <c r="Y286" s="5" t="s">
        <v>66</v>
      </c>
    </row>
    <row r="287" s="5" customFormat="1" spans="1:25">
      <c r="A287" s="5" t="s">
        <v>1351</v>
      </c>
      <c r="B287" s="5" t="s">
        <v>26</v>
      </c>
      <c r="C287" s="5" t="s">
        <v>27</v>
      </c>
      <c r="D287" s="5" t="s">
        <v>1352</v>
      </c>
      <c r="E287" s="5" t="s">
        <v>1353</v>
      </c>
      <c r="F287" s="7">
        <v>45193</v>
      </c>
      <c r="G287" s="7">
        <v>45194</v>
      </c>
      <c r="H287" s="5">
        <v>1</v>
      </c>
      <c r="I287" s="5">
        <v>1</v>
      </c>
      <c r="J287" s="5">
        <v>1</v>
      </c>
      <c r="K287" s="5" t="s">
        <v>30</v>
      </c>
      <c r="L287" s="5">
        <v>86.12</v>
      </c>
      <c r="M287" s="5">
        <v>86.12</v>
      </c>
      <c r="N287" s="5" t="s">
        <v>1354</v>
      </c>
      <c r="O287" s="5" t="s">
        <v>32</v>
      </c>
      <c r="P287" s="5" t="s">
        <v>33</v>
      </c>
      <c r="Q287" s="5">
        <v>0</v>
      </c>
      <c r="R287" s="10">
        <v>45193.0000115741</v>
      </c>
      <c r="S287" s="7">
        <v>45197</v>
      </c>
      <c r="T287" s="5" t="s">
        <v>34</v>
      </c>
      <c r="U287" s="5">
        <v>86.12</v>
      </c>
      <c r="V287" s="5">
        <v>0</v>
      </c>
      <c r="W287" s="5">
        <v>0</v>
      </c>
      <c r="X287" s="5" t="s">
        <v>1355</v>
      </c>
      <c r="Y287" s="5" t="s">
        <v>1356</v>
      </c>
    </row>
    <row r="288" s="5" customFormat="1" spans="1:25">
      <c r="A288" s="5" t="s">
        <v>1357</v>
      </c>
      <c r="B288" s="5" t="s">
        <v>26</v>
      </c>
      <c r="C288" s="5" t="s">
        <v>27</v>
      </c>
      <c r="D288" s="5" t="s">
        <v>1358</v>
      </c>
      <c r="E288" s="5" t="s">
        <v>1359</v>
      </c>
      <c r="F288" s="7">
        <v>45193</v>
      </c>
      <c r="G288" s="7">
        <v>45194</v>
      </c>
      <c r="H288" s="5">
        <v>1</v>
      </c>
      <c r="I288" s="5">
        <v>1</v>
      </c>
      <c r="J288" s="5">
        <v>1</v>
      </c>
      <c r="K288" s="5" t="s">
        <v>30</v>
      </c>
      <c r="L288" s="5">
        <v>426.12</v>
      </c>
      <c r="M288" s="5">
        <v>426.12</v>
      </c>
      <c r="N288" s="5" t="s">
        <v>1360</v>
      </c>
      <c r="O288" s="5" t="s">
        <v>32</v>
      </c>
      <c r="P288" s="5" t="s">
        <v>33</v>
      </c>
      <c r="Q288" s="5">
        <v>0</v>
      </c>
      <c r="R288" s="10">
        <v>45193.0000115741</v>
      </c>
      <c r="S288" s="7">
        <v>45197</v>
      </c>
      <c r="T288" s="5" t="s">
        <v>34</v>
      </c>
      <c r="U288" s="5">
        <v>426.12</v>
      </c>
      <c r="V288" s="5">
        <v>0</v>
      </c>
      <c r="W288" s="5">
        <v>0</v>
      </c>
      <c r="X288" s="5" t="s">
        <v>1361</v>
      </c>
      <c r="Y288" s="5" t="s">
        <v>66</v>
      </c>
    </row>
    <row r="289" s="5" customFormat="1" spans="1:25">
      <c r="A289" s="5" t="s">
        <v>1362</v>
      </c>
      <c r="B289" s="5" t="s">
        <v>26</v>
      </c>
      <c r="C289" s="5" t="s">
        <v>27</v>
      </c>
      <c r="D289" s="5" t="s">
        <v>1363</v>
      </c>
      <c r="E289" s="5" t="s">
        <v>838</v>
      </c>
      <c r="F289" s="7">
        <v>45193</v>
      </c>
      <c r="G289" s="7">
        <v>45194</v>
      </c>
      <c r="H289" s="5">
        <v>1</v>
      </c>
      <c r="I289" s="5">
        <v>1</v>
      </c>
      <c r="J289" s="5">
        <v>1</v>
      </c>
      <c r="K289" s="5" t="s">
        <v>30</v>
      </c>
      <c r="L289" s="5">
        <v>991.9</v>
      </c>
      <c r="M289" s="5">
        <v>991.9</v>
      </c>
      <c r="N289" s="5" t="s">
        <v>1364</v>
      </c>
      <c r="O289" s="5" t="s">
        <v>32</v>
      </c>
      <c r="P289" s="5" t="s">
        <v>33</v>
      </c>
      <c r="Q289" s="5">
        <v>0</v>
      </c>
      <c r="R289" s="10">
        <v>45193</v>
      </c>
      <c r="S289" s="7">
        <v>45197</v>
      </c>
      <c r="T289" s="5" t="s">
        <v>34</v>
      </c>
      <c r="U289" s="5">
        <v>991.9</v>
      </c>
      <c r="V289" s="5">
        <v>0</v>
      </c>
      <c r="W289" s="5">
        <v>0</v>
      </c>
      <c r="X289" s="5" t="s">
        <v>1365</v>
      </c>
      <c r="Y289" s="5" t="s">
        <v>66</v>
      </c>
    </row>
    <row r="290" s="5" customFormat="1" spans="1:25">
      <c r="A290" s="5" t="s">
        <v>1366</v>
      </c>
      <c r="B290" s="5" t="s">
        <v>26</v>
      </c>
      <c r="C290" s="5" t="s">
        <v>27</v>
      </c>
      <c r="D290" s="5" t="s">
        <v>1367</v>
      </c>
      <c r="E290" s="5" t="s">
        <v>1368</v>
      </c>
      <c r="F290" s="7">
        <v>45193</v>
      </c>
      <c r="G290" s="7">
        <v>45194</v>
      </c>
      <c r="H290" s="5">
        <v>1</v>
      </c>
      <c r="I290" s="5">
        <v>1</v>
      </c>
      <c r="J290" s="5">
        <v>1</v>
      </c>
      <c r="K290" s="5" t="s">
        <v>30</v>
      </c>
      <c r="L290" s="5">
        <v>842</v>
      </c>
      <c r="M290" s="5">
        <v>842</v>
      </c>
      <c r="N290" s="5" t="s">
        <v>1369</v>
      </c>
      <c r="O290" s="5" t="s">
        <v>32</v>
      </c>
      <c r="P290" s="5" t="s">
        <v>33</v>
      </c>
      <c r="Q290" s="5">
        <v>0</v>
      </c>
      <c r="R290" s="10">
        <v>45193</v>
      </c>
      <c r="S290" s="7">
        <v>45197</v>
      </c>
      <c r="T290" s="5" t="s">
        <v>34</v>
      </c>
      <c r="U290" s="5">
        <v>842</v>
      </c>
      <c r="V290" s="5">
        <v>0</v>
      </c>
      <c r="W290" s="5">
        <v>0</v>
      </c>
      <c r="X290" s="5" t="s">
        <v>1370</v>
      </c>
      <c r="Y290" s="5" t="s">
        <v>66</v>
      </c>
    </row>
    <row r="291" s="5" customFormat="1" spans="1:25">
      <c r="A291" s="5" t="s">
        <v>1371</v>
      </c>
      <c r="B291" s="5" t="s">
        <v>26</v>
      </c>
      <c r="C291" s="5" t="s">
        <v>27</v>
      </c>
      <c r="D291" s="5" t="s">
        <v>1372</v>
      </c>
      <c r="E291" s="5" t="s">
        <v>1373</v>
      </c>
      <c r="F291" s="7">
        <v>45193</v>
      </c>
      <c r="G291" s="7">
        <v>45194</v>
      </c>
      <c r="H291" s="5">
        <v>1</v>
      </c>
      <c r="I291" s="5">
        <v>1</v>
      </c>
      <c r="J291" s="5">
        <v>1</v>
      </c>
      <c r="K291" s="5" t="s">
        <v>30</v>
      </c>
      <c r="L291" s="5">
        <v>925.71</v>
      </c>
      <c r="M291" s="5">
        <v>925.71</v>
      </c>
      <c r="N291" s="5" t="s">
        <v>1374</v>
      </c>
      <c r="O291" s="5" t="s">
        <v>32</v>
      </c>
      <c r="P291" s="5" t="s">
        <v>33</v>
      </c>
      <c r="Q291" s="5">
        <v>0</v>
      </c>
      <c r="R291" s="10">
        <v>45193.0000115741</v>
      </c>
      <c r="S291" s="7">
        <v>45197</v>
      </c>
      <c r="T291" s="5" t="s">
        <v>34</v>
      </c>
      <c r="U291" s="5">
        <v>925.71</v>
      </c>
      <c r="V291" s="5">
        <v>0</v>
      </c>
      <c r="W291" s="5">
        <v>0</v>
      </c>
      <c r="X291" s="5" t="s">
        <v>1375</v>
      </c>
      <c r="Y291" s="5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9"/>
  <sheetViews>
    <sheetView workbookViewId="0">
      <selection activeCell="D283" sqref="D283"/>
    </sheetView>
  </sheetViews>
  <sheetFormatPr defaultColWidth="9" defaultRowHeight="13.5"/>
  <cols>
    <col min="1" max="1" width="12.625" style="5"/>
    <col min="2" max="4" width="10.375" style="5"/>
    <col min="5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1376</v>
      </c>
    </row>
    <row r="2" s="5" customFormat="1" hidden="1" spans="1:9">
      <c r="A2" s="6">
        <v>999223407183699</v>
      </c>
      <c r="B2" s="7">
        <v>45190</v>
      </c>
      <c r="C2" s="7">
        <v>45194</v>
      </c>
      <c r="D2" s="5">
        <v>3208</v>
      </c>
      <c r="E2" s="5" t="str">
        <f>VLOOKUP(A2,HOP!A:L,12,0)</f>
        <v>3208.00</v>
      </c>
      <c r="F2" s="5" t="str">
        <f>VLOOKUP(A2,HOP!A:C,3,0)</f>
        <v>3182324</v>
      </c>
      <c r="G2" s="5">
        <f>D2-E2</f>
        <v>0</v>
      </c>
      <c r="H2" s="5" t="str">
        <f>$H$1&amp;F2</f>
        <v>，3182324</v>
      </c>
      <c r="I2" s="5" t="str">
        <f>VLOOKUP(A2,HOP!A:U,21,0)</f>
        <v>直连</v>
      </c>
    </row>
    <row r="3" s="5" customFormat="1" hidden="1" spans="1:9">
      <c r="A3" s="6">
        <v>999223540529592</v>
      </c>
      <c r="B3" s="7">
        <v>45192</v>
      </c>
      <c r="C3" s="7">
        <v>45194</v>
      </c>
      <c r="D3" s="5">
        <v>3952</v>
      </c>
      <c r="E3" s="5" t="str">
        <f>VLOOKUP(A3,HOP!A:L,12,0)</f>
        <v>3952.00</v>
      </c>
      <c r="F3" s="5" t="str">
        <f>VLOOKUP(A3,HOP!A:C,3,0)</f>
        <v>3207563</v>
      </c>
      <c r="G3" s="5">
        <f t="shared" ref="G3:G66" si="0">D3-E3</f>
        <v>0</v>
      </c>
      <c r="H3" s="5" t="str">
        <f t="shared" ref="H3:H66" si="1">$H$1&amp;F3</f>
        <v>，3207563</v>
      </c>
      <c r="I3" s="5" t="str">
        <f>VLOOKUP(A3,HOP!A:U,21,0)</f>
        <v>直连</v>
      </c>
    </row>
    <row r="4" s="5" customFormat="1" hidden="1" spans="1:9">
      <c r="A4" s="6">
        <v>999224473092057</v>
      </c>
      <c r="B4" s="7">
        <v>45189</v>
      </c>
      <c r="C4" s="7">
        <v>45194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999225060049660</v>
      </c>
      <c r="B5" s="7">
        <v>45192</v>
      </c>
      <c r="C5" s="7">
        <v>45194</v>
      </c>
      <c r="D5" s="5">
        <v>6622.58</v>
      </c>
      <c r="E5" s="5" t="str">
        <f>VLOOKUP(A5,HOP!A:L,12,0)</f>
        <v>6622.58</v>
      </c>
      <c r="F5" s="5" t="str">
        <f>VLOOKUP(A5,HOP!A:C,3,0)</f>
        <v>3577279</v>
      </c>
      <c r="G5" s="5">
        <f t="shared" si="0"/>
        <v>0</v>
      </c>
      <c r="H5" s="5" t="str">
        <f t="shared" si="1"/>
        <v>，3577279</v>
      </c>
      <c r="I5" s="5" t="str">
        <f>VLOOKUP(A5,HOP!A:U,21,0)</f>
        <v>直连</v>
      </c>
    </row>
    <row r="6" s="5" customFormat="1" hidden="1" spans="1:9">
      <c r="A6" s="6">
        <v>999225166327691</v>
      </c>
      <c r="B6" s="7">
        <v>45190</v>
      </c>
      <c r="C6" s="7">
        <v>45194</v>
      </c>
      <c r="D6" s="5">
        <v>5171.56</v>
      </c>
      <c r="E6" s="5" t="str">
        <f>VLOOKUP(A6,HOP!A:L,12,0)</f>
        <v>5171.56</v>
      </c>
      <c r="F6" s="5" t="str">
        <f>VLOOKUP(A6,HOP!A:C,3,0)</f>
        <v>3602091</v>
      </c>
      <c r="G6" s="5">
        <f t="shared" si="0"/>
        <v>0</v>
      </c>
      <c r="H6" s="5" t="str">
        <f t="shared" si="1"/>
        <v>，3602091</v>
      </c>
      <c r="I6" s="5" t="str">
        <f>VLOOKUP(A6,HOP!A:U,21,0)</f>
        <v>直连</v>
      </c>
    </row>
    <row r="7" s="5" customFormat="1" hidden="1" spans="1:9">
      <c r="A7" s="6">
        <v>999225185679873</v>
      </c>
      <c r="B7" s="7">
        <v>45190</v>
      </c>
      <c r="C7" s="7">
        <v>45194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999225245324188</v>
      </c>
      <c r="B8" s="7">
        <v>45193</v>
      </c>
      <c r="C8" s="7">
        <v>45194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999225256420780</v>
      </c>
      <c r="B9" s="7">
        <v>45190</v>
      </c>
      <c r="C9" s="7">
        <v>45194</v>
      </c>
      <c r="D9" s="5">
        <v>1413.44</v>
      </c>
      <c r="E9" s="5" t="str">
        <f>VLOOKUP(A9,HOP!A:L,12,0)</f>
        <v>1413.44</v>
      </c>
      <c r="F9" s="5" t="str">
        <f>VLOOKUP(A9,HOP!A:C,3,0)</f>
        <v>3620850</v>
      </c>
      <c r="G9" s="5">
        <f t="shared" si="0"/>
        <v>0</v>
      </c>
      <c r="H9" s="5" t="str">
        <f t="shared" si="1"/>
        <v>，3620850</v>
      </c>
      <c r="I9" s="5" t="str">
        <f>VLOOKUP(A9,HOP!A:U,21,0)</f>
        <v>直采</v>
      </c>
    </row>
    <row r="10" s="5" customFormat="1" hidden="1" spans="1:9">
      <c r="A10" s="6">
        <v>999225309302886</v>
      </c>
      <c r="B10" s="7">
        <v>45192</v>
      </c>
      <c r="C10" s="7">
        <v>45194</v>
      </c>
      <c r="D10" s="5">
        <v>3904.04</v>
      </c>
      <c r="E10" s="5" t="str">
        <f>VLOOKUP(A10,HOP!A:L,12,0)</f>
        <v>3904.04</v>
      </c>
      <c r="F10" s="5" t="str">
        <f>VLOOKUP(A10,HOP!A:C,3,0)</f>
        <v>3631927</v>
      </c>
      <c r="G10" s="5">
        <f t="shared" si="0"/>
        <v>0</v>
      </c>
      <c r="H10" s="5" t="str">
        <f t="shared" si="1"/>
        <v>，3631927</v>
      </c>
      <c r="I10" s="5" t="str">
        <f>VLOOKUP(A10,HOP!A:U,21,0)</f>
        <v>直采</v>
      </c>
    </row>
    <row r="11" s="5" customFormat="1" hidden="1" spans="1:9">
      <c r="A11" s="6">
        <v>999225457735996</v>
      </c>
      <c r="B11" s="7">
        <v>45193</v>
      </c>
      <c r="C11" s="7">
        <v>45194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hidden="1" spans="1:9">
      <c r="A12" s="6">
        <v>999225470096762</v>
      </c>
      <c r="B12" s="7">
        <v>45190</v>
      </c>
      <c r="C12" s="7">
        <v>45194</v>
      </c>
      <c r="D12" s="5">
        <v>4153.56</v>
      </c>
      <c r="E12" s="5" t="str">
        <f>VLOOKUP(A12,HOP!A:L,12,0)</f>
        <v>4153.56</v>
      </c>
      <c r="F12" s="5" t="str">
        <f>VLOOKUP(A12,HOP!A:C,3,0)</f>
        <v>3662255</v>
      </c>
      <c r="G12" s="5">
        <f t="shared" si="0"/>
        <v>0</v>
      </c>
      <c r="H12" s="5" t="str">
        <f t="shared" si="1"/>
        <v>，3662255</v>
      </c>
      <c r="I12" s="5" t="str">
        <f>VLOOKUP(A12,HOP!A:U,21,0)</f>
        <v>直采</v>
      </c>
    </row>
    <row r="13" s="5" customFormat="1" hidden="1" spans="1:9">
      <c r="A13" s="6">
        <v>999225470173150</v>
      </c>
      <c r="B13" s="7">
        <v>45190</v>
      </c>
      <c r="C13" s="7">
        <v>45194</v>
      </c>
      <c r="D13" s="5">
        <v>4153.56</v>
      </c>
      <c r="E13" s="5" t="str">
        <f>VLOOKUP(A13,HOP!A:L,12,0)</f>
        <v>4153.56</v>
      </c>
      <c r="F13" s="5" t="str">
        <f>VLOOKUP(A13,HOP!A:C,3,0)</f>
        <v>3662268</v>
      </c>
      <c r="G13" s="5">
        <f t="shared" si="0"/>
        <v>0</v>
      </c>
      <c r="H13" s="5" t="str">
        <f t="shared" si="1"/>
        <v>，3662268</v>
      </c>
      <c r="I13" s="5" t="str">
        <f>VLOOKUP(A13,HOP!A:U,21,0)</f>
        <v>直采</v>
      </c>
    </row>
    <row r="14" s="5" customFormat="1" hidden="1" spans="1:9">
      <c r="A14" s="6">
        <v>999225471585440</v>
      </c>
      <c r="B14" s="7">
        <v>45192</v>
      </c>
      <c r="C14" s="7">
        <v>45194</v>
      </c>
      <c r="D14" s="5">
        <v>4662.9</v>
      </c>
      <c r="E14" s="5" t="str">
        <f>VLOOKUP(A14,HOP!A:L,12,0)</f>
        <v>4662.90</v>
      </c>
      <c r="F14" s="5" t="str">
        <f>VLOOKUP(A14,HOP!A:C,3,0)</f>
        <v>3662669</v>
      </c>
      <c r="G14" s="5">
        <f t="shared" si="0"/>
        <v>0</v>
      </c>
      <c r="H14" s="5" t="str">
        <f t="shared" si="1"/>
        <v>，3662669</v>
      </c>
      <c r="I14" s="5" t="str">
        <f>VLOOKUP(A14,HOP!A:U,21,0)</f>
        <v>直连</v>
      </c>
    </row>
    <row r="15" s="5" customFormat="1" hidden="1" spans="1:9">
      <c r="A15" s="6">
        <v>999225480299454</v>
      </c>
      <c r="B15" s="7">
        <v>45192</v>
      </c>
      <c r="C15" s="7">
        <v>45194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999225497188753</v>
      </c>
      <c r="B16" s="7">
        <v>45192</v>
      </c>
      <c r="C16" s="7">
        <v>45194</v>
      </c>
      <c r="D16" s="5">
        <v>1191.54</v>
      </c>
      <c r="E16" s="5" t="str">
        <f>VLOOKUP(A16,HOP!A:L,12,0)</f>
        <v>1191.54</v>
      </c>
      <c r="F16" s="5" t="str">
        <f>VLOOKUP(A16,HOP!A:C,3,0)</f>
        <v>3667712</v>
      </c>
      <c r="G16" s="5">
        <f t="shared" si="0"/>
        <v>0</v>
      </c>
      <c r="H16" s="5" t="str">
        <f t="shared" si="1"/>
        <v>，3667712</v>
      </c>
      <c r="I16" s="5" t="str">
        <f>VLOOKUP(A16,HOP!A:U,21,0)</f>
        <v>直采</v>
      </c>
    </row>
    <row r="17" s="5" customFormat="1" hidden="1" spans="1:9">
      <c r="A17" s="6">
        <v>999225525084691</v>
      </c>
      <c r="B17" s="7">
        <v>45192</v>
      </c>
      <c r="C17" s="7">
        <v>45194</v>
      </c>
      <c r="D17" s="5">
        <v>1215.28</v>
      </c>
      <c r="E17" s="5" t="str">
        <f>VLOOKUP(A17,HOP!A:L,12,0)</f>
        <v>1215.28</v>
      </c>
      <c r="F17" s="5" t="str">
        <f>VLOOKUP(A17,HOP!A:C,3,0)</f>
        <v>3673139</v>
      </c>
      <c r="G17" s="5">
        <f t="shared" si="0"/>
        <v>0</v>
      </c>
      <c r="H17" s="5" t="str">
        <f t="shared" si="1"/>
        <v>，3673139</v>
      </c>
      <c r="I17" s="5" t="str">
        <f>VLOOKUP(A17,HOP!A:U,21,0)</f>
        <v>直采</v>
      </c>
    </row>
    <row r="18" s="5" customFormat="1" hidden="1" spans="1:9">
      <c r="A18" s="6">
        <v>999225620118086</v>
      </c>
      <c r="B18" s="7">
        <v>45193</v>
      </c>
      <c r="C18" s="7">
        <v>45194</v>
      </c>
      <c r="D18" s="5">
        <v>1858.6</v>
      </c>
      <c r="E18" s="5" t="str">
        <f>VLOOKUP(A18,HOP!A:L,12,0)</f>
        <v>1858.64</v>
      </c>
      <c r="F18" s="5" t="str">
        <f>VLOOKUP(A18,HOP!A:C,3,0)</f>
        <v>3692125</v>
      </c>
      <c r="G18" s="5">
        <f t="shared" si="0"/>
        <v>-0.040000000000191</v>
      </c>
      <c r="H18" s="5" t="str">
        <f t="shared" si="1"/>
        <v>，3692125</v>
      </c>
      <c r="I18" s="5" t="str">
        <f>VLOOKUP(A18,HOP!A:U,21,0)</f>
        <v>直连</v>
      </c>
    </row>
    <row r="19" s="5" customFormat="1" hidden="1" spans="1:9">
      <c r="A19" s="6">
        <v>999225696758619</v>
      </c>
      <c r="B19" s="7">
        <v>45192</v>
      </c>
      <c r="C19" s="7">
        <v>45194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999225703900604</v>
      </c>
      <c r="B20" s="7">
        <v>45193</v>
      </c>
      <c r="C20" s="7">
        <v>45194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hidden="1" spans="1:9">
      <c r="A21" s="6">
        <v>999225719738502</v>
      </c>
      <c r="B21" s="7">
        <v>45193</v>
      </c>
      <c r="C21" s="7">
        <v>45194</v>
      </c>
      <c r="D21" s="5">
        <v>1734.24</v>
      </c>
      <c r="E21" s="5" t="str">
        <f>VLOOKUP(A21,HOP!A:L,12,0)</f>
        <v>1734.24</v>
      </c>
      <c r="F21" s="5" t="str">
        <f>VLOOKUP(A21,HOP!A:C,3,0)</f>
        <v>3713504</v>
      </c>
      <c r="G21" s="5">
        <f t="shared" si="0"/>
        <v>0</v>
      </c>
      <c r="H21" s="5" t="str">
        <f t="shared" si="1"/>
        <v>，3713504</v>
      </c>
      <c r="I21" s="5" t="str">
        <f>VLOOKUP(A21,HOP!A:U,21,0)</f>
        <v>直连</v>
      </c>
    </row>
    <row r="22" s="5" customFormat="1" hidden="1" spans="1:9">
      <c r="A22" s="6">
        <v>999225733987442</v>
      </c>
      <c r="B22" s="7">
        <v>45192</v>
      </c>
      <c r="C22" s="7">
        <v>45194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999225832640490</v>
      </c>
      <c r="B23" s="7">
        <v>45190</v>
      </c>
      <c r="C23" s="7">
        <v>45194</v>
      </c>
      <c r="D23" s="5">
        <v>6713.4</v>
      </c>
      <c r="E23" s="5" t="str">
        <f>VLOOKUP(A23,HOP!A:L,12,0)</f>
        <v>6713.40</v>
      </c>
      <c r="F23" s="5" t="str">
        <f>VLOOKUP(A23,HOP!A:C,3,0)</f>
        <v>3737121</v>
      </c>
      <c r="G23" s="5">
        <f t="shared" si="0"/>
        <v>0</v>
      </c>
      <c r="H23" s="5" t="str">
        <f t="shared" si="1"/>
        <v>，3737121</v>
      </c>
      <c r="I23" s="5" t="str">
        <f>VLOOKUP(A23,HOP!A:U,21,0)</f>
        <v>直连</v>
      </c>
    </row>
    <row r="24" s="5" customFormat="1" hidden="1" spans="1:9">
      <c r="A24" s="6">
        <v>999225911348841</v>
      </c>
      <c r="B24" s="7">
        <v>45193</v>
      </c>
      <c r="C24" s="7">
        <v>45194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6">
        <v>999225930579402</v>
      </c>
      <c r="B25" s="7">
        <v>45193</v>
      </c>
      <c r="C25" s="7">
        <v>45194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999225935413818</v>
      </c>
      <c r="B26" s="7">
        <v>45193</v>
      </c>
      <c r="C26" s="7">
        <v>45194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VLOOKUP(A26,HOP!A:U,21,0)</f>
        <v>#N/A</v>
      </c>
    </row>
    <row r="27" s="5" customFormat="1" hidden="1" spans="1:9">
      <c r="A27" s="6">
        <v>999225939722681</v>
      </c>
      <c r="B27" s="7">
        <v>45192</v>
      </c>
      <c r="C27" s="7">
        <v>45194</v>
      </c>
      <c r="D27" s="5">
        <v>3101.5</v>
      </c>
      <c r="E27" s="5" t="str">
        <f>VLOOKUP(A27,HOP!A:L,12,0)</f>
        <v>3101.50</v>
      </c>
      <c r="F27" s="5" t="str">
        <f>VLOOKUP(A27,HOP!A:C,3,0)</f>
        <v>3758642</v>
      </c>
      <c r="G27" s="5">
        <f t="shared" si="0"/>
        <v>0</v>
      </c>
      <c r="H27" s="5" t="str">
        <f t="shared" si="1"/>
        <v>，3758642</v>
      </c>
      <c r="I27" s="5" t="str">
        <f>VLOOKUP(A27,HOP!A:U,21,0)</f>
        <v>直连</v>
      </c>
    </row>
    <row r="28" s="5" customFormat="1" hidden="1" spans="1:9">
      <c r="A28" s="6">
        <v>999225951761285</v>
      </c>
      <c r="B28" s="7">
        <v>45192</v>
      </c>
      <c r="C28" s="7">
        <v>45194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hidden="1" spans="1:9">
      <c r="A29" s="6">
        <v>999226003585890</v>
      </c>
      <c r="B29" s="7">
        <v>45191</v>
      </c>
      <c r="C29" s="7">
        <v>45194</v>
      </c>
      <c r="D29" s="5">
        <v>1265.89</v>
      </c>
      <c r="E29" s="5" t="str">
        <f>VLOOKUP(A29,HOP!A:L,12,0)</f>
        <v>1265.89</v>
      </c>
      <c r="F29" s="5" t="str">
        <f>VLOOKUP(A29,HOP!A:C,3,0)</f>
        <v>3771968</v>
      </c>
      <c r="G29" s="5">
        <f t="shared" si="0"/>
        <v>0</v>
      </c>
      <c r="H29" s="5" t="str">
        <f t="shared" si="1"/>
        <v>，3771968</v>
      </c>
      <c r="I29" s="5" t="str">
        <f>VLOOKUP(A29,HOP!A:U,21,0)</f>
        <v>直采</v>
      </c>
    </row>
    <row r="30" s="5" customFormat="1" hidden="1" spans="1:9">
      <c r="A30" s="6">
        <v>999226019074446</v>
      </c>
      <c r="B30" s="7">
        <v>45193</v>
      </c>
      <c r="C30" s="7">
        <v>45194</v>
      </c>
      <c r="D30" s="5">
        <v>831.52</v>
      </c>
      <c r="E30" s="5" t="str">
        <f>VLOOKUP(A30,HOP!A:L,12,0)</f>
        <v>831.52</v>
      </c>
      <c r="F30" s="5" t="str">
        <f>VLOOKUP(A30,HOP!A:C,3,0)</f>
        <v>3775864</v>
      </c>
      <c r="G30" s="5">
        <f t="shared" si="0"/>
        <v>0</v>
      </c>
      <c r="H30" s="5" t="str">
        <f t="shared" si="1"/>
        <v>，3775864</v>
      </c>
      <c r="I30" s="5" t="str">
        <f>VLOOKUP(A30,HOP!A:U,21,0)</f>
        <v>直连</v>
      </c>
    </row>
    <row r="31" s="5" customFormat="1" hidden="1" spans="1:9">
      <c r="A31" s="6">
        <v>999226031901624</v>
      </c>
      <c r="B31" s="7">
        <v>45193</v>
      </c>
      <c r="C31" s="7">
        <v>45194</v>
      </c>
      <c r="D31" s="5">
        <v>801.61</v>
      </c>
      <c r="E31" s="5" t="str">
        <f>VLOOKUP(A31,HOP!A:L,12,0)</f>
        <v>801.61</v>
      </c>
      <c r="F31" s="5" t="str">
        <f>VLOOKUP(A31,HOP!A:C,3,0)</f>
        <v>3778308</v>
      </c>
      <c r="G31" s="5">
        <f t="shared" si="0"/>
        <v>0</v>
      </c>
      <c r="H31" s="5" t="str">
        <f t="shared" si="1"/>
        <v>，3778308</v>
      </c>
      <c r="I31" s="5" t="str">
        <f>VLOOKUP(A31,HOP!A:U,21,0)</f>
        <v>直连</v>
      </c>
    </row>
    <row r="32" s="5" customFormat="1" hidden="1" spans="1:9">
      <c r="A32" s="6">
        <v>999226035110138</v>
      </c>
      <c r="B32" s="7">
        <v>45191</v>
      </c>
      <c r="C32" s="7">
        <v>45194</v>
      </c>
      <c r="D32" s="5">
        <v>10986.66</v>
      </c>
      <c r="E32" s="5" t="str">
        <f>VLOOKUP(A32,HOP!A:L,12,0)</f>
        <v>10986.66</v>
      </c>
      <c r="F32" s="5" t="str">
        <f>VLOOKUP(A32,HOP!A:C,3,0)</f>
        <v>3779159</v>
      </c>
      <c r="G32" s="5">
        <f t="shared" si="0"/>
        <v>0</v>
      </c>
      <c r="H32" s="5" t="str">
        <f t="shared" si="1"/>
        <v>，3779159</v>
      </c>
      <c r="I32" s="5" t="str">
        <f>VLOOKUP(A32,HOP!A:U,21,0)</f>
        <v>直采</v>
      </c>
    </row>
    <row r="33" s="5" customFormat="1" hidden="1" spans="1:9">
      <c r="A33" s="6">
        <v>999226055181353</v>
      </c>
      <c r="B33" s="7">
        <v>45192</v>
      </c>
      <c r="C33" s="7">
        <v>45194</v>
      </c>
      <c r="D33" s="5">
        <v>984.3</v>
      </c>
      <c r="E33" s="5" t="str">
        <f>VLOOKUP(A33,HOP!A:L,12,0)</f>
        <v>984.38</v>
      </c>
      <c r="F33" s="5" t="str">
        <f>VLOOKUP(A33,HOP!A:C,3,0)</f>
        <v>3783613</v>
      </c>
      <c r="G33" s="5">
        <f t="shared" si="0"/>
        <v>-0.0800000000000409</v>
      </c>
      <c r="H33" s="5" t="str">
        <f t="shared" si="1"/>
        <v>，3783613</v>
      </c>
      <c r="I33" s="5" t="str">
        <f>VLOOKUP(A33,HOP!A:U,21,0)</f>
        <v>直连</v>
      </c>
    </row>
    <row r="34" s="5" customFormat="1" hidden="1" spans="1:9">
      <c r="A34" s="6">
        <v>999226125223962</v>
      </c>
      <c r="B34" s="7">
        <v>45192</v>
      </c>
      <c r="C34" s="7">
        <v>45194</v>
      </c>
      <c r="D34" s="5">
        <v>2723.32</v>
      </c>
      <c r="E34" s="5" t="str">
        <f>VLOOKUP(A34,HOP!A:L,12,0)</f>
        <v>2723.32</v>
      </c>
      <c r="F34" s="5" t="str">
        <f>VLOOKUP(A34,HOP!A:C,3,0)</f>
        <v>3798152</v>
      </c>
      <c r="G34" s="5">
        <f t="shared" si="0"/>
        <v>0</v>
      </c>
      <c r="H34" s="5" t="str">
        <f t="shared" si="1"/>
        <v>，3798152</v>
      </c>
      <c r="I34" s="5" t="str">
        <f>VLOOKUP(A34,HOP!A:U,21,0)</f>
        <v>直连</v>
      </c>
    </row>
    <row r="35" s="5" customFormat="1" hidden="1" spans="1:9">
      <c r="A35" s="6">
        <v>999226139568967</v>
      </c>
      <c r="B35" s="7">
        <v>45193</v>
      </c>
      <c r="C35" s="7">
        <v>45194</v>
      </c>
      <c r="D35" s="5">
        <v>1081.68</v>
      </c>
      <c r="E35" s="5" t="str">
        <f>VLOOKUP(A35,HOP!A:L,12,0)</f>
        <v>1081.68</v>
      </c>
      <c r="F35" s="5" t="str">
        <f>VLOOKUP(A35,HOP!A:C,3,0)</f>
        <v>3802180</v>
      </c>
      <c r="G35" s="5">
        <f t="shared" si="0"/>
        <v>0</v>
      </c>
      <c r="H35" s="5" t="str">
        <f t="shared" si="1"/>
        <v>，3802180</v>
      </c>
      <c r="I35" s="5" t="str">
        <f>VLOOKUP(A35,HOP!A:U,21,0)</f>
        <v>直连</v>
      </c>
    </row>
    <row r="36" s="5" customFormat="1" hidden="1" spans="1:9">
      <c r="A36" s="6">
        <v>999226148068936</v>
      </c>
      <c r="B36" s="7">
        <v>45192</v>
      </c>
      <c r="C36" s="7">
        <v>45194</v>
      </c>
      <c r="D36" s="5">
        <v>1009.88</v>
      </c>
      <c r="E36" s="5" t="str">
        <f>VLOOKUP(A36,HOP!A:L,12,0)</f>
        <v>1009.88</v>
      </c>
      <c r="F36" s="5" t="str">
        <f>VLOOKUP(A36,HOP!A:C,3,0)</f>
        <v>3807798</v>
      </c>
      <c r="G36" s="5">
        <f t="shared" si="0"/>
        <v>0</v>
      </c>
      <c r="H36" s="5" t="str">
        <f t="shared" si="1"/>
        <v>，3807798</v>
      </c>
      <c r="I36" s="5" t="str">
        <f>VLOOKUP(A36,HOP!A:U,21,0)</f>
        <v>直连</v>
      </c>
    </row>
    <row r="37" s="5" customFormat="1" hidden="1" spans="1:9">
      <c r="A37" s="6">
        <v>999226279886700</v>
      </c>
      <c r="B37" s="7">
        <v>45193</v>
      </c>
      <c r="C37" s="7">
        <v>45194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0"/>
        <v>#N/A</v>
      </c>
      <c r="H37" s="5" t="e">
        <f t="shared" si="1"/>
        <v>#N/A</v>
      </c>
      <c r="I37" s="5" t="e">
        <f>VLOOKUP(A37,HOP!A:U,21,0)</f>
        <v>#N/A</v>
      </c>
    </row>
    <row r="38" s="5" customFormat="1" hidden="1" spans="1:9">
      <c r="A38" s="6">
        <v>999226320416118</v>
      </c>
      <c r="B38" s="7">
        <v>45192</v>
      </c>
      <c r="C38" s="7">
        <v>45194</v>
      </c>
      <c r="D38" s="5">
        <v>795.46</v>
      </c>
      <c r="E38" s="5" t="str">
        <f>VLOOKUP(A38,HOP!A:L,12,0)</f>
        <v>795.46</v>
      </c>
      <c r="F38" s="5" t="str">
        <f>VLOOKUP(A38,HOP!A:C,3,0)</f>
        <v>3824783</v>
      </c>
      <c r="G38" s="5">
        <f t="shared" si="0"/>
        <v>0</v>
      </c>
      <c r="H38" s="5" t="str">
        <f t="shared" si="1"/>
        <v>，3824783</v>
      </c>
      <c r="I38" s="5" t="str">
        <f>VLOOKUP(A38,HOP!A:U,21,0)</f>
        <v>直采</v>
      </c>
    </row>
    <row r="39" s="5" customFormat="1" hidden="1" spans="1:9">
      <c r="A39" s="6">
        <v>999226327206669</v>
      </c>
      <c r="B39" s="7">
        <v>45192</v>
      </c>
      <c r="C39" s="7">
        <v>45194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VLOOKUP(A39,HOP!A:U,21,0)</f>
        <v>#N/A</v>
      </c>
    </row>
    <row r="40" s="5" customFormat="1" hidden="1" spans="1:9">
      <c r="A40" s="6">
        <v>999226337115521</v>
      </c>
      <c r="B40" s="7">
        <v>45190</v>
      </c>
      <c r="C40" s="7">
        <v>45194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0"/>
        <v>#N/A</v>
      </c>
      <c r="H40" s="5" t="e">
        <f t="shared" si="1"/>
        <v>#N/A</v>
      </c>
      <c r="I40" s="5" t="e">
        <f>VLOOKUP(A40,HOP!A:U,21,0)</f>
        <v>#N/A</v>
      </c>
    </row>
    <row r="41" s="5" customFormat="1" hidden="1" spans="1:9">
      <c r="A41" s="6">
        <v>999226337190853</v>
      </c>
      <c r="B41" s="7">
        <v>45193</v>
      </c>
      <c r="C41" s="7">
        <v>45194</v>
      </c>
      <c r="D41" s="5">
        <v>2066.85</v>
      </c>
      <c r="E41" s="5" t="str">
        <f>VLOOKUP(A41,HOP!A:L,12,0)</f>
        <v>2066.85</v>
      </c>
      <c r="F41" s="5" t="str">
        <f>VLOOKUP(A41,HOP!A:C,3,0)</f>
        <v>3830065</v>
      </c>
      <c r="G41" s="5">
        <f t="shared" si="0"/>
        <v>0</v>
      </c>
      <c r="H41" s="5" t="str">
        <f t="shared" si="1"/>
        <v>，3830065</v>
      </c>
      <c r="I41" s="5" t="str">
        <f>VLOOKUP(A41,HOP!A:U,21,0)</f>
        <v>直采</v>
      </c>
    </row>
    <row r="42" s="5" customFormat="1" hidden="1" spans="1:9">
      <c r="A42" s="6">
        <v>999226338117287</v>
      </c>
      <c r="B42" s="7">
        <v>45193</v>
      </c>
      <c r="C42" s="7">
        <v>45194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0"/>
        <v>#N/A</v>
      </c>
      <c r="H42" s="5" t="e">
        <f t="shared" si="1"/>
        <v>#N/A</v>
      </c>
      <c r="I42" s="5" t="e">
        <f>VLOOKUP(A42,HOP!A:U,21,0)</f>
        <v>#N/A</v>
      </c>
    </row>
    <row r="43" s="5" customFormat="1" hidden="1" spans="1:9">
      <c r="A43" s="6">
        <v>999226339549386</v>
      </c>
      <c r="B43" s="7">
        <v>45188</v>
      </c>
      <c r="C43" s="7">
        <v>45194</v>
      </c>
      <c r="D43" s="5">
        <v>12268.74</v>
      </c>
      <c r="E43" s="5" t="str">
        <f>VLOOKUP(A43,HOP!A:L,12,0)</f>
        <v>12268.74</v>
      </c>
      <c r="F43" s="5" t="str">
        <f>VLOOKUP(A43,HOP!A:C,3,0)</f>
        <v>3831297</v>
      </c>
      <c r="G43" s="5">
        <f t="shared" si="0"/>
        <v>0</v>
      </c>
      <c r="H43" s="5" t="str">
        <f t="shared" si="1"/>
        <v>，3831297</v>
      </c>
      <c r="I43" s="5" t="str">
        <f>VLOOKUP(A43,HOP!A:U,21,0)</f>
        <v>直连</v>
      </c>
    </row>
    <row r="44" s="5" customFormat="1" hidden="1" spans="1:9">
      <c r="A44" s="6">
        <v>999226345860699</v>
      </c>
      <c r="B44" s="7">
        <v>45192</v>
      </c>
      <c r="C44" s="7">
        <v>45194</v>
      </c>
      <c r="D44" s="5">
        <v>825.36</v>
      </c>
      <c r="E44" s="5" t="str">
        <f>VLOOKUP(A44,HOP!A:L,12,0)</f>
        <v>825.36</v>
      </c>
      <c r="F44" s="5" t="str">
        <f>VLOOKUP(A44,HOP!A:C,3,0)</f>
        <v>3834657</v>
      </c>
      <c r="G44" s="5">
        <f t="shared" si="0"/>
        <v>0</v>
      </c>
      <c r="H44" s="5" t="str">
        <f t="shared" si="1"/>
        <v>，3834657</v>
      </c>
      <c r="I44" s="5" t="str">
        <f>VLOOKUP(A44,HOP!A:U,21,0)</f>
        <v>直采</v>
      </c>
    </row>
    <row r="45" s="5" customFormat="1" hidden="1" spans="1:9">
      <c r="A45" s="6">
        <v>999226348151113</v>
      </c>
      <c r="B45" s="7">
        <v>45192</v>
      </c>
      <c r="C45" s="7">
        <v>45194</v>
      </c>
      <c r="D45" s="5">
        <v>2152.52</v>
      </c>
      <c r="E45" s="5" t="str">
        <f>VLOOKUP(A45,HOP!A:L,12,0)</f>
        <v>2152.52</v>
      </c>
      <c r="F45" s="5" t="str">
        <f>VLOOKUP(A45,HOP!A:C,3,0)</f>
        <v>3836104</v>
      </c>
      <c r="G45" s="5">
        <f t="shared" si="0"/>
        <v>0</v>
      </c>
      <c r="H45" s="5" t="str">
        <f t="shared" si="1"/>
        <v>，3836104</v>
      </c>
      <c r="I45" s="5" t="str">
        <f>VLOOKUP(A45,HOP!A:U,21,0)</f>
        <v>直连</v>
      </c>
    </row>
    <row r="46" s="5" customFormat="1" hidden="1" spans="1:9">
      <c r="A46" s="6">
        <v>999226351412025</v>
      </c>
      <c r="B46" s="7">
        <v>45192</v>
      </c>
      <c r="C46" s="7">
        <v>45194</v>
      </c>
      <c r="D46" s="5">
        <v>776.14</v>
      </c>
      <c r="E46" s="5" t="str">
        <f>VLOOKUP(A46,HOP!A:L,12,0)</f>
        <v>776.14</v>
      </c>
      <c r="F46" s="5" t="str">
        <f>VLOOKUP(A46,HOP!A:C,3,0)</f>
        <v>3837652</v>
      </c>
      <c r="G46" s="5">
        <f t="shared" si="0"/>
        <v>0</v>
      </c>
      <c r="H46" s="5" t="str">
        <f t="shared" si="1"/>
        <v>，3837652</v>
      </c>
      <c r="I46" s="5" t="str">
        <f>VLOOKUP(A46,HOP!A:U,21,0)</f>
        <v>直连</v>
      </c>
    </row>
    <row r="47" s="5" customFormat="1" hidden="1" spans="1:9">
      <c r="A47" s="6">
        <v>999226352372030</v>
      </c>
      <c r="B47" s="7">
        <v>45193</v>
      </c>
      <c r="C47" s="7">
        <v>45194</v>
      </c>
      <c r="D47" s="5">
        <v>926.91</v>
      </c>
      <c r="E47" s="5" t="str">
        <f>VLOOKUP(A47,HOP!A:L,12,0)</f>
        <v>926.91</v>
      </c>
      <c r="F47" s="5" t="str">
        <f>VLOOKUP(A47,HOP!A:C,3,0)</f>
        <v>3838086</v>
      </c>
      <c r="G47" s="5">
        <f t="shared" si="0"/>
        <v>0</v>
      </c>
      <c r="H47" s="5" t="str">
        <f t="shared" si="1"/>
        <v>，3838086</v>
      </c>
      <c r="I47" s="5" t="str">
        <f>VLOOKUP(A47,HOP!A:U,21,0)</f>
        <v>直连</v>
      </c>
    </row>
    <row r="48" s="5" customFormat="1" hidden="1" spans="1:9">
      <c r="A48" s="6">
        <v>999226355821147</v>
      </c>
      <c r="B48" s="7">
        <v>45190</v>
      </c>
      <c r="C48" s="7">
        <v>45194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0"/>
        <v>#N/A</v>
      </c>
      <c r="H48" s="5" t="e">
        <f t="shared" si="1"/>
        <v>#N/A</v>
      </c>
      <c r="I48" s="5" t="e">
        <f>VLOOKUP(A48,HOP!A:U,21,0)</f>
        <v>#N/A</v>
      </c>
    </row>
    <row r="49" s="5" customFormat="1" hidden="1" spans="1:9">
      <c r="A49" s="6">
        <v>999226363612792</v>
      </c>
      <c r="B49" s="7">
        <v>45193</v>
      </c>
      <c r="C49" s="7">
        <v>45194</v>
      </c>
      <c r="D49" s="5">
        <v>735.39</v>
      </c>
      <c r="E49" s="5" t="str">
        <f>VLOOKUP(A49,HOP!A:L,12,0)</f>
        <v>735.39</v>
      </c>
      <c r="F49" s="5" t="str">
        <f>VLOOKUP(A49,HOP!A:C,3,0)</f>
        <v>3844379</v>
      </c>
      <c r="G49" s="5">
        <f t="shared" si="0"/>
        <v>0</v>
      </c>
      <c r="H49" s="5" t="str">
        <f t="shared" si="1"/>
        <v>，3844379</v>
      </c>
      <c r="I49" s="5" t="str">
        <f>VLOOKUP(A49,HOP!A:U,21,0)</f>
        <v>直连</v>
      </c>
    </row>
    <row r="50" s="5" customFormat="1" hidden="1" spans="1:9">
      <c r="A50" s="6">
        <v>999226363655288</v>
      </c>
      <c r="B50" s="7">
        <v>45191</v>
      </c>
      <c r="C50" s="7">
        <v>45194</v>
      </c>
      <c r="D50" s="5">
        <v>2650.65</v>
      </c>
      <c r="E50" s="5" t="str">
        <f>VLOOKUP(A50,HOP!A:L,12,0)</f>
        <v>2650.65</v>
      </c>
      <c r="F50" s="5" t="str">
        <f>VLOOKUP(A50,HOP!A:C,3,0)</f>
        <v>3844394</v>
      </c>
      <c r="G50" s="5">
        <f t="shared" si="0"/>
        <v>0</v>
      </c>
      <c r="H50" s="5" t="str">
        <f t="shared" si="1"/>
        <v>，3844394</v>
      </c>
      <c r="I50" s="5" t="str">
        <f>VLOOKUP(A50,HOP!A:U,21,0)</f>
        <v>直连</v>
      </c>
    </row>
    <row r="51" s="5" customFormat="1" hidden="1" spans="1:9">
      <c r="A51" s="6">
        <v>999226366139877</v>
      </c>
      <c r="B51" s="7">
        <v>45193</v>
      </c>
      <c r="C51" s="7">
        <v>45194</v>
      </c>
      <c r="D51" s="5">
        <v>678.83</v>
      </c>
      <c r="E51" s="5" t="str">
        <f>VLOOKUP(A51,HOP!A:L,12,0)</f>
        <v>678.83</v>
      </c>
      <c r="F51" s="5" t="str">
        <f>VLOOKUP(A51,HOP!A:C,3,0)</f>
        <v>3846060</v>
      </c>
      <c r="G51" s="5">
        <f t="shared" si="0"/>
        <v>0</v>
      </c>
      <c r="H51" s="5" t="str">
        <f t="shared" si="1"/>
        <v>，3846060</v>
      </c>
      <c r="I51" s="5" t="str">
        <f>VLOOKUP(A51,HOP!A:U,21,0)</f>
        <v>直连</v>
      </c>
    </row>
    <row r="52" s="5" customFormat="1" hidden="1" spans="1:9">
      <c r="A52" s="6">
        <v>999226474597711</v>
      </c>
      <c r="B52" s="7">
        <v>45192</v>
      </c>
      <c r="C52" s="7">
        <v>45194</v>
      </c>
      <c r="D52" s="5">
        <v>3361.5</v>
      </c>
      <c r="E52" s="5" t="str">
        <f>VLOOKUP(A52,HOP!A:L,12,0)</f>
        <v>3361.50</v>
      </c>
      <c r="F52" s="5" t="str">
        <f>VLOOKUP(A52,HOP!A:C,3,0)</f>
        <v>3846987</v>
      </c>
      <c r="G52" s="5">
        <f t="shared" si="0"/>
        <v>0</v>
      </c>
      <c r="H52" s="5" t="str">
        <f t="shared" si="1"/>
        <v>，3846987</v>
      </c>
      <c r="I52" s="5" t="str">
        <f>VLOOKUP(A52,HOP!A:U,21,0)</f>
        <v>直连</v>
      </c>
    </row>
    <row r="53" s="5" customFormat="1" hidden="1" spans="1:9">
      <c r="A53" s="6">
        <v>999226482854597</v>
      </c>
      <c r="B53" s="7">
        <v>45193</v>
      </c>
      <c r="C53" s="7">
        <v>45194</v>
      </c>
      <c r="D53" s="5">
        <v>1102.12</v>
      </c>
      <c r="E53" s="5" t="str">
        <f>VLOOKUP(A53,HOP!A:L,12,0)</f>
        <v>1102.12</v>
      </c>
      <c r="F53" s="5" t="str">
        <f>VLOOKUP(A53,HOP!A:C,3,0)</f>
        <v>3848821</v>
      </c>
      <c r="G53" s="5">
        <f t="shared" si="0"/>
        <v>0</v>
      </c>
      <c r="H53" s="5" t="str">
        <f t="shared" si="1"/>
        <v>，3848821</v>
      </c>
      <c r="I53" s="5" t="str">
        <f>VLOOKUP(A53,HOP!A:U,21,0)</f>
        <v>直连</v>
      </c>
    </row>
    <row r="54" s="5" customFormat="1" hidden="1" spans="1:9">
      <c r="A54" s="6">
        <v>999226485360914</v>
      </c>
      <c r="B54" s="7">
        <v>45192</v>
      </c>
      <c r="C54" s="7">
        <v>45194</v>
      </c>
      <c r="D54" s="5">
        <v>882.17</v>
      </c>
      <c r="E54" s="5" t="str">
        <f>VLOOKUP(A54,HOP!A:L,12,0)</f>
        <v>882.17</v>
      </c>
      <c r="F54" s="5" t="str">
        <f>VLOOKUP(A54,HOP!A:C,3,0)</f>
        <v>3849391</v>
      </c>
      <c r="G54" s="5">
        <f t="shared" si="0"/>
        <v>0</v>
      </c>
      <c r="H54" s="5" t="str">
        <f t="shared" si="1"/>
        <v>，3849391</v>
      </c>
      <c r="I54" s="5" t="str">
        <f>VLOOKUP(A54,HOP!A:U,21,0)</f>
        <v>直连</v>
      </c>
    </row>
    <row r="55" s="5" customFormat="1" hidden="1" spans="1:9">
      <c r="A55" s="6">
        <v>999226486805515</v>
      </c>
      <c r="B55" s="7">
        <v>45193</v>
      </c>
      <c r="C55" s="7">
        <v>45194</v>
      </c>
      <c r="D55" s="5">
        <v>0</v>
      </c>
      <c r="E55" s="5" t="str">
        <f>VLOOKUP(A55,HOP!A:L,12,0)</f>
        <v>0.00</v>
      </c>
      <c r="F55" s="5" t="str">
        <f>VLOOKUP(A55,HOP!A:C,3,0)</f>
        <v>3849923</v>
      </c>
      <c r="G55" s="5">
        <f t="shared" si="0"/>
        <v>0</v>
      </c>
      <c r="H55" s="5" t="str">
        <f t="shared" si="1"/>
        <v>，3849923</v>
      </c>
      <c r="I55" s="5" t="str">
        <f>VLOOKUP(A55,HOP!A:U,21,0)</f>
        <v>直连</v>
      </c>
    </row>
    <row r="56" s="5" customFormat="1" hidden="1" spans="1:9">
      <c r="A56" s="6">
        <v>999226488860801</v>
      </c>
      <c r="B56" s="7">
        <v>45193</v>
      </c>
      <c r="C56" s="7">
        <v>45194</v>
      </c>
      <c r="D56" s="5">
        <v>293.22</v>
      </c>
      <c r="E56" s="5" t="str">
        <f>VLOOKUP(A56,HOP!A:L,12,0)</f>
        <v>293.22</v>
      </c>
      <c r="F56" s="5" t="str">
        <f>VLOOKUP(A56,HOP!A:C,3,0)</f>
        <v>3850951</v>
      </c>
      <c r="G56" s="5">
        <f t="shared" si="0"/>
        <v>0</v>
      </c>
      <c r="H56" s="5" t="str">
        <f t="shared" si="1"/>
        <v>，3850951</v>
      </c>
      <c r="I56" s="5" t="str">
        <f>VLOOKUP(A56,HOP!A:U,21,0)</f>
        <v>直连</v>
      </c>
    </row>
    <row r="57" s="5" customFormat="1" hidden="1" spans="1:9">
      <c r="A57" s="6">
        <v>999226491168563</v>
      </c>
      <c r="B57" s="7">
        <v>45192</v>
      </c>
      <c r="C57" s="7">
        <v>45194</v>
      </c>
      <c r="D57" s="5">
        <v>8876.6</v>
      </c>
      <c r="E57" s="5" t="str">
        <f>VLOOKUP(A57,HOP!A:L,12,0)</f>
        <v>8876.60</v>
      </c>
      <c r="F57" s="5" t="str">
        <f>VLOOKUP(A57,HOP!A:C,3,0)</f>
        <v>3852644</v>
      </c>
      <c r="G57" s="5">
        <f t="shared" si="0"/>
        <v>0</v>
      </c>
      <c r="H57" s="5" t="str">
        <f t="shared" si="1"/>
        <v>，3852644</v>
      </c>
      <c r="I57" s="5" t="str">
        <f>VLOOKUP(A57,HOP!A:U,21,0)</f>
        <v>直连</v>
      </c>
    </row>
    <row r="58" s="5" customFormat="1" hidden="1" spans="1:9">
      <c r="A58" s="6">
        <v>999226491431840</v>
      </c>
      <c r="B58" s="7">
        <v>45190</v>
      </c>
      <c r="C58" s="7">
        <v>45194</v>
      </c>
      <c r="D58" s="5">
        <v>1972.06</v>
      </c>
      <c r="E58" s="5" t="str">
        <f>VLOOKUP(A58,HOP!A:L,12,0)</f>
        <v>1972.06</v>
      </c>
      <c r="F58" s="5" t="str">
        <f>VLOOKUP(A58,HOP!A:C,3,0)</f>
        <v>3852903</v>
      </c>
      <c r="G58" s="5">
        <f t="shared" si="0"/>
        <v>0</v>
      </c>
      <c r="H58" s="5" t="str">
        <f t="shared" si="1"/>
        <v>，3852903</v>
      </c>
      <c r="I58" s="5" t="str">
        <f>VLOOKUP(A58,HOP!A:U,21,0)</f>
        <v>直连</v>
      </c>
    </row>
    <row r="59" s="5" customFormat="1" hidden="1" spans="1:9">
      <c r="A59" s="6">
        <v>999226492001116</v>
      </c>
      <c r="B59" s="7">
        <v>45193</v>
      </c>
      <c r="C59" s="7">
        <v>45194</v>
      </c>
      <c r="D59" s="5">
        <v>924.44</v>
      </c>
      <c r="E59" s="5" t="str">
        <f>VLOOKUP(A59,HOP!A:L,12,0)</f>
        <v>924.44</v>
      </c>
      <c r="F59" s="5" t="str">
        <f>VLOOKUP(A59,HOP!A:C,3,0)</f>
        <v>3853496</v>
      </c>
      <c r="G59" s="5">
        <f t="shared" si="0"/>
        <v>0</v>
      </c>
      <c r="H59" s="5" t="str">
        <f t="shared" si="1"/>
        <v>，3853496</v>
      </c>
      <c r="I59" s="5" t="str">
        <f>VLOOKUP(A59,HOP!A:U,21,0)</f>
        <v>直连</v>
      </c>
    </row>
    <row r="60" s="5" customFormat="1" hidden="1" spans="1:9">
      <c r="A60" s="6">
        <v>999226492043613</v>
      </c>
      <c r="B60" s="7">
        <v>45193</v>
      </c>
      <c r="C60" s="7">
        <v>45194</v>
      </c>
      <c r="D60" s="5">
        <v>651.74</v>
      </c>
      <c r="E60" s="5" t="str">
        <f>VLOOKUP(A60,HOP!A:L,12,0)</f>
        <v>651.74</v>
      </c>
      <c r="F60" s="5" t="str">
        <f>VLOOKUP(A60,HOP!A:C,3,0)</f>
        <v>3853526</v>
      </c>
      <c r="G60" s="5">
        <f t="shared" si="0"/>
        <v>0</v>
      </c>
      <c r="H60" s="5" t="str">
        <f t="shared" si="1"/>
        <v>，3853526</v>
      </c>
      <c r="I60" s="5" t="str">
        <f>VLOOKUP(A60,HOP!A:U,21,0)</f>
        <v>直连</v>
      </c>
    </row>
    <row r="61" s="5" customFormat="1" hidden="1" spans="1:9">
      <c r="A61" s="6">
        <v>999226499208007</v>
      </c>
      <c r="B61" s="7">
        <v>45190</v>
      </c>
      <c r="C61" s="7">
        <v>45194</v>
      </c>
      <c r="D61" s="5">
        <v>782.44</v>
      </c>
      <c r="E61" s="5" t="str">
        <f>VLOOKUP(A61,HOP!A:L,12,0)</f>
        <v>782.44</v>
      </c>
      <c r="F61" s="5" t="str">
        <f>VLOOKUP(A61,HOP!A:C,3,0)</f>
        <v>3862532</v>
      </c>
      <c r="G61" s="5">
        <f t="shared" si="0"/>
        <v>0</v>
      </c>
      <c r="H61" s="5" t="str">
        <f t="shared" si="1"/>
        <v>，3862532</v>
      </c>
      <c r="I61" s="5" t="str">
        <f>VLOOKUP(A61,HOP!A:U,21,0)</f>
        <v>直采</v>
      </c>
    </row>
    <row r="62" s="5" customFormat="1" hidden="1" spans="1:9">
      <c r="A62" s="6">
        <v>999226500374229</v>
      </c>
      <c r="B62" s="7">
        <v>45193</v>
      </c>
      <c r="C62" s="7">
        <v>45194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0"/>
        <v>#N/A</v>
      </c>
      <c r="H62" s="5" t="e">
        <f t="shared" si="1"/>
        <v>#N/A</v>
      </c>
      <c r="I62" s="5" t="e">
        <f>VLOOKUP(A62,HOP!A:U,21,0)</f>
        <v>#N/A</v>
      </c>
    </row>
    <row r="63" s="5" customFormat="1" hidden="1" spans="1:9">
      <c r="A63" s="6">
        <v>999226502229507</v>
      </c>
      <c r="B63" s="7">
        <v>45193</v>
      </c>
      <c r="C63" s="7">
        <v>45194</v>
      </c>
      <c r="D63" s="5">
        <v>867.05</v>
      </c>
      <c r="E63" s="5" t="str">
        <f>VLOOKUP(A63,HOP!A:L,12,0)</f>
        <v>867.08</v>
      </c>
      <c r="F63" s="5" t="str">
        <f>VLOOKUP(A63,HOP!A:C,3,0)</f>
        <v>3866283</v>
      </c>
      <c r="G63" s="5">
        <f t="shared" si="0"/>
        <v>-0.0300000000000864</v>
      </c>
      <c r="H63" s="5" t="str">
        <f t="shared" si="1"/>
        <v>，3866283</v>
      </c>
      <c r="I63" s="5" t="str">
        <f>VLOOKUP(A63,HOP!A:U,21,0)</f>
        <v>直连</v>
      </c>
    </row>
    <row r="64" s="5" customFormat="1" hidden="1" spans="1:9">
      <c r="A64" s="6">
        <v>999226574115143</v>
      </c>
      <c r="B64" s="7">
        <v>45193</v>
      </c>
      <c r="C64" s="7">
        <v>45194</v>
      </c>
      <c r="D64" s="5">
        <v>1628.25</v>
      </c>
      <c r="E64" s="5" t="str">
        <f>VLOOKUP(A64,HOP!A:L,12,0)</f>
        <v>1628.25</v>
      </c>
      <c r="F64" s="5" t="str">
        <f>VLOOKUP(A64,HOP!A:C,3,0)</f>
        <v>3871800</v>
      </c>
      <c r="G64" s="5">
        <f t="shared" si="0"/>
        <v>0</v>
      </c>
      <c r="H64" s="5" t="str">
        <f t="shared" si="1"/>
        <v>，3871800</v>
      </c>
      <c r="I64" s="5" t="str">
        <f>VLOOKUP(A64,HOP!A:U,21,0)</f>
        <v>直采</v>
      </c>
    </row>
    <row r="65" s="5" customFormat="1" hidden="1" spans="1:9">
      <c r="A65" s="6">
        <v>999226574472104</v>
      </c>
      <c r="B65" s="7">
        <v>45192</v>
      </c>
      <c r="C65" s="7">
        <v>45194</v>
      </c>
      <c r="D65" s="5">
        <v>719.28</v>
      </c>
      <c r="E65" s="5" t="str">
        <f>VLOOKUP(A65,HOP!A:L,12,0)</f>
        <v>719.28</v>
      </c>
      <c r="F65" s="5" t="str">
        <f>VLOOKUP(A65,HOP!A:C,3,0)</f>
        <v>3871913</v>
      </c>
      <c r="G65" s="5">
        <f t="shared" si="0"/>
        <v>0</v>
      </c>
      <c r="H65" s="5" t="str">
        <f t="shared" si="1"/>
        <v>，3871913</v>
      </c>
      <c r="I65" s="5" t="str">
        <f>VLOOKUP(A65,HOP!A:U,21,0)</f>
        <v>直连</v>
      </c>
    </row>
    <row r="66" s="5" customFormat="1" hidden="1" spans="1:9">
      <c r="A66" s="6">
        <v>999226576337344</v>
      </c>
      <c r="B66" s="7">
        <v>45192</v>
      </c>
      <c r="C66" s="7">
        <v>45194</v>
      </c>
      <c r="D66" s="5">
        <v>1006.84</v>
      </c>
      <c r="E66" s="5" t="str">
        <f>VLOOKUP(A66,HOP!A:L,12,0)</f>
        <v>1006.84</v>
      </c>
      <c r="F66" s="5" t="str">
        <f>VLOOKUP(A66,HOP!A:C,3,0)</f>
        <v>3872497</v>
      </c>
      <c r="G66" s="5">
        <f t="shared" si="0"/>
        <v>0</v>
      </c>
      <c r="H66" s="5" t="str">
        <f t="shared" si="1"/>
        <v>，3872497</v>
      </c>
      <c r="I66" s="5" t="str">
        <f>VLOOKUP(A66,HOP!A:U,21,0)</f>
        <v>直连</v>
      </c>
    </row>
    <row r="67" s="5" customFormat="1" hidden="1" spans="1:9">
      <c r="A67" s="6">
        <v>999226600950018</v>
      </c>
      <c r="B67" s="7">
        <v>45193</v>
      </c>
      <c r="C67" s="7">
        <v>45194</v>
      </c>
      <c r="D67" s="5">
        <v>892.98</v>
      </c>
      <c r="E67" s="5" t="str">
        <f>VLOOKUP(A67,HOP!A:L,12,0)</f>
        <v>892.98</v>
      </c>
      <c r="F67" s="5" t="str">
        <f>VLOOKUP(A67,HOP!A:C,3,0)</f>
        <v>3874519</v>
      </c>
      <c r="G67" s="5">
        <f t="shared" ref="G67:G130" si="2">D67-E67</f>
        <v>0</v>
      </c>
      <c r="H67" s="5" t="str">
        <f t="shared" ref="H67:H130" si="3">$H$1&amp;F67</f>
        <v>，3874519</v>
      </c>
      <c r="I67" s="5" t="str">
        <f>VLOOKUP(A67,HOP!A:U,21,0)</f>
        <v>直连</v>
      </c>
    </row>
    <row r="68" s="5" customFormat="1" hidden="1" spans="1:9">
      <c r="A68" s="6">
        <v>999226602912681</v>
      </c>
      <c r="B68" s="7">
        <v>45193</v>
      </c>
      <c r="C68" s="7">
        <v>45194</v>
      </c>
      <c r="D68" s="5">
        <v>1629.51</v>
      </c>
      <c r="E68" s="5" t="str">
        <f>VLOOKUP(A68,HOP!A:L,12,0)</f>
        <v>1629.51</v>
      </c>
      <c r="F68" s="5" t="str">
        <f>VLOOKUP(A68,HOP!A:C,3,0)</f>
        <v>3875317</v>
      </c>
      <c r="G68" s="5">
        <f t="shared" si="2"/>
        <v>0</v>
      </c>
      <c r="H68" s="5" t="str">
        <f t="shared" si="3"/>
        <v>，3875317</v>
      </c>
      <c r="I68" s="5" t="str">
        <f>VLOOKUP(A68,HOP!A:U,21,0)</f>
        <v>直连</v>
      </c>
    </row>
    <row r="69" s="5" customFormat="1" hidden="1" spans="1:9">
      <c r="A69" s="6">
        <v>999226606634340</v>
      </c>
      <c r="B69" s="7">
        <v>45193</v>
      </c>
      <c r="C69" s="7">
        <v>45194</v>
      </c>
      <c r="D69" s="5">
        <v>1820.84</v>
      </c>
      <c r="E69" s="5" t="str">
        <f>VLOOKUP(A69,HOP!A:L,12,0)</f>
        <v>1820.84</v>
      </c>
      <c r="F69" s="5" t="str">
        <f>VLOOKUP(A69,HOP!A:C,3,0)</f>
        <v>3877000</v>
      </c>
      <c r="G69" s="5">
        <f t="shared" si="2"/>
        <v>0</v>
      </c>
      <c r="H69" s="5" t="str">
        <f t="shared" si="3"/>
        <v>，3877000</v>
      </c>
      <c r="I69" s="5" t="str">
        <f>VLOOKUP(A69,HOP!A:U,21,0)</f>
        <v>直连</v>
      </c>
    </row>
    <row r="70" s="5" customFormat="1" hidden="1" spans="1:9">
      <c r="A70" s="6">
        <v>999226606686870</v>
      </c>
      <c r="B70" s="7">
        <v>45193</v>
      </c>
      <c r="C70" s="7">
        <v>45194</v>
      </c>
      <c r="D70" s="5">
        <v>588.69</v>
      </c>
      <c r="E70" s="5" t="str">
        <f>VLOOKUP(A70,HOP!A:L,12,0)</f>
        <v>588.69</v>
      </c>
      <c r="F70" s="5" t="str">
        <f>VLOOKUP(A70,HOP!A:C,3,0)</f>
        <v>3877123</v>
      </c>
      <c r="G70" s="5">
        <f t="shared" si="2"/>
        <v>0</v>
      </c>
      <c r="H70" s="5" t="str">
        <f t="shared" si="3"/>
        <v>，3877123</v>
      </c>
      <c r="I70" s="5" t="str">
        <f>VLOOKUP(A70,HOP!A:U,21,0)</f>
        <v>直连</v>
      </c>
    </row>
    <row r="71" s="5" customFormat="1" hidden="1" spans="1:9">
      <c r="A71" s="6">
        <v>999226607450592</v>
      </c>
      <c r="B71" s="7">
        <v>45193</v>
      </c>
      <c r="C71" s="7">
        <v>45194</v>
      </c>
      <c r="D71" s="5">
        <v>245.07</v>
      </c>
      <c r="E71" s="5" t="str">
        <f>VLOOKUP(A71,HOP!A:L,12,0)</f>
        <v>245.07</v>
      </c>
      <c r="F71" s="5" t="str">
        <f>VLOOKUP(A71,HOP!A:C,3,0)</f>
        <v>3877485</v>
      </c>
      <c r="G71" s="5">
        <f t="shared" si="2"/>
        <v>0</v>
      </c>
      <c r="H71" s="5" t="str">
        <f t="shared" si="3"/>
        <v>，3877485</v>
      </c>
      <c r="I71" s="5" t="str">
        <f>VLOOKUP(A71,HOP!A:U,21,0)</f>
        <v>直连</v>
      </c>
    </row>
    <row r="72" s="5" customFormat="1" hidden="1" spans="1:9">
      <c r="A72" s="6">
        <v>999226611409040</v>
      </c>
      <c r="B72" s="7">
        <v>45193</v>
      </c>
      <c r="C72" s="7">
        <v>45194</v>
      </c>
      <c r="D72" s="5">
        <v>1081.51</v>
      </c>
      <c r="E72" s="5" t="str">
        <f>VLOOKUP(A72,HOP!A:L,12,0)</f>
        <v>1081.51</v>
      </c>
      <c r="F72" s="5" t="str">
        <f>VLOOKUP(A72,HOP!A:C,3,0)</f>
        <v>3879309</v>
      </c>
      <c r="G72" s="5">
        <f t="shared" si="2"/>
        <v>0</v>
      </c>
      <c r="H72" s="5" t="str">
        <f t="shared" si="3"/>
        <v>，3879309</v>
      </c>
      <c r="I72" s="5" t="str">
        <f>VLOOKUP(A72,HOP!A:U,21,0)</f>
        <v>直连</v>
      </c>
    </row>
    <row r="73" s="5" customFormat="1" hidden="1" spans="1:9">
      <c r="A73" s="6">
        <v>999226612478451</v>
      </c>
      <c r="B73" s="7">
        <v>45193</v>
      </c>
      <c r="C73" s="7">
        <v>45194</v>
      </c>
      <c r="D73" s="5">
        <v>822.17</v>
      </c>
      <c r="E73" s="5" t="str">
        <f>VLOOKUP(A73,HOP!A:L,12,0)</f>
        <v>822.17</v>
      </c>
      <c r="F73" s="5" t="str">
        <f>VLOOKUP(A73,HOP!A:C,3,0)</f>
        <v>3879528</v>
      </c>
      <c r="G73" s="5">
        <f t="shared" si="2"/>
        <v>0</v>
      </c>
      <c r="H73" s="5" t="str">
        <f t="shared" si="3"/>
        <v>，3879528</v>
      </c>
      <c r="I73" s="5" t="str">
        <f>VLOOKUP(A73,HOP!A:U,21,0)</f>
        <v>直连</v>
      </c>
    </row>
    <row r="74" s="5" customFormat="1" hidden="1" spans="1:9">
      <c r="A74" s="6">
        <v>999226620927034</v>
      </c>
      <c r="B74" s="7">
        <v>45193</v>
      </c>
      <c r="C74" s="7">
        <v>45194</v>
      </c>
      <c r="D74" s="5">
        <v>276.19</v>
      </c>
      <c r="E74" s="5" t="str">
        <f>VLOOKUP(A74,HOP!A:L,12,0)</f>
        <v>276.19</v>
      </c>
      <c r="F74" s="5" t="str">
        <f>VLOOKUP(A74,HOP!A:C,3,0)</f>
        <v>3881626</v>
      </c>
      <c r="G74" s="5">
        <f t="shared" si="2"/>
        <v>0</v>
      </c>
      <c r="H74" s="5" t="str">
        <f t="shared" si="3"/>
        <v>，3881626</v>
      </c>
      <c r="I74" s="5" t="str">
        <f>VLOOKUP(A74,HOP!A:U,21,0)</f>
        <v>直连</v>
      </c>
    </row>
    <row r="75" s="5" customFormat="1" hidden="1" spans="1:9">
      <c r="A75" s="6">
        <v>999226623353732</v>
      </c>
      <c r="B75" s="7">
        <v>45193</v>
      </c>
      <c r="C75" s="7">
        <v>45194</v>
      </c>
      <c r="D75" s="5">
        <v>245.39</v>
      </c>
      <c r="E75" s="5" t="str">
        <f>VLOOKUP(A75,HOP!A:L,12,0)</f>
        <v>245.39</v>
      </c>
      <c r="F75" s="5" t="str">
        <f>VLOOKUP(A75,HOP!A:C,3,0)</f>
        <v>3882642</v>
      </c>
      <c r="G75" s="5">
        <f t="shared" si="2"/>
        <v>0</v>
      </c>
      <c r="H75" s="5" t="str">
        <f t="shared" si="3"/>
        <v>，3882642</v>
      </c>
      <c r="I75" s="5" t="str">
        <f>VLOOKUP(A75,HOP!A:U,21,0)</f>
        <v>直连</v>
      </c>
    </row>
    <row r="76" s="5" customFormat="1" hidden="1" spans="1:9">
      <c r="A76" s="6">
        <v>999226626309784</v>
      </c>
      <c r="B76" s="7">
        <v>45192</v>
      </c>
      <c r="C76" s="7">
        <v>45194</v>
      </c>
      <c r="D76" s="5">
        <v>3265.33</v>
      </c>
      <c r="E76" s="5" t="str">
        <f>VLOOKUP(A76,HOP!A:L,12,0)</f>
        <v>3265.33</v>
      </c>
      <c r="F76" s="5" t="str">
        <f>VLOOKUP(A76,HOP!A:C,3,0)</f>
        <v>3884883</v>
      </c>
      <c r="G76" s="5">
        <f t="shared" si="2"/>
        <v>0</v>
      </c>
      <c r="H76" s="5" t="str">
        <f t="shared" si="3"/>
        <v>，3884883</v>
      </c>
      <c r="I76" s="5" t="str">
        <f>VLOOKUP(A76,HOP!A:U,21,0)</f>
        <v>直连</v>
      </c>
    </row>
    <row r="77" s="5" customFormat="1" hidden="1" spans="1:9">
      <c r="A77" s="6">
        <v>999226643500627</v>
      </c>
      <c r="B77" s="7">
        <v>45192</v>
      </c>
      <c r="C77" s="7">
        <v>45194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 t="shared" si="2"/>
        <v>#N/A</v>
      </c>
      <c r="H77" s="5" t="e">
        <f t="shared" si="3"/>
        <v>#N/A</v>
      </c>
      <c r="I77" s="5" t="e">
        <f>VLOOKUP(A77,HOP!A:U,21,0)</f>
        <v>#N/A</v>
      </c>
    </row>
    <row r="78" s="5" customFormat="1" hidden="1" spans="1:9">
      <c r="A78" s="6">
        <v>999226648914310</v>
      </c>
      <c r="B78" s="7">
        <v>45190</v>
      </c>
      <c r="C78" s="7">
        <v>45194</v>
      </c>
      <c r="D78" s="5">
        <v>1982</v>
      </c>
      <c r="E78" s="5" t="str">
        <f>VLOOKUP(A78,HOP!A:L,12,0)</f>
        <v>1982.00</v>
      </c>
      <c r="F78" s="5" t="str">
        <f>VLOOKUP(A78,HOP!A:C,3,0)</f>
        <v>3891921</v>
      </c>
      <c r="G78" s="5">
        <f t="shared" si="2"/>
        <v>0</v>
      </c>
      <c r="H78" s="5" t="str">
        <f t="shared" si="3"/>
        <v>，3891921</v>
      </c>
      <c r="I78" s="5" t="str">
        <f>VLOOKUP(A78,HOP!A:U,21,0)</f>
        <v>直连</v>
      </c>
    </row>
    <row r="79" s="5" customFormat="1" hidden="1" spans="1:9">
      <c r="A79" s="6">
        <v>999226699750789</v>
      </c>
      <c r="B79" s="7">
        <v>45193</v>
      </c>
      <c r="C79" s="7">
        <v>45194</v>
      </c>
      <c r="D79" s="5">
        <v>811.35</v>
      </c>
      <c r="E79" s="5" t="str">
        <f>VLOOKUP(A79,HOP!A:L,12,0)</f>
        <v>811.35</v>
      </c>
      <c r="F79" s="5" t="str">
        <f>VLOOKUP(A79,HOP!A:C,3,0)</f>
        <v>3898463</v>
      </c>
      <c r="G79" s="5">
        <f t="shared" si="2"/>
        <v>0</v>
      </c>
      <c r="H79" s="5" t="str">
        <f t="shared" si="3"/>
        <v>，3898463</v>
      </c>
      <c r="I79" s="5" t="str">
        <f>VLOOKUP(A79,HOP!A:U,21,0)</f>
        <v>直连</v>
      </c>
    </row>
    <row r="80" s="5" customFormat="1" spans="1:9">
      <c r="A80" s="11" t="s">
        <v>1377</v>
      </c>
      <c r="B80" s="7">
        <v>45191</v>
      </c>
      <c r="C80" s="7">
        <v>45194</v>
      </c>
      <c r="D80" s="5">
        <v>250</v>
      </c>
      <c r="E80" s="5" t="e">
        <f>VLOOKUP(A80,HOP!A:L,12,0)</f>
        <v>#N/A</v>
      </c>
      <c r="F80" s="5" t="e">
        <f>VLOOKUP(A80,HOP!A:C,3,0)</f>
        <v>#N/A</v>
      </c>
      <c r="G80" s="5" t="e">
        <f t="shared" si="2"/>
        <v>#N/A</v>
      </c>
      <c r="H80" s="5" t="e">
        <f t="shared" si="3"/>
        <v>#N/A</v>
      </c>
      <c r="I80" s="5" t="e">
        <f>VLOOKUP(A80,HOP!A:U,21,0)</f>
        <v>#N/A</v>
      </c>
    </row>
    <row r="81" s="5" customFormat="1" hidden="1" spans="1:9">
      <c r="A81" s="6">
        <v>999226725040382</v>
      </c>
      <c r="B81" s="7">
        <v>45192</v>
      </c>
      <c r="C81" s="7">
        <v>45194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2"/>
        <v>#N/A</v>
      </c>
      <c r="H81" s="5" t="e">
        <f t="shared" si="3"/>
        <v>#N/A</v>
      </c>
      <c r="I81" s="5" t="e">
        <f>VLOOKUP(A81,HOP!A:U,21,0)</f>
        <v>#N/A</v>
      </c>
    </row>
    <row r="82" s="5" customFormat="1" hidden="1" spans="1:9">
      <c r="A82" s="6">
        <v>999226725129395</v>
      </c>
      <c r="B82" s="7">
        <v>45192</v>
      </c>
      <c r="C82" s="7">
        <v>45194</v>
      </c>
      <c r="D82" s="5">
        <v>0</v>
      </c>
      <c r="E82" s="5" t="e">
        <f>VLOOKUP(A82,HOP!A:L,12,0)</f>
        <v>#N/A</v>
      </c>
      <c r="F82" s="5" t="e">
        <f>VLOOKUP(A82,HOP!A:C,3,0)</f>
        <v>#N/A</v>
      </c>
      <c r="G82" s="5" t="e">
        <f t="shared" si="2"/>
        <v>#N/A</v>
      </c>
      <c r="H82" s="5" t="e">
        <f t="shared" si="3"/>
        <v>#N/A</v>
      </c>
      <c r="I82" s="5" t="e">
        <f>VLOOKUP(A82,HOP!A:U,21,0)</f>
        <v>#N/A</v>
      </c>
    </row>
    <row r="83" s="5" customFormat="1" hidden="1" spans="1:9">
      <c r="A83" s="6">
        <v>999226725346661</v>
      </c>
      <c r="B83" s="7">
        <v>45193</v>
      </c>
      <c r="C83" s="7">
        <v>45194</v>
      </c>
      <c r="D83" s="5">
        <v>1150.38</v>
      </c>
      <c r="E83" s="5" t="str">
        <f>VLOOKUP(A83,HOP!A:L,12,0)</f>
        <v>1150.38</v>
      </c>
      <c r="F83" s="5" t="str">
        <f>VLOOKUP(A83,HOP!A:C,3,0)</f>
        <v>3906075</v>
      </c>
      <c r="G83" s="5">
        <f t="shared" si="2"/>
        <v>0</v>
      </c>
      <c r="H83" s="5" t="str">
        <f t="shared" si="3"/>
        <v>，3906075</v>
      </c>
      <c r="I83" s="5" t="str">
        <f>VLOOKUP(A83,HOP!A:U,21,0)</f>
        <v>直连</v>
      </c>
    </row>
    <row r="84" s="5" customFormat="1" hidden="1" spans="1:9">
      <c r="A84" s="6">
        <v>999226725657310</v>
      </c>
      <c r="B84" s="7">
        <v>45192</v>
      </c>
      <c r="C84" s="7">
        <v>45194</v>
      </c>
      <c r="D84" s="5">
        <v>1521.74</v>
      </c>
      <c r="E84" s="5" t="str">
        <f>VLOOKUP(A84,HOP!A:L,12,0)</f>
        <v>1521.74</v>
      </c>
      <c r="F84" s="5" t="str">
        <f>VLOOKUP(A84,HOP!A:C,3,0)</f>
        <v>3906134</v>
      </c>
      <c r="G84" s="5">
        <f t="shared" si="2"/>
        <v>0</v>
      </c>
      <c r="H84" s="5" t="str">
        <f t="shared" si="3"/>
        <v>，3906134</v>
      </c>
      <c r="I84" s="5" t="str">
        <f>VLOOKUP(A84,HOP!A:U,21,0)</f>
        <v>直连</v>
      </c>
    </row>
    <row r="85" s="5" customFormat="1" hidden="1" spans="1:9">
      <c r="A85" s="6">
        <v>999226726342411</v>
      </c>
      <c r="B85" s="7">
        <v>45193</v>
      </c>
      <c r="C85" s="7">
        <v>45194</v>
      </c>
      <c r="D85" s="5">
        <v>718.83</v>
      </c>
      <c r="E85" s="5" t="str">
        <f>VLOOKUP(A85,HOP!A:L,12,0)</f>
        <v>718.84</v>
      </c>
      <c r="F85" s="5" t="str">
        <f>VLOOKUP(A85,HOP!A:C,3,0)</f>
        <v>3906426</v>
      </c>
      <c r="G85" s="5">
        <f t="shared" si="2"/>
        <v>-0.00999999999999091</v>
      </c>
      <c r="H85" s="5" t="str">
        <f t="shared" si="3"/>
        <v>，3906426</v>
      </c>
      <c r="I85" s="5" t="str">
        <f>VLOOKUP(A85,HOP!A:U,21,0)</f>
        <v>直连</v>
      </c>
    </row>
    <row r="86" s="5" customFormat="1" hidden="1" spans="1:9">
      <c r="A86" s="6">
        <v>999226730009974</v>
      </c>
      <c r="B86" s="7">
        <v>45192</v>
      </c>
      <c r="C86" s="7">
        <v>45194</v>
      </c>
      <c r="D86" s="5">
        <v>814.28</v>
      </c>
      <c r="E86" s="5" t="str">
        <f>VLOOKUP(A86,HOP!A:L,12,0)</f>
        <v>814.28</v>
      </c>
      <c r="F86" s="5" t="str">
        <f>VLOOKUP(A86,HOP!A:C,3,0)</f>
        <v>3907891</v>
      </c>
      <c r="G86" s="5">
        <f t="shared" si="2"/>
        <v>0</v>
      </c>
      <c r="H86" s="5" t="str">
        <f t="shared" si="3"/>
        <v>，3907891</v>
      </c>
      <c r="I86" s="5" t="str">
        <f>VLOOKUP(A86,HOP!A:U,21,0)</f>
        <v>直连</v>
      </c>
    </row>
    <row r="87" s="5" customFormat="1" hidden="1" spans="1:9">
      <c r="A87" s="6">
        <v>999226730318357</v>
      </c>
      <c r="B87" s="7">
        <v>45190</v>
      </c>
      <c r="C87" s="7">
        <v>45194</v>
      </c>
      <c r="D87" s="5">
        <v>1239.19</v>
      </c>
      <c r="E87" s="5" t="str">
        <f>VLOOKUP(A87,HOP!A:L,12,0)</f>
        <v>1239.19</v>
      </c>
      <c r="F87" s="5" t="str">
        <f>VLOOKUP(A87,HOP!A:C,3,0)</f>
        <v>3908096</v>
      </c>
      <c r="G87" s="5">
        <f t="shared" si="2"/>
        <v>0</v>
      </c>
      <c r="H87" s="5" t="str">
        <f t="shared" si="3"/>
        <v>，3908096</v>
      </c>
      <c r="I87" s="5" t="str">
        <f>VLOOKUP(A87,HOP!A:U,21,0)</f>
        <v>直连</v>
      </c>
    </row>
    <row r="88" s="5" customFormat="1" hidden="1" spans="1:9">
      <c r="A88" s="6">
        <v>999226734311632</v>
      </c>
      <c r="B88" s="7">
        <v>45193</v>
      </c>
      <c r="C88" s="7">
        <v>45194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2"/>
        <v>#N/A</v>
      </c>
      <c r="H88" s="5" t="e">
        <f t="shared" si="3"/>
        <v>#N/A</v>
      </c>
      <c r="I88" s="5" t="e">
        <f>VLOOKUP(A88,HOP!A:U,21,0)</f>
        <v>#N/A</v>
      </c>
    </row>
    <row r="89" s="5" customFormat="1" hidden="1" spans="1:9">
      <c r="A89" s="6">
        <v>999226735749402</v>
      </c>
      <c r="B89" s="7">
        <v>45191</v>
      </c>
      <c r="C89" s="7">
        <v>45194</v>
      </c>
      <c r="D89" s="5">
        <v>2211</v>
      </c>
      <c r="E89" s="5" t="str">
        <f>VLOOKUP(A89,HOP!A:L,12,0)</f>
        <v>2211.00</v>
      </c>
      <c r="F89" s="5" t="str">
        <f>VLOOKUP(A89,HOP!A:C,3,0)</f>
        <v>3912001</v>
      </c>
      <c r="G89" s="5">
        <f t="shared" si="2"/>
        <v>0</v>
      </c>
      <c r="H89" s="5" t="str">
        <f t="shared" si="3"/>
        <v>，3912001</v>
      </c>
      <c r="I89" s="5" t="str">
        <f>VLOOKUP(A89,HOP!A:U,21,0)</f>
        <v>直连</v>
      </c>
    </row>
    <row r="90" s="5" customFormat="1" hidden="1" spans="1:9">
      <c r="A90" s="6">
        <v>999226738216172</v>
      </c>
      <c r="B90" s="7">
        <v>45193</v>
      </c>
      <c r="C90" s="7">
        <v>45194</v>
      </c>
      <c r="D90" s="5">
        <v>0</v>
      </c>
      <c r="E90" s="5" t="e">
        <f>VLOOKUP(A90,HOP!A:L,12,0)</f>
        <v>#N/A</v>
      </c>
      <c r="F90" s="5" t="e">
        <f>VLOOKUP(A90,HOP!A:C,3,0)</f>
        <v>#N/A</v>
      </c>
      <c r="G90" s="5" t="e">
        <f t="shared" si="2"/>
        <v>#N/A</v>
      </c>
      <c r="H90" s="5" t="e">
        <f t="shared" si="3"/>
        <v>#N/A</v>
      </c>
      <c r="I90" s="5" t="e">
        <f>VLOOKUP(A90,HOP!A:U,21,0)</f>
        <v>#N/A</v>
      </c>
    </row>
    <row r="91" s="5" customFormat="1" hidden="1" spans="1:9">
      <c r="A91" s="6">
        <v>999226747002577</v>
      </c>
      <c r="B91" s="7">
        <v>45192</v>
      </c>
      <c r="C91" s="7">
        <v>45194</v>
      </c>
      <c r="D91" s="5">
        <v>769.42</v>
      </c>
      <c r="E91" s="5" t="str">
        <f>VLOOKUP(A91,HOP!A:L,12,0)</f>
        <v>769.42</v>
      </c>
      <c r="F91" s="5" t="str">
        <f>VLOOKUP(A91,HOP!A:C,3,0)</f>
        <v>3915154</v>
      </c>
      <c r="G91" s="5">
        <f t="shared" si="2"/>
        <v>0</v>
      </c>
      <c r="H91" s="5" t="str">
        <f t="shared" si="3"/>
        <v>，3915154</v>
      </c>
      <c r="I91" s="5" t="str">
        <f>VLOOKUP(A91,HOP!A:U,21,0)</f>
        <v>直连</v>
      </c>
    </row>
    <row r="92" s="5" customFormat="1" hidden="1" spans="1:9">
      <c r="A92" s="6">
        <v>999226756605017</v>
      </c>
      <c r="B92" s="7">
        <v>45192</v>
      </c>
      <c r="C92" s="7">
        <v>45194</v>
      </c>
      <c r="D92" s="5">
        <v>1362.4</v>
      </c>
      <c r="E92" s="5" t="str">
        <f>VLOOKUP(A92,HOP!A:L,12,0)</f>
        <v>1362.40</v>
      </c>
      <c r="F92" s="5" t="str">
        <f>VLOOKUP(A92,HOP!A:C,3,0)</f>
        <v>3918563</v>
      </c>
      <c r="G92" s="5">
        <f t="shared" si="2"/>
        <v>0</v>
      </c>
      <c r="H92" s="5" t="str">
        <f t="shared" si="3"/>
        <v>，3918563</v>
      </c>
      <c r="I92" s="5" t="str">
        <f>VLOOKUP(A92,HOP!A:U,21,0)</f>
        <v>直连</v>
      </c>
    </row>
    <row r="93" s="5" customFormat="1" hidden="1" spans="1:9">
      <c r="A93" s="6">
        <v>999226759412729</v>
      </c>
      <c r="B93" s="7">
        <v>45193</v>
      </c>
      <c r="C93" s="7">
        <v>45194</v>
      </c>
      <c r="D93" s="5">
        <v>482.4</v>
      </c>
      <c r="E93" s="5" t="str">
        <f>VLOOKUP(A93,HOP!A:L,12,0)</f>
        <v>482.40</v>
      </c>
      <c r="F93" s="5" t="str">
        <f>VLOOKUP(A93,HOP!A:C,3,0)</f>
        <v>3919861</v>
      </c>
      <c r="G93" s="5">
        <f t="shared" si="2"/>
        <v>0</v>
      </c>
      <c r="H93" s="5" t="str">
        <f t="shared" si="3"/>
        <v>，3919861</v>
      </c>
      <c r="I93" s="5" t="str">
        <f>VLOOKUP(A93,HOP!A:U,21,0)</f>
        <v>直连</v>
      </c>
    </row>
    <row r="94" s="5" customFormat="1" hidden="1" spans="1:9">
      <c r="A94" s="6">
        <v>999226761118973</v>
      </c>
      <c r="B94" s="7">
        <v>45191</v>
      </c>
      <c r="C94" s="7">
        <v>45194</v>
      </c>
      <c r="D94" s="5">
        <v>2436.33</v>
      </c>
      <c r="E94" s="5" t="str">
        <f>VLOOKUP(A94,HOP!A:L,12,0)</f>
        <v>2436.33</v>
      </c>
      <c r="F94" s="5" t="str">
        <f>VLOOKUP(A94,HOP!A:C,3,0)</f>
        <v>3920465</v>
      </c>
      <c r="G94" s="5">
        <f t="shared" si="2"/>
        <v>0</v>
      </c>
      <c r="H94" s="5" t="str">
        <f t="shared" si="3"/>
        <v>，3920465</v>
      </c>
      <c r="I94" s="5" t="str">
        <f>VLOOKUP(A94,HOP!A:U,21,0)</f>
        <v>直连</v>
      </c>
    </row>
    <row r="95" s="5" customFormat="1" hidden="1" spans="1:9">
      <c r="A95" s="6">
        <v>999226764684344</v>
      </c>
      <c r="B95" s="7">
        <v>45190</v>
      </c>
      <c r="C95" s="7">
        <v>45194</v>
      </c>
      <c r="D95" s="5">
        <v>3412.64</v>
      </c>
      <c r="E95" s="5" t="str">
        <f>VLOOKUP(A95,HOP!A:L,12,0)</f>
        <v>3412.64</v>
      </c>
      <c r="F95" s="5" t="str">
        <f>VLOOKUP(A95,HOP!A:C,3,0)</f>
        <v>3922522</v>
      </c>
      <c r="G95" s="5">
        <f t="shared" si="2"/>
        <v>0</v>
      </c>
      <c r="H95" s="5" t="str">
        <f t="shared" si="3"/>
        <v>，3922522</v>
      </c>
      <c r="I95" s="5" t="str">
        <f>VLOOKUP(A95,HOP!A:U,21,0)</f>
        <v>直采</v>
      </c>
    </row>
    <row r="96" s="5" customFormat="1" hidden="1" spans="1:9">
      <c r="A96" s="6">
        <v>999226764958009</v>
      </c>
      <c r="B96" s="7">
        <v>45193</v>
      </c>
      <c r="C96" s="7">
        <v>45194</v>
      </c>
      <c r="D96" s="5">
        <v>113.54</v>
      </c>
      <c r="E96" s="5" t="str">
        <f>VLOOKUP(A96,HOP!A:L,12,0)</f>
        <v>113.54</v>
      </c>
      <c r="F96" s="5" t="str">
        <f>VLOOKUP(A96,HOP!A:C,3,0)</f>
        <v>3922639</v>
      </c>
      <c r="G96" s="5">
        <f t="shared" si="2"/>
        <v>0</v>
      </c>
      <c r="H96" s="5" t="str">
        <f t="shared" si="3"/>
        <v>，3922639</v>
      </c>
      <c r="I96" s="5" t="str">
        <f>VLOOKUP(A96,HOP!A:U,21,0)</f>
        <v>直连</v>
      </c>
    </row>
    <row r="97" s="5" customFormat="1" hidden="1" spans="1:9">
      <c r="A97" s="6">
        <v>999226767142356</v>
      </c>
      <c r="B97" s="7">
        <v>45190</v>
      </c>
      <c r="C97" s="7">
        <v>45194</v>
      </c>
      <c r="D97" s="5">
        <v>1320.12</v>
      </c>
      <c r="E97" s="5" t="str">
        <f>VLOOKUP(A97,HOP!A:L,12,0)</f>
        <v>1320.72</v>
      </c>
      <c r="F97" s="5" t="str">
        <f>VLOOKUP(A97,HOP!A:C,3,0)</f>
        <v>3923927</v>
      </c>
      <c r="G97" s="5">
        <f t="shared" si="2"/>
        <v>-0.600000000000136</v>
      </c>
      <c r="H97" s="5" t="str">
        <f t="shared" si="3"/>
        <v>，3923927</v>
      </c>
      <c r="I97" s="5" t="str">
        <f>VLOOKUP(A97,HOP!A:U,21,0)</f>
        <v>直连</v>
      </c>
    </row>
    <row r="98" s="5" customFormat="1" hidden="1" spans="1:9">
      <c r="A98" s="6">
        <v>26773954844</v>
      </c>
      <c r="B98" s="7">
        <v>45191</v>
      </c>
      <c r="C98" s="7">
        <v>45194</v>
      </c>
      <c r="D98" s="5">
        <v>1405.75</v>
      </c>
      <c r="E98" s="5" t="str">
        <f>VLOOKUP(A98,HOP!A:L,12,0)</f>
        <v>1405.75</v>
      </c>
      <c r="F98" s="5" t="str">
        <f>VLOOKUP(A98,HOP!A:C,3,0)</f>
        <v>3927816</v>
      </c>
      <c r="G98" s="5">
        <f t="shared" si="2"/>
        <v>0</v>
      </c>
      <c r="H98" s="5" t="str">
        <f t="shared" si="3"/>
        <v>，3927816</v>
      </c>
      <c r="I98" s="5" t="str">
        <f>VLOOKUP(A98,HOP!A:U,21,0)</f>
        <v>直连</v>
      </c>
    </row>
    <row r="99" s="5" customFormat="1" hidden="1" spans="1:9">
      <c r="A99" s="6">
        <v>999226774508841</v>
      </c>
      <c r="B99" s="7">
        <v>45191</v>
      </c>
      <c r="C99" s="7">
        <v>45194</v>
      </c>
      <c r="D99" s="5">
        <v>3349.92</v>
      </c>
      <c r="E99" s="5" t="str">
        <f>VLOOKUP(A99,HOP!A:L,12,0)</f>
        <v>3349.92</v>
      </c>
      <c r="F99" s="5" t="str">
        <f>VLOOKUP(A99,HOP!A:C,3,0)</f>
        <v>3928183</v>
      </c>
      <c r="G99" s="5">
        <f t="shared" si="2"/>
        <v>0</v>
      </c>
      <c r="H99" s="5" t="str">
        <f t="shared" si="3"/>
        <v>，3928183</v>
      </c>
      <c r="I99" s="5" t="str">
        <f>VLOOKUP(A99,HOP!A:U,21,0)</f>
        <v>直连</v>
      </c>
    </row>
    <row r="100" s="5" customFormat="1" hidden="1" spans="1:9">
      <c r="A100" s="6">
        <v>999226776632957</v>
      </c>
      <c r="B100" s="7">
        <v>45192</v>
      </c>
      <c r="C100" s="7">
        <v>45194</v>
      </c>
      <c r="D100" s="5">
        <v>342.84</v>
      </c>
      <c r="E100" s="5" t="str">
        <f>VLOOKUP(A100,HOP!A:L,12,0)</f>
        <v>342.84</v>
      </c>
      <c r="F100" s="5" t="str">
        <f>VLOOKUP(A100,HOP!A:C,3,0)</f>
        <v>3929258</v>
      </c>
      <c r="G100" s="5">
        <f t="shared" si="2"/>
        <v>0</v>
      </c>
      <c r="H100" s="5" t="str">
        <f t="shared" si="3"/>
        <v>，3929258</v>
      </c>
      <c r="I100" s="5" t="str">
        <f>VLOOKUP(A100,HOP!A:U,21,0)</f>
        <v>直连</v>
      </c>
    </row>
    <row r="101" s="5" customFormat="1" hidden="1" spans="1:9">
      <c r="A101" s="6">
        <v>999226777440885</v>
      </c>
      <c r="B101" s="7">
        <v>45193</v>
      </c>
      <c r="C101" s="7">
        <v>45194</v>
      </c>
      <c r="D101" s="5">
        <v>1346.58</v>
      </c>
      <c r="E101" s="5" t="str">
        <f>VLOOKUP(A101,HOP!A:L,12,0)</f>
        <v>1346.58</v>
      </c>
      <c r="F101" s="5" t="str">
        <f>VLOOKUP(A101,HOP!A:C,3,0)</f>
        <v>3929593</v>
      </c>
      <c r="G101" s="5">
        <f t="shared" si="2"/>
        <v>0</v>
      </c>
      <c r="H101" s="5" t="str">
        <f t="shared" si="3"/>
        <v>，3929593</v>
      </c>
      <c r="I101" s="5" t="str">
        <f>VLOOKUP(A101,HOP!A:U,21,0)</f>
        <v>直连</v>
      </c>
    </row>
    <row r="102" s="5" customFormat="1" hidden="1" spans="1:9">
      <c r="A102" s="6">
        <v>999226778830246</v>
      </c>
      <c r="B102" s="7">
        <v>45187</v>
      </c>
      <c r="C102" s="7">
        <v>45194</v>
      </c>
      <c r="D102" s="5">
        <v>5856.27</v>
      </c>
      <c r="E102" s="5" t="str">
        <f>VLOOKUP(A102,HOP!A:L,12,0)</f>
        <v>5856.27</v>
      </c>
      <c r="F102" s="5" t="str">
        <f>VLOOKUP(A102,HOP!A:C,3,0)</f>
        <v>3930284</v>
      </c>
      <c r="G102" s="5">
        <f t="shared" si="2"/>
        <v>0</v>
      </c>
      <c r="H102" s="5" t="str">
        <f t="shared" si="3"/>
        <v>，3930284</v>
      </c>
      <c r="I102" s="5" t="str">
        <f>VLOOKUP(A102,HOP!A:U,21,0)</f>
        <v>直连</v>
      </c>
    </row>
    <row r="103" s="5" customFormat="1" hidden="1" spans="1:9">
      <c r="A103" s="6">
        <v>999226779887654</v>
      </c>
      <c r="B103" s="7">
        <v>45192</v>
      </c>
      <c r="C103" s="7">
        <v>45194</v>
      </c>
      <c r="D103" s="5">
        <v>715.54</v>
      </c>
      <c r="E103" s="5" t="str">
        <f>VLOOKUP(A103,HOP!A:L,12,0)</f>
        <v>715.54</v>
      </c>
      <c r="F103" s="5" t="str">
        <f>VLOOKUP(A103,HOP!A:C,3,0)</f>
        <v>3930829</v>
      </c>
      <c r="G103" s="5">
        <f t="shared" si="2"/>
        <v>0</v>
      </c>
      <c r="H103" s="5" t="str">
        <f t="shared" si="3"/>
        <v>，3930829</v>
      </c>
      <c r="I103" s="5" t="str">
        <f>VLOOKUP(A103,HOP!A:U,21,0)</f>
        <v>直连</v>
      </c>
    </row>
    <row r="104" s="5" customFormat="1" hidden="1" spans="1:9">
      <c r="A104" s="6">
        <v>999226780126691</v>
      </c>
      <c r="B104" s="7">
        <v>45192</v>
      </c>
      <c r="C104" s="7">
        <v>45194</v>
      </c>
      <c r="D104" s="5">
        <v>872.51</v>
      </c>
      <c r="E104" s="5" t="str">
        <f>VLOOKUP(A104,HOP!A:L,12,0)</f>
        <v>872.51</v>
      </c>
      <c r="F104" s="5" t="str">
        <f>VLOOKUP(A104,HOP!A:C,3,0)</f>
        <v>3930884</v>
      </c>
      <c r="G104" s="5">
        <f t="shared" si="2"/>
        <v>0</v>
      </c>
      <c r="H104" s="5" t="str">
        <f t="shared" si="3"/>
        <v>，3930884</v>
      </c>
      <c r="I104" s="5" t="str">
        <f>VLOOKUP(A104,HOP!A:U,21,0)</f>
        <v>直连</v>
      </c>
    </row>
    <row r="105" s="5" customFormat="1" hidden="1" spans="1:9">
      <c r="A105" s="6">
        <v>999226780267709</v>
      </c>
      <c r="B105" s="7">
        <v>45191</v>
      </c>
      <c r="C105" s="7">
        <v>45194</v>
      </c>
      <c r="D105" s="5">
        <v>2685.72</v>
      </c>
      <c r="E105" s="5" t="str">
        <f>VLOOKUP(A105,HOP!A:L,12,0)</f>
        <v>2685.72</v>
      </c>
      <c r="F105" s="5" t="str">
        <f>VLOOKUP(A105,HOP!A:C,3,0)</f>
        <v>3931068</v>
      </c>
      <c r="G105" s="5">
        <f t="shared" si="2"/>
        <v>0</v>
      </c>
      <c r="H105" s="5" t="str">
        <f t="shared" si="3"/>
        <v>，3931068</v>
      </c>
      <c r="I105" s="5" t="str">
        <f>VLOOKUP(A105,HOP!A:U,21,0)</f>
        <v>直连</v>
      </c>
    </row>
    <row r="106" s="5" customFormat="1" hidden="1" spans="1:9">
      <c r="A106" s="6">
        <v>999226781066985</v>
      </c>
      <c r="B106" s="7">
        <v>45192</v>
      </c>
      <c r="C106" s="7">
        <v>45194</v>
      </c>
      <c r="D106" s="5">
        <v>272.43</v>
      </c>
      <c r="E106" s="5" t="str">
        <f>VLOOKUP(A106,HOP!A:L,12,0)</f>
        <v>272.43</v>
      </c>
      <c r="F106" s="5" t="str">
        <f>VLOOKUP(A106,HOP!A:C,3,0)</f>
        <v>3931301</v>
      </c>
      <c r="G106" s="5">
        <f t="shared" si="2"/>
        <v>0</v>
      </c>
      <c r="H106" s="5" t="str">
        <f t="shared" si="3"/>
        <v>，3931301</v>
      </c>
      <c r="I106" s="5" t="str">
        <f>VLOOKUP(A106,HOP!A:U,21,0)</f>
        <v>直连</v>
      </c>
    </row>
    <row r="107" s="5" customFormat="1" hidden="1" spans="1:9">
      <c r="A107" s="6">
        <v>999226781163948</v>
      </c>
      <c r="B107" s="7">
        <v>45192</v>
      </c>
      <c r="C107" s="7">
        <v>45194</v>
      </c>
      <c r="D107" s="5">
        <v>2765.44</v>
      </c>
      <c r="E107" s="5" t="str">
        <f>VLOOKUP(A107,HOP!A:L,12,0)</f>
        <v>2765.44</v>
      </c>
      <c r="F107" s="5" t="str">
        <f>VLOOKUP(A107,HOP!A:C,3,0)</f>
        <v>3931328</v>
      </c>
      <c r="G107" s="5">
        <f t="shared" si="2"/>
        <v>0</v>
      </c>
      <c r="H107" s="5" t="str">
        <f t="shared" si="3"/>
        <v>，3931328</v>
      </c>
      <c r="I107" s="5" t="str">
        <f>VLOOKUP(A107,HOP!A:U,21,0)</f>
        <v>直采</v>
      </c>
    </row>
    <row r="108" s="5" customFormat="1" hidden="1" spans="1:9">
      <c r="A108" s="6">
        <v>999226781286958</v>
      </c>
      <c r="B108" s="7">
        <v>45193</v>
      </c>
      <c r="C108" s="7">
        <v>45194</v>
      </c>
      <c r="D108" s="5">
        <v>714.63</v>
      </c>
      <c r="E108" s="5" t="str">
        <f>VLOOKUP(A108,HOP!A:L,12,0)</f>
        <v>714.63</v>
      </c>
      <c r="F108" s="5" t="str">
        <f>VLOOKUP(A108,HOP!A:C,3,0)</f>
        <v>3931377</v>
      </c>
      <c r="G108" s="5">
        <f t="shared" si="2"/>
        <v>0</v>
      </c>
      <c r="H108" s="5" t="str">
        <f t="shared" si="3"/>
        <v>，3931377</v>
      </c>
      <c r="I108" s="5" t="str">
        <f>VLOOKUP(A108,HOP!A:U,21,0)</f>
        <v>直连</v>
      </c>
    </row>
    <row r="109" s="5" customFormat="1" hidden="1" spans="1:9">
      <c r="A109" s="6">
        <v>999226783215199</v>
      </c>
      <c r="B109" s="7">
        <v>45192</v>
      </c>
      <c r="C109" s="7">
        <v>45194</v>
      </c>
      <c r="D109" s="5">
        <v>305.43</v>
      </c>
      <c r="E109" s="5" t="str">
        <f>VLOOKUP(A109,HOP!A:L,12,0)</f>
        <v>305.43</v>
      </c>
      <c r="F109" s="5" t="str">
        <f>VLOOKUP(A109,HOP!A:C,3,0)</f>
        <v>3932435</v>
      </c>
      <c r="G109" s="5">
        <f t="shared" si="2"/>
        <v>0</v>
      </c>
      <c r="H109" s="5" t="str">
        <f t="shared" si="3"/>
        <v>，3932435</v>
      </c>
      <c r="I109" s="5" t="str">
        <f>VLOOKUP(A109,HOP!A:U,21,0)</f>
        <v>直连</v>
      </c>
    </row>
    <row r="110" s="5" customFormat="1" hidden="1" spans="1:9">
      <c r="A110" s="6">
        <v>999226783816513</v>
      </c>
      <c r="B110" s="7">
        <v>45191</v>
      </c>
      <c r="C110" s="7">
        <v>45194</v>
      </c>
      <c r="D110" s="5">
        <v>2017.77</v>
      </c>
      <c r="E110" s="5" t="str">
        <f>VLOOKUP(A110,HOP!A:L,12,0)</f>
        <v>2017.77</v>
      </c>
      <c r="F110" s="5" t="str">
        <f>VLOOKUP(A110,HOP!A:C,3,0)</f>
        <v>3932830</v>
      </c>
      <c r="G110" s="5">
        <f t="shared" si="2"/>
        <v>0</v>
      </c>
      <c r="H110" s="5" t="str">
        <f t="shared" si="3"/>
        <v>，3932830</v>
      </c>
      <c r="I110" s="5" t="str">
        <f>VLOOKUP(A110,HOP!A:U,21,0)</f>
        <v>直连</v>
      </c>
    </row>
    <row r="111" s="5" customFormat="1" hidden="1" spans="1:9">
      <c r="A111" s="6">
        <v>999226786778515</v>
      </c>
      <c r="B111" s="7">
        <v>45193</v>
      </c>
      <c r="C111" s="7">
        <v>45194</v>
      </c>
      <c r="D111" s="5">
        <v>2092.45</v>
      </c>
      <c r="E111" s="5" t="str">
        <f>VLOOKUP(A111,HOP!A:L,12,0)</f>
        <v>2092.45</v>
      </c>
      <c r="F111" s="5" t="str">
        <f>VLOOKUP(A111,HOP!A:C,3,0)</f>
        <v>3934225</v>
      </c>
      <c r="G111" s="5">
        <f t="shared" si="2"/>
        <v>0</v>
      </c>
      <c r="H111" s="5" t="str">
        <f t="shared" si="3"/>
        <v>，3934225</v>
      </c>
      <c r="I111" s="5" t="str">
        <f>VLOOKUP(A111,HOP!A:U,21,0)</f>
        <v>直采</v>
      </c>
    </row>
    <row r="112" s="5" customFormat="1" hidden="1" spans="1:9">
      <c r="A112" s="6">
        <v>999226787500863</v>
      </c>
      <c r="B112" s="7">
        <v>45193</v>
      </c>
      <c r="C112" s="7">
        <v>45194</v>
      </c>
      <c r="D112" s="5">
        <v>1898.57</v>
      </c>
      <c r="E112" s="5" t="str">
        <f>VLOOKUP(A112,HOP!A:L,12,0)</f>
        <v>1898.57</v>
      </c>
      <c r="F112" s="5" t="str">
        <f>VLOOKUP(A112,HOP!A:C,3,0)</f>
        <v>3934725</v>
      </c>
      <c r="G112" s="5">
        <f t="shared" si="2"/>
        <v>0</v>
      </c>
      <c r="H112" s="5" t="str">
        <f t="shared" si="3"/>
        <v>，3934725</v>
      </c>
      <c r="I112" s="5" t="str">
        <f>VLOOKUP(A112,HOP!A:U,21,0)</f>
        <v>直连</v>
      </c>
    </row>
    <row r="113" s="5" customFormat="1" hidden="1" spans="1:9">
      <c r="A113" s="6">
        <v>999226791385504</v>
      </c>
      <c r="B113" s="7">
        <v>45193</v>
      </c>
      <c r="C113" s="7">
        <v>45194</v>
      </c>
      <c r="D113" s="5">
        <v>515.37</v>
      </c>
      <c r="E113" s="5" t="str">
        <f>VLOOKUP(A113,HOP!A:L,12,0)</f>
        <v>515.37</v>
      </c>
      <c r="F113" s="5" t="str">
        <f>VLOOKUP(A113,HOP!A:C,3,0)</f>
        <v>3936879</v>
      </c>
      <c r="G113" s="5">
        <f t="shared" si="2"/>
        <v>0</v>
      </c>
      <c r="H113" s="5" t="str">
        <f t="shared" si="3"/>
        <v>，3936879</v>
      </c>
      <c r="I113" s="5" t="str">
        <f>VLOOKUP(A113,HOP!A:U,21,0)</f>
        <v>直连</v>
      </c>
    </row>
    <row r="114" s="5" customFormat="1" hidden="1" spans="1:9">
      <c r="A114" s="6">
        <v>999226793470754</v>
      </c>
      <c r="B114" s="7">
        <v>45191</v>
      </c>
      <c r="C114" s="7">
        <v>45194</v>
      </c>
      <c r="D114" s="5">
        <v>1613.4</v>
      </c>
      <c r="E114" s="5" t="str">
        <f>VLOOKUP(A114,HOP!A:L,12,0)</f>
        <v>1613.40</v>
      </c>
      <c r="F114" s="5" t="str">
        <f>VLOOKUP(A114,HOP!A:C,3,0)</f>
        <v>3937715</v>
      </c>
      <c r="G114" s="5">
        <f t="shared" si="2"/>
        <v>0</v>
      </c>
      <c r="H114" s="5" t="str">
        <f t="shared" si="3"/>
        <v>，3937715</v>
      </c>
      <c r="I114" s="5" t="str">
        <f>VLOOKUP(A114,HOP!A:U,21,0)</f>
        <v>直连</v>
      </c>
    </row>
    <row r="115" s="5" customFormat="1" hidden="1" spans="1:9">
      <c r="A115" s="6">
        <v>999226793643522</v>
      </c>
      <c r="B115" s="7">
        <v>45190</v>
      </c>
      <c r="C115" s="7">
        <v>45194</v>
      </c>
      <c r="D115" s="5">
        <v>6101.96</v>
      </c>
      <c r="E115" s="5" t="str">
        <f>VLOOKUP(A115,HOP!A:L,12,0)</f>
        <v>6101.96</v>
      </c>
      <c r="F115" s="5" t="str">
        <f>VLOOKUP(A115,HOP!A:C,3,0)</f>
        <v>3937829</v>
      </c>
      <c r="G115" s="5">
        <f t="shared" si="2"/>
        <v>0</v>
      </c>
      <c r="H115" s="5" t="str">
        <f t="shared" si="3"/>
        <v>，3937829</v>
      </c>
      <c r="I115" s="5" t="str">
        <f>VLOOKUP(A115,HOP!A:U,21,0)</f>
        <v>直连</v>
      </c>
    </row>
    <row r="116" s="5" customFormat="1" hidden="1" spans="1:9">
      <c r="A116" s="6">
        <v>999226794180780</v>
      </c>
      <c r="B116" s="7">
        <v>45191</v>
      </c>
      <c r="C116" s="7">
        <v>45194</v>
      </c>
      <c r="D116" s="5">
        <v>2895.6</v>
      </c>
      <c r="E116" s="5" t="str">
        <f>VLOOKUP(A116,HOP!A:L,12,0)</f>
        <v>2895.60</v>
      </c>
      <c r="F116" s="5" t="str">
        <f>VLOOKUP(A116,HOP!A:C,3,0)</f>
        <v>3938087</v>
      </c>
      <c r="G116" s="5">
        <f t="shared" si="2"/>
        <v>0</v>
      </c>
      <c r="H116" s="5" t="str">
        <f t="shared" si="3"/>
        <v>，3938087</v>
      </c>
      <c r="I116" s="5" t="str">
        <f>VLOOKUP(A116,HOP!A:U,21,0)</f>
        <v>直连</v>
      </c>
    </row>
    <row r="117" s="5" customFormat="1" hidden="1" spans="1:9">
      <c r="A117" s="6">
        <v>999226794435370</v>
      </c>
      <c r="B117" s="7">
        <v>45190</v>
      </c>
      <c r="C117" s="7">
        <v>45194</v>
      </c>
      <c r="D117" s="5">
        <v>5069.76</v>
      </c>
      <c r="E117" s="5" t="str">
        <f>VLOOKUP(A117,HOP!A:L,12,0)</f>
        <v>5069.76</v>
      </c>
      <c r="F117" s="5" t="str">
        <f>VLOOKUP(A117,HOP!A:C,3,0)</f>
        <v>3938235</v>
      </c>
      <c r="G117" s="5">
        <f t="shared" si="2"/>
        <v>0</v>
      </c>
      <c r="H117" s="5" t="str">
        <f t="shared" si="3"/>
        <v>，3938235</v>
      </c>
      <c r="I117" s="5" t="str">
        <f>VLOOKUP(A117,HOP!A:U,21,0)</f>
        <v>直连</v>
      </c>
    </row>
    <row r="118" s="5" customFormat="1" hidden="1" spans="1:9">
      <c r="A118" s="6">
        <v>999226796868883</v>
      </c>
      <c r="B118" s="7">
        <v>45193</v>
      </c>
      <c r="C118" s="7">
        <v>45194</v>
      </c>
      <c r="D118" s="5">
        <v>1189.78</v>
      </c>
      <c r="E118" s="5" t="str">
        <f>VLOOKUP(A118,HOP!A:L,12,0)</f>
        <v>1189.78</v>
      </c>
      <c r="F118" s="5" t="str">
        <f>VLOOKUP(A118,HOP!A:C,3,0)</f>
        <v>3939533</v>
      </c>
      <c r="G118" s="5">
        <f t="shared" si="2"/>
        <v>0</v>
      </c>
      <c r="H118" s="5" t="str">
        <f t="shared" si="3"/>
        <v>，3939533</v>
      </c>
      <c r="I118" s="5" t="str">
        <f>VLOOKUP(A118,HOP!A:U,21,0)</f>
        <v>直连</v>
      </c>
    </row>
    <row r="119" s="5" customFormat="1" hidden="1" spans="1:9">
      <c r="A119" s="6">
        <v>999226796931139</v>
      </c>
      <c r="B119" s="7">
        <v>45191</v>
      </c>
      <c r="C119" s="7">
        <v>45194</v>
      </c>
      <c r="D119" s="5">
        <v>2474.55</v>
      </c>
      <c r="E119" s="5" t="str">
        <f>VLOOKUP(A119,HOP!A:L,12,0)</f>
        <v>2474.55</v>
      </c>
      <c r="F119" s="5" t="str">
        <f>VLOOKUP(A119,HOP!A:C,3,0)</f>
        <v>3939556</v>
      </c>
      <c r="G119" s="5">
        <f t="shared" si="2"/>
        <v>0</v>
      </c>
      <c r="H119" s="5" t="str">
        <f t="shared" si="3"/>
        <v>，3939556</v>
      </c>
      <c r="I119" s="5" t="str">
        <f>VLOOKUP(A119,HOP!A:U,21,0)</f>
        <v>直连</v>
      </c>
    </row>
    <row r="120" s="5" customFormat="1" hidden="1" spans="1:9">
      <c r="A120" s="6">
        <v>999226764481290</v>
      </c>
      <c r="B120" s="7">
        <v>45191</v>
      </c>
      <c r="C120" s="7">
        <v>45194</v>
      </c>
      <c r="D120" s="5">
        <v>0</v>
      </c>
      <c r="E120" s="5" t="e">
        <f>VLOOKUP(A120,HOP!A:L,12,0)</f>
        <v>#N/A</v>
      </c>
      <c r="F120" s="5" t="e">
        <f>VLOOKUP(A120,HOP!A:C,3,0)</f>
        <v>#N/A</v>
      </c>
      <c r="G120" s="5" t="e">
        <f t="shared" si="2"/>
        <v>#N/A</v>
      </c>
      <c r="H120" s="5" t="e">
        <f t="shared" si="3"/>
        <v>#N/A</v>
      </c>
      <c r="I120" s="5" t="e">
        <f>VLOOKUP(A120,HOP!A:U,21,0)</f>
        <v>#N/A</v>
      </c>
    </row>
    <row r="121" s="5" customFormat="1" hidden="1" spans="1:9">
      <c r="A121" s="6">
        <v>999226798972620</v>
      </c>
      <c r="B121" s="7">
        <v>45187</v>
      </c>
      <c r="C121" s="7">
        <v>45194</v>
      </c>
      <c r="D121" s="5">
        <v>5319.34</v>
      </c>
      <c r="E121" s="5" t="str">
        <f>VLOOKUP(A121,HOP!A:L,12,0)</f>
        <v>5319.34</v>
      </c>
      <c r="F121" s="5" t="str">
        <f>VLOOKUP(A121,HOP!A:C,3,0)</f>
        <v>3941692</v>
      </c>
      <c r="G121" s="5">
        <f t="shared" si="2"/>
        <v>0</v>
      </c>
      <c r="H121" s="5" t="str">
        <f t="shared" si="3"/>
        <v>，3941692</v>
      </c>
      <c r="I121" s="5" t="str">
        <f>VLOOKUP(A121,HOP!A:U,21,0)</f>
        <v>直连</v>
      </c>
    </row>
    <row r="122" s="5" customFormat="1" hidden="1" spans="1:9">
      <c r="A122" s="6">
        <v>999226799033215</v>
      </c>
      <c r="B122" s="7">
        <v>45193</v>
      </c>
      <c r="C122" s="7">
        <v>45194</v>
      </c>
      <c r="D122" s="5">
        <v>583.89</v>
      </c>
      <c r="E122" s="5" t="str">
        <f>VLOOKUP(A122,HOP!A:L,12,0)</f>
        <v>583.89</v>
      </c>
      <c r="F122" s="5" t="str">
        <f>VLOOKUP(A122,HOP!A:C,3,0)</f>
        <v>3941730</v>
      </c>
      <c r="G122" s="5">
        <f t="shared" si="2"/>
        <v>0</v>
      </c>
      <c r="H122" s="5" t="str">
        <f t="shared" si="3"/>
        <v>，3941730</v>
      </c>
      <c r="I122" s="5" t="str">
        <f>VLOOKUP(A122,HOP!A:U,21,0)</f>
        <v>直连</v>
      </c>
    </row>
    <row r="123" s="5" customFormat="1" hidden="1" spans="1:9">
      <c r="A123" s="6">
        <v>999226799065756</v>
      </c>
      <c r="B123" s="7">
        <v>45193</v>
      </c>
      <c r="C123" s="7">
        <v>45194</v>
      </c>
      <c r="D123" s="5">
        <v>2077.7</v>
      </c>
      <c r="E123" s="5" t="str">
        <f>VLOOKUP(A123,HOP!A:L,12,0)</f>
        <v>2077.70</v>
      </c>
      <c r="F123" s="5" t="str">
        <f>VLOOKUP(A123,HOP!A:C,3,0)</f>
        <v>3941755</v>
      </c>
      <c r="G123" s="5">
        <f t="shared" si="2"/>
        <v>0</v>
      </c>
      <c r="H123" s="5" t="str">
        <f t="shared" si="3"/>
        <v>，3941755</v>
      </c>
      <c r="I123" s="5" t="str">
        <f>VLOOKUP(A123,HOP!A:U,21,0)</f>
        <v>直采</v>
      </c>
    </row>
    <row r="124" s="5" customFormat="1" hidden="1" spans="1:9">
      <c r="A124" s="6">
        <v>999226799997808</v>
      </c>
      <c r="B124" s="7">
        <v>45191</v>
      </c>
      <c r="C124" s="7">
        <v>45194</v>
      </c>
      <c r="D124" s="5">
        <v>6830.58</v>
      </c>
      <c r="E124" s="5" t="str">
        <f>VLOOKUP(A124,HOP!A:L,12,0)</f>
        <v>6830.58</v>
      </c>
      <c r="F124" s="5" t="str">
        <f>VLOOKUP(A124,HOP!A:C,3,0)</f>
        <v>3942739</v>
      </c>
      <c r="G124" s="5">
        <f t="shared" si="2"/>
        <v>0</v>
      </c>
      <c r="H124" s="5" t="str">
        <f t="shared" si="3"/>
        <v>，3942739</v>
      </c>
      <c r="I124" s="5" t="str">
        <f>VLOOKUP(A124,HOP!A:U,21,0)</f>
        <v>直连</v>
      </c>
    </row>
    <row r="125" s="5" customFormat="1" hidden="1" spans="1:9">
      <c r="A125" s="6">
        <v>999226827069084</v>
      </c>
      <c r="B125" s="7">
        <v>45191</v>
      </c>
      <c r="C125" s="7">
        <v>45194</v>
      </c>
      <c r="D125" s="5">
        <v>2545.49</v>
      </c>
      <c r="E125" s="5" t="str">
        <f>VLOOKUP(A125,HOP!A:L,12,0)</f>
        <v>2545.49</v>
      </c>
      <c r="F125" s="5" t="str">
        <f>VLOOKUP(A125,HOP!A:C,3,0)</f>
        <v>3944170</v>
      </c>
      <c r="G125" s="5">
        <f t="shared" si="2"/>
        <v>0</v>
      </c>
      <c r="H125" s="5" t="str">
        <f t="shared" si="3"/>
        <v>，3944170</v>
      </c>
      <c r="I125" s="5" t="str">
        <f>VLOOKUP(A125,HOP!A:U,21,0)</f>
        <v>直连</v>
      </c>
    </row>
    <row r="126" s="5" customFormat="1" hidden="1" spans="1:9">
      <c r="A126" s="6">
        <v>999226829901831</v>
      </c>
      <c r="B126" s="7">
        <v>45193</v>
      </c>
      <c r="C126" s="7">
        <v>45194</v>
      </c>
      <c r="D126" s="5">
        <v>417.35</v>
      </c>
      <c r="E126" s="5" t="str">
        <f>VLOOKUP(A126,HOP!A:L,12,0)</f>
        <v>417.35</v>
      </c>
      <c r="F126" s="5" t="str">
        <f>VLOOKUP(A126,HOP!A:C,3,0)</f>
        <v>3944694</v>
      </c>
      <c r="G126" s="5">
        <f t="shared" si="2"/>
        <v>0</v>
      </c>
      <c r="H126" s="5" t="str">
        <f t="shared" si="3"/>
        <v>，3944694</v>
      </c>
      <c r="I126" s="5" t="str">
        <f>VLOOKUP(A126,HOP!A:U,21,0)</f>
        <v>直连</v>
      </c>
    </row>
    <row r="127" s="5" customFormat="1" hidden="1" spans="1:9">
      <c r="A127" s="6">
        <v>999226833772999</v>
      </c>
      <c r="B127" s="7">
        <v>45193</v>
      </c>
      <c r="C127" s="7">
        <v>45194</v>
      </c>
      <c r="D127" s="5">
        <v>189.88</v>
      </c>
      <c r="E127" s="5" t="str">
        <f>VLOOKUP(A127,HOP!A:L,12,0)</f>
        <v>189.88</v>
      </c>
      <c r="F127" s="5" t="str">
        <f>VLOOKUP(A127,HOP!A:C,3,0)</f>
        <v>3945597</v>
      </c>
      <c r="G127" s="5">
        <f t="shared" si="2"/>
        <v>0</v>
      </c>
      <c r="H127" s="5" t="str">
        <f t="shared" si="3"/>
        <v>，3945597</v>
      </c>
      <c r="I127" s="5" t="str">
        <f>VLOOKUP(A127,HOP!A:U,21,0)</f>
        <v>直连</v>
      </c>
    </row>
    <row r="128" s="5" customFormat="1" hidden="1" spans="1:9">
      <c r="A128" s="6">
        <v>999226833990749</v>
      </c>
      <c r="B128" s="7">
        <v>45191</v>
      </c>
      <c r="C128" s="7">
        <v>45194</v>
      </c>
      <c r="D128" s="5">
        <v>1140.71</v>
      </c>
      <c r="E128" s="5" t="str">
        <f>VLOOKUP(A128,HOP!A:L,12,0)</f>
        <v>1140.71</v>
      </c>
      <c r="F128" s="5" t="str">
        <f>VLOOKUP(A128,HOP!A:C,3,0)</f>
        <v>3945639</v>
      </c>
      <c r="G128" s="5">
        <f t="shared" si="2"/>
        <v>0</v>
      </c>
      <c r="H128" s="5" t="str">
        <f t="shared" si="3"/>
        <v>，3945639</v>
      </c>
      <c r="I128" s="5" t="str">
        <f>VLOOKUP(A128,HOP!A:U,21,0)</f>
        <v>直连</v>
      </c>
    </row>
    <row r="129" s="5" customFormat="1" hidden="1" spans="1:9">
      <c r="A129" s="6">
        <v>999226838595106</v>
      </c>
      <c r="B129" s="7">
        <v>45189</v>
      </c>
      <c r="C129" s="7">
        <v>45194</v>
      </c>
      <c r="D129" s="5">
        <v>2326.25</v>
      </c>
      <c r="E129" s="5" t="str">
        <f>VLOOKUP(A129,HOP!A:L,12,0)</f>
        <v>2326.25</v>
      </c>
      <c r="F129" s="5" t="str">
        <f>VLOOKUP(A129,HOP!A:C,3,0)</f>
        <v>3947283</v>
      </c>
      <c r="G129" s="5">
        <f t="shared" si="2"/>
        <v>0</v>
      </c>
      <c r="H129" s="5" t="str">
        <f t="shared" si="3"/>
        <v>，3947283</v>
      </c>
      <c r="I129" s="5" t="str">
        <f>VLOOKUP(A129,HOP!A:U,21,0)</f>
        <v>直连</v>
      </c>
    </row>
    <row r="130" s="5" customFormat="1" hidden="1" spans="1:9">
      <c r="A130" s="6">
        <v>999226839088969</v>
      </c>
      <c r="B130" s="7">
        <v>45193</v>
      </c>
      <c r="C130" s="7">
        <v>45194</v>
      </c>
      <c r="D130" s="5">
        <v>0</v>
      </c>
      <c r="E130" s="5" t="e">
        <f>VLOOKUP(A130,HOP!A:L,12,0)</f>
        <v>#N/A</v>
      </c>
      <c r="F130" s="5" t="e">
        <f>VLOOKUP(A130,HOP!A:C,3,0)</f>
        <v>#N/A</v>
      </c>
      <c r="G130" s="5" t="e">
        <f t="shared" si="2"/>
        <v>#N/A</v>
      </c>
      <c r="H130" s="5" t="e">
        <f t="shared" si="3"/>
        <v>#N/A</v>
      </c>
      <c r="I130" s="5" t="e">
        <f>VLOOKUP(A130,HOP!A:U,21,0)</f>
        <v>#N/A</v>
      </c>
    </row>
    <row r="131" s="5" customFormat="1" hidden="1" spans="1:9">
      <c r="A131" s="6">
        <v>999226839181413</v>
      </c>
      <c r="B131" s="7">
        <v>45191</v>
      </c>
      <c r="C131" s="7">
        <v>45194</v>
      </c>
      <c r="D131" s="5">
        <v>2099.97</v>
      </c>
      <c r="E131" s="5" t="str">
        <f>VLOOKUP(A131,HOP!A:L,12,0)</f>
        <v>2099.97</v>
      </c>
      <c r="F131" s="5" t="str">
        <f>VLOOKUP(A131,HOP!A:C,3,0)</f>
        <v>3947649</v>
      </c>
      <c r="G131" s="5">
        <f t="shared" ref="G131:G194" si="4">D131-E131</f>
        <v>0</v>
      </c>
      <c r="H131" s="5" t="str">
        <f t="shared" ref="H131:H194" si="5">$H$1&amp;F131</f>
        <v>，3947649</v>
      </c>
      <c r="I131" s="5" t="str">
        <f>VLOOKUP(A131,HOP!A:U,21,0)</f>
        <v>直连</v>
      </c>
    </row>
    <row r="132" s="5" customFormat="1" hidden="1" spans="1:9">
      <c r="A132" s="6">
        <v>999226840678798</v>
      </c>
      <c r="B132" s="7">
        <v>45192</v>
      </c>
      <c r="C132" s="7">
        <v>45194</v>
      </c>
      <c r="D132" s="5">
        <v>449.34</v>
      </c>
      <c r="E132" s="5" t="str">
        <f>VLOOKUP(A132,HOP!A:L,12,0)</f>
        <v>449.34</v>
      </c>
      <c r="F132" s="5" t="str">
        <f>VLOOKUP(A132,HOP!A:C,3,0)</f>
        <v>3948390</v>
      </c>
      <c r="G132" s="5">
        <f t="shared" si="4"/>
        <v>0</v>
      </c>
      <c r="H132" s="5" t="str">
        <f t="shared" si="5"/>
        <v>，3948390</v>
      </c>
      <c r="I132" s="5" t="str">
        <f>VLOOKUP(A132,HOP!A:U,21,0)</f>
        <v>直连</v>
      </c>
    </row>
    <row r="133" s="5" customFormat="1" hidden="1" spans="1:9">
      <c r="A133" s="6">
        <v>999226844313071</v>
      </c>
      <c r="B133" s="7">
        <v>45193</v>
      </c>
      <c r="C133" s="7">
        <v>45194</v>
      </c>
      <c r="D133" s="5">
        <v>1544.39</v>
      </c>
      <c r="E133" s="5" t="str">
        <f>VLOOKUP(A133,HOP!A:L,12,0)</f>
        <v>1544.43</v>
      </c>
      <c r="F133" s="5" t="str">
        <f>VLOOKUP(A133,HOP!A:C,3,0)</f>
        <v>3951303</v>
      </c>
      <c r="G133" s="5">
        <f t="shared" si="4"/>
        <v>-0.0399999999999636</v>
      </c>
      <c r="H133" s="5" t="str">
        <f t="shared" si="5"/>
        <v>，3951303</v>
      </c>
      <c r="I133" s="5" t="str">
        <f>VLOOKUP(A133,HOP!A:U,21,0)</f>
        <v>直连</v>
      </c>
    </row>
    <row r="134" s="5" customFormat="1" hidden="1" spans="1:9">
      <c r="A134" s="6">
        <v>999226845114662</v>
      </c>
      <c r="B134" s="7">
        <v>45191</v>
      </c>
      <c r="C134" s="7">
        <v>45194</v>
      </c>
      <c r="D134" s="5">
        <v>2555.85</v>
      </c>
      <c r="E134" s="5" t="str">
        <f>VLOOKUP(A134,HOP!A:L,12,0)</f>
        <v>2555.94</v>
      </c>
      <c r="F134" s="5" t="str">
        <f>VLOOKUP(A134,HOP!A:C,3,0)</f>
        <v>3952328</v>
      </c>
      <c r="G134" s="5">
        <f t="shared" si="4"/>
        <v>-0.0900000000001455</v>
      </c>
      <c r="H134" s="5" t="str">
        <f t="shared" si="5"/>
        <v>，3952328</v>
      </c>
      <c r="I134" s="5" t="str">
        <f>VLOOKUP(A134,HOP!A:U,21,0)</f>
        <v>直连</v>
      </c>
    </row>
    <row r="135" s="5" customFormat="1" hidden="1" spans="1:9">
      <c r="A135" s="6">
        <v>999226845910082</v>
      </c>
      <c r="B135" s="7">
        <v>45193</v>
      </c>
      <c r="C135" s="7">
        <v>45194</v>
      </c>
      <c r="D135" s="5">
        <v>436.34</v>
      </c>
      <c r="E135" s="5" t="str">
        <f>VLOOKUP(A135,HOP!A:L,12,0)</f>
        <v>436.34</v>
      </c>
      <c r="F135" s="5" t="str">
        <f>VLOOKUP(A135,HOP!A:C,3,0)</f>
        <v>3952979</v>
      </c>
      <c r="G135" s="5">
        <f t="shared" si="4"/>
        <v>0</v>
      </c>
      <c r="H135" s="5" t="str">
        <f t="shared" si="5"/>
        <v>，3952979</v>
      </c>
      <c r="I135" s="5" t="str">
        <f>VLOOKUP(A135,HOP!A:U,21,0)</f>
        <v>直连</v>
      </c>
    </row>
    <row r="136" s="5" customFormat="1" hidden="1" spans="1:9">
      <c r="A136" s="6">
        <v>999226846001833</v>
      </c>
      <c r="B136" s="7">
        <v>45192</v>
      </c>
      <c r="C136" s="7">
        <v>45194</v>
      </c>
      <c r="D136" s="5">
        <v>369.58</v>
      </c>
      <c r="E136" s="5" t="str">
        <f>VLOOKUP(A136,HOP!A:L,12,0)</f>
        <v>369.58</v>
      </c>
      <c r="F136" s="5" t="str">
        <f>VLOOKUP(A136,HOP!A:C,3,0)</f>
        <v>3953157</v>
      </c>
      <c r="G136" s="5">
        <f t="shared" si="4"/>
        <v>0</v>
      </c>
      <c r="H136" s="5" t="str">
        <f t="shared" si="5"/>
        <v>，3953157</v>
      </c>
      <c r="I136" s="5" t="str">
        <f>VLOOKUP(A136,HOP!A:U,21,0)</f>
        <v>直连</v>
      </c>
    </row>
    <row r="137" s="5" customFormat="1" hidden="1" spans="1:9">
      <c r="A137" s="6">
        <v>999226847662299</v>
      </c>
      <c r="B137" s="7">
        <v>45193</v>
      </c>
      <c r="C137" s="7">
        <v>45194</v>
      </c>
      <c r="D137" s="5">
        <v>1015.91</v>
      </c>
      <c r="E137" s="5" t="str">
        <f>VLOOKUP(A137,HOP!A:L,12,0)</f>
        <v>1015.91</v>
      </c>
      <c r="F137" s="5" t="str">
        <f>VLOOKUP(A137,HOP!A:C,3,0)</f>
        <v>3954777</v>
      </c>
      <c r="G137" s="5">
        <f t="shared" si="4"/>
        <v>0</v>
      </c>
      <c r="H137" s="5" t="str">
        <f t="shared" si="5"/>
        <v>，3954777</v>
      </c>
      <c r="I137" s="5" t="str">
        <f>VLOOKUP(A137,HOP!A:U,21,0)</f>
        <v>直连</v>
      </c>
    </row>
    <row r="138" s="5" customFormat="1" hidden="1" spans="1:9">
      <c r="A138" s="6">
        <v>999226848835704</v>
      </c>
      <c r="B138" s="7">
        <v>45190</v>
      </c>
      <c r="C138" s="7">
        <v>45194</v>
      </c>
      <c r="D138" s="5">
        <v>899.39</v>
      </c>
      <c r="E138" s="5" t="str">
        <f>VLOOKUP(A138,HOP!A:L,12,0)</f>
        <v>899.39</v>
      </c>
      <c r="F138" s="5" t="str">
        <f>VLOOKUP(A138,HOP!A:C,3,0)</f>
        <v>3956440</v>
      </c>
      <c r="G138" s="5">
        <f t="shared" si="4"/>
        <v>0</v>
      </c>
      <c r="H138" s="5" t="str">
        <f t="shared" si="5"/>
        <v>，3956440</v>
      </c>
      <c r="I138" s="5" t="str">
        <f>VLOOKUP(A138,HOP!A:U,21,0)</f>
        <v>直连</v>
      </c>
    </row>
    <row r="139" s="5" customFormat="1" hidden="1" spans="1:9">
      <c r="A139" s="6">
        <v>999226849511567</v>
      </c>
      <c r="B139" s="7">
        <v>45189</v>
      </c>
      <c r="C139" s="7">
        <v>45194</v>
      </c>
      <c r="D139" s="5">
        <v>2248.4</v>
      </c>
      <c r="E139" s="5" t="str">
        <f>VLOOKUP(A139,HOP!A:L,12,0)</f>
        <v>2248.40</v>
      </c>
      <c r="F139" s="5" t="str">
        <f>VLOOKUP(A139,HOP!A:C,3,0)</f>
        <v>3957060</v>
      </c>
      <c r="G139" s="5">
        <f t="shared" si="4"/>
        <v>0</v>
      </c>
      <c r="H139" s="5" t="str">
        <f t="shared" si="5"/>
        <v>，3957060</v>
      </c>
      <c r="I139" s="5" t="str">
        <f>VLOOKUP(A139,HOP!A:U,21,0)</f>
        <v>直连</v>
      </c>
    </row>
    <row r="140" s="5" customFormat="1" hidden="1" spans="1:9">
      <c r="A140" s="6">
        <v>999226849649357</v>
      </c>
      <c r="B140" s="7">
        <v>45193</v>
      </c>
      <c r="C140" s="7">
        <v>45194</v>
      </c>
      <c r="D140" s="5">
        <v>408.52</v>
      </c>
      <c r="E140" s="5" t="str">
        <f>VLOOKUP(A140,HOP!A:L,12,0)</f>
        <v>408.52</v>
      </c>
      <c r="F140" s="5" t="str">
        <f>VLOOKUP(A140,HOP!A:C,3,0)</f>
        <v>3957292</v>
      </c>
      <c r="G140" s="5">
        <f t="shared" si="4"/>
        <v>0</v>
      </c>
      <c r="H140" s="5" t="str">
        <f t="shared" si="5"/>
        <v>，3957292</v>
      </c>
      <c r="I140" s="5" t="str">
        <f>VLOOKUP(A140,HOP!A:U,21,0)</f>
        <v>直连</v>
      </c>
    </row>
    <row r="141" s="5" customFormat="1" hidden="1" spans="1:9">
      <c r="A141" s="6">
        <v>999226850222231</v>
      </c>
      <c r="B141" s="7">
        <v>45192</v>
      </c>
      <c r="C141" s="7">
        <v>45194</v>
      </c>
      <c r="D141" s="5">
        <v>2512.44</v>
      </c>
      <c r="E141" s="5" t="str">
        <f>VLOOKUP(A141,HOP!A:L,12,0)</f>
        <v>2512.44</v>
      </c>
      <c r="F141" s="5" t="str">
        <f>VLOOKUP(A141,HOP!A:C,3,0)</f>
        <v>3957898</v>
      </c>
      <c r="G141" s="5">
        <f t="shared" si="4"/>
        <v>0</v>
      </c>
      <c r="H141" s="5" t="str">
        <f t="shared" si="5"/>
        <v>，3957898</v>
      </c>
      <c r="I141" s="5" t="str">
        <f>VLOOKUP(A141,HOP!A:U,21,0)</f>
        <v>直连</v>
      </c>
    </row>
    <row r="142" s="5" customFormat="1" hidden="1" spans="1:9">
      <c r="A142" s="6">
        <v>999226850325208</v>
      </c>
      <c r="B142" s="7">
        <v>45189</v>
      </c>
      <c r="C142" s="7">
        <v>45194</v>
      </c>
      <c r="D142" s="5">
        <v>919.85</v>
      </c>
      <c r="E142" s="5" t="str">
        <f>VLOOKUP(A142,HOP!A:L,12,0)</f>
        <v>919.85</v>
      </c>
      <c r="F142" s="5" t="str">
        <f>VLOOKUP(A142,HOP!A:C,3,0)</f>
        <v>3957952</v>
      </c>
      <c r="G142" s="5">
        <f t="shared" si="4"/>
        <v>0</v>
      </c>
      <c r="H142" s="5" t="str">
        <f t="shared" si="5"/>
        <v>，3957952</v>
      </c>
      <c r="I142" s="5" t="str">
        <f>VLOOKUP(A142,HOP!A:U,21,0)</f>
        <v>直连</v>
      </c>
    </row>
    <row r="143" s="5" customFormat="1" hidden="1" spans="1:9">
      <c r="A143" s="6">
        <v>999226850364628</v>
      </c>
      <c r="B143" s="7">
        <v>45192</v>
      </c>
      <c r="C143" s="7">
        <v>45194</v>
      </c>
      <c r="D143" s="5">
        <v>1581.26</v>
      </c>
      <c r="E143" s="5" t="str">
        <f>VLOOKUP(A143,HOP!A:L,12,0)</f>
        <v>1581.26</v>
      </c>
      <c r="F143" s="5" t="str">
        <f>VLOOKUP(A143,HOP!A:C,3,0)</f>
        <v>3957980</v>
      </c>
      <c r="G143" s="5">
        <f t="shared" si="4"/>
        <v>0</v>
      </c>
      <c r="H143" s="5" t="str">
        <f t="shared" si="5"/>
        <v>，3957980</v>
      </c>
      <c r="I143" s="5" t="str">
        <f>VLOOKUP(A143,HOP!A:U,21,0)</f>
        <v>直连</v>
      </c>
    </row>
    <row r="144" s="5" customFormat="1" hidden="1" spans="1:9">
      <c r="A144" s="6">
        <v>999226850596722</v>
      </c>
      <c r="B144" s="7">
        <v>45190</v>
      </c>
      <c r="C144" s="7">
        <v>45194</v>
      </c>
      <c r="D144" s="5">
        <v>1709.08</v>
      </c>
      <c r="E144" s="5" t="str">
        <f>VLOOKUP(A144,HOP!A:L,12,0)</f>
        <v>1709.08</v>
      </c>
      <c r="F144" s="5" t="str">
        <f>VLOOKUP(A144,HOP!A:C,3,0)</f>
        <v>3958519</v>
      </c>
      <c r="G144" s="5">
        <f t="shared" si="4"/>
        <v>0</v>
      </c>
      <c r="H144" s="5" t="str">
        <f t="shared" si="5"/>
        <v>，3958519</v>
      </c>
      <c r="I144" s="5" t="str">
        <f>VLOOKUP(A144,HOP!A:U,21,0)</f>
        <v>直连</v>
      </c>
    </row>
    <row r="145" s="5" customFormat="1" hidden="1" spans="1:9">
      <c r="A145" s="6">
        <v>999226850718064</v>
      </c>
      <c r="B145" s="7">
        <v>45191</v>
      </c>
      <c r="C145" s="7">
        <v>45194</v>
      </c>
      <c r="D145" s="5">
        <v>740.34</v>
      </c>
      <c r="E145" s="5" t="str">
        <f>VLOOKUP(A145,HOP!A:L,12,0)</f>
        <v>740.34</v>
      </c>
      <c r="F145" s="5" t="str">
        <f>VLOOKUP(A145,HOP!A:C,3,0)</f>
        <v>3958668</v>
      </c>
      <c r="G145" s="5">
        <f t="shared" si="4"/>
        <v>0</v>
      </c>
      <c r="H145" s="5" t="str">
        <f t="shared" si="5"/>
        <v>，3958668</v>
      </c>
      <c r="I145" s="5" t="str">
        <f>VLOOKUP(A145,HOP!A:U,21,0)</f>
        <v>直连</v>
      </c>
    </row>
    <row r="146" s="5" customFormat="1" hidden="1" spans="1:9">
      <c r="A146" s="6">
        <v>999226850781697</v>
      </c>
      <c r="B146" s="7">
        <v>45191</v>
      </c>
      <c r="C146" s="7">
        <v>45194</v>
      </c>
      <c r="D146" s="5">
        <v>1937.51</v>
      </c>
      <c r="E146" s="5" t="str">
        <f>VLOOKUP(A146,HOP!A:L,12,0)</f>
        <v>1937.51</v>
      </c>
      <c r="F146" s="5" t="str">
        <f>VLOOKUP(A146,HOP!A:C,3,0)</f>
        <v>3958787</v>
      </c>
      <c r="G146" s="5">
        <f t="shared" si="4"/>
        <v>0</v>
      </c>
      <c r="H146" s="5" t="str">
        <f t="shared" si="5"/>
        <v>，3958787</v>
      </c>
      <c r="I146" s="5" t="str">
        <f>VLOOKUP(A146,HOP!A:U,21,0)</f>
        <v>直连</v>
      </c>
    </row>
    <row r="147" s="5" customFormat="1" hidden="1" spans="1:9">
      <c r="A147" s="6">
        <v>999226852137021</v>
      </c>
      <c r="B147" s="7">
        <v>45191</v>
      </c>
      <c r="C147" s="7">
        <v>45194</v>
      </c>
      <c r="D147" s="5">
        <v>0</v>
      </c>
      <c r="E147" s="5" t="e">
        <f>VLOOKUP(A147,HOP!A:L,12,0)</f>
        <v>#N/A</v>
      </c>
      <c r="F147" s="5" t="e">
        <f>VLOOKUP(A147,HOP!A:C,3,0)</f>
        <v>#N/A</v>
      </c>
      <c r="G147" s="5" t="e">
        <f t="shared" si="4"/>
        <v>#N/A</v>
      </c>
      <c r="H147" s="5" t="e">
        <f t="shared" si="5"/>
        <v>#N/A</v>
      </c>
      <c r="I147" s="5" t="e">
        <f>VLOOKUP(A147,HOP!A:U,21,0)</f>
        <v>#N/A</v>
      </c>
    </row>
    <row r="148" s="5" customFormat="1" hidden="1" spans="1:9">
      <c r="A148" s="6">
        <v>999226766763918</v>
      </c>
      <c r="B148" s="7">
        <v>45193</v>
      </c>
      <c r="C148" s="7">
        <v>45194</v>
      </c>
      <c r="D148" s="5">
        <v>1757.73</v>
      </c>
      <c r="E148" s="5" t="str">
        <f>VLOOKUP(A148,HOP!A:L,12,0)</f>
        <v>1757.73</v>
      </c>
      <c r="F148" s="5" t="str">
        <f>VLOOKUP(A148,HOP!A:C,3,0)</f>
        <v>3923684</v>
      </c>
      <c r="G148" s="5">
        <f t="shared" si="4"/>
        <v>0</v>
      </c>
      <c r="H148" s="5" t="str">
        <f t="shared" si="5"/>
        <v>，3923684</v>
      </c>
      <c r="I148" s="5" t="str">
        <f>VLOOKUP(A148,HOP!A:U,21,0)</f>
        <v>直连</v>
      </c>
    </row>
    <row r="149" s="5" customFormat="1" hidden="1" spans="1:9">
      <c r="A149" s="6">
        <v>999226852821890</v>
      </c>
      <c r="B149" s="7">
        <v>45193</v>
      </c>
      <c r="C149" s="7">
        <v>45194</v>
      </c>
      <c r="D149" s="5">
        <v>117.21</v>
      </c>
      <c r="E149" s="5" t="str">
        <f>VLOOKUP(A149,HOP!A:L,12,0)</f>
        <v>117.21</v>
      </c>
      <c r="F149" s="5" t="str">
        <f>VLOOKUP(A149,HOP!A:C,3,0)</f>
        <v>3961004</v>
      </c>
      <c r="G149" s="5">
        <f t="shared" si="4"/>
        <v>0</v>
      </c>
      <c r="H149" s="5" t="str">
        <f t="shared" si="5"/>
        <v>，3961004</v>
      </c>
      <c r="I149" s="5" t="str">
        <f>VLOOKUP(A149,HOP!A:U,21,0)</f>
        <v>直连</v>
      </c>
    </row>
    <row r="150" s="5" customFormat="1" hidden="1" spans="1:9">
      <c r="A150" s="6">
        <v>999226853048066</v>
      </c>
      <c r="B150" s="7">
        <v>45192</v>
      </c>
      <c r="C150" s="7">
        <v>45194</v>
      </c>
      <c r="D150" s="5">
        <v>933.39</v>
      </c>
      <c r="E150" s="5" t="str">
        <f>VLOOKUP(A150,HOP!A:L,12,0)</f>
        <v>933.39</v>
      </c>
      <c r="F150" s="5" t="str">
        <f>VLOOKUP(A150,HOP!A:C,3,0)</f>
        <v>3961104</v>
      </c>
      <c r="G150" s="5">
        <f t="shared" si="4"/>
        <v>0</v>
      </c>
      <c r="H150" s="5" t="str">
        <f t="shared" si="5"/>
        <v>，3961104</v>
      </c>
      <c r="I150" s="5" t="str">
        <f>VLOOKUP(A150,HOP!A:U,21,0)</f>
        <v>直采</v>
      </c>
    </row>
    <row r="151" s="5" customFormat="1" hidden="1" spans="1:9">
      <c r="A151" s="6">
        <v>999226854681285</v>
      </c>
      <c r="B151" s="7">
        <v>45193</v>
      </c>
      <c r="C151" s="7">
        <v>45194</v>
      </c>
      <c r="D151" s="5">
        <v>526.78</v>
      </c>
      <c r="E151" s="5" t="str">
        <f>VLOOKUP(A151,HOP!A:L,12,0)</f>
        <v>526.78</v>
      </c>
      <c r="F151" s="5" t="str">
        <f>VLOOKUP(A151,HOP!A:C,3,0)</f>
        <v>3962960</v>
      </c>
      <c r="G151" s="5">
        <f t="shared" si="4"/>
        <v>0</v>
      </c>
      <c r="H151" s="5" t="str">
        <f t="shared" si="5"/>
        <v>，3962960</v>
      </c>
      <c r="I151" s="5" t="str">
        <f>VLOOKUP(A151,HOP!A:U,21,0)</f>
        <v>直连</v>
      </c>
    </row>
    <row r="152" s="5" customFormat="1" hidden="1" spans="1:9">
      <c r="A152" s="6">
        <v>999226855022223</v>
      </c>
      <c r="B152" s="7">
        <v>45193</v>
      </c>
      <c r="C152" s="7">
        <v>45194</v>
      </c>
      <c r="D152" s="5">
        <v>342.14</v>
      </c>
      <c r="E152" s="5" t="str">
        <f>VLOOKUP(A152,HOP!A:L,12,0)</f>
        <v>342.14</v>
      </c>
      <c r="F152" s="5" t="str">
        <f>VLOOKUP(A152,HOP!A:C,3,0)</f>
        <v>3963171</v>
      </c>
      <c r="G152" s="5">
        <f t="shared" si="4"/>
        <v>0</v>
      </c>
      <c r="H152" s="5" t="str">
        <f t="shared" si="5"/>
        <v>，3963171</v>
      </c>
      <c r="I152" s="5" t="str">
        <f>VLOOKUP(A152,HOP!A:U,21,0)</f>
        <v>直采</v>
      </c>
    </row>
    <row r="153" s="5" customFormat="1" hidden="1" spans="1:9">
      <c r="A153" s="6">
        <v>999226855168584</v>
      </c>
      <c r="B153" s="7">
        <v>45191</v>
      </c>
      <c r="C153" s="7">
        <v>45194</v>
      </c>
      <c r="D153" s="5">
        <v>5112.24</v>
      </c>
      <c r="E153" s="5" t="str">
        <f>VLOOKUP(A153,HOP!A:L,12,0)</f>
        <v>5112.24</v>
      </c>
      <c r="F153" s="5" t="str">
        <f>VLOOKUP(A153,HOP!A:C,3,0)</f>
        <v>3963292</v>
      </c>
      <c r="G153" s="5">
        <f t="shared" si="4"/>
        <v>0</v>
      </c>
      <c r="H153" s="5" t="str">
        <f t="shared" si="5"/>
        <v>，3963292</v>
      </c>
      <c r="I153" s="5" t="str">
        <f>VLOOKUP(A153,HOP!A:U,21,0)</f>
        <v>直连</v>
      </c>
    </row>
    <row r="154" s="5" customFormat="1" hidden="1" spans="1:9">
      <c r="A154" s="6">
        <v>999226855454502</v>
      </c>
      <c r="B154" s="7">
        <v>45190</v>
      </c>
      <c r="C154" s="7">
        <v>45194</v>
      </c>
      <c r="D154" s="5">
        <v>10979.2</v>
      </c>
      <c r="E154" s="5" t="str">
        <f>VLOOKUP(A154,HOP!A:L,12,0)</f>
        <v>10979.20</v>
      </c>
      <c r="F154" s="5" t="str">
        <f>VLOOKUP(A154,HOP!A:C,3,0)</f>
        <v>3963599</v>
      </c>
      <c r="G154" s="5">
        <f t="shared" si="4"/>
        <v>0</v>
      </c>
      <c r="H154" s="5" t="str">
        <f t="shared" si="5"/>
        <v>，3963599</v>
      </c>
      <c r="I154" s="5" t="str">
        <f>VLOOKUP(A154,HOP!A:U,21,0)</f>
        <v>直连</v>
      </c>
    </row>
    <row r="155" s="5" customFormat="1" hidden="1" spans="1:9">
      <c r="A155" s="6">
        <v>999226855482935</v>
      </c>
      <c r="B155" s="7">
        <v>45191</v>
      </c>
      <c r="C155" s="7">
        <v>45194</v>
      </c>
      <c r="D155" s="5">
        <v>876.42</v>
      </c>
      <c r="E155" s="5" t="str">
        <f>VLOOKUP(A155,HOP!A:L,12,0)</f>
        <v>876.42</v>
      </c>
      <c r="F155" s="5" t="str">
        <f>VLOOKUP(A155,HOP!A:C,3,0)</f>
        <v>3963649</v>
      </c>
      <c r="G155" s="5">
        <f t="shared" si="4"/>
        <v>0</v>
      </c>
      <c r="H155" s="5" t="str">
        <f t="shared" si="5"/>
        <v>，3963649</v>
      </c>
      <c r="I155" s="5" t="str">
        <f>VLOOKUP(A155,HOP!A:U,21,0)</f>
        <v>直连</v>
      </c>
    </row>
    <row r="156" s="5" customFormat="1" hidden="1" spans="1:9">
      <c r="A156" s="6">
        <v>999226893878468</v>
      </c>
      <c r="B156" s="7">
        <v>45190</v>
      </c>
      <c r="C156" s="7">
        <v>45194</v>
      </c>
      <c r="D156" s="5">
        <v>1149.27</v>
      </c>
      <c r="E156" s="5" t="str">
        <f>VLOOKUP(A156,HOP!A:L,12,0)</f>
        <v>1149.27</v>
      </c>
      <c r="F156" s="5" t="str">
        <f>VLOOKUP(A156,HOP!A:C,3,0)</f>
        <v>3964051</v>
      </c>
      <c r="G156" s="5">
        <f t="shared" si="4"/>
        <v>0</v>
      </c>
      <c r="H156" s="5" t="str">
        <f t="shared" si="5"/>
        <v>，3964051</v>
      </c>
      <c r="I156" s="5" t="str">
        <f>VLOOKUP(A156,HOP!A:U,21,0)</f>
        <v>直连</v>
      </c>
    </row>
    <row r="157" s="5" customFormat="1" hidden="1" spans="1:9">
      <c r="A157" s="6">
        <v>999226896587499</v>
      </c>
      <c r="B157" s="7">
        <v>45193</v>
      </c>
      <c r="C157" s="7">
        <v>45194</v>
      </c>
      <c r="D157" s="5">
        <v>1688.78</v>
      </c>
      <c r="E157" s="5" t="str">
        <f>VLOOKUP(A157,HOP!A:L,12,0)</f>
        <v>1688.78</v>
      </c>
      <c r="F157" s="5" t="str">
        <f>VLOOKUP(A157,HOP!A:C,3,0)</f>
        <v>3964366</v>
      </c>
      <c r="G157" s="5">
        <f t="shared" si="4"/>
        <v>0</v>
      </c>
      <c r="H157" s="5" t="str">
        <f t="shared" si="5"/>
        <v>，3964366</v>
      </c>
      <c r="I157" s="5" t="str">
        <f>VLOOKUP(A157,HOP!A:U,21,0)</f>
        <v>直连</v>
      </c>
    </row>
    <row r="158" s="5" customFormat="1" hidden="1" spans="1:9">
      <c r="A158" s="6">
        <v>999226899197836</v>
      </c>
      <c r="B158" s="7">
        <v>45193</v>
      </c>
      <c r="C158" s="7">
        <v>45194</v>
      </c>
      <c r="D158" s="5">
        <v>917.2</v>
      </c>
      <c r="E158" s="5" t="str">
        <f>VLOOKUP(A158,HOP!A:L,12,0)</f>
        <v>917.20</v>
      </c>
      <c r="F158" s="5" t="str">
        <f>VLOOKUP(A158,HOP!A:C,3,0)</f>
        <v>3965102</v>
      </c>
      <c r="G158" s="5">
        <f t="shared" si="4"/>
        <v>0</v>
      </c>
      <c r="H158" s="5" t="str">
        <f t="shared" si="5"/>
        <v>，3965102</v>
      </c>
      <c r="I158" s="5" t="str">
        <f>VLOOKUP(A158,HOP!A:U,21,0)</f>
        <v>直连</v>
      </c>
    </row>
    <row r="159" s="5" customFormat="1" hidden="1" spans="1:9">
      <c r="A159" s="6">
        <v>999226900165032</v>
      </c>
      <c r="B159" s="7">
        <v>45193</v>
      </c>
      <c r="C159" s="7">
        <v>45194</v>
      </c>
      <c r="D159" s="5">
        <v>0</v>
      </c>
      <c r="E159" s="5" t="e">
        <f>VLOOKUP(A159,HOP!A:L,12,0)</f>
        <v>#N/A</v>
      </c>
      <c r="F159" s="5" t="e">
        <f>VLOOKUP(A159,HOP!A:C,3,0)</f>
        <v>#N/A</v>
      </c>
      <c r="G159" s="5" t="e">
        <f t="shared" si="4"/>
        <v>#N/A</v>
      </c>
      <c r="H159" s="5" t="e">
        <f t="shared" si="5"/>
        <v>#N/A</v>
      </c>
      <c r="I159" s="5" t="e">
        <f>VLOOKUP(A159,HOP!A:U,21,0)</f>
        <v>#N/A</v>
      </c>
    </row>
    <row r="160" s="5" customFormat="1" hidden="1" spans="1:9">
      <c r="A160" s="6">
        <v>999226903112651</v>
      </c>
      <c r="B160" s="7">
        <v>45193</v>
      </c>
      <c r="C160" s="7">
        <v>45194</v>
      </c>
      <c r="D160" s="5">
        <v>387.74</v>
      </c>
      <c r="E160" s="5" t="str">
        <f>VLOOKUP(A160,HOP!A:L,12,0)</f>
        <v>387.74</v>
      </c>
      <c r="F160" s="5" t="str">
        <f>VLOOKUP(A160,HOP!A:C,3,0)</f>
        <v>3966453</v>
      </c>
      <c r="G160" s="5">
        <f t="shared" si="4"/>
        <v>0</v>
      </c>
      <c r="H160" s="5" t="str">
        <f t="shared" si="5"/>
        <v>，3966453</v>
      </c>
      <c r="I160" s="5" t="str">
        <f>VLOOKUP(A160,HOP!A:U,21,0)</f>
        <v>直连</v>
      </c>
    </row>
    <row r="161" s="5" customFormat="1" hidden="1" spans="1:9">
      <c r="A161" s="6">
        <v>999226904488090</v>
      </c>
      <c r="B161" s="7">
        <v>45192</v>
      </c>
      <c r="C161" s="7">
        <v>45194</v>
      </c>
      <c r="D161" s="5">
        <v>450.36</v>
      </c>
      <c r="E161" s="5" t="str">
        <f>VLOOKUP(A161,HOP!A:L,12,0)</f>
        <v>450.36</v>
      </c>
      <c r="F161" s="5" t="str">
        <f>VLOOKUP(A161,HOP!A:C,3,0)</f>
        <v>3966558</v>
      </c>
      <c r="G161" s="5">
        <f t="shared" si="4"/>
        <v>0</v>
      </c>
      <c r="H161" s="5" t="str">
        <f t="shared" si="5"/>
        <v>，3966558</v>
      </c>
      <c r="I161" s="5" t="str">
        <f>VLOOKUP(A161,HOP!A:U,21,0)</f>
        <v>直连</v>
      </c>
    </row>
    <row r="162" s="5" customFormat="1" hidden="1" spans="1:9">
      <c r="A162" s="6">
        <v>999226907225590</v>
      </c>
      <c r="B162" s="7">
        <v>45192</v>
      </c>
      <c r="C162" s="7">
        <v>45194</v>
      </c>
      <c r="D162" s="5">
        <v>3900.78</v>
      </c>
      <c r="E162" s="5" t="str">
        <f>VLOOKUP(A162,HOP!A:L,12,0)</f>
        <v>3900.78</v>
      </c>
      <c r="F162" s="5" t="str">
        <f>VLOOKUP(A162,HOP!A:C,3,0)</f>
        <v>3967742</v>
      </c>
      <c r="G162" s="5">
        <f t="shared" si="4"/>
        <v>0</v>
      </c>
      <c r="H162" s="5" t="str">
        <f t="shared" si="5"/>
        <v>，3967742</v>
      </c>
      <c r="I162" s="5" t="str">
        <f>VLOOKUP(A162,HOP!A:U,21,0)</f>
        <v>直连</v>
      </c>
    </row>
    <row r="163" s="5" customFormat="1" hidden="1" spans="1:9">
      <c r="A163" s="6">
        <v>999226907385592</v>
      </c>
      <c r="B163" s="7">
        <v>45191</v>
      </c>
      <c r="C163" s="7">
        <v>45194</v>
      </c>
      <c r="D163" s="5">
        <v>1186.98</v>
      </c>
      <c r="E163" s="5" t="str">
        <f>VLOOKUP(A163,HOP!A:L,12,0)</f>
        <v>1186.98</v>
      </c>
      <c r="F163" s="5" t="str">
        <f>VLOOKUP(A163,HOP!A:C,3,0)</f>
        <v>3967784</v>
      </c>
      <c r="G163" s="5">
        <f t="shared" si="4"/>
        <v>0</v>
      </c>
      <c r="H163" s="5" t="str">
        <f t="shared" si="5"/>
        <v>，3967784</v>
      </c>
      <c r="I163" s="5" t="str">
        <f>VLOOKUP(A163,HOP!A:U,21,0)</f>
        <v>直连</v>
      </c>
    </row>
    <row r="164" s="5" customFormat="1" hidden="1" spans="1:9">
      <c r="A164" s="6">
        <v>999226907829114</v>
      </c>
      <c r="B164" s="7">
        <v>45193</v>
      </c>
      <c r="C164" s="7">
        <v>45194</v>
      </c>
      <c r="D164" s="5">
        <v>432.71</v>
      </c>
      <c r="E164" s="5" t="str">
        <f>VLOOKUP(A164,HOP!A:L,12,0)</f>
        <v>433.56</v>
      </c>
      <c r="F164" s="5" t="str">
        <f>VLOOKUP(A164,HOP!A:C,3,0)</f>
        <v>3968049</v>
      </c>
      <c r="G164" s="5">
        <f t="shared" si="4"/>
        <v>-0.850000000000023</v>
      </c>
      <c r="H164" s="5" t="str">
        <f t="shared" si="5"/>
        <v>，3968049</v>
      </c>
      <c r="I164" s="5" t="str">
        <f>VLOOKUP(A164,HOP!A:U,21,0)</f>
        <v>直连</v>
      </c>
    </row>
    <row r="165" s="5" customFormat="1" hidden="1" spans="1:9">
      <c r="A165" s="6">
        <v>999226908854319</v>
      </c>
      <c r="B165" s="7">
        <v>45192</v>
      </c>
      <c r="C165" s="7">
        <v>45194</v>
      </c>
      <c r="D165" s="5">
        <v>7888.72</v>
      </c>
      <c r="E165" s="5" t="str">
        <f>VLOOKUP(A165,HOP!A:L,12,0)</f>
        <v>7888.72</v>
      </c>
      <c r="F165" s="5" t="str">
        <f>VLOOKUP(A165,HOP!A:C,3,0)</f>
        <v>3968610</v>
      </c>
      <c r="G165" s="5">
        <f t="shared" si="4"/>
        <v>0</v>
      </c>
      <c r="H165" s="5" t="str">
        <f t="shared" si="5"/>
        <v>，3968610</v>
      </c>
      <c r="I165" s="5" t="str">
        <f>VLOOKUP(A165,HOP!A:U,21,0)</f>
        <v>直连</v>
      </c>
    </row>
    <row r="166" s="5" customFormat="1" hidden="1" spans="1:9">
      <c r="A166" s="6">
        <v>999226908872940</v>
      </c>
      <c r="B166" s="7">
        <v>45191</v>
      </c>
      <c r="C166" s="7">
        <v>45194</v>
      </c>
      <c r="D166" s="5">
        <v>1219.01</v>
      </c>
      <c r="E166" s="5" t="str">
        <f>VLOOKUP(A166,HOP!A:L,12,0)</f>
        <v>1219.01</v>
      </c>
      <c r="F166" s="5" t="str">
        <f>VLOOKUP(A166,HOP!A:C,3,0)</f>
        <v>3968627</v>
      </c>
      <c r="G166" s="5">
        <f t="shared" si="4"/>
        <v>0</v>
      </c>
      <c r="H166" s="5" t="str">
        <f t="shared" si="5"/>
        <v>，3968627</v>
      </c>
      <c r="I166" s="5" t="str">
        <f>VLOOKUP(A166,HOP!A:U,21,0)</f>
        <v>直连</v>
      </c>
    </row>
    <row r="167" s="5" customFormat="1" hidden="1" spans="1:9">
      <c r="A167" s="6">
        <v>999226909159655</v>
      </c>
      <c r="B167" s="7">
        <v>45192</v>
      </c>
      <c r="C167" s="7">
        <v>45194</v>
      </c>
      <c r="D167" s="5">
        <v>450.52</v>
      </c>
      <c r="E167" s="5" t="str">
        <f>VLOOKUP(A167,HOP!A:L,12,0)</f>
        <v>450.52</v>
      </c>
      <c r="F167" s="5" t="str">
        <f>VLOOKUP(A167,HOP!A:C,3,0)</f>
        <v>3968787</v>
      </c>
      <c r="G167" s="5">
        <f t="shared" si="4"/>
        <v>0</v>
      </c>
      <c r="H167" s="5" t="str">
        <f t="shared" si="5"/>
        <v>，3968787</v>
      </c>
      <c r="I167" s="5" t="str">
        <f>VLOOKUP(A167,HOP!A:U,21,0)</f>
        <v>直采</v>
      </c>
    </row>
    <row r="168" s="5" customFormat="1" hidden="1" spans="1:9">
      <c r="A168" s="6">
        <v>999226909229784</v>
      </c>
      <c r="B168" s="7">
        <v>45192</v>
      </c>
      <c r="C168" s="7">
        <v>45194</v>
      </c>
      <c r="D168" s="5">
        <v>2568.25</v>
      </c>
      <c r="E168" s="5" t="str">
        <f>VLOOKUP(A168,HOP!A:L,12,0)</f>
        <v>2568.25</v>
      </c>
      <c r="F168" s="5" t="str">
        <f>VLOOKUP(A168,HOP!A:C,3,0)</f>
        <v>3968808</v>
      </c>
      <c r="G168" s="5">
        <f t="shared" si="4"/>
        <v>0</v>
      </c>
      <c r="H168" s="5" t="str">
        <f t="shared" si="5"/>
        <v>，3968808</v>
      </c>
      <c r="I168" s="5" t="str">
        <f>VLOOKUP(A168,HOP!A:U,21,0)</f>
        <v>直连</v>
      </c>
    </row>
    <row r="169" s="5" customFormat="1" hidden="1" spans="1:9">
      <c r="A169" s="6">
        <v>999226909275452</v>
      </c>
      <c r="B169" s="7">
        <v>45192</v>
      </c>
      <c r="C169" s="7">
        <v>45194</v>
      </c>
      <c r="D169" s="5">
        <v>402.86</v>
      </c>
      <c r="E169" s="5" t="str">
        <f>VLOOKUP(A169,HOP!A:L,12,0)</f>
        <v>402.86</v>
      </c>
      <c r="F169" s="5" t="str">
        <f>VLOOKUP(A169,HOP!A:C,3,0)</f>
        <v>3968821</v>
      </c>
      <c r="G169" s="5">
        <f t="shared" si="4"/>
        <v>0</v>
      </c>
      <c r="H169" s="5" t="str">
        <f t="shared" si="5"/>
        <v>，3968821</v>
      </c>
      <c r="I169" s="5" t="str">
        <f>VLOOKUP(A169,HOP!A:U,21,0)</f>
        <v>直连</v>
      </c>
    </row>
    <row r="170" s="5" customFormat="1" hidden="1" spans="1:9">
      <c r="A170" s="6">
        <v>999226909512123</v>
      </c>
      <c r="B170" s="7">
        <v>45192</v>
      </c>
      <c r="C170" s="7">
        <v>45194</v>
      </c>
      <c r="D170" s="5">
        <v>125.58</v>
      </c>
      <c r="E170" s="5" t="str">
        <f>VLOOKUP(A170,HOP!A:L,12,0)</f>
        <v>125.58</v>
      </c>
      <c r="F170" s="5" t="str">
        <f>VLOOKUP(A170,HOP!A:C,3,0)</f>
        <v>3968942</v>
      </c>
      <c r="G170" s="5">
        <f t="shared" si="4"/>
        <v>0</v>
      </c>
      <c r="H170" s="5" t="str">
        <f t="shared" si="5"/>
        <v>，3968942</v>
      </c>
      <c r="I170" s="5" t="str">
        <f>VLOOKUP(A170,HOP!A:U,21,0)</f>
        <v>直连</v>
      </c>
    </row>
    <row r="171" s="5" customFormat="1" hidden="1" spans="1:9">
      <c r="A171" s="6">
        <v>999226910112084</v>
      </c>
      <c r="B171" s="7">
        <v>45192</v>
      </c>
      <c r="C171" s="7">
        <v>45194</v>
      </c>
      <c r="D171" s="5">
        <v>953.73</v>
      </c>
      <c r="E171" s="5" t="str">
        <f>VLOOKUP(A171,HOP!A:L,12,0)</f>
        <v>953.73</v>
      </c>
      <c r="F171" s="5" t="str">
        <f>VLOOKUP(A171,HOP!A:C,3,0)</f>
        <v>3969351</v>
      </c>
      <c r="G171" s="5">
        <f t="shared" si="4"/>
        <v>0</v>
      </c>
      <c r="H171" s="5" t="str">
        <f t="shared" si="5"/>
        <v>，3969351</v>
      </c>
      <c r="I171" s="5" t="str">
        <f>VLOOKUP(A171,HOP!A:U,21,0)</f>
        <v>直连</v>
      </c>
    </row>
    <row r="172" s="5" customFormat="1" hidden="1" spans="1:9">
      <c r="A172" s="6">
        <v>999226910379723</v>
      </c>
      <c r="B172" s="7">
        <v>45193</v>
      </c>
      <c r="C172" s="7">
        <v>45194</v>
      </c>
      <c r="D172" s="5">
        <v>195.02</v>
      </c>
      <c r="E172" s="5" t="str">
        <f>VLOOKUP(A172,HOP!A:L,12,0)</f>
        <v>195.02</v>
      </c>
      <c r="F172" s="5" t="str">
        <f>VLOOKUP(A172,HOP!A:C,3,0)</f>
        <v>3969592</v>
      </c>
      <c r="G172" s="5">
        <f t="shared" si="4"/>
        <v>0</v>
      </c>
      <c r="H172" s="5" t="str">
        <f t="shared" si="5"/>
        <v>，3969592</v>
      </c>
      <c r="I172" s="5" t="str">
        <f>VLOOKUP(A172,HOP!A:U,21,0)</f>
        <v>直连</v>
      </c>
    </row>
    <row r="173" s="5" customFormat="1" hidden="1" spans="1:9">
      <c r="A173" s="6">
        <v>999226910716850</v>
      </c>
      <c r="B173" s="7">
        <v>45191</v>
      </c>
      <c r="C173" s="7">
        <v>45194</v>
      </c>
      <c r="D173" s="5">
        <v>1467.93</v>
      </c>
      <c r="E173" s="5" t="str">
        <f>VLOOKUP(A173,HOP!A:L,12,0)</f>
        <v>1467.93</v>
      </c>
      <c r="F173" s="5" t="str">
        <f>VLOOKUP(A173,HOP!A:C,3,0)</f>
        <v>3969862</v>
      </c>
      <c r="G173" s="5">
        <f t="shared" si="4"/>
        <v>0</v>
      </c>
      <c r="H173" s="5" t="str">
        <f t="shared" si="5"/>
        <v>，3969862</v>
      </c>
      <c r="I173" s="5" t="str">
        <f>VLOOKUP(A173,HOP!A:U,21,0)</f>
        <v>直连</v>
      </c>
    </row>
    <row r="174" s="5" customFormat="1" hidden="1" spans="1:9">
      <c r="A174" s="6">
        <v>999226910775766</v>
      </c>
      <c r="B174" s="7">
        <v>45192</v>
      </c>
      <c r="C174" s="7">
        <v>45194</v>
      </c>
      <c r="D174" s="5">
        <v>713.19</v>
      </c>
      <c r="E174" s="5" t="str">
        <f>VLOOKUP(A174,HOP!A:L,12,0)</f>
        <v>713.22</v>
      </c>
      <c r="F174" s="5" t="str">
        <f>VLOOKUP(A174,HOP!A:C,3,0)</f>
        <v>3969905</v>
      </c>
      <c r="G174" s="5">
        <f t="shared" si="4"/>
        <v>-0.0299999999999727</v>
      </c>
      <c r="H174" s="5" t="str">
        <f t="shared" si="5"/>
        <v>，3969905</v>
      </c>
      <c r="I174" s="5" t="str">
        <f>VLOOKUP(A174,HOP!A:U,21,0)</f>
        <v>直连</v>
      </c>
    </row>
    <row r="175" s="5" customFormat="1" hidden="1" spans="1:9">
      <c r="A175" s="6">
        <v>999226910918612</v>
      </c>
      <c r="B175" s="7">
        <v>45191</v>
      </c>
      <c r="C175" s="7">
        <v>45194</v>
      </c>
      <c r="D175" s="5">
        <v>1894.2</v>
      </c>
      <c r="E175" s="5" t="str">
        <f>VLOOKUP(A175,HOP!A:L,12,0)</f>
        <v>1894.20</v>
      </c>
      <c r="F175" s="5" t="str">
        <f>VLOOKUP(A175,HOP!A:C,3,0)</f>
        <v>3970072</v>
      </c>
      <c r="G175" s="5">
        <f t="shared" si="4"/>
        <v>0</v>
      </c>
      <c r="H175" s="5" t="str">
        <f t="shared" si="5"/>
        <v>，3970072</v>
      </c>
      <c r="I175" s="5" t="str">
        <f>VLOOKUP(A175,HOP!A:U,21,0)</f>
        <v>直连</v>
      </c>
    </row>
    <row r="176" s="5" customFormat="1" hidden="1" spans="1:9">
      <c r="A176" s="6">
        <v>999226911088990</v>
      </c>
      <c r="B176" s="7">
        <v>45192</v>
      </c>
      <c r="C176" s="7">
        <v>45194</v>
      </c>
      <c r="D176" s="5">
        <v>850.65</v>
      </c>
      <c r="E176" s="5" t="str">
        <f>VLOOKUP(A176,HOP!A:L,12,0)</f>
        <v>850.65</v>
      </c>
      <c r="F176" s="5" t="str">
        <f>VLOOKUP(A176,HOP!A:C,3,0)</f>
        <v>3970207</v>
      </c>
      <c r="G176" s="5">
        <f t="shared" si="4"/>
        <v>0</v>
      </c>
      <c r="H176" s="5" t="str">
        <f t="shared" si="5"/>
        <v>，3970207</v>
      </c>
      <c r="I176" s="5" t="str">
        <f>VLOOKUP(A176,HOP!A:U,21,0)</f>
        <v>直连</v>
      </c>
    </row>
    <row r="177" s="5" customFormat="1" hidden="1" spans="1:9">
      <c r="A177" s="6">
        <v>999226911104828</v>
      </c>
      <c r="B177" s="7">
        <v>45192</v>
      </c>
      <c r="C177" s="7">
        <v>45194</v>
      </c>
      <c r="D177" s="5">
        <v>850.65</v>
      </c>
      <c r="E177" s="5" t="str">
        <f>VLOOKUP(A177,HOP!A:L,12,0)</f>
        <v>850.65</v>
      </c>
      <c r="F177" s="5" t="str">
        <f>VLOOKUP(A177,HOP!A:C,3,0)</f>
        <v>3970275</v>
      </c>
      <c r="G177" s="5">
        <f t="shared" si="4"/>
        <v>0</v>
      </c>
      <c r="H177" s="5" t="str">
        <f t="shared" si="5"/>
        <v>，3970275</v>
      </c>
      <c r="I177" s="5" t="str">
        <f>VLOOKUP(A177,HOP!A:U,21,0)</f>
        <v>直连</v>
      </c>
    </row>
    <row r="178" s="5" customFormat="1" hidden="1" spans="1:9">
      <c r="A178" s="6">
        <v>999226911280160</v>
      </c>
      <c r="B178" s="7">
        <v>45193</v>
      </c>
      <c r="C178" s="7">
        <v>45194</v>
      </c>
      <c r="D178" s="5">
        <v>5142.48</v>
      </c>
      <c r="E178" s="5" t="str">
        <f>VLOOKUP(A178,HOP!A:L,12,0)</f>
        <v>5142.48</v>
      </c>
      <c r="F178" s="5" t="str">
        <f>VLOOKUP(A178,HOP!A:C,3,0)</f>
        <v>3970393</v>
      </c>
      <c r="G178" s="5">
        <f t="shared" si="4"/>
        <v>0</v>
      </c>
      <c r="H178" s="5" t="str">
        <f t="shared" si="5"/>
        <v>，3970393</v>
      </c>
      <c r="I178" s="5" t="str">
        <f>VLOOKUP(A178,HOP!A:U,21,0)</f>
        <v>直连</v>
      </c>
    </row>
    <row r="179" s="5" customFormat="1" hidden="1" spans="1:9">
      <c r="A179" s="6">
        <v>999226911777435</v>
      </c>
      <c r="B179" s="7">
        <v>45191</v>
      </c>
      <c r="C179" s="7">
        <v>45194</v>
      </c>
      <c r="D179" s="5">
        <v>859.95</v>
      </c>
      <c r="E179" s="5" t="str">
        <f>VLOOKUP(A179,HOP!A:L,12,0)</f>
        <v>859.95</v>
      </c>
      <c r="F179" s="5" t="str">
        <f>VLOOKUP(A179,HOP!A:C,3,0)</f>
        <v>3970627</v>
      </c>
      <c r="G179" s="5">
        <f t="shared" si="4"/>
        <v>0</v>
      </c>
      <c r="H179" s="5" t="str">
        <f t="shared" si="5"/>
        <v>，3970627</v>
      </c>
      <c r="I179" s="5" t="str">
        <f>VLOOKUP(A179,HOP!A:U,21,0)</f>
        <v>直连</v>
      </c>
    </row>
    <row r="180" s="5" customFormat="1" hidden="1" spans="1:9">
      <c r="A180" s="6">
        <v>999226912896438</v>
      </c>
      <c r="B180" s="7">
        <v>45191</v>
      </c>
      <c r="C180" s="7">
        <v>45194</v>
      </c>
      <c r="D180" s="5">
        <v>1699.47</v>
      </c>
      <c r="E180" s="5" t="str">
        <f>VLOOKUP(A180,HOP!A:L,12,0)</f>
        <v>1699.47</v>
      </c>
      <c r="F180" s="5" t="str">
        <f>VLOOKUP(A180,HOP!A:C,3,0)</f>
        <v>3970733</v>
      </c>
      <c r="G180" s="5">
        <f t="shared" si="4"/>
        <v>0</v>
      </c>
      <c r="H180" s="5" t="str">
        <f t="shared" si="5"/>
        <v>，3970733</v>
      </c>
      <c r="I180" s="5" t="str">
        <f>VLOOKUP(A180,HOP!A:U,21,0)</f>
        <v>直连</v>
      </c>
    </row>
    <row r="181" s="5" customFormat="1" hidden="1" spans="1:9">
      <c r="A181" s="6">
        <v>999226912929359</v>
      </c>
      <c r="B181" s="7">
        <v>45193</v>
      </c>
      <c r="C181" s="7">
        <v>45194</v>
      </c>
      <c r="D181" s="5">
        <v>231.21</v>
      </c>
      <c r="E181" s="5" t="str">
        <f>VLOOKUP(A181,HOP!A:L,12,0)</f>
        <v>231.21</v>
      </c>
      <c r="F181" s="5" t="str">
        <f>VLOOKUP(A181,HOP!A:C,3,0)</f>
        <v>3970810</v>
      </c>
      <c r="G181" s="5">
        <f t="shared" si="4"/>
        <v>0</v>
      </c>
      <c r="H181" s="5" t="str">
        <f t="shared" si="5"/>
        <v>，3970810</v>
      </c>
      <c r="I181" s="5" t="str">
        <f>VLOOKUP(A181,HOP!A:U,21,0)</f>
        <v>直连</v>
      </c>
    </row>
    <row r="182" s="5" customFormat="1" hidden="1" spans="1:9">
      <c r="A182" s="6">
        <v>999226913296759</v>
      </c>
      <c r="B182" s="7">
        <v>45193</v>
      </c>
      <c r="C182" s="7">
        <v>45194</v>
      </c>
      <c r="D182" s="5">
        <v>382.59</v>
      </c>
      <c r="E182" s="5" t="str">
        <f>VLOOKUP(A182,HOP!A:L,12,0)</f>
        <v>382.59</v>
      </c>
      <c r="F182" s="5" t="str">
        <f>VLOOKUP(A182,HOP!A:C,3,0)</f>
        <v>3970852</v>
      </c>
      <c r="G182" s="5">
        <f t="shared" si="4"/>
        <v>0</v>
      </c>
      <c r="H182" s="5" t="str">
        <f t="shared" si="5"/>
        <v>，3970852</v>
      </c>
      <c r="I182" s="5" t="str">
        <f>VLOOKUP(A182,HOP!A:U,21,0)</f>
        <v>直连</v>
      </c>
    </row>
    <row r="183" s="5" customFormat="1" hidden="1" spans="1:9">
      <c r="A183" s="6">
        <v>999226913427125</v>
      </c>
      <c r="B183" s="7">
        <v>45191</v>
      </c>
      <c r="C183" s="7">
        <v>45194</v>
      </c>
      <c r="D183" s="5">
        <v>5779.98</v>
      </c>
      <c r="E183" s="5" t="str">
        <f>VLOOKUP(A183,HOP!A:L,12,0)</f>
        <v>5779.98</v>
      </c>
      <c r="F183" s="5" t="str">
        <f>VLOOKUP(A183,HOP!A:C,3,0)</f>
        <v>3970862</v>
      </c>
      <c r="G183" s="5">
        <f t="shared" si="4"/>
        <v>0</v>
      </c>
      <c r="H183" s="5" t="str">
        <f t="shared" si="5"/>
        <v>，3970862</v>
      </c>
      <c r="I183" s="5" t="str">
        <f>VLOOKUP(A183,HOP!A:U,21,0)</f>
        <v>直连</v>
      </c>
    </row>
    <row r="184" s="5" customFormat="1" hidden="1" spans="1:9">
      <c r="A184" s="6">
        <v>999226913718411</v>
      </c>
      <c r="B184" s="7">
        <v>45191</v>
      </c>
      <c r="C184" s="7">
        <v>45194</v>
      </c>
      <c r="D184" s="5">
        <v>2212.08</v>
      </c>
      <c r="E184" s="5" t="str">
        <f>VLOOKUP(A184,HOP!A:L,12,0)</f>
        <v>2212.77</v>
      </c>
      <c r="F184" s="5" t="str">
        <f>VLOOKUP(A184,HOP!A:C,3,0)</f>
        <v>3970886</v>
      </c>
      <c r="G184" s="5">
        <f t="shared" si="4"/>
        <v>-0.690000000000055</v>
      </c>
      <c r="H184" s="5" t="str">
        <f t="shared" si="5"/>
        <v>，3970886</v>
      </c>
      <c r="I184" s="5" t="str">
        <f>VLOOKUP(A184,HOP!A:U,21,0)</f>
        <v>直连</v>
      </c>
    </row>
    <row r="185" s="5" customFormat="1" hidden="1" spans="1:9">
      <c r="A185" s="6">
        <v>999226916564454</v>
      </c>
      <c r="B185" s="7">
        <v>45192</v>
      </c>
      <c r="C185" s="7">
        <v>45194</v>
      </c>
      <c r="D185" s="5">
        <v>520.03</v>
      </c>
      <c r="E185" s="5" t="str">
        <f>VLOOKUP(A185,HOP!A:L,12,0)</f>
        <v>520.15</v>
      </c>
      <c r="F185" s="5" t="str">
        <f>VLOOKUP(A185,HOP!A:C,3,0)</f>
        <v>3971498</v>
      </c>
      <c r="G185" s="5">
        <f t="shared" si="4"/>
        <v>-0.120000000000005</v>
      </c>
      <c r="H185" s="5" t="str">
        <f t="shared" si="5"/>
        <v>，3971498</v>
      </c>
      <c r="I185" s="5" t="str">
        <f>VLOOKUP(A185,HOP!A:U,21,0)</f>
        <v>直连</v>
      </c>
    </row>
    <row r="186" s="5" customFormat="1" hidden="1" spans="1:9">
      <c r="A186" s="6">
        <v>999226916763654</v>
      </c>
      <c r="B186" s="7">
        <v>45192</v>
      </c>
      <c r="C186" s="7">
        <v>45194</v>
      </c>
      <c r="D186" s="5">
        <v>706.74</v>
      </c>
      <c r="E186" s="5" t="str">
        <f>VLOOKUP(A186,HOP!A:L,12,0)</f>
        <v>706.74</v>
      </c>
      <c r="F186" s="5" t="str">
        <f>VLOOKUP(A186,HOP!A:C,3,0)</f>
        <v>3971520</v>
      </c>
      <c r="G186" s="5">
        <f t="shared" si="4"/>
        <v>0</v>
      </c>
      <c r="H186" s="5" t="str">
        <f t="shared" si="5"/>
        <v>，3971520</v>
      </c>
      <c r="I186" s="5" t="str">
        <f>VLOOKUP(A186,HOP!A:U,21,0)</f>
        <v>直采</v>
      </c>
    </row>
    <row r="187" s="5" customFormat="1" hidden="1" spans="1:9">
      <c r="A187" s="6">
        <v>999226918908330</v>
      </c>
      <c r="B187" s="7">
        <v>45192</v>
      </c>
      <c r="C187" s="7">
        <v>45194</v>
      </c>
      <c r="D187" s="5">
        <v>279.9</v>
      </c>
      <c r="E187" s="5" t="str">
        <f>VLOOKUP(A187,HOP!A:L,12,0)</f>
        <v>279.90</v>
      </c>
      <c r="F187" s="5" t="str">
        <f>VLOOKUP(A187,HOP!A:C,3,0)</f>
        <v>3972118</v>
      </c>
      <c r="G187" s="5">
        <f t="shared" si="4"/>
        <v>0</v>
      </c>
      <c r="H187" s="5" t="str">
        <f t="shared" si="5"/>
        <v>，3972118</v>
      </c>
      <c r="I187" s="5" t="str">
        <f>VLOOKUP(A187,HOP!A:U,21,0)</f>
        <v>直连</v>
      </c>
    </row>
    <row r="188" s="5" customFormat="1" hidden="1" spans="1:9">
      <c r="A188" s="6">
        <v>999226919139887</v>
      </c>
      <c r="B188" s="7">
        <v>45192</v>
      </c>
      <c r="C188" s="7">
        <v>45194</v>
      </c>
      <c r="D188" s="5">
        <v>6427.12</v>
      </c>
      <c r="E188" s="5" t="str">
        <f>VLOOKUP(A188,HOP!A:L,12,0)</f>
        <v>6427.12</v>
      </c>
      <c r="F188" s="5" t="str">
        <f>VLOOKUP(A188,HOP!A:C,3,0)</f>
        <v>3972137</v>
      </c>
      <c r="G188" s="5">
        <f t="shared" si="4"/>
        <v>0</v>
      </c>
      <c r="H188" s="5" t="str">
        <f t="shared" si="5"/>
        <v>，3972137</v>
      </c>
      <c r="I188" s="5" t="str">
        <f>VLOOKUP(A188,HOP!A:U,21,0)</f>
        <v>直连</v>
      </c>
    </row>
    <row r="189" s="5" customFormat="1" hidden="1" spans="1:9">
      <c r="A189" s="6">
        <v>999226919868404</v>
      </c>
      <c r="B189" s="7">
        <v>45193</v>
      </c>
      <c r="C189" s="7">
        <v>45194</v>
      </c>
      <c r="D189" s="5">
        <v>284.73</v>
      </c>
      <c r="E189" s="5" t="str">
        <f>VLOOKUP(A189,HOP!A:L,12,0)</f>
        <v>284.73</v>
      </c>
      <c r="F189" s="5" t="str">
        <f>VLOOKUP(A189,HOP!A:C,3,0)</f>
        <v>3972458</v>
      </c>
      <c r="G189" s="5">
        <f t="shared" si="4"/>
        <v>0</v>
      </c>
      <c r="H189" s="5" t="str">
        <f t="shared" si="5"/>
        <v>，3972458</v>
      </c>
      <c r="I189" s="5" t="str">
        <f>VLOOKUP(A189,HOP!A:U,21,0)</f>
        <v>直连</v>
      </c>
    </row>
    <row r="190" s="5" customFormat="1" hidden="1" spans="1:9">
      <c r="A190" s="6">
        <v>999226920070726</v>
      </c>
      <c r="B190" s="7">
        <v>45193</v>
      </c>
      <c r="C190" s="7">
        <v>45194</v>
      </c>
      <c r="D190" s="5">
        <v>480.07</v>
      </c>
      <c r="E190" s="5" t="str">
        <f>VLOOKUP(A190,HOP!A:L,12,0)</f>
        <v>480.07</v>
      </c>
      <c r="F190" s="5" t="str">
        <f>VLOOKUP(A190,HOP!A:C,3,0)</f>
        <v>3972485</v>
      </c>
      <c r="G190" s="5">
        <f t="shared" si="4"/>
        <v>0</v>
      </c>
      <c r="H190" s="5" t="str">
        <f t="shared" si="5"/>
        <v>，3972485</v>
      </c>
      <c r="I190" s="5" t="str">
        <f>VLOOKUP(A190,HOP!A:U,21,0)</f>
        <v>直连</v>
      </c>
    </row>
    <row r="191" s="5" customFormat="1" hidden="1" spans="1:9">
      <c r="A191" s="6">
        <v>999226920297144</v>
      </c>
      <c r="B191" s="7">
        <v>45191</v>
      </c>
      <c r="C191" s="7">
        <v>45194</v>
      </c>
      <c r="D191" s="5">
        <v>1885.95</v>
      </c>
      <c r="E191" s="5" t="str">
        <f>VLOOKUP(A191,HOP!A:L,12,0)</f>
        <v>1885.95</v>
      </c>
      <c r="F191" s="5" t="str">
        <f>VLOOKUP(A191,HOP!A:C,3,0)</f>
        <v>3972522</v>
      </c>
      <c r="G191" s="5">
        <f t="shared" si="4"/>
        <v>0</v>
      </c>
      <c r="H191" s="5" t="str">
        <f t="shared" si="5"/>
        <v>，3972522</v>
      </c>
      <c r="I191" s="5" t="str">
        <f>VLOOKUP(A191,HOP!A:U,21,0)</f>
        <v>直连</v>
      </c>
    </row>
    <row r="192" s="5" customFormat="1" hidden="1" spans="1:9">
      <c r="A192" s="6">
        <v>999226921903484</v>
      </c>
      <c r="B192" s="7">
        <v>45193</v>
      </c>
      <c r="C192" s="7">
        <v>45194</v>
      </c>
      <c r="D192" s="5">
        <v>3190.11</v>
      </c>
      <c r="E192" s="5" t="str">
        <f>VLOOKUP(A192,HOP!A:L,12,0)</f>
        <v>3190.11</v>
      </c>
      <c r="F192" s="5" t="str">
        <f>VLOOKUP(A192,HOP!A:C,3,0)</f>
        <v>3973054</v>
      </c>
      <c r="G192" s="5">
        <f t="shared" si="4"/>
        <v>0</v>
      </c>
      <c r="H192" s="5" t="str">
        <f t="shared" si="5"/>
        <v>，3973054</v>
      </c>
      <c r="I192" s="5" t="str">
        <f>VLOOKUP(A192,HOP!A:U,21,0)</f>
        <v>直连</v>
      </c>
    </row>
    <row r="193" s="5" customFormat="1" hidden="1" spans="1:9">
      <c r="A193" s="6">
        <v>999226922105476</v>
      </c>
      <c r="B193" s="7">
        <v>45192</v>
      </c>
      <c r="C193" s="7">
        <v>45194</v>
      </c>
      <c r="D193" s="5">
        <v>2112.56</v>
      </c>
      <c r="E193" s="5" t="str">
        <f>VLOOKUP(A193,HOP!A:L,12,0)</f>
        <v>2112.56</v>
      </c>
      <c r="F193" s="5" t="str">
        <f>VLOOKUP(A193,HOP!A:C,3,0)</f>
        <v>3973091</v>
      </c>
      <c r="G193" s="5">
        <f t="shared" si="4"/>
        <v>0</v>
      </c>
      <c r="H193" s="5" t="str">
        <f t="shared" si="5"/>
        <v>，3973091</v>
      </c>
      <c r="I193" s="5" t="str">
        <f>VLOOKUP(A193,HOP!A:U,21,0)</f>
        <v>直连</v>
      </c>
    </row>
    <row r="194" s="5" customFormat="1" hidden="1" spans="1:9">
      <c r="A194" s="6">
        <v>999226922167643</v>
      </c>
      <c r="B194" s="7">
        <v>45192</v>
      </c>
      <c r="C194" s="7">
        <v>45194</v>
      </c>
      <c r="D194" s="5">
        <v>2029.5</v>
      </c>
      <c r="E194" s="5" t="str">
        <f>VLOOKUP(A194,HOP!A:L,12,0)</f>
        <v>2029.50</v>
      </c>
      <c r="F194" s="5" t="str">
        <f>VLOOKUP(A194,HOP!A:C,3,0)</f>
        <v>3973121</v>
      </c>
      <c r="G194" s="5">
        <f t="shared" si="4"/>
        <v>0</v>
      </c>
      <c r="H194" s="5" t="str">
        <f t="shared" si="5"/>
        <v>，3973121</v>
      </c>
      <c r="I194" s="5" t="str">
        <f>VLOOKUP(A194,HOP!A:U,21,0)</f>
        <v>直连</v>
      </c>
    </row>
    <row r="195" s="5" customFormat="1" hidden="1" spans="1:9">
      <c r="A195" s="6">
        <v>999226922309804</v>
      </c>
      <c r="B195" s="7">
        <v>45193</v>
      </c>
      <c r="C195" s="7">
        <v>45194</v>
      </c>
      <c r="D195" s="5">
        <v>1096.21</v>
      </c>
      <c r="E195" s="5" t="str">
        <f>VLOOKUP(A195,HOP!A:L,12,0)</f>
        <v>1096.21</v>
      </c>
      <c r="F195" s="5" t="str">
        <f>VLOOKUP(A195,HOP!A:C,3,0)</f>
        <v>3973149</v>
      </c>
      <c r="G195" s="5">
        <f t="shared" ref="G195:G258" si="6">D195-E195</f>
        <v>0</v>
      </c>
      <c r="H195" s="5" t="str">
        <f t="shared" ref="H195:H258" si="7">$H$1&amp;F195</f>
        <v>，3973149</v>
      </c>
      <c r="I195" s="5" t="str">
        <f>VLOOKUP(A195,HOP!A:U,21,0)</f>
        <v>直连</v>
      </c>
    </row>
    <row r="196" s="5" customFormat="1" hidden="1" spans="1:9">
      <c r="A196" s="6">
        <v>999226922320398</v>
      </c>
      <c r="B196" s="7">
        <v>45193</v>
      </c>
      <c r="C196" s="7">
        <v>45194</v>
      </c>
      <c r="D196" s="5">
        <v>323.17</v>
      </c>
      <c r="E196" s="5" t="str">
        <f>VLOOKUP(A196,HOP!A:L,12,0)</f>
        <v>323.17</v>
      </c>
      <c r="F196" s="5" t="str">
        <f>VLOOKUP(A196,HOP!A:C,3,0)</f>
        <v>3973152</v>
      </c>
      <c r="G196" s="5">
        <f t="shared" si="6"/>
        <v>0</v>
      </c>
      <c r="H196" s="5" t="str">
        <f t="shared" si="7"/>
        <v>，3973152</v>
      </c>
      <c r="I196" s="5" t="str">
        <f>VLOOKUP(A196,HOP!A:U,21,0)</f>
        <v>直连</v>
      </c>
    </row>
    <row r="197" s="5" customFormat="1" hidden="1" spans="1:9">
      <c r="A197" s="6">
        <v>999226923546291</v>
      </c>
      <c r="B197" s="7">
        <v>45193</v>
      </c>
      <c r="C197" s="7">
        <v>45194</v>
      </c>
      <c r="D197" s="5">
        <v>430.52</v>
      </c>
      <c r="E197" s="5" t="str">
        <f>VLOOKUP(A197,HOP!A:L,12,0)</f>
        <v>430.52</v>
      </c>
      <c r="F197" s="5" t="str">
        <f>VLOOKUP(A197,HOP!A:C,3,0)</f>
        <v>3973589</v>
      </c>
      <c r="G197" s="5">
        <f t="shared" si="6"/>
        <v>0</v>
      </c>
      <c r="H197" s="5" t="str">
        <f t="shared" si="7"/>
        <v>，3973589</v>
      </c>
      <c r="I197" s="5" t="str">
        <f>VLOOKUP(A197,HOP!A:U,21,0)</f>
        <v>直连</v>
      </c>
    </row>
    <row r="198" s="5" customFormat="1" hidden="1" spans="1:9">
      <c r="A198" s="6">
        <v>999226924562423</v>
      </c>
      <c r="B198" s="7">
        <v>45192</v>
      </c>
      <c r="C198" s="7">
        <v>45194</v>
      </c>
      <c r="D198" s="5">
        <v>1783.82</v>
      </c>
      <c r="E198" s="5" t="str">
        <f>VLOOKUP(A198,HOP!A:L,12,0)</f>
        <v>1783.82</v>
      </c>
      <c r="F198" s="5" t="str">
        <f>VLOOKUP(A198,HOP!A:C,3,0)</f>
        <v>3973805</v>
      </c>
      <c r="G198" s="5">
        <f t="shared" si="6"/>
        <v>0</v>
      </c>
      <c r="H198" s="5" t="str">
        <f t="shared" si="7"/>
        <v>，3973805</v>
      </c>
      <c r="I198" s="5" t="str">
        <f>VLOOKUP(A198,HOP!A:U,21,0)</f>
        <v>直连</v>
      </c>
    </row>
    <row r="199" s="5" customFormat="1" hidden="1" spans="1:9">
      <c r="A199" s="6">
        <v>999226924696519</v>
      </c>
      <c r="B199" s="7">
        <v>45193</v>
      </c>
      <c r="C199" s="7">
        <v>45194</v>
      </c>
      <c r="D199" s="5">
        <v>145.44</v>
      </c>
      <c r="E199" s="5" t="str">
        <f>VLOOKUP(A199,HOP!A:L,12,0)</f>
        <v>145.44</v>
      </c>
      <c r="F199" s="5" t="str">
        <f>VLOOKUP(A199,HOP!A:C,3,0)</f>
        <v>3973931</v>
      </c>
      <c r="G199" s="5">
        <f t="shared" si="6"/>
        <v>0</v>
      </c>
      <c r="H199" s="5" t="str">
        <f t="shared" si="7"/>
        <v>，3973931</v>
      </c>
      <c r="I199" s="5" t="str">
        <f>VLOOKUP(A199,HOP!A:U,21,0)</f>
        <v>直连</v>
      </c>
    </row>
    <row r="200" s="5" customFormat="1" hidden="1" spans="1:9">
      <c r="A200" s="6">
        <v>999226925296364</v>
      </c>
      <c r="B200" s="7">
        <v>45192</v>
      </c>
      <c r="C200" s="7">
        <v>45194</v>
      </c>
      <c r="D200" s="5">
        <v>939.98</v>
      </c>
      <c r="E200" s="5" t="str">
        <f>VLOOKUP(A200,HOP!A:L,12,0)</f>
        <v>939.98</v>
      </c>
      <c r="F200" s="5" t="str">
        <f>VLOOKUP(A200,HOP!A:C,3,0)</f>
        <v>3974216</v>
      </c>
      <c r="G200" s="5">
        <f t="shared" si="6"/>
        <v>0</v>
      </c>
      <c r="H200" s="5" t="str">
        <f t="shared" si="7"/>
        <v>，3974216</v>
      </c>
      <c r="I200" s="5" t="str">
        <f>VLOOKUP(A200,HOP!A:U,21,0)</f>
        <v>直连</v>
      </c>
    </row>
    <row r="201" s="5" customFormat="1" hidden="1" spans="1:9">
      <c r="A201" s="6">
        <v>999226925340244</v>
      </c>
      <c r="B201" s="7">
        <v>45193</v>
      </c>
      <c r="C201" s="7">
        <v>45194</v>
      </c>
      <c r="D201" s="5">
        <v>682.92</v>
      </c>
      <c r="E201" s="5" t="str">
        <f>VLOOKUP(A201,HOP!A:L,12,0)</f>
        <v>682.92</v>
      </c>
      <c r="F201" s="5" t="str">
        <f>VLOOKUP(A201,HOP!A:C,3,0)</f>
        <v>3974228</v>
      </c>
      <c r="G201" s="5">
        <f t="shared" si="6"/>
        <v>0</v>
      </c>
      <c r="H201" s="5" t="str">
        <f t="shared" si="7"/>
        <v>，3974228</v>
      </c>
      <c r="I201" s="5" t="str">
        <f>VLOOKUP(A201,HOP!A:U,21,0)</f>
        <v>直连</v>
      </c>
    </row>
    <row r="202" s="5" customFormat="1" hidden="1" spans="1:9">
      <c r="A202" s="6">
        <v>999226925556424</v>
      </c>
      <c r="B202" s="7">
        <v>45192</v>
      </c>
      <c r="C202" s="7">
        <v>45194</v>
      </c>
      <c r="D202" s="5">
        <v>2429.94</v>
      </c>
      <c r="E202" s="5" t="str">
        <f>VLOOKUP(A202,HOP!A:L,12,0)</f>
        <v>2429.96</v>
      </c>
      <c r="F202" s="5" t="str">
        <f>VLOOKUP(A202,HOP!A:C,3,0)</f>
        <v>3974266</v>
      </c>
      <c r="G202" s="5">
        <f t="shared" si="6"/>
        <v>-0.0199999999999818</v>
      </c>
      <c r="H202" s="5" t="str">
        <f t="shared" si="7"/>
        <v>，3974266</v>
      </c>
      <c r="I202" s="5" t="str">
        <f>VLOOKUP(A202,HOP!A:U,21,0)</f>
        <v>直连</v>
      </c>
    </row>
    <row r="203" s="5" customFormat="1" hidden="1" spans="1:9">
      <c r="A203" s="6">
        <v>999226925778933</v>
      </c>
      <c r="B203" s="7">
        <v>45192</v>
      </c>
      <c r="C203" s="7">
        <v>45194</v>
      </c>
      <c r="D203" s="5">
        <v>1501.76</v>
      </c>
      <c r="E203" s="5" t="str">
        <f>VLOOKUP(A203,HOP!A:L,12,0)</f>
        <v>1501.80</v>
      </c>
      <c r="F203" s="5" t="str">
        <f>VLOOKUP(A203,HOP!A:C,3,0)</f>
        <v>3974439</v>
      </c>
      <c r="G203" s="5">
        <f t="shared" si="6"/>
        <v>-0.0399999999999636</v>
      </c>
      <c r="H203" s="5" t="str">
        <f t="shared" si="7"/>
        <v>，3974439</v>
      </c>
      <c r="I203" s="5" t="str">
        <f>VLOOKUP(A203,HOP!A:U,21,0)</f>
        <v>直连</v>
      </c>
    </row>
    <row r="204" s="5" customFormat="1" hidden="1" spans="1:9">
      <c r="A204" s="6">
        <v>999226926081920</v>
      </c>
      <c r="B204" s="7">
        <v>45192</v>
      </c>
      <c r="C204" s="7">
        <v>45194</v>
      </c>
      <c r="D204" s="5">
        <v>243.7</v>
      </c>
      <c r="E204" s="5" t="str">
        <f>VLOOKUP(A204,HOP!A:L,12,0)</f>
        <v>243.70</v>
      </c>
      <c r="F204" s="5" t="str">
        <f>VLOOKUP(A204,HOP!A:C,3,0)</f>
        <v>3974521</v>
      </c>
      <c r="G204" s="5">
        <f t="shared" si="6"/>
        <v>0</v>
      </c>
      <c r="H204" s="5" t="str">
        <f t="shared" si="7"/>
        <v>，3974521</v>
      </c>
      <c r="I204" s="5" t="str">
        <f>VLOOKUP(A204,HOP!A:U,21,0)</f>
        <v>直连</v>
      </c>
    </row>
    <row r="205" s="5" customFormat="1" hidden="1" spans="1:9">
      <c r="A205" s="6">
        <v>999226926166632</v>
      </c>
      <c r="B205" s="7">
        <v>45193</v>
      </c>
      <c r="C205" s="7">
        <v>45194</v>
      </c>
      <c r="D205" s="5">
        <v>111.76</v>
      </c>
      <c r="E205" s="5" t="str">
        <f>VLOOKUP(A205,HOP!A:L,12,0)</f>
        <v>111.76</v>
      </c>
      <c r="F205" s="5" t="str">
        <f>VLOOKUP(A205,HOP!A:C,3,0)</f>
        <v>3974546</v>
      </c>
      <c r="G205" s="5">
        <f t="shared" si="6"/>
        <v>0</v>
      </c>
      <c r="H205" s="5" t="str">
        <f t="shared" si="7"/>
        <v>，3974546</v>
      </c>
      <c r="I205" s="5" t="str">
        <f>VLOOKUP(A205,HOP!A:U,21,0)</f>
        <v>直连</v>
      </c>
    </row>
    <row r="206" s="5" customFormat="1" hidden="1" spans="1:9">
      <c r="A206" s="6">
        <v>999226926335920</v>
      </c>
      <c r="B206" s="7">
        <v>45193</v>
      </c>
      <c r="C206" s="7">
        <v>45194</v>
      </c>
      <c r="D206" s="5">
        <v>536.7</v>
      </c>
      <c r="E206" s="5" t="str">
        <f>VLOOKUP(A206,HOP!A:L,12,0)</f>
        <v>536.70</v>
      </c>
      <c r="F206" s="5" t="str">
        <f>VLOOKUP(A206,HOP!A:C,3,0)</f>
        <v>3974735</v>
      </c>
      <c r="G206" s="5">
        <f t="shared" si="6"/>
        <v>0</v>
      </c>
      <c r="H206" s="5" t="str">
        <f t="shared" si="7"/>
        <v>，3974735</v>
      </c>
      <c r="I206" s="5" t="str">
        <f>VLOOKUP(A206,HOP!A:U,21,0)</f>
        <v>直连</v>
      </c>
    </row>
    <row r="207" s="5" customFormat="1" hidden="1" spans="1:9">
      <c r="A207" s="6">
        <v>999226927324907</v>
      </c>
      <c r="B207" s="7">
        <v>45192</v>
      </c>
      <c r="C207" s="7">
        <v>45194</v>
      </c>
      <c r="D207" s="5">
        <v>1224.92</v>
      </c>
      <c r="E207" s="5" t="str">
        <f>VLOOKUP(A207,HOP!A:L,12,0)</f>
        <v>1224.92</v>
      </c>
      <c r="F207" s="5" t="str">
        <f>VLOOKUP(A207,HOP!A:C,3,0)</f>
        <v>3975268</v>
      </c>
      <c r="G207" s="5">
        <f t="shared" si="6"/>
        <v>0</v>
      </c>
      <c r="H207" s="5" t="str">
        <f t="shared" si="7"/>
        <v>，3975268</v>
      </c>
      <c r="I207" s="5" t="str">
        <f>VLOOKUP(A207,HOP!A:U,21,0)</f>
        <v>直连</v>
      </c>
    </row>
    <row r="208" s="5" customFormat="1" hidden="1" spans="1:9">
      <c r="A208" s="6">
        <v>999226927398877</v>
      </c>
      <c r="B208" s="7">
        <v>45193</v>
      </c>
      <c r="C208" s="7">
        <v>45194</v>
      </c>
      <c r="D208" s="5">
        <v>241.28</v>
      </c>
      <c r="E208" s="5" t="str">
        <f>VLOOKUP(A208,HOP!A:L,12,0)</f>
        <v>241.39</v>
      </c>
      <c r="F208" s="5" t="str">
        <f>VLOOKUP(A208,HOP!A:C,3,0)</f>
        <v>3975283</v>
      </c>
      <c r="G208" s="5">
        <f t="shared" si="6"/>
        <v>-0.109999999999985</v>
      </c>
      <c r="H208" s="5" t="str">
        <f t="shared" si="7"/>
        <v>，3975283</v>
      </c>
      <c r="I208" s="5" t="str">
        <f>VLOOKUP(A208,HOP!A:U,21,0)</f>
        <v>直连</v>
      </c>
    </row>
    <row r="209" s="5" customFormat="1" hidden="1" spans="1:9">
      <c r="A209" s="6">
        <v>999226927405333</v>
      </c>
      <c r="B209" s="7">
        <v>45193</v>
      </c>
      <c r="C209" s="7">
        <v>45194</v>
      </c>
      <c r="D209" s="5">
        <v>241.28</v>
      </c>
      <c r="E209" s="5" t="str">
        <f>VLOOKUP(A209,HOP!A:L,12,0)</f>
        <v>241.39</v>
      </c>
      <c r="F209" s="5" t="str">
        <f>VLOOKUP(A209,HOP!A:C,3,0)</f>
        <v>3975286</v>
      </c>
      <c r="G209" s="5">
        <f t="shared" si="6"/>
        <v>-0.109999999999985</v>
      </c>
      <c r="H209" s="5" t="str">
        <f t="shared" si="7"/>
        <v>，3975286</v>
      </c>
      <c r="I209" s="5" t="str">
        <f>VLOOKUP(A209,HOP!A:U,21,0)</f>
        <v>直连</v>
      </c>
    </row>
    <row r="210" s="5" customFormat="1" hidden="1" spans="1:9">
      <c r="A210" s="6">
        <v>999226928237555</v>
      </c>
      <c r="B210" s="7">
        <v>45192</v>
      </c>
      <c r="C210" s="7">
        <v>45194</v>
      </c>
      <c r="D210" s="5">
        <v>3227.1</v>
      </c>
      <c r="E210" s="5" t="str">
        <f>VLOOKUP(A210,HOP!A:L,12,0)</f>
        <v>3227.10</v>
      </c>
      <c r="F210" s="5" t="str">
        <f>VLOOKUP(A210,HOP!A:C,3,0)</f>
        <v>3975618</v>
      </c>
      <c r="G210" s="5">
        <f t="shared" si="6"/>
        <v>0</v>
      </c>
      <c r="H210" s="5" t="str">
        <f t="shared" si="7"/>
        <v>，3975618</v>
      </c>
      <c r="I210" s="5" t="str">
        <f>VLOOKUP(A210,HOP!A:U,21,0)</f>
        <v>直连</v>
      </c>
    </row>
    <row r="211" s="5" customFormat="1" hidden="1" spans="1:9">
      <c r="A211" s="6">
        <v>999226928420738</v>
      </c>
      <c r="B211" s="7">
        <v>45193</v>
      </c>
      <c r="C211" s="7">
        <v>45194</v>
      </c>
      <c r="D211" s="5">
        <v>141.87</v>
      </c>
      <c r="E211" s="5" t="str">
        <f>VLOOKUP(A211,HOP!A:L,12,0)</f>
        <v>141.87</v>
      </c>
      <c r="F211" s="5" t="str">
        <f>VLOOKUP(A211,HOP!A:C,3,0)</f>
        <v>3975810</v>
      </c>
      <c r="G211" s="5">
        <f t="shared" si="6"/>
        <v>0</v>
      </c>
      <c r="H211" s="5" t="str">
        <f t="shared" si="7"/>
        <v>，3975810</v>
      </c>
      <c r="I211" s="5" t="str">
        <f>VLOOKUP(A211,HOP!A:U,21,0)</f>
        <v>直连</v>
      </c>
    </row>
    <row r="212" s="5" customFormat="1" hidden="1" spans="1:9">
      <c r="A212" s="6">
        <v>999226928480095</v>
      </c>
      <c r="B212" s="7">
        <v>45193</v>
      </c>
      <c r="C212" s="7">
        <v>45194</v>
      </c>
      <c r="D212" s="5">
        <v>299.55</v>
      </c>
      <c r="E212" s="5" t="str">
        <f>VLOOKUP(A212,HOP!A:L,12,0)</f>
        <v>299.55</v>
      </c>
      <c r="F212" s="5" t="str">
        <f>VLOOKUP(A212,HOP!A:C,3,0)</f>
        <v>3975821</v>
      </c>
      <c r="G212" s="5">
        <f t="shared" si="6"/>
        <v>0</v>
      </c>
      <c r="H212" s="5" t="str">
        <f t="shared" si="7"/>
        <v>，3975821</v>
      </c>
      <c r="I212" s="5" t="str">
        <f>VLOOKUP(A212,HOP!A:U,21,0)</f>
        <v>直连</v>
      </c>
    </row>
    <row r="213" s="5" customFormat="1" hidden="1" spans="1:9">
      <c r="A213" s="6">
        <v>999226929529992</v>
      </c>
      <c r="B213" s="7">
        <v>45193</v>
      </c>
      <c r="C213" s="7">
        <v>45194</v>
      </c>
      <c r="D213" s="5">
        <v>294.01</v>
      </c>
      <c r="E213" s="5" t="str">
        <f>VLOOKUP(A213,HOP!A:L,12,0)</f>
        <v>294.01</v>
      </c>
      <c r="F213" s="5" t="str">
        <f>VLOOKUP(A213,HOP!A:C,3,0)</f>
        <v>3976393</v>
      </c>
      <c r="G213" s="5">
        <f t="shared" si="6"/>
        <v>0</v>
      </c>
      <c r="H213" s="5" t="str">
        <f t="shared" si="7"/>
        <v>，3976393</v>
      </c>
      <c r="I213" s="5" t="str">
        <f>VLOOKUP(A213,HOP!A:U,21,0)</f>
        <v>直连</v>
      </c>
    </row>
    <row r="214" s="5" customFormat="1" hidden="1" spans="1:9">
      <c r="A214" s="6">
        <v>999226930087145</v>
      </c>
      <c r="B214" s="7">
        <v>45193</v>
      </c>
      <c r="C214" s="7">
        <v>45194</v>
      </c>
      <c r="D214" s="5">
        <v>638.79</v>
      </c>
      <c r="E214" s="5" t="str">
        <f>VLOOKUP(A214,HOP!A:L,12,0)</f>
        <v>638.79</v>
      </c>
      <c r="F214" s="5" t="str">
        <f>VLOOKUP(A214,HOP!A:C,3,0)</f>
        <v>3976986</v>
      </c>
      <c r="G214" s="5">
        <f t="shared" si="6"/>
        <v>0</v>
      </c>
      <c r="H214" s="5" t="str">
        <f t="shared" si="7"/>
        <v>，3976986</v>
      </c>
      <c r="I214" s="5" t="str">
        <f>VLOOKUP(A214,HOP!A:U,21,0)</f>
        <v>直连</v>
      </c>
    </row>
    <row r="215" s="5" customFormat="1" hidden="1" spans="1:9">
      <c r="A215" s="6">
        <v>26930134736</v>
      </c>
      <c r="B215" s="7">
        <v>45193</v>
      </c>
      <c r="C215" s="7">
        <v>45194</v>
      </c>
      <c r="D215" s="5">
        <v>204.97</v>
      </c>
      <c r="E215" s="5" t="str">
        <f>VLOOKUP(A215,HOP!A:L,12,0)</f>
        <v>204.97</v>
      </c>
      <c r="F215" s="5" t="str">
        <f>VLOOKUP(A215,HOP!A:C,3,0)</f>
        <v>3977018</v>
      </c>
      <c r="G215" s="5">
        <f t="shared" si="6"/>
        <v>0</v>
      </c>
      <c r="H215" s="5" t="str">
        <f t="shared" si="7"/>
        <v>，3977018</v>
      </c>
      <c r="I215" s="5" t="str">
        <f>VLOOKUP(A215,HOP!A:U,21,0)</f>
        <v>直连</v>
      </c>
    </row>
    <row r="216" s="5" customFormat="1" hidden="1" spans="1:9">
      <c r="A216" s="6">
        <v>999226930170512</v>
      </c>
      <c r="B216" s="7">
        <v>45193</v>
      </c>
      <c r="C216" s="7">
        <v>45194</v>
      </c>
      <c r="D216" s="5">
        <v>1168.2</v>
      </c>
      <c r="E216" s="5" t="str">
        <f>VLOOKUP(A216,HOP!A:L,12,0)</f>
        <v>1168.20</v>
      </c>
      <c r="F216" s="5" t="str">
        <f>VLOOKUP(A216,HOP!A:C,3,0)</f>
        <v>3977039</v>
      </c>
      <c r="G216" s="5">
        <f t="shared" si="6"/>
        <v>0</v>
      </c>
      <c r="H216" s="5" t="str">
        <f t="shared" si="7"/>
        <v>，3977039</v>
      </c>
      <c r="I216" s="5" t="str">
        <f>VLOOKUP(A216,HOP!A:U,21,0)</f>
        <v>直连</v>
      </c>
    </row>
    <row r="217" s="5" customFormat="1" hidden="1" spans="1:9">
      <c r="A217" s="6">
        <v>999226930172805</v>
      </c>
      <c r="B217" s="7">
        <v>45192</v>
      </c>
      <c r="C217" s="7">
        <v>45194</v>
      </c>
      <c r="D217" s="5">
        <v>2513.58</v>
      </c>
      <c r="E217" s="5" t="str">
        <f>VLOOKUP(A217,HOP!A:L,12,0)</f>
        <v>2513.58</v>
      </c>
      <c r="F217" s="5" t="str">
        <f>VLOOKUP(A217,HOP!A:C,3,0)</f>
        <v>3977068</v>
      </c>
      <c r="G217" s="5">
        <f t="shared" si="6"/>
        <v>0</v>
      </c>
      <c r="H217" s="5" t="str">
        <f t="shared" si="7"/>
        <v>，3977068</v>
      </c>
      <c r="I217" s="5" t="str">
        <f>VLOOKUP(A217,HOP!A:U,21,0)</f>
        <v>直连</v>
      </c>
    </row>
    <row r="218" s="5" customFormat="1" hidden="1" spans="1:9">
      <c r="A218" s="6">
        <v>999226930177959</v>
      </c>
      <c r="B218" s="7">
        <v>45193</v>
      </c>
      <c r="C218" s="7">
        <v>45194</v>
      </c>
      <c r="D218" s="5">
        <v>348.26</v>
      </c>
      <c r="E218" s="5" t="str">
        <f>VLOOKUP(A218,HOP!A:L,12,0)</f>
        <v>348.26</v>
      </c>
      <c r="F218" s="5" t="str">
        <f>VLOOKUP(A218,HOP!A:C,3,0)</f>
        <v>3977070</v>
      </c>
      <c r="G218" s="5">
        <f t="shared" si="6"/>
        <v>0</v>
      </c>
      <c r="H218" s="5" t="str">
        <f t="shared" si="7"/>
        <v>，3977070</v>
      </c>
      <c r="I218" s="5" t="str">
        <f>VLOOKUP(A218,HOP!A:U,21,0)</f>
        <v>直连</v>
      </c>
    </row>
    <row r="219" s="5" customFormat="1" hidden="1" spans="1:9">
      <c r="A219" s="6">
        <v>999226930241367</v>
      </c>
      <c r="B219" s="7">
        <v>45193</v>
      </c>
      <c r="C219" s="7">
        <v>45194</v>
      </c>
      <c r="D219" s="5">
        <v>151.24</v>
      </c>
      <c r="E219" s="5" t="str">
        <f>VLOOKUP(A219,HOP!A:L,12,0)</f>
        <v>151.24</v>
      </c>
      <c r="F219" s="5" t="str">
        <f>VLOOKUP(A219,HOP!A:C,3,0)</f>
        <v>3977104</v>
      </c>
      <c r="G219" s="5">
        <f t="shared" si="6"/>
        <v>0</v>
      </c>
      <c r="H219" s="5" t="str">
        <f t="shared" si="7"/>
        <v>，3977104</v>
      </c>
      <c r="I219" s="5" t="str">
        <f>VLOOKUP(A219,HOP!A:U,21,0)</f>
        <v>直连</v>
      </c>
    </row>
    <row r="220" s="5" customFormat="1" hidden="1" spans="1:9">
      <c r="A220" s="6">
        <v>999226930315716</v>
      </c>
      <c r="B220" s="7">
        <v>45193</v>
      </c>
      <c r="C220" s="7">
        <v>45194</v>
      </c>
      <c r="D220" s="5">
        <v>144.96</v>
      </c>
      <c r="E220" s="5" t="str">
        <f>VLOOKUP(A220,HOP!A:L,12,0)</f>
        <v>144.96</v>
      </c>
      <c r="F220" s="5" t="str">
        <f>VLOOKUP(A220,HOP!A:C,3,0)</f>
        <v>3977150</v>
      </c>
      <c r="G220" s="5">
        <f t="shared" si="6"/>
        <v>0</v>
      </c>
      <c r="H220" s="5" t="str">
        <f t="shared" si="7"/>
        <v>，3977150</v>
      </c>
      <c r="I220" s="5" t="str">
        <f>VLOOKUP(A220,HOP!A:U,21,0)</f>
        <v>直连</v>
      </c>
    </row>
    <row r="221" s="5" customFormat="1" hidden="1" spans="1:9">
      <c r="A221" s="6">
        <v>999226930433922</v>
      </c>
      <c r="B221" s="7">
        <v>45193</v>
      </c>
      <c r="C221" s="7">
        <v>45194</v>
      </c>
      <c r="D221" s="5">
        <v>341.51</v>
      </c>
      <c r="E221" s="5" t="str">
        <f>VLOOKUP(A221,HOP!A:L,12,0)</f>
        <v>341.51</v>
      </c>
      <c r="F221" s="5" t="str">
        <f>VLOOKUP(A221,HOP!A:C,3,0)</f>
        <v>3977218</v>
      </c>
      <c r="G221" s="5">
        <f t="shared" si="6"/>
        <v>0</v>
      </c>
      <c r="H221" s="5" t="str">
        <f t="shared" si="7"/>
        <v>，3977218</v>
      </c>
      <c r="I221" s="5" t="str">
        <f>VLOOKUP(A221,HOP!A:U,21,0)</f>
        <v>直连</v>
      </c>
    </row>
    <row r="222" s="5" customFormat="1" hidden="1" spans="1:9">
      <c r="A222" s="6">
        <v>999226930479625</v>
      </c>
      <c r="B222" s="7">
        <v>45193</v>
      </c>
      <c r="C222" s="7">
        <v>45194</v>
      </c>
      <c r="D222" s="5">
        <v>122.32</v>
      </c>
      <c r="E222" s="5" t="str">
        <f>VLOOKUP(A222,HOP!A:L,12,0)</f>
        <v>122.32</v>
      </c>
      <c r="F222" s="5" t="str">
        <f>VLOOKUP(A222,HOP!A:C,3,0)</f>
        <v>3977246</v>
      </c>
      <c r="G222" s="5">
        <f t="shared" si="6"/>
        <v>0</v>
      </c>
      <c r="H222" s="5" t="str">
        <f t="shared" si="7"/>
        <v>，3977246</v>
      </c>
      <c r="I222" s="5" t="str">
        <f>VLOOKUP(A222,HOP!A:U,21,0)</f>
        <v>直连</v>
      </c>
    </row>
    <row r="223" s="5" customFormat="1" hidden="1" spans="1:9">
      <c r="A223" s="6">
        <v>999226930628047</v>
      </c>
      <c r="B223" s="7">
        <v>45193</v>
      </c>
      <c r="C223" s="7">
        <v>45194</v>
      </c>
      <c r="D223" s="5">
        <v>3621.22</v>
      </c>
      <c r="E223" s="5" t="str">
        <f>VLOOKUP(A223,HOP!A:L,12,0)</f>
        <v>3621.22</v>
      </c>
      <c r="F223" s="5" t="str">
        <f>VLOOKUP(A223,HOP!A:C,3,0)</f>
        <v>3977377</v>
      </c>
      <c r="G223" s="5">
        <f t="shared" si="6"/>
        <v>0</v>
      </c>
      <c r="H223" s="5" t="str">
        <f t="shared" si="7"/>
        <v>，3977377</v>
      </c>
      <c r="I223" s="5" t="str">
        <f>VLOOKUP(A223,HOP!A:U,21,0)</f>
        <v>直连</v>
      </c>
    </row>
    <row r="224" s="5" customFormat="1" hidden="1" spans="1:9">
      <c r="A224" s="6">
        <v>999226930777400</v>
      </c>
      <c r="B224" s="7">
        <v>45193</v>
      </c>
      <c r="C224" s="7">
        <v>45194</v>
      </c>
      <c r="D224" s="5">
        <v>318.33</v>
      </c>
      <c r="E224" s="5" t="str">
        <f>VLOOKUP(A224,HOP!A:L,12,0)</f>
        <v>318.33</v>
      </c>
      <c r="F224" s="5" t="str">
        <f>VLOOKUP(A224,HOP!A:C,3,0)</f>
        <v>3977507</v>
      </c>
      <c r="G224" s="5">
        <f t="shared" si="6"/>
        <v>0</v>
      </c>
      <c r="H224" s="5" t="str">
        <f t="shared" si="7"/>
        <v>，3977507</v>
      </c>
      <c r="I224" s="5" t="str">
        <f>VLOOKUP(A224,HOP!A:U,21,0)</f>
        <v>直连</v>
      </c>
    </row>
    <row r="225" s="5" customFormat="1" hidden="1" spans="1:9">
      <c r="A225" s="6">
        <v>999226930803086</v>
      </c>
      <c r="B225" s="7">
        <v>45193</v>
      </c>
      <c r="C225" s="7">
        <v>45194</v>
      </c>
      <c r="D225" s="5">
        <v>490.86</v>
      </c>
      <c r="E225" s="5" t="str">
        <f>VLOOKUP(A225,HOP!A:L,12,0)</f>
        <v>490.86</v>
      </c>
      <c r="F225" s="5" t="str">
        <f>VLOOKUP(A225,HOP!A:C,3,0)</f>
        <v>3977540</v>
      </c>
      <c r="G225" s="5">
        <f t="shared" si="6"/>
        <v>0</v>
      </c>
      <c r="H225" s="5" t="str">
        <f t="shared" si="7"/>
        <v>，3977540</v>
      </c>
      <c r="I225" s="5" t="str">
        <f>VLOOKUP(A225,HOP!A:U,21,0)</f>
        <v>直连</v>
      </c>
    </row>
    <row r="226" s="5" customFormat="1" hidden="1" spans="1:9">
      <c r="A226" s="6">
        <v>999226930821274</v>
      </c>
      <c r="B226" s="7">
        <v>45193</v>
      </c>
      <c r="C226" s="7">
        <v>45194</v>
      </c>
      <c r="D226" s="5">
        <v>959.29</v>
      </c>
      <c r="E226" s="5" t="str">
        <f>VLOOKUP(A226,HOP!A:L,12,0)</f>
        <v>959.29</v>
      </c>
      <c r="F226" s="5" t="str">
        <f>VLOOKUP(A226,HOP!A:C,3,0)</f>
        <v>3977558</v>
      </c>
      <c r="G226" s="5">
        <f t="shared" si="6"/>
        <v>0</v>
      </c>
      <c r="H226" s="5" t="str">
        <f t="shared" si="7"/>
        <v>，3977558</v>
      </c>
      <c r="I226" s="5" t="str">
        <f>VLOOKUP(A226,HOP!A:U,21,0)</f>
        <v>直连</v>
      </c>
    </row>
    <row r="227" s="5" customFormat="1" hidden="1" spans="1:9">
      <c r="A227" s="6">
        <v>999226931145330</v>
      </c>
      <c r="B227" s="7">
        <v>45193</v>
      </c>
      <c r="C227" s="7">
        <v>45194</v>
      </c>
      <c r="D227" s="5">
        <v>162.09</v>
      </c>
      <c r="E227" s="5" t="str">
        <f>VLOOKUP(A227,HOP!A:L,12,0)</f>
        <v>162.09</v>
      </c>
      <c r="F227" s="5" t="str">
        <f>VLOOKUP(A227,HOP!A:C,3,0)</f>
        <v>3977842</v>
      </c>
      <c r="G227" s="5">
        <f t="shared" si="6"/>
        <v>0</v>
      </c>
      <c r="H227" s="5" t="str">
        <f t="shared" si="7"/>
        <v>，3977842</v>
      </c>
      <c r="I227" s="5" t="str">
        <f>VLOOKUP(A227,HOP!A:U,21,0)</f>
        <v>直连</v>
      </c>
    </row>
    <row r="228" s="5" customFormat="1" hidden="1" spans="1:9">
      <c r="A228" s="6">
        <v>999226931324324</v>
      </c>
      <c r="B228" s="7">
        <v>45193</v>
      </c>
      <c r="C228" s="7">
        <v>45194</v>
      </c>
      <c r="D228" s="5">
        <v>171.45</v>
      </c>
      <c r="E228" s="5" t="str">
        <f>VLOOKUP(A228,HOP!A:L,12,0)</f>
        <v>171.45</v>
      </c>
      <c r="F228" s="5" t="str">
        <f>VLOOKUP(A228,HOP!A:C,3,0)</f>
        <v>3978006</v>
      </c>
      <c r="G228" s="5">
        <f t="shared" si="6"/>
        <v>0</v>
      </c>
      <c r="H228" s="5" t="str">
        <f t="shared" si="7"/>
        <v>，3978006</v>
      </c>
      <c r="I228" s="5" t="str">
        <f>VLOOKUP(A228,HOP!A:U,21,0)</f>
        <v>直连</v>
      </c>
    </row>
    <row r="229" s="5" customFormat="1" hidden="1" spans="1:9">
      <c r="A229" s="6">
        <v>999226931392480</v>
      </c>
      <c r="B229" s="7">
        <v>45193</v>
      </c>
      <c r="C229" s="7">
        <v>45194</v>
      </c>
      <c r="D229" s="5">
        <v>401.74</v>
      </c>
      <c r="E229" s="5" t="str">
        <f>VLOOKUP(A229,HOP!A:L,12,0)</f>
        <v>401.74</v>
      </c>
      <c r="F229" s="5" t="str">
        <f>VLOOKUP(A229,HOP!A:C,3,0)</f>
        <v>3978127</v>
      </c>
      <c r="G229" s="5">
        <f t="shared" si="6"/>
        <v>0</v>
      </c>
      <c r="H229" s="5" t="str">
        <f t="shared" si="7"/>
        <v>，3978127</v>
      </c>
      <c r="I229" s="5" t="str">
        <f>VLOOKUP(A229,HOP!A:U,21,0)</f>
        <v>直连</v>
      </c>
    </row>
    <row r="230" s="5" customFormat="1" hidden="1" spans="1:9">
      <c r="A230" s="6">
        <v>999226931686926</v>
      </c>
      <c r="B230" s="7">
        <v>45193</v>
      </c>
      <c r="C230" s="7">
        <v>45194</v>
      </c>
      <c r="D230" s="5">
        <v>396.55</v>
      </c>
      <c r="E230" s="5" t="str">
        <f>VLOOKUP(A230,HOP!A:L,12,0)</f>
        <v>396.55</v>
      </c>
      <c r="F230" s="5" t="str">
        <f>VLOOKUP(A230,HOP!A:C,3,0)</f>
        <v>3978381</v>
      </c>
      <c r="G230" s="5">
        <f t="shared" si="6"/>
        <v>0</v>
      </c>
      <c r="H230" s="5" t="str">
        <f t="shared" si="7"/>
        <v>，3978381</v>
      </c>
      <c r="I230" s="5" t="str">
        <f>VLOOKUP(A230,HOP!A:U,21,0)</f>
        <v>直连</v>
      </c>
    </row>
    <row r="231" s="5" customFormat="1" hidden="1" spans="1:9">
      <c r="A231" s="6">
        <v>999226931666724</v>
      </c>
      <c r="B231" s="7">
        <v>45193</v>
      </c>
      <c r="C231" s="7">
        <v>45194</v>
      </c>
      <c r="D231" s="5">
        <v>173.27</v>
      </c>
      <c r="E231" s="5" t="str">
        <f>VLOOKUP(A231,HOP!A:L,12,0)</f>
        <v>173.27</v>
      </c>
      <c r="F231" s="5" t="str">
        <f>VLOOKUP(A231,HOP!A:C,3,0)</f>
        <v>3978370</v>
      </c>
      <c r="G231" s="5">
        <f t="shared" si="6"/>
        <v>0</v>
      </c>
      <c r="H231" s="5" t="str">
        <f t="shared" si="7"/>
        <v>，3978370</v>
      </c>
      <c r="I231" s="5" t="str">
        <f>VLOOKUP(A231,HOP!A:U,21,0)</f>
        <v>直连</v>
      </c>
    </row>
    <row r="232" s="5" customFormat="1" hidden="1" spans="1:9">
      <c r="A232" s="6">
        <v>999226931777745</v>
      </c>
      <c r="B232" s="7">
        <v>45193</v>
      </c>
      <c r="C232" s="7">
        <v>45194</v>
      </c>
      <c r="D232" s="5">
        <v>903.3</v>
      </c>
      <c r="E232" s="5" t="str">
        <f>VLOOKUP(A232,HOP!A:L,12,0)</f>
        <v>903.30</v>
      </c>
      <c r="F232" s="5" t="str">
        <f>VLOOKUP(A232,HOP!A:C,3,0)</f>
        <v>3978425</v>
      </c>
      <c r="G232" s="5">
        <f t="shared" si="6"/>
        <v>0</v>
      </c>
      <c r="H232" s="5" t="str">
        <f t="shared" si="7"/>
        <v>，3978425</v>
      </c>
      <c r="I232" s="5" t="str">
        <f>VLOOKUP(A232,HOP!A:U,21,0)</f>
        <v>直连</v>
      </c>
    </row>
    <row r="233" s="5" customFormat="1" hidden="1" spans="1:9">
      <c r="A233" s="6">
        <v>999226931833038</v>
      </c>
      <c r="B233" s="7">
        <v>45193</v>
      </c>
      <c r="C233" s="7">
        <v>45194</v>
      </c>
      <c r="D233" s="5">
        <v>715.32</v>
      </c>
      <c r="E233" s="5" t="str">
        <f>VLOOKUP(A233,HOP!A:L,12,0)</f>
        <v>715.32</v>
      </c>
      <c r="F233" s="5" t="str">
        <f>VLOOKUP(A233,HOP!A:C,3,0)</f>
        <v>3978455</v>
      </c>
      <c r="G233" s="5">
        <f t="shared" si="6"/>
        <v>0</v>
      </c>
      <c r="H233" s="5" t="str">
        <f t="shared" si="7"/>
        <v>，3978455</v>
      </c>
      <c r="I233" s="5" t="str">
        <f>VLOOKUP(A233,HOP!A:U,21,0)</f>
        <v>直连</v>
      </c>
    </row>
    <row r="234" s="5" customFormat="1" hidden="1" spans="1:9">
      <c r="A234" s="6">
        <v>999226931872118</v>
      </c>
      <c r="B234" s="7">
        <v>45193</v>
      </c>
      <c r="C234" s="7">
        <v>45194</v>
      </c>
      <c r="D234" s="5">
        <v>940.97</v>
      </c>
      <c r="E234" s="5" t="str">
        <f>VLOOKUP(A234,HOP!A:L,12,0)</f>
        <v>940.97</v>
      </c>
      <c r="F234" s="5" t="str">
        <f>VLOOKUP(A234,HOP!A:C,3,0)</f>
        <v>3978577</v>
      </c>
      <c r="G234" s="5">
        <f t="shared" si="6"/>
        <v>0</v>
      </c>
      <c r="H234" s="5" t="str">
        <f t="shared" si="7"/>
        <v>，3978577</v>
      </c>
      <c r="I234" s="5" t="str">
        <f>VLOOKUP(A234,HOP!A:U,21,0)</f>
        <v>直连</v>
      </c>
    </row>
    <row r="235" s="5" customFormat="1" hidden="1" spans="1:9">
      <c r="A235" s="6">
        <v>999226931986462</v>
      </c>
      <c r="B235" s="7">
        <v>45193</v>
      </c>
      <c r="C235" s="7">
        <v>45194</v>
      </c>
      <c r="D235" s="5">
        <v>163.13</v>
      </c>
      <c r="E235" s="5" t="str">
        <f>VLOOKUP(A235,HOP!A:L,12,0)</f>
        <v>163.13</v>
      </c>
      <c r="F235" s="5" t="str">
        <f>VLOOKUP(A235,HOP!A:C,3,0)</f>
        <v>3978625</v>
      </c>
      <c r="G235" s="5">
        <f t="shared" si="6"/>
        <v>0</v>
      </c>
      <c r="H235" s="5" t="str">
        <f t="shared" si="7"/>
        <v>，3978625</v>
      </c>
      <c r="I235" s="5" t="str">
        <f>VLOOKUP(A235,HOP!A:U,21,0)</f>
        <v>直连</v>
      </c>
    </row>
    <row r="236" s="5" customFormat="1" hidden="1" spans="1:9">
      <c r="A236" s="6">
        <v>999226932073953</v>
      </c>
      <c r="B236" s="7">
        <v>45193</v>
      </c>
      <c r="C236" s="7">
        <v>45194</v>
      </c>
      <c r="D236" s="5">
        <v>99.76</v>
      </c>
      <c r="E236" s="5" t="str">
        <f>VLOOKUP(A236,HOP!A:L,12,0)</f>
        <v>99.76</v>
      </c>
      <c r="F236" s="5" t="str">
        <f>VLOOKUP(A236,HOP!A:C,3,0)</f>
        <v>3978673</v>
      </c>
      <c r="G236" s="5">
        <f t="shared" si="6"/>
        <v>0</v>
      </c>
      <c r="H236" s="5" t="str">
        <f t="shared" si="7"/>
        <v>，3978673</v>
      </c>
      <c r="I236" s="5" t="str">
        <f>VLOOKUP(A236,HOP!A:U,21,0)</f>
        <v>直连</v>
      </c>
    </row>
    <row r="237" s="5" customFormat="1" hidden="1" spans="1:9">
      <c r="A237" s="6">
        <v>999226932086232</v>
      </c>
      <c r="B237" s="7">
        <v>45193</v>
      </c>
      <c r="C237" s="7">
        <v>45194</v>
      </c>
      <c r="D237" s="5">
        <v>1176.96</v>
      </c>
      <c r="E237" s="5" t="str">
        <f>VLOOKUP(A237,HOP!A:L,12,0)</f>
        <v>1176.96</v>
      </c>
      <c r="F237" s="5" t="str">
        <f>VLOOKUP(A237,HOP!A:C,3,0)</f>
        <v>3978763</v>
      </c>
      <c r="G237" s="5">
        <f t="shared" si="6"/>
        <v>0</v>
      </c>
      <c r="H237" s="5" t="str">
        <f t="shared" si="7"/>
        <v>，3978763</v>
      </c>
      <c r="I237" s="5" t="str">
        <f>VLOOKUP(A237,HOP!A:U,21,0)</f>
        <v>直连</v>
      </c>
    </row>
    <row r="238" s="5" customFormat="1" hidden="1" spans="1:9">
      <c r="A238" s="6">
        <v>999226932178314</v>
      </c>
      <c r="B238" s="7">
        <v>45193</v>
      </c>
      <c r="C238" s="7">
        <v>45194</v>
      </c>
      <c r="D238" s="5">
        <v>461.15</v>
      </c>
      <c r="E238" s="5" t="str">
        <f>VLOOKUP(A238,HOP!A:L,12,0)</f>
        <v>461.15</v>
      </c>
      <c r="F238" s="5" t="str">
        <f>VLOOKUP(A238,HOP!A:C,3,0)</f>
        <v>3978798</v>
      </c>
      <c r="G238" s="5">
        <f t="shared" si="6"/>
        <v>0</v>
      </c>
      <c r="H238" s="5" t="str">
        <f t="shared" si="7"/>
        <v>，3978798</v>
      </c>
      <c r="I238" s="5" t="str">
        <f>VLOOKUP(A238,HOP!A:U,21,0)</f>
        <v>直连</v>
      </c>
    </row>
    <row r="239" s="5" customFormat="1" hidden="1" spans="1:9">
      <c r="A239" s="6">
        <v>999226932280448</v>
      </c>
      <c r="B239" s="7">
        <v>45193</v>
      </c>
      <c r="C239" s="7">
        <v>45194</v>
      </c>
      <c r="D239" s="5">
        <v>1168.15</v>
      </c>
      <c r="E239" s="5" t="str">
        <f>VLOOKUP(A239,HOP!A:L,12,0)</f>
        <v>1168.15</v>
      </c>
      <c r="F239" s="5" t="str">
        <f>VLOOKUP(A239,HOP!A:C,3,0)</f>
        <v>3978865</v>
      </c>
      <c r="G239" s="5">
        <f t="shared" si="6"/>
        <v>0</v>
      </c>
      <c r="H239" s="5" t="str">
        <f t="shared" si="7"/>
        <v>，3978865</v>
      </c>
      <c r="I239" s="5" t="str">
        <f>VLOOKUP(A239,HOP!A:U,21,0)</f>
        <v>直连</v>
      </c>
    </row>
    <row r="240" s="5" customFormat="1" hidden="1" spans="1:9">
      <c r="A240" s="6">
        <v>999226932372393</v>
      </c>
      <c r="B240" s="7">
        <v>45193</v>
      </c>
      <c r="C240" s="7">
        <v>45194</v>
      </c>
      <c r="D240" s="5">
        <v>427.81</v>
      </c>
      <c r="E240" s="5" t="str">
        <f>VLOOKUP(A240,HOP!A:L,12,0)</f>
        <v>427.85</v>
      </c>
      <c r="F240" s="5" t="str">
        <f>VLOOKUP(A240,HOP!A:C,3,0)</f>
        <v>3979017</v>
      </c>
      <c r="G240" s="5">
        <f t="shared" si="6"/>
        <v>-0.0400000000000205</v>
      </c>
      <c r="H240" s="5" t="str">
        <f t="shared" si="7"/>
        <v>，3979017</v>
      </c>
      <c r="I240" s="5" t="str">
        <f>VLOOKUP(A240,HOP!A:U,21,0)</f>
        <v>直连</v>
      </c>
    </row>
    <row r="241" s="5" customFormat="1" hidden="1" spans="1:9">
      <c r="A241" s="6">
        <v>999226932398353</v>
      </c>
      <c r="B241" s="7">
        <v>45193</v>
      </c>
      <c r="C241" s="7">
        <v>45194</v>
      </c>
      <c r="D241" s="5">
        <v>169.8</v>
      </c>
      <c r="E241" s="5" t="str">
        <f>VLOOKUP(A241,HOP!A:L,12,0)</f>
        <v>169.80</v>
      </c>
      <c r="F241" s="5" t="str">
        <f>VLOOKUP(A241,HOP!A:C,3,0)</f>
        <v>3979035</v>
      </c>
      <c r="G241" s="5">
        <f t="shared" si="6"/>
        <v>0</v>
      </c>
      <c r="H241" s="5" t="str">
        <f t="shared" si="7"/>
        <v>，3979035</v>
      </c>
      <c r="I241" s="5" t="str">
        <f>VLOOKUP(A241,HOP!A:U,21,0)</f>
        <v>直连</v>
      </c>
    </row>
    <row r="242" s="5" customFormat="1" hidden="1" spans="1:9">
      <c r="A242" s="6">
        <v>999226932407085</v>
      </c>
      <c r="B242" s="7">
        <v>45193</v>
      </c>
      <c r="C242" s="7">
        <v>45194</v>
      </c>
      <c r="D242" s="5">
        <v>1033.26</v>
      </c>
      <c r="E242" s="5" t="str">
        <f>VLOOKUP(A242,HOP!A:L,12,0)</f>
        <v>1033.26</v>
      </c>
      <c r="F242" s="5" t="str">
        <f>VLOOKUP(A242,HOP!A:C,3,0)</f>
        <v>3979042</v>
      </c>
      <c r="G242" s="5">
        <f t="shared" si="6"/>
        <v>0</v>
      </c>
      <c r="H242" s="5" t="str">
        <f t="shared" si="7"/>
        <v>，3979042</v>
      </c>
      <c r="I242" s="5" t="str">
        <f>VLOOKUP(A242,HOP!A:U,21,0)</f>
        <v>直连</v>
      </c>
    </row>
    <row r="243" s="5" customFormat="1" hidden="1" spans="1:9">
      <c r="A243" s="6">
        <v>999226932434177</v>
      </c>
      <c r="B243" s="7">
        <v>45193</v>
      </c>
      <c r="C243" s="7">
        <v>45194</v>
      </c>
      <c r="D243" s="5">
        <v>257.12</v>
      </c>
      <c r="E243" s="5" t="str">
        <f>VLOOKUP(A243,HOP!A:L,12,0)</f>
        <v>257.12</v>
      </c>
      <c r="F243" s="5" t="str">
        <f>VLOOKUP(A243,HOP!A:C,3,0)</f>
        <v>3979057</v>
      </c>
      <c r="G243" s="5">
        <f t="shared" si="6"/>
        <v>0</v>
      </c>
      <c r="H243" s="5" t="str">
        <f t="shared" si="7"/>
        <v>，3979057</v>
      </c>
      <c r="I243" s="5" t="str">
        <f>VLOOKUP(A243,HOP!A:U,21,0)</f>
        <v>直连</v>
      </c>
    </row>
    <row r="244" s="5" customFormat="1" hidden="1" spans="1:9">
      <c r="A244" s="6">
        <v>999226932484106</v>
      </c>
      <c r="B244" s="7">
        <v>45193</v>
      </c>
      <c r="C244" s="7">
        <v>45194</v>
      </c>
      <c r="D244" s="5">
        <v>1573.38</v>
      </c>
      <c r="E244" s="5" t="str">
        <f>VLOOKUP(A244,HOP!A:L,12,0)</f>
        <v>1573.38</v>
      </c>
      <c r="F244" s="5" t="str">
        <f>VLOOKUP(A244,HOP!A:C,3,0)</f>
        <v>3979100</v>
      </c>
      <c r="G244" s="5">
        <f t="shared" si="6"/>
        <v>0</v>
      </c>
      <c r="H244" s="5" t="str">
        <f t="shared" si="7"/>
        <v>，3979100</v>
      </c>
      <c r="I244" s="5" t="str">
        <f>VLOOKUP(A244,HOP!A:U,21,0)</f>
        <v>直连</v>
      </c>
    </row>
    <row r="245" s="5" customFormat="1" hidden="1" spans="1:9">
      <c r="A245" s="6">
        <v>999226932647312</v>
      </c>
      <c r="B245" s="7">
        <v>45193</v>
      </c>
      <c r="C245" s="7">
        <v>45194</v>
      </c>
      <c r="D245" s="5">
        <v>451.61</v>
      </c>
      <c r="E245" s="5" t="str">
        <f>VLOOKUP(A245,HOP!A:L,12,0)</f>
        <v>451.61</v>
      </c>
      <c r="F245" s="5" t="str">
        <f>VLOOKUP(A245,HOP!A:C,3,0)</f>
        <v>3979294</v>
      </c>
      <c r="G245" s="5">
        <f t="shared" si="6"/>
        <v>0</v>
      </c>
      <c r="H245" s="5" t="str">
        <f t="shared" si="7"/>
        <v>，3979294</v>
      </c>
      <c r="I245" s="5" t="str">
        <f>VLOOKUP(A245,HOP!A:U,21,0)</f>
        <v>直连</v>
      </c>
    </row>
    <row r="246" s="5" customFormat="1" hidden="1" spans="1:9">
      <c r="A246" s="6">
        <v>999226932707831</v>
      </c>
      <c r="B246" s="7">
        <v>45193</v>
      </c>
      <c r="C246" s="7">
        <v>45194</v>
      </c>
      <c r="D246" s="5">
        <v>674.84</v>
      </c>
      <c r="E246" s="5" t="str">
        <f>VLOOKUP(A246,HOP!A:L,12,0)</f>
        <v>674.84</v>
      </c>
      <c r="F246" s="5" t="str">
        <f>VLOOKUP(A246,HOP!A:C,3,0)</f>
        <v>3979338</v>
      </c>
      <c r="G246" s="5">
        <f t="shared" si="6"/>
        <v>0</v>
      </c>
      <c r="H246" s="5" t="str">
        <f t="shared" si="7"/>
        <v>，3979338</v>
      </c>
      <c r="I246" s="5" t="str">
        <f>VLOOKUP(A246,HOP!A:U,21,0)</f>
        <v>直连</v>
      </c>
    </row>
    <row r="247" s="5" customFormat="1" hidden="1" spans="1:9">
      <c r="A247" s="6">
        <v>999226932740832</v>
      </c>
      <c r="B247" s="7">
        <v>45193</v>
      </c>
      <c r="C247" s="7">
        <v>45194</v>
      </c>
      <c r="D247" s="5">
        <v>0</v>
      </c>
      <c r="E247" s="5" t="e">
        <f>VLOOKUP(A247,HOP!A:L,12,0)</f>
        <v>#N/A</v>
      </c>
      <c r="F247" s="5" t="e">
        <f>VLOOKUP(A247,HOP!A:C,3,0)</f>
        <v>#N/A</v>
      </c>
      <c r="G247" s="5" t="e">
        <f t="shared" si="6"/>
        <v>#N/A</v>
      </c>
      <c r="H247" s="5" t="e">
        <f t="shared" si="7"/>
        <v>#N/A</v>
      </c>
      <c r="I247" s="5" t="e">
        <f>VLOOKUP(A247,HOP!A:U,21,0)</f>
        <v>#N/A</v>
      </c>
    </row>
    <row r="248" s="5" customFormat="1" hidden="1" spans="1:9">
      <c r="A248" s="6">
        <v>999226932915755</v>
      </c>
      <c r="B248" s="7">
        <v>45193</v>
      </c>
      <c r="C248" s="7">
        <v>45194</v>
      </c>
      <c r="D248" s="5">
        <v>160.66</v>
      </c>
      <c r="E248" s="5" t="str">
        <f>VLOOKUP(A248,HOP!A:L,12,0)</f>
        <v>160.66</v>
      </c>
      <c r="F248" s="5" t="str">
        <f>VLOOKUP(A248,HOP!A:C,3,0)</f>
        <v>3979543</v>
      </c>
      <c r="G248" s="5">
        <f t="shared" si="6"/>
        <v>0</v>
      </c>
      <c r="H248" s="5" t="str">
        <f t="shared" si="7"/>
        <v>，3979543</v>
      </c>
      <c r="I248" s="5" t="str">
        <f>VLOOKUP(A248,HOP!A:U,21,0)</f>
        <v>直连</v>
      </c>
    </row>
    <row r="249" s="5" customFormat="1" hidden="1" spans="1:9">
      <c r="A249" s="6">
        <v>999226933062329</v>
      </c>
      <c r="B249" s="7">
        <v>45193</v>
      </c>
      <c r="C249" s="7">
        <v>45194</v>
      </c>
      <c r="D249" s="5">
        <v>175.91</v>
      </c>
      <c r="E249" s="5" t="str">
        <f>VLOOKUP(A249,HOP!A:L,12,0)</f>
        <v>175.91</v>
      </c>
      <c r="F249" s="5" t="str">
        <f>VLOOKUP(A249,HOP!A:C,3,0)</f>
        <v>3979767</v>
      </c>
      <c r="G249" s="5">
        <f t="shared" si="6"/>
        <v>0</v>
      </c>
      <c r="H249" s="5" t="str">
        <f t="shared" si="7"/>
        <v>，3979767</v>
      </c>
      <c r="I249" s="5" t="str">
        <f>VLOOKUP(A249,HOP!A:U,21,0)</f>
        <v>直连</v>
      </c>
    </row>
    <row r="250" s="5" customFormat="1" hidden="1" spans="1:9">
      <c r="A250" s="6">
        <v>999226933143092</v>
      </c>
      <c r="B250" s="7">
        <v>45193</v>
      </c>
      <c r="C250" s="7">
        <v>45194</v>
      </c>
      <c r="D250" s="5">
        <v>1168.15</v>
      </c>
      <c r="E250" s="5" t="str">
        <f>VLOOKUP(A250,HOP!A:L,12,0)</f>
        <v>1168.15</v>
      </c>
      <c r="F250" s="5" t="str">
        <f>VLOOKUP(A250,HOP!A:C,3,0)</f>
        <v>3979802</v>
      </c>
      <c r="G250" s="5">
        <f t="shared" si="6"/>
        <v>0</v>
      </c>
      <c r="H250" s="5" t="str">
        <f t="shared" si="7"/>
        <v>，3979802</v>
      </c>
      <c r="I250" s="5" t="str">
        <f>VLOOKUP(A250,HOP!A:U,21,0)</f>
        <v>直连</v>
      </c>
    </row>
    <row r="251" s="5" customFormat="1" hidden="1" spans="1:9">
      <c r="A251" s="6">
        <v>999226933306519</v>
      </c>
      <c r="B251" s="7">
        <v>45193</v>
      </c>
      <c r="C251" s="7">
        <v>45194</v>
      </c>
      <c r="D251" s="5">
        <v>199.95</v>
      </c>
      <c r="E251" s="5" t="str">
        <f>VLOOKUP(A251,HOP!A:L,12,0)</f>
        <v>199.95</v>
      </c>
      <c r="F251" s="5" t="str">
        <f>VLOOKUP(A251,HOP!A:C,3,0)</f>
        <v>3980045</v>
      </c>
      <c r="G251" s="5">
        <f t="shared" si="6"/>
        <v>0</v>
      </c>
      <c r="H251" s="5" t="str">
        <f t="shared" si="7"/>
        <v>，3980045</v>
      </c>
      <c r="I251" s="5" t="str">
        <f>VLOOKUP(A251,HOP!A:U,21,0)</f>
        <v>直连</v>
      </c>
    </row>
    <row r="252" s="5" customFormat="1" hidden="1" spans="1:9">
      <c r="A252" s="6">
        <v>999226933406606</v>
      </c>
      <c r="B252" s="7">
        <v>45193</v>
      </c>
      <c r="C252" s="7">
        <v>45194</v>
      </c>
      <c r="D252" s="5">
        <v>427.81</v>
      </c>
      <c r="E252" s="5" t="str">
        <f>VLOOKUP(A252,HOP!A:L,12,0)</f>
        <v>427.85</v>
      </c>
      <c r="F252" s="5" t="str">
        <f>VLOOKUP(A252,HOP!A:C,3,0)</f>
        <v>3980109</v>
      </c>
      <c r="G252" s="5">
        <f t="shared" si="6"/>
        <v>-0.0400000000000205</v>
      </c>
      <c r="H252" s="5" t="str">
        <f t="shared" si="7"/>
        <v>，3980109</v>
      </c>
      <c r="I252" s="5" t="str">
        <f>VLOOKUP(A252,HOP!A:U,21,0)</f>
        <v>直连</v>
      </c>
    </row>
    <row r="253" s="5" customFormat="1" hidden="1" spans="1:9">
      <c r="A253" s="6">
        <v>999226933455839</v>
      </c>
      <c r="B253" s="7">
        <v>45193</v>
      </c>
      <c r="C253" s="7">
        <v>45194</v>
      </c>
      <c r="D253" s="5">
        <v>149.99</v>
      </c>
      <c r="E253" s="5" t="str">
        <f>VLOOKUP(A253,HOP!A:L,12,0)</f>
        <v>149.99</v>
      </c>
      <c r="F253" s="5" t="str">
        <f>VLOOKUP(A253,HOP!A:C,3,0)</f>
        <v>3980123</v>
      </c>
      <c r="G253" s="5">
        <f t="shared" si="6"/>
        <v>0</v>
      </c>
      <c r="H253" s="5" t="str">
        <f t="shared" si="7"/>
        <v>，3980123</v>
      </c>
      <c r="I253" s="5" t="str">
        <f>VLOOKUP(A253,HOP!A:U,21,0)</f>
        <v>直连</v>
      </c>
    </row>
    <row r="254" s="5" customFormat="1" hidden="1" spans="1:9">
      <c r="A254" s="6">
        <v>999226933459296</v>
      </c>
      <c r="B254" s="7">
        <v>45193</v>
      </c>
      <c r="C254" s="7">
        <v>45194</v>
      </c>
      <c r="D254" s="5">
        <v>659.31</v>
      </c>
      <c r="E254" s="5" t="str">
        <f>VLOOKUP(A254,HOP!A:L,12,0)</f>
        <v>659.31</v>
      </c>
      <c r="F254" s="5" t="str">
        <f>VLOOKUP(A254,HOP!A:C,3,0)</f>
        <v>3980127</v>
      </c>
      <c r="G254" s="5">
        <f t="shared" si="6"/>
        <v>0</v>
      </c>
      <c r="H254" s="5" t="str">
        <f t="shared" si="7"/>
        <v>，3980127</v>
      </c>
      <c r="I254" s="5" t="str">
        <f>VLOOKUP(A254,HOP!A:U,21,0)</f>
        <v>直连</v>
      </c>
    </row>
    <row r="255" s="5" customFormat="1" hidden="1" spans="1:9">
      <c r="A255" s="6">
        <v>999226933464441</v>
      </c>
      <c r="B255" s="7">
        <v>45193</v>
      </c>
      <c r="C255" s="7">
        <v>45194</v>
      </c>
      <c r="D255" s="5">
        <v>203.44</v>
      </c>
      <c r="E255" s="5" t="str">
        <f>VLOOKUP(A255,HOP!A:L,12,0)</f>
        <v>203.44</v>
      </c>
      <c r="F255" s="5" t="str">
        <f>VLOOKUP(A255,HOP!A:C,3,0)</f>
        <v>3980161</v>
      </c>
      <c r="G255" s="5">
        <f t="shared" si="6"/>
        <v>0</v>
      </c>
      <c r="H255" s="5" t="str">
        <f t="shared" si="7"/>
        <v>，3980161</v>
      </c>
      <c r="I255" s="5" t="str">
        <f>VLOOKUP(A255,HOP!A:U,21,0)</f>
        <v>直连</v>
      </c>
    </row>
    <row r="256" s="5" customFormat="1" hidden="1" spans="1:9">
      <c r="A256" s="6">
        <v>999226933465354</v>
      </c>
      <c r="B256" s="7">
        <v>45193</v>
      </c>
      <c r="C256" s="7">
        <v>45194</v>
      </c>
      <c r="D256" s="5">
        <v>574.38</v>
      </c>
      <c r="E256" s="5" t="str">
        <f>VLOOKUP(A256,HOP!A:L,12,0)</f>
        <v>574.38</v>
      </c>
      <c r="F256" s="5" t="str">
        <f>VLOOKUP(A256,HOP!A:C,3,0)</f>
        <v>3980199</v>
      </c>
      <c r="G256" s="5">
        <f t="shared" si="6"/>
        <v>0</v>
      </c>
      <c r="H256" s="5" t="str">
        <f t="shared" si="7"/>
        <v>，3980199</v>
      </c>
      <c r="I256" s="5" t="str">
        <f>VLOOKUP(A256,HOP!A:U,21,0)</f>
        <v>直连</v>
      </c>
    </row>
    <row r="257" s="5" customFormat="1" hidden="1" spans="1:9">
      <c r="A257" s="6">
        <v>999226933511869</v>
      </c>
      <c r="B257" s="7">
        <v>45193</v>
      </c>
      <c r="C257" s="7">
        <v>45194</v>
      </c>
      <c r="D257" s="5">
        <v>427.81</v>
      </c>
      <c r="E257" s="5" t="str">
        <f>VLOOKUP(A257,HOP!A:L,12,0)</f>
        <v>427.85</v>
      </c>
      <c r="F257" s="5" t="str">
        <f>VLOOKUP(A257,HOP!A:C,3,0)</f>
        <v>3980320</v>
      </c>
      <c r="G257" s="5">
        <f t="shared" si="6"/>
        <v>-0.0400000000000205</v>
      </c>
      <c r="H257" s="5" t="str">
        <f t="shared" si="7"/>
        <v>，3980320</v>
      </c>
      <c r="I257" s="5" t="str">
        <f>VLOOKUP(A257,HOP!A:U,21,0)</f>
        <v>直连</v>
      </c>
    </row>
    <row r="258" s="5" customFormat="1" hidden="1" spans="1:9">
      <c r="A258" s="6">
        <v>999227000865413</v>
      </c>
      <c r="B258" s="7">
        <v>45193</v>
      </c>
      <c r="C258" s="7">
        <v>45194</v>
      </c>
      <c r="D258" s="5">
        <v>86.12</v>
      </c>
      <c r="E258" s="5" t="str">
        <f>VLOOKUP(A258,HOP!A:L,12,0)</f>
        <v>86.12</v>
      </c>
      <c r="F258" s="5" t="str">
        <f>VLOOKUP(A258,HOP!A:C,3,0)</f>
        <v>3980438</v>
      </c>
      <c r="G258" s="5">
        <f t="shared" si="6"/>
        <v>0</v>
      </c>
      <c r="H258" s="5" t="str">
        <f t="shared" si="7"/>
        <v>，3980438</v>
      </c>
      <c r="I258" s="5" t="str">
        <f>VLOOKUP(A258,HOP!A:U,21,0)</f>
        <v>直连</v>
      </c>
    </row>
    <row r="259" s="5" customFormat="1" hidden="1" spans="1:9">
      <c r="A259" s="6">
        <v>999227002149809</v>
      </c>
      <c r="B259" s="7">
        <v>45193</v>
      </c>
      <c r="C259" s="7">
        <v>45194</v>
      </c>
      <c r="D259" s="5">
        <v>426.12</v>
      </c>
      <c r="E259" s="5" t="str">
        <f>VLOOKUP(A259,HOP!A:L,12,0)</f>
        <v>426.12</v>
      </c>
      <c r="F259" s="5" t="str">
        <f>VLOOKUP(A259,HOP!A:C,3,0)</f>
        <v>3980691</v>
      </c>
      <c r="G259" s="5">
        <f>D259-E259</f>
        <v>0</v>
      </c>
      <c r="H259" s="5" t="str">
        <f>$H$1&amp;F259</f>
        <v>，3980691</v>
      </c>
      <c r="I259" s="5" t="str">
        <f>VLOOKUP(A259,HOP!A:U,21,0)</f>
        <v>直连</v>
      </c>
    </row>
    <row r="260" s="5" customFormat="1" hidden="1" spans="1:9">
      <c r="A260" s="6">
        <v>999227002892469</v>
      </c>
      <c r="B260" s="7">
        <v>45193</v>
      </c>
      <c r="C260" s="7">
        <v>45194</v>
      </c>
      <c r="D260" s="5">
        <v>991.9</v>
      </c>
      <c r="E260" s="5" t="str">
        <f>VLOOKUP(A260,HOP!A:L,12,0)</f>
        <v>991.90</v>
      </c>
      <c r="F260" s="5" t="str">
        <f>VLOOKUP(A260,HOP!A:C,3,0)</f>
        <v>3980766</v>
      </c>
      <c r="G260" s="5">
        <f>D260-E260</f>
        <v>0</v>
      </c>
      <c r="H260" s="5" t="str">
        <f>$H$1&amp;F260</f>
        <v>，3980766</v>
      </c>
      <c r="I260" s="5" t="str">
        <f>VLOOKUP(A260,HOP!A:U,21,0)</f>
        <v>直连</v>
      </c>
    </row>
    <row r="261" s="5" customFormat="1" hidden="1" spans="1:9">
      <c r="A261" s="6">
        <v>999227003088049</v>
      </c>
      <c r="B261" s="7">
        <v>45193</v>
      </c>
      <c r="C261" s="7">
        <v>45194</v>
      </c>
      <c r="D261" s="5">
        <v>842</v>
      </c>
      <c r="E261" s="5" t="str">
        <f>VLOOKUP(A261,HOP!A:L,12,0)</f>
        <v>842.00</v>
      </c>
      <c r="F261" s="5" t="str">
        <f>VLOOKUP(A261,HOP!A:C,3,0)</f>
        <v>3980936</v>
      </c>
      <c r="G261" s="5">
        <f>D261-E261</f>
        <v>0</v>
      </c>
      <c r="H261" s="5" t="str">
        <f>$H$1&amp;F261</f>
        <v>，3980936</v>
      </c>
      <c r="I261" s="5" t="str">
        <f>VLOOKUP(A261,HOP!A:U,21,0)</f>
        <v>直连</v>
      </c>
    </row>
    <row r="262" s="5" customFormat="1" hidden="1" spans="1:9">
      <c r="A262" s="6">
        <v>999227003384299</v>
      </c>
      <c r="B262" s="7">
        <v>45193</v>
      </c>
      <c r="C262" s="7">
        <v>45194</v>
      </c>
      <c r="D262" s="5">
        <v>925.71</v>
      </c>
      <c r="E262" s="5" t="str">
        <f>VLOOKUP(A262,HOP!A:L,12,0)</f>
        <v>925.71</v>
      </c>
      <c r="F262" s="5" t="str">
        <f>VLOOKUP(A262,HOP!A:C,3,0)</f>
        <v>3980971</v>
      </c>
      <c r="G262" s="5">
        <f>D262-E262</f>
        <v>0</v>
      </c>
      <c r="H262" s="5" t="str">
        <f>$H$1&amp;F262</f>
        <v>，3980971</v>
      </c>
      <c r="I262" s="5" t="str">
        <f>VLOOKUP(A262,HOP!A:U,21,0)</f>
        <v>直连</v>
      </c>
    </row>
    <row r="263" hidden="1"/>
    <row r="264" hidden="1" spans="4:4">
      <c r="D264" s="5">
        <f>SUM(D2:D263)</f>
        <v>370934.64</v>
      </c>
    </row>
    <row r="265" hidden="1" spans="1:1">
      <c r="A265" s="8"/>
    </row>
    <row r="266" hidden="1" spans="1:1">
      <c r="A266" s="8"/>
    </row>
    <row r="267" hidden="1" spans="1:1">
      <c r="A267" s="9" t="s">
        <v>1378</v>
      </c>
    </row>
    <row r="268" hidden="1"/>
    <row r="269" hidden="1"/>
  </sheetData>
  <autoFilter ref="A1:XFD269">
    <filterColumn colId="3">
      <filters blank="1">
        <filter val="1219.01"/>
        <filter val="3904.04"/>
        <filter val="1972.06"/>
        <filter val="1709.08"/>
        <filter val="2212.08"/>
        <filter val="3227.1"/>
        <filter val="917.2"/>
        <filter val="1168.2"/>
        <filter val="1894.2"/>
        <filter val="903.3"/>
        <filter val="984.3"/>
        <filter val="482.4"/>
        <filter val="1362.4"/>
        <filter val="1613.4"/>
        <filter val="2248.4"/>
        <filter val="6713.4"/>
        <filter val="2029.5"/>
        <filter val="3101.5"/>
        <filter val="3361.5"/>
        <filter val="1858.6"/>
        <filter val="2895.6"/>
        <filter val="8876.6"/>
        <filter val="243.7"/>
        <filter val="536.7"/>
        <filter val="2077.7"/>
        <filter val="169.8"/>
        <filter val="279.9"/>
        <filter val="991.9"/>
        <filter val="4662.9"/>
        <filter val="10979.2"/>
        <filter val="294.01"/>
        <filter val="195.02"/>
        <filter val="520.03"/>
        <filter val="370934.64"/>
        <filter val="867.05"/>
        <filter val="245.07"/>
        <filter val="480.07"/>
        <filter val="3208"/>
        <filter val="162.09"/>
        <filter val="2211"/>
        <filter val="86.12"/>
        <filter val="257.12"/>
        <filter val="426.12"/>
        <filter val="163.13"/>
        <filter val="342.14"/>
        <filter val="776.14"/>
        <filter val="1413.44"/>
        <filter val="2512.44"/>
        <filter val="2765.44"/>
        <filter val="461.15"/>
        <filter val="2092.45"/>
        <filter val="323.17"/>
        <filter val="822.17"/>
        <filter val="882.17"/>
        <filter val="1699.47"/>
        <filter val="5142.48"/>
        <filter val="276.19"/>
        <filter val="713.19"/>
        <filter val="2545.49"/>
        <filter val="117.21"/>
        <filter val="231.21"/>
        <filter val="293.22"/>
        <filter val="2723.32"/>
        <filter val="2436.33"/>
        <filter val="3265.33"/>
        <filter val="151.24"/>
        <filter val="5319.34"/>
        <filter val="348.26"/>
        <filter val="173.27"/>
        <filter val="241.28"/>
        <filter val="719.28"/>
        <filter val="814.28"/>
        <filter val="1150.38"/>
        <filter val="1573.38"/>
        <filter val="959.29"/>
        <filter val="1544.39"/>
        <filter val="659.31"/>
        <filter val="1096.21"/>
        <filter val="122.32"/>
        <filter val="715.32"/>
        <filter val="3621.22"/>
        <filter val="318.33"/>
        <filter val="436.34"/>
        <filter val="449.34"/>
        <filter val="740.34"/>
        <filter val="1734.24"/>
        <filter val="5112.24"/>
        <filter val="417.35"/>
        <filter val="811.35"/>
        <filter val="1628.25"/>
        <filter val="2326.25"/>
        <filter val="2568.25"/>
        <filter val="450.36"/>
        <filter val="825.36"/>
        <filter val="1033.26"/>
        <filter val="1581.26"/>
        <filter val="515.37"/>
        <filter val="1149.27"/>
        <filter val="5856.27"/>
        <filter val="574.38"/>
        <filter val="1215.28"/>
        <filter val="245.39"/>
        <filter val="735.39"/>
        <filter val="899.39"/>
        <filter val="933.39"/>
        <filter val="3190.11"/>
        <filter val="842"/>
        <filter val="769.42"/>
        <filter val="876.42"/>
        <filter val="1102.12"/>
        <filter val="1320.12"/>
        <filter val="6427.12"/>
        <filter val="272.43"/>
        <filter val="305.43"/>
        <filter val="145.44"/>
        <filter val="203.44"/>
        <filter val="782.44"/>
        <filter val="924.44"/>
        <filter val="171.45"/>
        <filter val="1168.15"/>
        <filter val="795.46"/>
        <filter val="1239.19"/>
        <filter val="250"/>
        <filter val="341.51"/>
        <filter val="872.51"/>
        <filter val="3952"/>
        <filter val="408.52"/>
        <filter val="430.52"/>
        <filter val="450.52"/>
        <filter val="831.52"/>
        <filter val="1783.82"/>
        <filter val="113.54"/>
        <filter val="715.54"/>
        <filter val="1006.84"/>
        <filter val="1820.84"/>
        <filter val="299.55"/>
        <filter val="396.55"/>
        <filter val="2066.85"/>
        <filter val="2555.85"/>
        <filter val="125.58"/>
        <filter val="369.58"/>
        <filter val="1009.88"/>
        <filter val="382.59"/>
        <filter val="1265.89"/>
        <filter val="451.61"/>
        <filter val="801.61"/>
        <filter val="1140.71"/>
        <filter val="2685.72"/>
        <filter val="7888.72"/>
        <filter val="714.63"/>
        <filter val="1757.73"/>
        <filter val="1521.74"/>
        <filter val="850.65"/>
        <filter val="1405.75"/>
        <filter val="160.66"/>
        <filter val="1501.76"/>
        <filter val="5069.76"/>
        <filter val="2017.77"/>
        <filter val="1189.78"/>
        <filter val="1688.78"/>
        <filter val="3900.78"/>
        <filter val="588.69"/>
        <filter val="432.71"/>
        <filter val="925.71"/>
        <filter val="284.73"/>
        <filter val="953.73"/>
        <filter val="387.74"/>
        <filter val="401.74"/>
        <filter val="651.74"/>
        <filter val="706.74"/>
        <filter val="3412.64"/>
        <filter val="2650.65"/>
        <filter val="99.76"/>
        <filter val="111.76"/>
        <filter val="526.78"/>
        <filter val="1081.68"/>
        <filter val="638.79"/>
        <filter val="427.81"/>
        <filter val="1081.51"/>
        <filter val="1629.51"/>
        <filter val="1937.51"/>
        <filter val="1982"/>
        <filter val="2152.52"/>
        <filter val="678.83"/>
        <filter val="718.83"/>
        <filter val="342.84"/>
        <filter val="674.84"/>
        <filter val="1191.54"/>
        <filter val="919.85"/>
        <filter val="2474.55"/>
        <filter val="402.86"/>
        <filter val="490.86"/>
        <filter val="2112.56"/>
        <filter val="4153.56"/>
        <filter val="5171.56"/>
        <filter val="141.87"/>
        <filter val="1898.57"/>
        <filter val="189.88"/>
        <filter val="1346.58"/>
        <filter val="2513.58"/>
        <filter val="6622.58"/>
        <filter val="6830.58"/>
        <filter val="583.89"/>
        <filter val="175.91"/>
        <filter val="926.91"/>
        <filter val="682.92"/>
        <filter val="199.95"/>
        <filter val="859.95"/>
        <filter val="144.96"/>
        <filter val="204.97"/>
        <filter val="940.97"/>
        <filter val="892.98"/>
        <filter val="939.98"/>
        <filter val="149.99"/>
        <filter val="10986.66"/>
        <filter val="12268.74"/>
        <filter val="1015.91"/>
        <filter val="1224.92"/>
        <filter val="3349.92"/>
        <filter val="1467.93"/>
        <filter val="2429.94"/>
        <filter val="1885.95"/>
        <filter val="1176.96"/>
        <filter val="6101.96"/>
        <filter val="2099.97"/>
        <filter val="1186.98"/>
        <filter val="5779.98"/>
      </filters>
    </filterColumn>
    <filterColumn colId="6">
      <customFilters>
        <customFilter operator="equal" val="#N/A"/>
      </customFilters>
    </filterColumn>
    <extLst/>
  </autoFilter>
  <conditionalFormatting sqref="A1:A268 A270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4"/>
  <sheetViews>
    <sheetView topLeftCell="A193" workbookViewId="0">
      <selection activeCell="C6" sqref="C6"/>
    </sheetView>
  </sheetViews>
  <sheetFormatPr defaultColWidth="8" defaultRowHeight="12.75"/>
  <cols>
    <col min="1" max="1" width="34.625" style="1"/>
    <col min="2" max="16383" width="8" style="1"/>
  </cols>
  <sheetData>
    <row r="1" s="1" customFormat="1" spans="1:22">
      <c r="A1" s="2" t="s">
        <v>1379</v>
      </c>
      <c r="B1" s="2" t="s">
        <v>1380</v>
      </c>
      <c r="C1" s="2" t="s">
        <v>1381</v>
      </c>
      <c r="D1" s="2" t="s">
        <v>1382</v>
      </c>
      <c r="E1" s="2" t="s">
        <v>13</v>
      </c>
      <c r="F1" s="2" t="s">
        <v>5</v>
      </c>
      <c r="G1" s="2" t="s">
        <v>6</v>
      </c>
      <c r="H1" s="2" t="s">
        <v>1383</v>
      </c>
      <c r="I1" s="2" t="s">
        <v>1384</v>
      </c>
      <c r="J1" s="2" t="s">
        <v>1385</v>
      </c>
      <c r="K1" s="2" t="s">
        <v>1386</v>
      </c>
      <c r="L1" s="2" t="s">
        <v>1387</v>
      </c>
      <c r="M1" s="2" t="s">
        <v>1388</v>
      </c>
      <c r="N1" s="2" t="s">
        <v>1389</v>
      </c>
      <c r="O1" s="2" t="s">
        <v>1390</v>
      </c>
      <c r="P1" s="2" t="s">
        <v>1391</v>
      </c>
      <c r="Q1" s="2" t="s">
        <v>1392</v>
      </c>
      <c r="R1" s="2" t="s">
        <v>1393</v>
      </c>
      <c r="S1" s="2" t="s">
        <v>1394</v>
      </c>
      <c r="T1" s="2" t="s">
        <v>1395</v>
      </c>
      <c r="U1" s="2" t="s">
        <v>1396</v>
      </c>
      <c r="V1" s="2" t="s">
        <v>1397</v>
      </c>
    </row>
    <row r="2" s="1" customFormat="1" spans="1:22">
      <c r="A2" s="3">
        <v>999223407183699</v>
      </c>
      <c r="B2" s="1" t="s">
        <v>1398</v>
      </c>
      <c r="C2" s="1" t="s">
        <v>1399</v>
      </c>
      <c r="D2" s="1" t="s">
        <v>1400</v>
      </c>
      <c r="E2" s="1" t="s">
        <v>1401</v>
      </c>
      <c r="F2" s="1" t="s">
        <v>1402</v>
      </c>
      <c r="G2" s="1" t="s">
        <v>1403</v>
      </c>
      <c r="H2" s="1" t="s">
        <v>1404</v>
      </c>
      <c r="I2" s="1" t="s">
        <v>1405</v>
      </c>
      <c r="J2" s="1" t="s">
        <v>30</v>
      </c>
      <c r="K2" s="1" t="s">
        <v>1406</v>
      </c>
      <c r="L2" s="1" t="s">
        <v>1406</v>
      </c>
      <c r="M2" s="1" t="s">
        <v>1407</v>
      </c>
      <c r="N2" s="1" t="s">
        <v>1407</v>
      </c>
      <c r="O2" s="1" t="s">
        <v>1408</v>
      </c>
      <c r="P2" s="1" t="s">
        <v>1409</v>
      </c>
      <c r="Q2" s="1" t="s">
        <v>1410</v>
      </c>
      <c r="R2" s="1" t="s">
        <v>1411</v>
      </c>
      <c r="S2" s="1" t="s">
        <v>1412</v>
      </c>
      <c r="T2" s="1" t="s">
        <v>1413</v>
      </c>
      <c r="U2" s="1" t="s">
        <v>1414</v>
      </c>
      <c r="V2" s="1" t="s">
        <v>1415</v>
      </c>
    </row>
    <row r="3" s="1" customFormat="1" spans="1:22">
      <c r="A3" s="3">
        <v>999223540529592</v>
      </c>
      <c r="B3" s="1" t="s">
        <v>1416</v>
      </c>
      <c r="C3" s="1" t="s">
        <v>1417</v>
      </c>
      <c r="D3" s="1" t="s">
        <v>1418</v>
      </c>
      <c r="E3" s="1" t="s">
        <v>1419</v>
      </c>
      <c r="F3" s="1" t="s">
        <v>1420</v>
      </c>
      <c r="G3" s="1" t="s">
        <v>1403</v>
      </c>
      <c r="H3" s="1" t="s">
        <v>1404</v>
      </c>
      <c r="I3" s="1" t="s">
        <v>1421</v>
      </c>
      <c r="J3" s="1" t="s">
        <v>30</v>
      </c>
      <c r="K3" s="1" t="s">
        <v>1422</v>
      </c>
      <c r="L3" s="1" t="s">
        <v>1422</v>
      </c>
      <c r="M3" s="1" t="s">
        <v>1407</v>
      </c>
      <c r="N3" s="1" t="s">
        <v>1407</v>
      </c>
      <c r="O3" s="1" t="s">
        <v>1408</v>
      </c>
      <c r="P3" s="1" t="s">
        <v>1409</v>
      </c>
      <c r="Q3" s="1" t="s">
        <v>1410</v>
      </c>
      <c r="R3" s="1" t="s">
        <v>1423</v>
      </c>
      <c r="S3" s="1" t="s">
        <v>1412</v>
      </c>
      <c r="T3" s="1" t="s">
        <v>1413</v>
      </c>
      <c r="U3" s="1" t="s">
        <v>1414</v>
      </c>
      <c r="V3" s="1" t="s">
        <v>1424</v>
      </c>
    </row>
    <row r="4" s="1" customFormat="1" spans="1:22">
      <c r="A4" s="4">
        <v>9.99224725968531e+29</v>
      </c>
      <c r="B4" s="1" t="s">
        <v>1425</v>
      </c>
      <c r="C4" s="1" t="s">
        <v>1426</v>
      </c>
      <c r="D4" s="1" t="s">
        <v>1427</v>
      </c>
      <c r="E4" s="1" t="s">
        <v>1428</v>
      </c>
      <c r="F4" s="1" t="s">
        <v>1420</v>
      </c>
      <c r="G4" s="1" t="s">
        <v>1403</v>
      </c>
      <c r="H4" s="1" t="s">
        <v>1404</v>
      </c>
      <c r="I4" s="1" t="s">
        <v>1408</v>
      </c>
      <c r="J4" s="1" t="s">
        <v>30</v>
      </c>
      <c r="K4" s="1" t="s">
        <v>1408</v>
      </c>
      <c r="L4" s="1" t="s">
        <v>1408</v>
      </c>
      <c r="M4" s="1" t="s">
        <v>1407</v>
      </c>
      <c r="N4" s="1" t="s">
        <v>1407</v>
      </c>
      <c r="O4" s="1" t="s">
        <v>1408</v>
      </c>
      <c r="P4" s="1" t="s">
        <v>1409</v>
      </c>
      <c r="Q4" s="1" t="s">
        <v>1410</v>
      </c>
      <c r="R4" s="1" t="s">
        <v>1429</v>
      </c>
      <c r="S4" s="1" t="s">
        <v>1412</v>
      </c>
      <c r="T4" s="1" t="s">
        <v>1413</v>
      </c>
      <c r="U4" s="1" t="s">
        <v>1430</v>
      </c>
      <c r="V4" s="1" t="s">
        <v>1431</v>
      </c>
    </row>
    <row r="5" s="1" customFormat="1" spans="1:22">
      <c r="A5" s="3">
        <v>999225060049660</v>
      </c>
      <c r="B5" s="1" t="s">
        <v>1432</v>
      </c>
      <c r="C5" s="1" t="s">
        <v>1433</v>
      </c>
      <c r="D5" s="1" t="s">
        <v>1434</v>
      </c>
      <c r="E5" s="1" t="s">
        <v>1435</v>
      </c>
      <c r="F5" s="1" t="s">
        <v>1420</v>
      </c>
      <c r="G5" s="1" t="s">
        <v>1403</v>
      </c>
      <c r="H5" s="1" t="s">
        <v>1404</v>
      </c>
      <c r="I5" s="1" t="s">
        <v>1436</v>
      </c>
      <c r="J5" s="1" t="s">
        <v>30</v>
      </c>
      <c r="K5" s="1" t="s">
        <v>1437</v>
      </c>
      <c r="L5" s="1" t="s">
        <v>1437</v>
      </c>
      <c r="M5" s="1" t="s">
        <v>1407</v>
      </c>
      <c r="N5" s="1" t="s">
        <v>1407</v>
      </c>
      <c r="O5" s="1" t="s">
        <v>1408</v>
      </c>
      <c r="P5" s="1" t="s">
        <v>1409</v>
      </c>
      <c r="Q5" s="1" t="s">
        <v>1410</v>
      </c>
      <c r="R5" s="1" t="s">
        <v>1438</v>
      </c>
      <c r="S5" s="1" t="s">
        <v>1412</v>
      </c>
      <c r="T5" s="1" t="s">
        <v>1413</v>
      </c>
      <c r="U5" s="1" t="s">
        <v>1414</v>
      </c>
      <c r="V5" s="1" t="s">
        <v>1439</v>
      </c>
    </row>
    <row r="6" s="1" customFormat="1" spans="1:22">
      <c r="A6" s="3">
        <v>999225166327691</v>
      </c>
      <c r="B6" s="1" t="s">
        <v>1440</v>
      </c>
      <c r="C6" s="1" t="s">
        <v>1441</v>
      </c>
      <c r="D6" s="1" t="s">
        <v>1442</v>
      </c>
      <c r="E6" s="1" t="s">
        <v>1443</v>
      </c>
      <c r="F6" s="1" t="s">
        <v>1402</v>
      </c>
      <c r="G6" s="1" t="s">
        <v>1403</v>
      </c>
      <c r="H6" s="1" t="s">
        <v>1404</v>
      </c>
      <c r="I6" s="1" t="s">
        <v>1444</v>
      </c>
      <c r="J6" s="1" t="s">
        <v>30</v>
      </c>
      <c r="K6" s="1" t="s">
        <v>1445</v>
      </c>
      <c r="L6" s="1" t="s">
        <v>1445</v>
      </c>
      <c r="M6" s="1" t="s">
        <v>1407</v>
      </c>
      <c r="N6" s="1" t="s">
        <v>1407</v>
      </c>
      <c r="O6" s="1" t="s">
        <v>1408</v>
      </c>
      <c r="P6" s="1" t="s">
        <v>1409</v>
      </c>
      <c r="Q6" s="1" t="s">
        <v>1410</v>
      </c>
      <c r="R6" s="1" t="s">
        <v>1446</v>
      </c>
      <c r="S6" s="1" t="s">
        <v>1412</v>
      </c>
      <c r="T6" s="1" t="s">
        <v>1413</v>
      </c>
      <c r="U6" s="1" t="s">
        <v>1414</v>
      </c>
      <c r="V6" s="1" t="s">
        <v>1424</v>
      </c>
    </row>
    <row r="7" s="1" customFormat="1" spans="1:22">
      <c r="A7" s="3">
        <v>999225256420780</v>
      </c>
      <c r="B7" s="1" t="s">
        <v>1447</v>
      </c>
      <c r="C7" s="1" t="s">
        <v>1448</v>
      </c>
      <c r="D7" s="1" t="s">
        <v>1449</v>
      </c>
      <c r="E7" s="1" t="s">
        <v>1450</v>
      </c>
      <c r="F7" s="1" t="s">
        <v>1402</v>
      </c>
      <c r="G7" s="1" t="s">
        <v>1403</v>
      </c>
      <c r="H7" s="1" t="s">
        <v>1404</v>
      </c>
      <c r="I7" s="1" t="s">
        <v>1451</v>
      </c>
      <c r="J7" s="1" t="s">
        <v>30</v>
      </c>
      <c r="K7" s="1" t="s">
        <v>1452</v>
      </c>
      <c r="L7" s="1" t="s">
        <v>1452</v>
      </c>
      <c r="M7" s="1" t="s">
        <v>1407</v>
      </c>
      <c r="N7" s="1" t="s">
        <v>1407</v>
      </c>
      <c r="O7" s="1" t="s">
        <v>1408</v>
      </c>
      <c r="P7" s="1" t="s">
        <v>1409</v>
      </c>
      <c r="Q7" s="1" t="s">
        <v>1410</v>
      </c>
      <c r="R7" s="1" t="s">
        <v>1453</v>
      </c>
      <c r="S7" s="1" t="s">
        <v>1412</v>
      </c>
      <c r="T7" s="1" t="s">
        <v>1413</v>
      </c>
      <c r="U7" s="1" t="s">
        <v>1430</v>
      </c>
      <c r="V7" s="1" t="s">
        <v>1431</v>
      </c>
    </row>
    <row r="8" s="1" customFormat="1" spans="1:22">
      <c r="A8" s="3">
        <v>999225309302886</v>
      </c>
      <c r="B8" s="1" t="s">
        <v>1454</v>
      </c>
      <c r="C8" s="1" t="s">
        <v>1455</v>
      </c>
      <c r="D8" s="1" t="s">
        <v>1456</v>
      </c>
      <c r="E8" s="1" t="s">
        <v>1457</v>
      </c>
      <c r="F8" s="1" t="s">
        <v>1420</v>
      </c>
      <c r="G8" s="1" t="s">
        <v>1403</v>
      </c>
      <c r="H8" s="1" t="s">
        <v>1404</v>
      </c>
      <c r="I8" s="1" t="s">
        <v>1458</v>
      </c>
      <c r="J8" s="1" t="s">
        <v>30</v>
      </c>
      <c r="K8" s="1" t="s">
        <v>1459</v>
      </c>
      <c r="L8" s="1" t="s">
        <v>1459</v>
      </c>
      <c r="M8" s="1" t="s">
        <v>1407</v>
      </c>
      <c r="N8" s="1" t="s">
        <v>1407</v>
      </c>
      <c r="O8" s="1" t="s">
        <v>1408</v>
      </c>
      <c r="P8" s="1" t="s">
        <v>1409</v>
      </c>
      <c r="Q8" s="1" t="s">
        <v>1410</v>
      </c>
      <c r="R8" s="1" t="s">
        <v>1460</v>
      </c>
      <c r="S8" s="1" t="s">
        <v>1412</v>
      </c>
      <c r="T8" s="1" t="s">
        <v>1413</v>
      </c>
      <c r="U8" s="1" t="s">
        <v>1430</v>
      </c>
      <c r="V8" s="1" t="s">
        <v>1431</v>
      </c>
    </row>
    <row r="9" s="1" customFormat="1" spans="1:22">
      <c r="A9" s="3">
        <v>999225470096762</v>
      </c>
      <c r="B9" s="1" t="s">
        <v>1461</v>
      </c>
      <c r="C9" s="1" t="s">
        <v>1462</v>
      </c>
      <c r="D9" s="1" t="s">
        <v>1463</v>
      </c>
      <c r="E9" s="1" t="s">
        <v>1464</v>
      </c>
      <c r="F9" s="1" t="s">
        <v>1402</v>
      </c>
      <c r="G9" s="1" t="s">
        <v>1403</v>
      </c>
      <c r="H9" s="1" t="s">
        <v>1404</v>
      </c>
      <c r="I9" s="1" t="s">
        <v>1465</v>
      </c>
      <c r="J9" s="1" t="s">
        <v>30</v>
      </c>
      <c r="K9" s="1" t="s">
        <v>1466</v>
      </c>
      <c r="L9" s="1" t="s">
        <v>1466</v>
      </c>
      <c r="M9" s="1" t="s">
        <v>1407</v>
      </c>
      <c r="N9" s="1" t="s">
        <v>1407</v>
      </c>
      <c r="O9" s="1" t="s">
        <v>1408</v>
      </c>
      <c r="P9" s="1" t="s">
        <v>1409</v>
      </c>
      <c r="Q9" s="1" t="s">
        <v>1410</v>
      </c>
      <c r="R9" s="1" t="s">
        <v>1467</v>
      </c>
      <c r="S9" s="1" t="s">
        <v>1412</v>
      </c>
      <c r="T9" s="1" t="s">
        <v>1413</v>
      </c>
      <c r="U9" s="1" t="s">
        <v>1430</v>
      </c>
      <c r="V9" s="1" t="s">
        <v>1431</v>
      </c>
    </row>
    <row r="10" s="1" customFormat="1" spans="1:22">
      <c r="A10" s="3">
        <v>999225470173150</v>
      </c>
      <c r="B10" s="1" t="s">
        <v>1461</v>
      </c>
      <c r="C10" s="1" t="s">
        <v>1468</v>
      </c>
      <c r="D10" s="1" t="s">
        <v>1463</v>
      </c>
      <c r="E10" s="1" t="s">
        <v>1469</v>
      </c>
      <c r="F10" s="1" t="s">
        <v>1402</v>
      </c>
      <c r="G10" s="1" t="s">
        <v>1403</v>
      </c>
      <c r="H10" s="1" t="s">
        <v>1404</v>
      </c>
      <c r="I10" s="1" t="s">
        <v>1465</v>
      </c>
      <c r="J10" s="1" t="s">
        <v>30</v>
      </c>
      <c r="K10" s="1" t="s">
        <v>1466</v>
      </c>
      <c r="L10" s="1" t="s">
        <v>1466</v>
      </c>
      <c r="M10" s="1" t="s">
        <v>1407</v>
      </c>
      <c r="N10" s="1" t="s">
        <v>1407</v>
      </c>
      <c r="O10" s="1" t="s">
        <v>1408</v>
      </c>
      <c r="P10" s="1" t="s">
        <v>1409</v>
      </c>
      <c r="Q10" s="1" t="s">
        <v>1410</v>
      </c>
      <c r="R10" s="1" t="s">
        <v>1470</v>
      </c>
      <c r="S10" s="1" t="s">
        <v>1412</v>
      </c>
      <c r="T10" s="1" t="s">
        <v>1413</v>
      </c>
      <c r="U10" s="1" t="s">
        <v>1430</v>
      </c>
      <c r="V10" s="1" t="s">
        <v>1431</v>
      </c>
    </row>
    <row r="11" s="1" customFormat="1" spans="1:22">
      <c r="A11" s="3">
        <v>999225471585440</v>
      </c>
      <c r="B11" s="1" t="s">
        <v>1461</v>
      </c>
      <c r="C11" s="1" t="s">
        <v>1471</v>
      </c>
      <c r="D11" s="1" t="s">
        <v>1472</v>
      </c>
      <c r="E11" s="1" t="s">
        <v>1473</v>
      </c>
      <c r="F11" s="1" t="s">
        <v>1420</v>
      </c>
      <c r="G11" s="1" t="s">
        <v>1403</v>
      </c>
      <c r="H11" s="1" t="s">
        <v>1404</v>
      </c>
      <c r="I11" s="1" t="s">
        <v>1474</v>
      </c>
      <c r="J11" s="1" t="s">
        <v>30</v>
      </c>
      <c r="K11" s="1" t="s">
        <v>1475</v>
      </c>
      <c r="L11" s="1" t="s">
        <v>1475</v>
      </c>
      <c r="M11" s="1" t="s">
        <v>1407</v>
      </c>
      <c r="N11" s="1" t="s">
        <v>1407</v>
      </c>
      <c r="O11" s="1" t="s">
        <v>1408</v>
      </c>
      <c r="P11" s="1" t="s">
        <v>1409</v>
      </c>
      <c r="Q11" s="1" t="s">
        <v>1410</v>
      </c>
      <c r="R11" s="1" t="s">
        <v>1476</v>
      </c>
      <c r="S11" s="1" t="s">
        <v>1412</v>
      </c>
      <c r="T11" s="1" t="s">
        <v>1413</v>
      </c>
      <c r="U11" s="1" t="s">
        <v>1414</v>
      </c>
      <c r="V11" s="1" t="s">
        <v>1415</v>
      </c>
    </row>
    <row r="12" s="1" customFormat="1" spans="1:22">
      <c r="A12" s="3">
        <v>999225497188753</v>
      </c>
      <c r="B12" s="1" t="s">
        <v>1477</v>
      </c>
      <c r="C12" s="1" t="s">
        <v>1478</v>
      </c>
      <c r="D12" s="1" t="s">
        <v>1479</v>
      </c>
      <c r="E12" s="1" t="s">
        <v>1480</v>
      </c>
      <c r="F12" s="1" t="s">
        <v>1420</v>
      </c>
      <c r="G12" s="1" t="s">
        <v>1403</v>
      </c>
      <c r="H12" s="1" t="s">
        <v>1404</v>
      </c>
      <c r="I12" s="1" t="s">
        <v>1481</v>
      </c>
      <c r="J12" s="1" t="s">
        <v>30</v>
      </c>
      <c r="K12" s="1" t="s">
        <v>1482</v>
      </c>
      <c r="L12" s="1" t="s">
        <v>1482</v>
      </c>
      <c r="M12" s="1" t="s">
        <v>1407</v>
      </c>
      <c r="N12" s="1" t="s">
        <v>1407</v>
      </c>
      <c r="O12" s="1" t="s">
        <v>1408</v>
      </c>
      <c r="P12" s="1" t="s">
        <v>1409</v>
      </c>
      <c r="Q12" s="1" t="s">
        <v>1410</v>
      </c>
      <c r="R12" s="1" t="s">
        <v>1483</v>
      </c>
      <c r="S12" s="1" t="s">
        <v>1412</v>
      </c>
      <c r="T12" s="1" t="s">
        <v>1413</v>
      </c>
      <c r="U12" s="1" t="s">
        <v>1430</v>
      </c>
      <c r="V12" s="1" t="s">
        <v>1431</v>
      </c>
    </row>
    <row r="13" s="1" customFormat="1" spans="1:22">
      <c r="A13" s="3">
        <v>999225525084691</v>
      </c>
      <c r="B13" s="1" t="s">
        <v>1484</v>
      </c>
      <c r="C13" s="1" t="s">
        <v>1485</v>
      </c>
      <c r="D13" s="1" t="s">
        <v>1486</v>
      </c>
      <c r="E13" s="1" t="s">
        <v>1487</v>
      </c>
      <c r="F13" s="1" t="s">
        <v>1420</v>
      </c>
      <c r="G13" s="1" t="s">
        <v>1403</v>
      </c>
      <c r="H13" s="1" t="s">
        <v>1404</v>
      </c>
      <c r="I13" s="1" t="s">
        <v>1488</v>
      </c>
      <c r="J13" s="1" t="s">
        <v>30</v>
      </c>
      <c r="K13" s="1" t="s">
        <v>1489</v>
      </c>
      <c r="L13" s="1" t="s">
        <v>1489</v>
      </c>
      <c r="M13" s="1" t="s">
        <v>1407</v>
      </c>
      <c r="N13" s="1" t="s">
        <v>1407</v>
      </c>
      <c r="O13" s="1" t="s">
        <v>1408</v>
      </c>
      <c r="P13" s="1" t="s">
        <v>1409</v>
      </c>
      <c r="Q13" s="1" t="s">
        <v>1410</v>
      </c>
      <c r="R13" s="1" t="s">
        <v>1490</v>
      </c>
      <c r="S13" s="1" t="s">
        <v>1412</v>
      </c>
      <c r="T13" s="1" t="s">
        <v>1413</v>
      </c>
      <c r="U13" s="1" t="s">
        <v>1430</v>
      </c>
      <c r="V13" s="1" t="s">
        <v>1431</v>
      </c>
    </row>
    <row r="14" s="1" customFormat="1" spans="1:22">
      <c r="A14" s="3">
        <v>999225620118086</v>
      </c>
      <c r="B14" s="1" t="s">
        <v>1491</v>
      </c>
      <c r="C14" s="1" t="s">
        <v>1492</v>
      </c>
      <c r="D14" s="1" t="s">
        <v>1493</v>
      </c>
      <c r="E14" s="1" t="s">
        <v>1494</v>
      </c>
      <c r="F14" s="1" t="s">
        <v>1495</v>
      </c>
      <c r="G14" s="1" t="s">
        <v>1403</v>
      </c>
      <c r="H14" s="1" t="s">
        <v>1404</v>
      </c>
      <c r="I14" s="1" t="s">
        <v>1496</v>
      </c>
      <c r="J14" s="1" t="s">
        <v>30</v>
      </c>
      <c r="K14" s="1" t="s">
        <v>1497</v>
      </c>
      <c r="L14" s="1" t="s">
        <v>1497</v>
      </c>
      <c r="M14" s="1" t="s">
        <v>1407</v>
      </c>
      <c r="N14" s="1" t="s">
        <v>1407</v>
      </c>
      <c r="O14" s="1" t="s">
        <v>1408</v>
      </c>
      <c r="P14" s="1" t="s">
        <v>1409</v>
      </c>
      <c r="Q14" s="1" t="s">
        <v>1410</v>
      </c>
      <c r="R14" s="1" t="s">
        <v>1498</v>
      </c>
      <c r="S14" s="1" t="s">
        <v>1412</v>
      </c>
      <c r="T14" s="1" t="s">
        <v>1413</v>
      </c>
      <c r="U14" s="1" t="s">
        <v>1414</v>
      </c>
      <c r="V14" s="1" t="s">
        <v>1431</v>
      </c>
    </row>
    <row r="15" s="1" customFormat="1" spans="1:22">
      <c r="A15" s="3">
        <v>999225719738502</v>
      </c>
      <c r="B15" s="1" t="s">
        <v>1499</v>
      </c>
      <c r="C15" s="1" t="s">
        <v>1500</v>
      </c>
      <c r="D15" s="1" t="s">
        <v>1501</v>
      </c>
      <c r="E15" s="1" t="s">
        <v>1502</v>
      </c>
      <c r="F15" s="1" t="s">
        <v>1495</v>
      </c>
      <c r="G15" s="1" t="s">
        <v>1403</v>
      </c>
      <c r="H15" s="1" t="s">
        <v>1404</v>
      </c>
      <c r="I15" s="1" t="s">
        <v>1503</v>
      </c>
      <c r="J15" s="1" t="s">
        <v>30</v>
      </c>
      <c r="K15" s="1" t="s">
        <v>1504</v>
      </c>
      <c r="L15" s="1" t="s">
        <v>1504</v>
      </c>
      <c r="M15" s="1" t="s">
        <v>1407</v>
      </c>
      <c r="N15" s="1" t="s">
        <v>1407</v>
      </c>
      <c r="O15" s="1" t="s">
        <v>1408</v>
      </c>
      <c r="P15" s="1" t="s">
        <v>1409</v>
      </c>
      <c r="Q15" s="1" t="s">
        <v>1410</v>
      </c>
      <c r="R15" s="1" t="s">
        <v>1505</v>
      </c>
      <c r="S15" s="1" t="s">
        <v>1412</v>
      </c>
      <c r="T15" s="1" t="s">
        <v>1413</v>
      </c>
      <c r="U15" s="1" t="s">
        <v>1414</v>
      </c>
      <c r="V15" s="1" t="s">
        <v>1506</v>
      </c>
    </row>
    <row r="16" s="1" customFormat="1" spans="1:22">
      <c r="A16" s="3">
        <v>999225832640490</v>
      </c>
      <c r="B16" s="1" t="s">
        <v>1507</v>
      </c>
      <c r="C16" s="1" t="s">
        <v>1508</v>
      </c>
      <c r="D16" s="1" t="s">
        <v>1509</v>
      </c>
      <c r="E16" s="1" t="s">
        <v>1510</v>
      </c>
      <c r="F16" s="1" t="s">
        <v>1402</v>
      </c>
      <c r="G16" s="1" t="s">
        <v>1403</v>
      </c>
      <c r="H16" s="1" t="s">
        <v>1404</v>
      </c>
      <c r="I16" s="1" t="s">
        <v>1511</v>
      </c>
      <c r="J16" s="1" t="s">
        <v>30</v>
      </c>
      <c r="K16" s="1" t="s">
        <v>1512</v>
      </c>
      <c r="L16" s="1" t="s">
        <v>1512</v>
      </c>
      <c r="M16" s="1" t="s">
        <v>1407</v>
      </c>
      <c r="N16" s="1" t="s">
        <v>1407</v>
      </c>
      <c r="O16" s="1" t="s">
        <v>1408</v>
      </c>
      <c r="P16" s="1" t="s">
        <v>1409</v>
      </c>
      <c r="Q16" s="1" t="s">
        <v>1410</v>
      </c>
      <c r="R16" s="1" t="s">
        <v>1513</v>
      </c>
      <c r="S16" s="1" t="s">
        <v>1412</v>
      </c>
      <c r="T16" s="1" t="s">
        <v>1413</v>
      </c>
      <c r="U16" s="1" t="s">
        <v>1414</v>
      </c>
      <c r="V16" s="1" t="s">
        <v>1424</v>
      </c>
    </row>
    <row r="17" s="1" customFormat="1" spans="1:22">
      <c r="A17" s="3">
        <v>999225939722681</v>
      </c>
      <c r="B17" s="1" t="s">
        <v>1514</v>
      </c>
      <c r="C17" s="1" t="s">
        <v>1515</v>
      </c>
      <c r="D17" s="1" t="s">
        <v>1516</v>
      </c>
      <c r="E17" s="1" t="s">
        <v>1517</v>
      </c>
      <c r="F17" s="1" t="s">
        <v>1420</v>
      </c>
      <c r="G17" s="1" t="s">
        <v>1403</v>
      </c>
      <c r="H17" s="1" t="s">
        <v>1404</v>
      </c>
      <c r="I17" s="1" t="s">
        <v>1518</v>
      </c>
      <c r="J17" s="1" t="s">
        <v>30</v>
      </c>
      <c r="K17" s="1" t="s">
        <v>1519</v>
      </c>
      <c r="L17" s="1" t="s">
        <v>1519</v>
      </c>
      <c r="M17" s="1" t="s">
        <v>1407</v>
      </c>
      <c r="N17" s="1" t="s">
        <v>1407</v>
      </c>
      <c r="O17" s="1" t="s">
        <v>1408</v>
      </c>
      <c r="P17" s="1" t="s">
        <v>1409</v>
      </c>
      <c r="Q17" s="1" t="s">
        <v>1410</v>
      </c>
      <c r="R17" s="1" t="s">
        <v>1520</v>
      </c>
      <c r="S17" s="1" t="s">
        <v>1412</v>
      </c>
      <c r="T17" s="1" t="s">
        <v>1413</v>
      </c>
      <c r="U17" s="1" t="s">
        <v>1414</v>
      </c>
      <c r="V17" s="1" t="s">
        <v>1506</v>
      </c>
    </row>
    <row r="18" s="1" customFormat="1" spans="1:22">
      <c r="A18" s="3">
        <v>999226003585890</v>
      </c>
      <c r="B18" s="1" t="s">
        <v>1521</v>
      </c>
      <c r="C18" s="1" t="s">
        <v>1522</v>
      </c>
      <c r="D18" s="1" t="s">
        <v>1523</v>
      </c>
      <c r="E18" s="1" t="s">
        <v>1524</v>
      </c>
      <c r="F18" s="1" t="s">
        <v>1525</v>
      </c>
      <c r="G18" s="1" t="s">
        <v>1403</v>
      </c>
      <c r="H18" s="1" t="s">
        <v>1404</v>
      </c>
      <c r="I18" s="1" t="s">
        <v>1526</v>
      </c>
      <c r="J18" s="1" t="s">
        <v>30</v>
      </c>
      <c r="K18" s="1" t="s">
        <v>1527</v>
      </c>
      <c r="L18" s="1" t="s">
        <v>1527</v>
      </c>
      <c r="M18" s="1" t="s">
        <v>1407</v>
      </c>
      <c r="N18" s="1" t="s">
        <v>1407</v>
      </c>
      <c r="O18" s="1" t="s">
        <v>1408</v>
      </c>
      <c r="P18" s="1" t="s">
        <v>1409</v>
      </c>
      <c r="Q18" s="1" t="s">
        <v>1410</v>
      </c>
      <c r="R18" s="1" t="s">
        <v>1528</v>
      </c>
      <c r="S18" s="1" t="s">
        <v>1412</v>
      </c>
      <c r="T18" s="1" t="s">
        <v>1413</v>
      </c>
      <c r="U18" s="1" t="s">
        <v>1430</v>
      </c>
      <c r="V18" s="1" t="s">
        <v>1529</v>
      </c>
    </row>
    <row r="19" s="1" customFormat="1" spans="1:22">
      <c r="A19" s="3">
        <v>999226019074446</v>
      </c>
      <c r="B19" s="1" t="s">
        <v>1530</v>
      </c>
      <c r="C19" s="1" t="s">
        <v>1531</v>
      </c>
      <c r="D19" s="1" t="s">
        <v>1532</v>
      </c>
      <c r="E19" s="1" t="s">
        <v>1533</v>
      </c>
      <c r="F19" s="1" t="s">
        <v>1495</v>
      </c>
      <c r="G19" s="1" t="s">
        <v>1403</v>
      </c>
      <c r="H19" s="1" t="s">
        <v>1404</v>
      </c>
      <c r="I19" s="1" t="s">
        <v>1534</v>
      </c>
      <c r="J19" s="1" t="s">
        <v>30</v>
      </c>
      <c r="K19" s="1" t="s">
        <v>1535</v>
      </c>
      <c r="L19" s="1" t="s">
        <v>1535</v>
      </c>
      <c r="M19" s="1" t="s">
        <v>1407</v>
      </c>
      <c r="N19" s="1" t="s">
        <v>1407</v>
      </c>
      <c r="O19" s="1" t="s">
        <v>1408</v>
      </c>
      <c r="P19" s="1" t="s">
        <v>1409</v>
      </c>
      <c r="Q19" s="1" t="s">
        <v>1410</v>
      </c>
      <c r="R19" s="1" t="s">
        <v>1536</v>
      </c>
      <c r="S19" s="1" t="s">
        <v>1412</v>
      </c>
      <c r="T19" s="1" t="s">
        <v>1413</v>
      </c>
      <c r="U19" s="1" t="s">
        <v>1414</v>
      </c>
      <c r="V19" s="1" t="s">
        <v>1415</v>
      </c>
    </row>
    <row r="20" s="1" customFormat="1" spans="1:22">
      <c r="A20" s="3">
        <v>999226031901624</v>
      </c>
      <c r="B20" s="1" t="s">
        <v>1537</v>
      </c>
      <c r="C20" s="1" t="s">
        <v>1538</v>
      </c>
      <c r="D20" s="1" t="s">
        <v>1539</v>
      </c>
      <c r="E20" s="1" t="s">
        <v>1540</v>
      </c>
      <c r="F20" s="1" t="s">
        <v>1495</v>
      </c>
      <c r="G20" s="1" t="s">
        <v>1403</v>
      </c>
      <c r="H20" s="1" t="s">
        <v>1404</v>
      </c>
      <c r="I20" s="1" t="s">
        <v>1541</v>
      </c>
      <c r="J20" s="1" t="s">
        <v>30</v>
      </c>
      <c r="K20" s="1" t="s">
        <v>1542</v>
      </c>
      <c r="L20" s="1" t="s">
        <v>1542</v>
      </c>
      <c r="M20" s="1" t="s">
        <v>1407</v>
      </c>
      <c r="N20" s="1" t="s">
        <v>1407</v>
      </c>
      <c r="O20" s="1" t="s">
        <v>1408</v>
      </c>
      <c r="P20" s="1" t="s">
        <v>1409</v>
      </c>
      <c r="Q20" s="1" t="s">
        <v>1410</v>
      </c>
      <c r="R20" s="1" t="s">
        <v>1543</v>
      </c>
      <c r="S20" s="1" t="s">
        <v>1412</v>
      </c>
      <c r="T20" s="1" t="s">
        <v>1413</v>
      </c>
      <c r="U20" s="1" t="s">
        <v>1414</v>
      </c>
      <c r="V20" s="1" t="s">
        <v>1424</v>
      </c>
    </row>
    <row r="21" s="1" customFormat="1" spans="1:22">
      <c r="A21" s="3">
        <v>999226035110138</v>
      </c>
      <c r="B21" s="1" t="s">
        <v>1537</v>
      </c>
      <c r="C21" s="1" t="s">
        <v>1544</v>
      </c>
      <c r="D21" s="1" t="s">
        <v>1545</v>
      </c>
      <c r="E21" s="1" t="s">
        <v>1546</v>
      </c>
      <c r="F21" s="1" t="s">
        <v>1525</v>
      </c>
      <c r="G21" s="1" t="s">
        <v>1403</v>
      </c>
      <c r="H21" s="1" t="s">
        <v>1404</v>
      </c>
      <c r="I21" s="1" t="s">
        <v>1547</v>
      </c>
      <c r="J21" s="1" t="s">
        <v>30</v>
      </c>
      <c r="K21" s="1" t="s">
        <v>1548</v>
      </c>
      <c r="L21" s="1" t="s">
        <v>1548</v>
      </c>
      <c r="M21" s="1" t="s">
        <v>1407</v>
      </c>
      <c r="N21" s="1" t="s">
        <v>1407</v>
      </c>
      <c r="O21" s="1" t="s">
        <v>1408</v>
      </c>
      <c r="P21" s="1" t="s">
        <v>1409</v>
      </c>
      <c r="Q21" s="1" t="s">
        <v>1410</v>
      </c>
      <c r="R21" s="1" t="s">
        <v>1549</v>
      </c>
      <c r="S21" s="1" t="s">
        <v>1412</v>
      </c>
      <c r="T21" s="1" t="s">
        <v>1413</v>
      </c>
      <c r="U21" s="1" t="s">
        <v>1430</v>
      </c>
      <c r="V21" s="1" t="s">
        <v>1431</v>
      </c>
    </row>
    <row r="22" s="1" customFormat="1" spans="1:22">
      <c r="A22" s="3">
        <v>999226055181353</v>
      </c>
      <c r="B22" s="1" t="s">
        <v>1550</v>
      </c>
      <c r="C22" s="1" t="s">
        <v>1551</v>
      </c>
      <c r="D22" s="1" t="s">
        <v>1552</v>
      </c>
      <c r="E22" s="1" t="s">
        <v>1553</v>
      </c>
      <c r="F22" s="1" t="s">
        <v>1420</v>
      </c>
      <c r="G22" s="1" t="s">
        <v>1403</v>
      </c>
      <c r="H22" s="1" t="s">
        <v>1404</v>
      </c>
      <c r="I22" s="1" t="s">
        <v>1554</v>
      </c>
      <c r="J22" s="1" t="s">
        <v>30</v>
      </c>
      <c r="K22" s="1" t="s">
        <v>1555</v>
      </c>
      <c r="L22" s="1" t="s">
        <v>1555</v>
      </c>
      <c r="M22" s="1" t="s">
        <v>1407</v>
      </c>
      <c r="N22" s="1" t="s">
        <v>1407</v>
      </c>
      <c r="O22" s="1" t="s">
        <v>1408</v>
      </c>
      <c r="P22" s="1" t="s">
        <v>1409</v>
      </c>
      <c r="Q22" s="1" t="s">
        <v>1410</v>
      </c>
      <c r="R22" s="1" t="s">
        <v>1556</v>
      </c>
      <c r="S22" s="1" t="s">
        <v>1412</v>
      </c>
      <c r="T22" s="1" t="s">
        <v>1413</v>
      </c>
      <c r="U22" s="1" t="s">
        <v>1414</v>
      </c>
      <c r="V22" s="1" t="s">
        <v>1529</v>
      </c>
    </row>
    <row r="23" s="1" customFormat="1" spans="1:22">
      <c r="A23" s="3">
        <v>999226125223962</v>
      </c>
      <c r="B23" s="1" t="s">
        <v>1557</v>
      </c>
      <c r="C23" s="1" t="s">
        <v>1558</v>
      </c>
      <c r="D23" s="1" t="s">
        <v>1559</v>
      </c>
      <c r="E23" s="1" t="s">
        <v>1560</v>
      </c>
      <c r="F23" s="1" t="s">
        <v>1420</v>
      </c>
      <c r="G23" s="1" t="s">
        <v>1403</v>
      </c>
      <c r="H23" s="1" t="s">
        <v>1404</v>
      </c>
      <c r="I23" s="1" t="s">
        <v>1561</v>
      </c>
      <c r="J23" s="1" t="s">
        <v>30</v>
      </c>
      <c r="K23" s="1" t="s">
        <v>1562</v>
      </c>
      <c r="L23" s="1" t="s">
        <v>1562</v>
      </c>
      <c r="M23" s="1" t="s">
        <v>1407</v>
      </c>
      <c r="N23" s="1" t="s">
        <v>1407</v>
      </c>
      <c r="O23" s="1" t="s">
        <v>1408</v>
      </c>
      <c r="P23" s="1" t="s">
        <v>1409</v>
      </c>
      <c r="Q23" s="1" t="s">
        <v>1410</v>
      </c>
      <c r="R23" s="1" t="s">
        <v>1563</v>
      </c>
      <c r="S23" s="1" t="s">
        <v>1412</v>
      </c>
      <c r="T23" s="1" t="s">
        <v>1413</v>
      </c>
      <c r="U23" s="1" t="s">
        <v>1414</v>
      </c>
      <c r="V23" s="1" t="s">
        <v>1506</v>
      </c>
    </row>
    <row r="24" s="1" customFormat="1" spans="1:22">
      <c r="A24" s="3">
        <v>999226139568967</v>
      </c>
      <c r="B24" s="1" t="s">
        <v>1557</v>
      </c>
      <c r="C24" s="1" t="s">
        <v>1564</v>
      </c>
      <c r="D24" s="1" t="s">
        <v>1565</v>
      </c>
      <c r="E24" s="1" t="s">
        <v>1566</v>
      </c>
      <c r="F24" s="1" t="s">
        <v>1495</v>
      </c>
      <c r="G24" s="1" t="s">
        <v>1403</v>
      </c>
      <c r="H24" s="1" t="s">
        <v>1404</v>
      </c>
      <c r="I24" s="1" t="s">
        <v>1567</v>
      </c>
      <c r="J24" s="1" t="s">
        <v>30</v>
      </c>
      <c r="K24" s="1" t="s">
        <v>1568</v>
      </c>
      <c r="L24" s="1" t="s">
        <v>1568</v>
      </c>
      <c r="M24" s="1" t="s">
        <v>1407</v>
      </c>
      <c r="N24" s="1" t="s">
        <v>1407</v>
      </c>
      <c r="O24" s="1" t="s">
        <v>1408</v>
      </c>
      <c r="P24" s="1" t="s">
        <v>1409</v>
      </c>
      <c r="Q24" s="1" t="s">
        <v>1410</v>
      </c>
      <c r="R24" s="1" t="s">
        <v>1569</v>
      </c>
      <c r="S24" s="1" t="s">
        <v>1412</v>
      </c>
      <c r="T24" s="1" t="s">
        <v>1413</v>
      </c>
      <c r="U24" s="1" t="s">
        <v>1414</v>
      </c>
      <c r="V24" s="1" t="s">
        <v>1431</v>
      </c>
    </row>
    <row r="25" s="1" customFormat="1" spans="1:22">
      <c r="A25" s="3">
        <v>999226148068936</v>
      </c>
      <c r="B25" s="1" t="s">
        <v>1570</v>
      </c>
      <c r="C25" s="1" t="s">
        <v>1571</v>
      </c>
      <c r="D25" s="1" t="s">
        <v>1572</v>
      </c>
      <c r="E25" s="1" t="s">
        <v>1573</v>
      </c>
      <c r="F25" s="1" t="s">
        <v>1420</v>
      </c>
      <c r="G25" s="1" t="s">
        <v>1403</v>
      </c>
      <c r="H25" s="1" t="s">
        <v>1404</v>
      </c>
      <c r="I25" s="1" t="s">
        <v>1574</v>
      </c>
      <c r="J25" s="1" t="s">
        <v>30</v>
      </c>
      <c r="K25" s="1" t="s">
        <v>1575</v>
      </c>
      <c r="L25" s="1" t="s">
        <v>1575</v>
      </c>
      <c r="M25" s="1" t="s">
        <v>1407</v>
      </c>
      <c r="N25" s="1" t="s">
        <v>1407</v>
      </c>
      <c r="O25" s="1" t="s">
        <v>1408</v>
      </c>
      <c r="P25" s="1" t="s">
        <v>1409</v>
      </c>
      <c r="Q25" s="1" t="s">
        <v>1410</v>
      </c>
      <c r="R25" s="1" t="s">
        <v>1576</v>
      </c>
      <c r="S25" s="1" t="s">
        <v>1412</v>
      </c>
      <c r="T25" s="1" t="s">
        <v>1413</v>
      </c>
      <c r="U25" s="1" t="s">
        <v>1414</v>
      </c>
      <c r="V25" s="1" t="s">
        <v>1431</v>
      </c>
    </row>
    <row r="26" s="1" customFormat="1" spans="1:22">
      <c r="A26" s="3">
        <v>999226320416118</v>
      </c>
      <c r="B26" s="1" t="s">
        <v>1577</v>
      </c>
      <c r="C26" s="1" t="s">
        <v>1578</v>
      </c>
      <c r="D26" s="1" t="s">
        <v>1579</v>
      </c>
      <c r="E26" s="1" t="s">
        <v>1580</v>
      </c>
      <c r="F26" s="1" t="s">
        <v>1420</v>
      </c>
      <c r="G26" s="1" t="s">
        <v>1403</v>
      </c>
      <c r="H26" s="1" t="s">
        <v>1404</v>
      </c>
      <c r="I26" s="1" t="s">
        <v>1581</v>
      </c>
      <c r="J26" s="1" t="s">
        <v>30</v>
      </c>
      <c r="K26" s="1" t="s">
        <v>1582</v>
      </c>
      <c r="L26" s="1" t="s">
        <v>1582</v>
      </c>
      <c r="M26" s="1" t="s">
        <v>1407</v>
      </c>
      <c r="N26" s="1" t="s">
        <v>1407</v>
      </c>
      <c r="O26" s="1" t="s">
        <v>1408</v>
      </c>
      <c r="P26" s="1" t="s">
        <v>1409</v>
      </c>
      <c r="Q26" s="1" t="s">
        <v>1410</v>
      </c>
      <c r="R26" s="1" t="s">
        <v>1583</v>
      </c>
      <c r="S26" s="1" t="s">
        <v>1412</v>
      </c>
      <c r="T26" s="1" t="s">
        <v>1413</v>
      </c>
      <c r="U26" s="1" t="s">
        <v>1430</v>
      </c>
      <c r="V26" s="1" t="s">
        <v>1431</v>
      </c>
    </row>
    <row r="27" s="1" customFormat="1" spans="1:22">
      <c r="A27" s="3">
        <v>999226337190853</v>
      </c>
      <c r="B27" s="1" t="s">
        <v>1584</v>
      </c>
      <c r="C27" s="1" t="s">
        <v>1585</v>
      </c>
      <c r="D27" s="1" t="s">
        <v>1586</v>
      </c>
      <c r="E27" s="1" t="s">
        <v>1587</v>
      </c>
      <c r="F27" s="1" t="s">
        <v>1495</v>
      </c>
      <c r="G27" s="1" t="s">
        <v>1403</v>
      </c>
      <c r="H27" s="1" t="s">
        <v>1404</v>
      </c>
      <c r="I27" s="1" t="s">
        <v>1588</v>
      </c>
      <c r="J27" s="1" t="s">
        <v>30</v>
      </c>
      <c r="K27" s="1" t="s">
        <v>1589</v>
      </c>
      <c r="L27" s="1" t="s">
        <v>1589</v>
      </c>
      <c r="M27" s="1" t="s">
        <v>1407</v>
      </c>
      <c r="N27" s="1" t="s">
        <v>1407</v>
      </c>
      <c r="O27" s="1" t="s">
        <v>1408</v>
      </c>
      <c r="P27" s="1" t="s">
        <v>1409</v>
      </c>
      <c r="Q27" s="1" t="s">
        <v>1410</v>
      </c>
      <c r="R27" s="1" t="s">
        <v>1590</v>
      </c>
      <c r="S27" s="1" t="s">
        <v>1412</v>
      </c>
      <c r="T27" s="1" t="s">
        <v>1413</v>
      </c>
      <c r="U27" s="1" t="s">
        <v>1430</v>
      </c>
      <c r="V27" s="1" t="s">
        <v>1431</v>
      </c>
    </row>
    <row r="28" s="1" customFormat="1" spans="1:22">
      <c r="A28" s="3">
        <v>999226339549386</v>
      </c>
      <c r="B28" s="1" t="s">
        <v>1584</v>
      </c>
      <c r="C28" s="1" t="s">
        <v>1591</v>
      </c>
      <c r="D28" s="1" t="s">
        <v>1592</v>
      </c>
      <c r="E28" s="1" t="s">
        <v>1593</v>
      </c>
      <c r="F28" s="1" t="s">
        <v>1594</v>
      </c>
      <c r="G28" s="1" t="s">
        <v>1403</v>
      </c>
      <c r="H28" s="1" t="s">
        <v>1404</v>
      </c>
      <c r="I28" s="1" t="s">
        <v>1595</v>
      </c>
      <c r="J28" s="1" t="s">
        <v>30</v>
      </c>
      <c r="K28" s="1" t="s">
        <v>1596</v>
      </c>
      <c r="L28" s="1" t="s">
        <v>1596</v>
      </c>
      <c r="M28" s="1" t="s">
        <v>1407</v>
      </c>
      <c r="N28" s="1" t="s">
        <v>1407</v>
      </c>
      <c r="O28" s="1" t="s">
        <v>1408</v>
      </c>
      <c r="P28" s="1" t="s">
        <v>1409</v>
      </c>
      <c r="Q28" s="1" t="s">
        <v>1410</v>
      </c>
      <c r="R28" s="1" t="s">
        <v>1597</v>
      </c>
      <c r="S28" s="1" t="s">
        <v>1412</v>
      </c>
      <c r="T28" s="1" t="s">
        <v>1413</v>
      </c>
      <c r="U28" s="1" t="s">
        <v>1414</v>
      </c>
      <c r="V28" s="1" t="s">
        <v>1598</v>
      </c>
    </row>
    <row r="29" s="1" customFormat="1" spans="1:22">
      <c r="A29" s="3">
        <v>999226345860699</v>
      </c>
      <c r="B29" s="1" t="s">
        <v>1599</v>
      </c>
      <c r="C29" s="1" t="s">
        <v>1600</v>
      </c>
      <c r="D29" s="1" t="s">
        <v>1579</v>
      </c>
      <c r="E29" s="1" t="s">
        <v>1601</v>
      </c>
      <c r="F29" s="1" t="s">
        <v>1420</v>
      </c>
      <c r="G29" s="1" t="s">
        <v>1403</v>
      </c>
      <c r="H29" s="1" t="s">
        <v>1404</v>
      </c>
      <c r="I29" s="1" t="s">
        <v>1602</v>
      </c>
      <c r="J29" s="1" t="s">
        <v>30</v>
      </c>
      <c r="K29" s="1" t="s">
        <v>1603</v>
      </c>
      <c r="L29" s="1" t="s">
        <v>1603</v>
      </c>
      <c r="M29" s="1" t="s">
        <v>1407</v>
      </c>
      <c r="N29" s="1" t="s">
        <v>1407</v>
      </c>
      <c r="O29" s="1" t="s">
        <v>1408</v>
      </c>
      <c r="P29" s="1" t="s">
        <v>1409</v>
      </c>
      <c r="Q29" s="1" t="s">
        <v>1410</v>
      </c>
      <c r="R29" s="1" t="s">
        <v>1604</v>
      </c>
      <c r="S29" s="1" t="s">
        <v>1412</v>
      </c>
      <c r="T29" s="1" t="s">
        <v>1413</v>
      </c>
      <c r="U29" s="1" t="s">
        <v>1430</v>
      </c>
      <c r="V29" s="1" t="s">
        <v>1431</v>
      </c>
    </row>
    <row r="30" s="1" customFormat="1" spans="1:22">
      <c r="A30" s="3">
        <v>999226348151113</v>
      </c>
      <c r="B30" s="1" t="s">
        <v>1599</v>
      </c>
      <c r="C30" s="1" t="s">
        <v>1605</v>
      </c>
      <c r="D30" s="1" t="s">
        <v>1606</v>
      </c>
      <c r="E30" s="1" t="s">
        <v>1607</v>
      </c>
      <c r="F30" s="1" t="s">
        <v>1420</v>
      </c>
      <c r="G30" s="1" t="s">
        <v>1403</v>
      </c>
      <c r="H30" s="1" t="s">
        <v>1404</v>
      </c>
      <c r="I30" s="1" t="s">
        <v>1608</v>
      </c>
      <c r="J30" s="1" t="s">
        <v>30</v>
      </c>
      <c r="K30" s="1" t="s">
        <v>1609</v>
      </c>
      <c r="L30" s="1" t="s">
        <v>1609</v>
      </c>
      <c r="M30" s="1" t="s">
        <v>1407</v>
      </c>
      <c r="N30" s="1" t="s">
        <v>1407</v>
      </c>
      <c r="O30" s="1" t="s">
        <v>1408</v>
      </c>
      <c r="P30" s="1" t="s">
        <v>1409</v>
      </c>
      <c r="Q30" s="1" t="s">
        <v>1410</v>
      </c>
      <c r="R30" s="1" t="s">
        <v>1610</v>
      </c>
      <c r="S30" s="1" t="s">
        <v>1412</v>
      </c>
      <c r="T30" s="1" t="s">
        <v>1413</v>
      </c>
      <c r="U30" s="1" t="s">
        <v>1414</v>
      </c>
      <c r="V30" s="1" t="s">
        <v>1415</v>
      </c>
    </row>
    <row r="31" s="1" customFormat="1" spans="1:22">
      <c r="A31" s="3">
        <v>999226351412025</v>
      </c>
      <c r="B31" s="1" t="s">
        <v>1611</v>
      </c>
      <c r="C31" s="1" t="s">
        <v>1612</v>
      </c>
      <c r="D31" s="1" t="s">
        <v>1613</v>
      </c>
      <c r="E31" s="1" t="s">
        <v>1614</v>
      </c>
      <c r="F31" s="1" t="s">
        <v>1420</v>
      </c>
      <c r="G31" s="1" t="s">
        <v>1403</v>
      </c>
      <c r="H31" s="1" t="s">
        <v>1404</v>
      </c>
      <c r="I31" s="1" t="s">
        <v>1615</v>
      </c>
      <c r="J31" s="1" t="s">
        <v>30</v>
      </c>
      <c r="K31" s="1" t="s">
        <v>1616</v>
      </c>
      <c r="L31" s="1" t="s">
        <v>1616</v>
      </c>
      <c r="M31" s="1" t="s">
        <v>1407</v>
      </c>
      <c r="N31" s="1" t="s">
        <v>1407</v>
      </c>
      <c r="O31" s="1" t="s">
        <v>1408</v>
      </c>
      <c r="P31" s="1" t="s">
        <v>1409</v>
      </c>
      <c r="Q31" s="1" t="s">
        <v>1410</v>
      </c>
      <c r="R31" s="1" t="s">
        <v>1617</v>
      </c>
      <c r="S31" s="1" t="s">
        <v>1412</v>
      </c>
      <c r="T31" s="1" t="s">
        <v>1413</v>
      </c>
      <c r="U31" s="1" t="s">
        <v>1414</v>
      </c>
      <c r="V31" s="1" t="s">
        <v>1618</v>
      </c>
    </row>
    <row r="32" s="1" customFormat="1" spans="1:22">
      <c r="A32" s="3">
        <v>999226352372030</v>
      </c>
      <c r="B32" s="1" t="s">
        <v>1611</v>
      </c>
      <c r="C32" s="1" t="s">
        <v>1619</v>
      </c>
      <c r="D32" s="1" t="s">
        <v>1620</v>
      </c>
      <c r="E32" s="1" t="s">
        <v>1621</v>
      </c>
      <c r="F32" s="1" t="s">
        <v>1495</v>
      </c>
      <c r="G32" s="1" t="s">
        <v>1403</v>
      </c>
      <c r="H32" s="1" t="s">
        <v>1404</v>
      </c>
      <c r="I32" s="1" t="s">
        <v>1622</v>
      </c>
      <c r="J32" s="1" t="s">
        <v>30</v>
      </c>
      <c r="K32" s="1" t="s">
        <v>1623</v>
      </c>
      <c r="L32" s="1" t="s">
        <v>1623</v>
      </c>
      <c r="M32" s="1" t="s">
        <v>1407</v>
      </c>
      <c r="N32" s="1" t="s">
        <v>1407</v>
      </c>
      <c r="O32" s="1" t="s">
        <v>1408</v>
      </c>
      <c r="P32" s="1" t="s">
        <v>1409</v>
      </c>
      <c r="Q32" s="1" t="s">
        <v>1410</v>
      </c>
      <c r="R32" s="1" t="s">
        <v>1624</v>
      </c>
      <c r="S32" s="1" t="s">
        <v>1412</v>
      </c>
      <c r="T32" s="1" t="s">
        <v>1413</v>
      </c>
      <c r="U32" s="1" t="s">
        <v>1414</v>
      </c>
      <c r="V32" s="1" t="s">
        <v>1598</v>
      </c>
    </row>
    <row r="33" s="1" customFormat="1" spans="1:22">
      <c r="A33" s="3">
        <v>999226363612792</v>
      </c>
      <c r="B33" s="1" t="s">
        <v>1625</v>
      </c>
      <c r="C33" s="1" t="s">
        <v>1626</v>
      </c>
      <c r="D33" s="1" t="s">
        <v>1627</v>
      </c>
      <c r="E33" s="1" t="s">
        <v>1628</v>
      </c>
      <c r="F33" s="1" t="s">
        <v>1495</v>
      </c>
      <c r="G33" s="1" t="s">
        <v>1403</v>
      </c>
      <c r="H33" s="1" t="s">
        <v>1404</v>
      </c>
      <c r="I33" s="1" t="s">
        <v>1629</v>
      </c>
      <c r="J33" s="1" t="s">
        <v>30</v>
      </c>
      <c r="K33" s="1" t="s">
        <v>1630</v>
      </c>
      <c r="L33" s="1" t="s">
        <v>1630</v>
      </c>
      <c r="M33" s="1" t="s">
        <v>1407</v>
      </c>
      <c r="N33" s="1" t="s">
        <v>1407</v>
      </c>
      <c r="O33" s="1" t="s">
        <v>1408</v>
      </c>
      <c r="P33" s="1" t="s">
        <v>1409</v>
      </c>
      <c r="Q33" s="1" t="s">
        <v>1410</v>
      </c>
      <c r="R33" s="1" t="s">
        <v>1631</v>
      </c>
      <c r="S33" s="1" t="s">
        <v>1412</v>
      </c>
      <c r="T33" s="1" t="s">
        <v>1413</v>
      </c>
      <c r="U33" s="1" t="s">
        <v>1414</v>
      </c>
      <c r="V33" s="1" t="s">
        <v>1424</v>
      </c>
    </row>
    <row r="34" s="1" customFormat="1" spans="1:22">
      <c r="A34" s="3">
        <v>999226363655288</v>
      </c>
      <c r="B34" s="1" t="s">
        <v>1625</v>
      </c>
      <c r="C34" s="1" t="s">
        <v>1632</v>
      </c>
      <c r="D34" s="1" t="s">
        <v>1627</v>
      </c>
      <c r="E34" s="1" t="s">
        <v>1633</v>
      </c>
      <c r="F34" s="1" t="s">
        <v>1525</v>
      </c>
      <c r="G34" s="1" t="s">
        <v>1403</v>
      </c>
      <c r="H34" s="1" t="s">
        <v>1404</v>
      </c>
      <c r="I34" s="1" t="s">
        <v>1634</v>
      </c>
      <c r="J34" s="1" t="s">
        <v>30</v>
      </c>
      <c r="K34" s="1" t="s">
        <v>1635</v>
      </c>
      <c r="L34" s="1" t="s">
        <v>1635</v>
      </c>
      <c r="M34" s="1" t="s">
        <v>1407</v>
      </c>
      <c r="N34" s="1" t="s">
        <v>1407</v>
      </c>
      <c r="O34" s="1" t="s">
        <v>1408</v>
      </c>
      <c r="P34" s="1" t="s">
        <v>1409</v>
      </c>
      <c r="Q34" s="1" t="s">
        <v>1410</v>
      </c>
      <c r="R34" s="1" t="s">
        <v>1636</v>
      </c>
      <c r="S34" s="1" t="s">
        <v>1412</v>
      </c>
      <c r="T34" s="1" t="s">
        <v>1413</v>
      </c>
      <c r="U34" s="1" t="s">
        <v>1414</v>
      </c>
      <c r="V34" s="1" t="s">
        <v>1424</v>
      </c>
    </row>
    <row r="35" s="1" customFormat="1" spans="1:22">
      <c r="A35" s="3">
        <v>999226366139877</v>
      </c>
      <c r="B35" s="1" t="s">
        <v>1625</v>
      </c>
      <c r="C35" s="1" t="s">
        <v>1637</v>
      </c>
      <c r="D35" s="1" t="s">
        <v>1638</v>
      </c>
      <c r="E35" s="1" t="s">
        <v>1639</v>
      </c>
      <c r="F35" s="1" t="s">
        <v>1495</v>
      </c>
      <c r="G35" s="1" t="s">
        <v>1403</v>
      </c>
      <c r="H35" s="1" t="s">
        <v>1404</v>
      </c>
      <c r="I35" s="1" t="s">
        <v>1640</v>
      </c>
      <c r="J35" s="1" t="s">
        <v>30</v>
      </c>
      <c r="K35" s="1" t="s">
        <v>1641</v>
      </c>
      <c r="L35" s="1" t="s">
        <v>1641</v>
      </c>
      <c r="M35" s="1" t="s">
        <v>1407</v>
      </c>
      <c r="N35" s="1" t="s">
        <v>1407</v>
      </c>
      <c r="O35" s="1" t="s">
        <v>1408</v>
      </c>
      <c r="P35" s="1" t="s">
        <v>1409</v>
      </c>
      <c r="Q35" s="1" t="s">
        <v>1410</v>
      </c>
      <c r="R35" s="1" t="s">
        <v>1642</v>
      </c>
      <c r="S35" s="1" t="s">
        <v>1412</v>
      </c>
      <c r="T35" s="1" t="s">
        <v>1413</v>
      </c>
      <c r="U35" s="1" t="s">
        <v>1414</v>
      </c>
      <c r="V35" s="1" t="s">
        <v>1506</v>
      </c>
    </row>
    <row r="36" s="1" customFormat="1" spans="1:22">
      <c r="A36" s="3">
        <v>999226474597711</v>
      </c>
      <c r="B36" s="1" t="s">
        <v>1643</v>
      </c>
      <c r="C36" s="1" t="s">
        <v>1644</v>
      </c>
      <c r="D36" s="1" t="s">
        <v>1645</v>
      </c>
      <c r="E36" s="1" t="s">
        <v>1646</v>
      </c>
      <c r="F36" s="1" t="s">
        <v>1420</v>
      </c>
      <c r="G36" s="1" t="s">
        <v>1403</v>
      </c>
      <c r="H36" s="1" t="s">
        <v>1404</v>
      </c>
      <c r="I36" s="1" t="s">
        <v>1647</v>
      </c>
      <c r="J36" s="1" t="s">
        <v>30</v>
      </c>
      <c r="K36" s="1" t="s">
        <v>1648</v>
      </c>
      <c r="L36" s="1" t="s">
        <v>1648</v>
      </c>
      <c r="M36" s="1" t="s">
        <v>1407</v>
      </c>
      <c r="N36" s="1" t="s">
        <v>1407</v>
      </c>
      <c r="O36" s="1" t="s">
        <v>1408</v>
      </c>
      <c r="P36" s="1" t="s">
        <v>1409</v>
      </c>
      <c r="Q36" s="1" t="s">
        <v>1410</v>
      </c>
      <c r="R36" s="1" t="s">
        <v>1649</v>
      </c>
      <c r="S36" s="1" t="s">
        <v>1412</v>
      </c>
      <c r="T36" s="1" t="s">
        <v>1413</v>
      </c>
      <c r="U36" s="1" t="s">
        <v>1414</v>
      </c>
      <c r="V36" s="1" t="s">
        <v>1415</v>
      </c>
    </row>
    <row r="37" s="1" customFormat="1" spans="1:22">
      <c r="A37" s="3">
        <v>999226482854597</v>
      </c>
      <c r="B37" s="1" t="s">
        <v>1643</v>
      </c>
      <c r="C37" s="1" t="s">
        <v>1650</v>
      </c>
      <c r="D37" s="1" t="s">
        <v>1651</v>
      </c>
      <c r="E37" s="1" t="s">
        <v>1652</v>
      </c>
      <c r="F37" s="1" t="s">
        <v>1495</v>
      </c>
      <c r="G37" s="1" t="s">
        <v>1403</v>
      </c>
      <c r="H37" s="1" t="s">
        <v>1404</v>
      </c>
      <c r="I37" s="1" t="s">
        <v>1653</v>
      </c>
      <c r="J37" s="1" t="s">
        <v>30</v>
      </c>
      <c r="K37" s="1" t="s">
        <v>1654</v>
      </c>
      <c r="L37" s="1" t="s">
        <v>1654</v>
      </c>
      <c r="M37" s="1" t="s">
        <v>1407</v>
      </c>
      <c r="N37" s="1" t="s">
        <v>1407</v>
      </c>
      <c r="O37" s="1" t="s">
        <v>1408</v>
      </c>
      <c r="P37" s="1" t="s">
        <v>1409</v>
      </c>
      <c r="Q37" s="1" t="s">
        <v>1410</v>
      </c>
      <c r="R37" s="1" t="s">
        <v>1655</v>
      </c>
      <c r="S37" s="1" t="s">
        <v>1412</v>
      </c>
      <c r="T37" s="1" t="s">
        <v>1413</v>
      </c>
      <c r="U37" s="1" t="s">
        <v>1414</v>
      </c>
      <c r="V37" s="1" t="s">
        <v>1656</v>
      </c>
    </row>
    <row r="38" s="1" customFormat="1" spans="1:22">
      <c r="A38" s="3">
        <v>999226485360914</v>
      </c>
      <c r="B38" s="1" t="s">
        <v>1643</v>
      </c>
      <c r="C38" s="1" t="s">
        <v>1657</v>
      </c>
      <c r="D38" s="1" t="s">
        <v>1658</v>
      </c>
      <c r="E38" s="1" t="s">
        <v>1659</v>
      </c>
      <c r="F38" s="1" t="s">
        <v>1420</v>
      </c>
      <c r="G38" s="1" t="s">
        <v>1403</v>
      </c>
      <c r="H38" s="1" t="s">
        <v>1404</v>
      </c>
      <c r="I38" s="1" t="s">
        <v>1660</v>
      </c>
      <c r="J38" s="1" t="s">
        <v>30</v>
      </c>
      <c r="K38" s="1" t="s">
        <v>1661</v>
      </c>
      <c r="L38" s="1" t="s">
        <v>1661</v>
      </c>
      <c r="M38" s="1" t="s">
        <v>1407</v>
      </c>
      <c r="N38" s="1" t="s">
        <v>1407</v>
      </c>
      <c r="O38" s="1" t="s">
        <v>1408</v>
      </c>
      <c r="P38" s="1" t="s">
        <v>1409</v>
      </c>
      <c r="Q38" s="1" t="s">
        <v>1410</v>
      </c>
      <c r="R38" s="1" t="s">
        <v>1662</v>
      </c>
      <c r="S38" s="1" t="s">
        <v>1412</v>
      </c>
      <c r="T38" s="1" t="s">
        <v>1413</v>
      </c>
      <c r="U38" s="1" t="s">
        <v>1414</v>
      </c>
      <c r="V38" s="1" t="s">
        <v>1529</v>
      </c>
    </row>
    <row r="39" s="1" customFormat="1" spans="1:22">
      <c r="A39" s="3">
        <v>999226486805515</v>
      </c>
      <c r="B39" s="1" t="s">
        <v>1643</v>
      </c>
      <c r="C39" s="1" t="s">
        <v>1663</v>
      </c>
      <c r="D39" s="1" t="s">
        <v>1664</v>
      </c>
      <c r="E39" s="1" t="s">
        <v>1665</v>
      </c>
      <c r="F39" s="1" t="s">
        <v>1495</v>
      </c>
      <c r="G39" s="1" t="s">
        <v>1403</v>
      </c>
      <c r="H39" s="1" t="s">
        <v>1404</v>
      </c>
      <c r="I39" s="1" t="s">
        <v>1666</v>
      </c>
      <c r="J39" s="1" t="s">
        <v>30</v>
      </c>
      <c r="K39" s="1" t="s">
        <v>1667</v>
      </c>
      <c r="L39" s="1" t="s">
        <v>1408</v>
      </c>
      <c r="M39" s="1" t="s">
        <v>1668</v>
      </c>
      <c r="N39" s="1" t="s">
        <v>1669</v>
      </c>
      <c r="O39" s="1" t="s">
        <v>1408</v>
      </c>
      <c r="P39" s="1" t="s">
        <v>1409</v>
      </c>
      <c r="Q39" s="1" t="s">
        <v>1410</v>
      </c>
      <c r="R39" s="1" t="s">
        <v>1670</v>
      </c>
      <c r="S39" s="1" t="s">
        <v>1412</v>
      </c>
      <c r="T39" s="1" t="s">
        <v>1413</v>
      </c>
      <c r="U39" s="1" t="s">
        <v>1414</v>
      </c>
      <c r="V39" s="1" t="s">
        <v>1506</v>
      </c>
    </row>
    <row r="40" s="1" customFormat="1" spans="1:22">
      <c r="A40" s="3">
        <v>999226488860801</v>
      </c>
      <c r="B40" s="1" t="s">
        <v>1643</v>
      </c>
      <c r="C40" s="1" t="s">
        <v>1671</v>
      </c>
      <c r="D40" s="1" t="s">
        <v>1672</v>
      </c>
      <c r="E40" s="1" t="s">
        <v>1673</v>
      </c>
      <c r="F40" s="1" t="s">
        <v>1495</v>
      </c>
      <c r="G40" s="1" t="s">
        <v>1403</v>
      </c>
      <c r="H40" s="1" t="s">
        <v>1404</v>
      </c>
      <c r="I40" s="1" t="s">
        <v>1674</v>
      </c>
      <c r="J40" s="1" t="s">
        <v>30</v>
      </c>
      <c r="K40" s="1" t="s">
        <v>1675</v>
      </c>
      <c r="L40" s="1" t="s">
        <v>1675</v>
      </c>
      <c r="M40" s="1" t="s">
        <v>1407</v>
      </c>
      <c r="N40" s="1" t="s">
        <v>1407</v>
      </c>
      <c r="O40" s="1" t="s">
        <v>1408</v>
      </c>
      <c r="P40" s="1" t="s">
        <v>1409</v>
      </c>
      <c r="Q40" s="1" t="s">
        <v>1410</v>
      </c>
      <c r="R40" s="1" t="s">
        <v>1676</v>
      </c>
      <c r="S40" s="1" t="s">
        <v>1412</v>
      </c>
      <c r="T40" s="1" t="s">
        <v>1413</v>
      </c>
      <c r="U40" s="1" t="s">
        <v>1414</v>
      </c>
      <c r="V40" s="1" t="s">
        <v>1431</v>
      </c>
    </row>
    <row r="41" s="1" customFormat="1" spans="1:22">
      <c r="A41" s="3">
        <v>999226491168563</v>
      </c>
      <c r="B41" s="1" t="s">
        <v>1677</v>
      </c>
      <c r="C41" s="1" t="s">
        <v>1678</v>
      </c>
      <c r="D41" s="1" t="s">
        <v>1679</v>
      </c>
      <c r="E41" s="1" t="s">
        <v>1680</v>
      </c>
      <c r="F41" s="1" t="s">
        <v>1420</v>
      </c>
      <c r="G41" s="1" t="s">
        <v>1403</v>
      </c>
      <c r="H41" s="1" t="s">
        <v>1404</v>
      </c>
      <c r="I41" s="1" t="s">
        <v>1681</v>
      </c>
      <c r="J41" s="1" t="s">
        <v>30</v>
      </c>
      <c r="K41" s="1" t="s">
        <v>1682</v>
      </c>
      <c r="L41" s="1" t="s">
        <v>1682</v>
      </c>
      <c r="M41" s="1" t="s">
        <v>1407</v>
      </c>
      <c r="N41" s="1" t="s">
        <v>1407</v>
      </c>
      <c r="O41" s="1" t="s">
        <v>1408</v>
      </c>
      <c r="P41" s="1" t="s">
        <v>1409</v>
      </c>
      <c r="Q41" s="1" t="s">
        <v>1410</v>
      </c>
      <c r="R41" s="1" t="s">
        <v>1683</v>
      </c>
      <c r="S41" s="1" t="s">
        <v>1412</v>
      </c>
      <c r="T41" s="1" t="s">
        <v>1413</v>
      </c>
      <c r="U41" s="1" t="s">
        <v>1414</v>
      </c>
      <c r="V41" s="1" t="s">
        <v>1684</v>
      </c>
    </row>
    <row r="42" s="1" customFormat="1" spans="1:22">
      <c r="A42" s="3">
        <v>999226491431840</v>
      </c>
      <c r="B42" s="1" t="s">
        <v>1677</v>
      </c>
      <c r="C42" s="1" t="s">
        <v>1685</v>
      </c>
      <c r="D42" s="1" t="s">
        <v>1686</v>
      </c>
      <c r="E42" s="1" t="s">
        <v>1687</v>
      </c>
      <c r="F42" s="1" t="s">
        <v>1402</v>
      </c>
      <c r="G42" s="1" t="s">
        <v>1403</v>
      </c>
      <c r="H42" s="1" t="s">
        <v>1404</v>
      </c>
      <c r="I42" s="1" t="s">
        <v>1688</v>
      </c>
      <c r="J42" s="1" t="s">
        <v>30</v>
      </c>
      <c r="K42" s="1" t="s">
        <v>1689</v>
      </c>
      <c r="L42" s="1" t="s">
        <v>1689</v>
      </c>
      <c r="M42" s="1" t="s">
        <v>1407</v>
      </c>
      <c r="N42" s="1" t="s">
        <v>1407</v>
      </c>
      <c r="O42" s="1" t="s">
        <v>1408</v>
      </c>
      <c r="P42" s="1" t="s">
        <v>1409</v>
      </c>
      <c r="Q42" s="1" t="s">
        <v>1410</v>
      </c>
      <c r="R42" s="1" t="s">
        <v>1690</v>
      </c>
      <c r="S42" s="1" t="s">
        <v>1412</v>
      </c>
      <c r="T42" s="1" t="s">
        <v>1413</v>
      </c>
      <c r="U42" s="1" t="s">
        <v>1414</v>
      </c>
      <c r="V42" s="1" t="s">
        <v>1431</v>
      </c>
    </row>
    <row r="43" s="1" customFormat="1" spans="1:22">
      <c r="A43" s="3">
        <v>999226492001116</v>
      </c>
      <c r="B43" s="1" t="s">
        <v>1677</v>
      </c>
      <c r="C43" s="1" t="s">
        <v>1691</v>
      </c>
      <c r="D43" s="1" t="s">
        <v>1620</v>
      </c>
      <c r="E43" s="1" t="s">
        <v>1692</v>
      </c>
      <c r="F43" s="1" t="s">
        <v>1495</v>
      </c>
      <c r="G43" s="1" t="s">
        <v>1403</v>
      </c>
      <c r="H43" s="1" t="s">
        <v>1404</v>
      </c>
      <c r="I43" s="1" t="s">
        <v>1693</v>
      </c>
      <c r="J43" s="1" t="s">
        <v>30</v>
      </c>
      <c r="K43" s="1" t="s">
        <v>1694</v>
      </c>
      <c r="L43" s="1" t="s">
        <v>1694</v>
      </c>
      <c r="M43" s="1" t="s">
        <v>1407</v>
      </c>
      <c r="N43" s="1" t="s">
        <v>1407</v>
      </c>
      <c r="O43" s="1" t="s">
        <v>1408</v>
      </c>
      <c r="P43" s="1" t="s">
        <v>1409</v>
      </c>
      <c r="Q43" s="1" t="s">
        <v>1410</v>
      </c>
      <c r="R43" s="1" t="s">
        <v>1695</v>
      </c>
      <c r="S43" s="1" t="s">
        <v>1412</v>
      </c>
      <c r="T43" s="1" t="s">
        <v>1413</v>
      </c>
      <c r="U43" s="1" t="s">
        <v>1414</v>
      </c>
      <c r="V43" s="1" t="s">
        <v>1598</v>
      </c>
    </row>
    <row r="44" s="1" customFormat="1" spans="1:22">
      <c r="A44" s="3">
        <v>999226492043613</v>
      </c>
      <c r="B44" s="1" t="s">
        <v>1677</v>
      </c>
      <c r="C44" s="1" t="s">
        <v>1696</v>
      </c>
      <c r="D44" s="1" t="s">
        <v>1697</v>
      </c>
      <c r="E44" s="1" t="s">
        <v>1698</v>
      </c>
      <c r="F44" s="1" t="s">
        <v>1495</v>
      </c>
      <c r="G44" s="1" t="s">
        <v>1403</v>
      </c>
      <c r="H44" s="1" t="s">
        <v>1404</v>
      </c>
      <c r="I44" s="1" t="s">
        <v>1699</v>
      </c>
      <c r="J44" s="1" t="s">
        <v>30</v>
      </c>
      <c r="K44" s="1" t="s">
        <v>1700</v>
      </c>
      <c r="L44" s="1" t="s">
        <v>1700</v>
      </c>
      <c r="M44" s="1" t="s">
        <v>1407</v>
      </c>
      <c r="N44" s="1" t="s">
        <v>1407</v>
      </c>
      <c r="O44" s="1" t="s">
        <v>1408</v>
      </c>
      <c r="P44" s="1" t="s">
        <v>1409</v>
      </c>
      <c r="Q44" s="1" t="s">
        <v>1410</v>
      </c>
      <c r="R44" s="1" t="s">
        <v>1701</v>
      </c>
      <c r="S44" s="1" t="s">
        <v>1412</v>
      </c>
      <c r="T44" s="1" t="s">
        <v>1413</v>
      </c>
      <c r="U44" s="1" t="s">
        <v>1414</v>
      </c>
      <c r="V44" s="1" t="s">
        <v>1702</v>
      </c>
    </row>
    <row r="45" s="1" customFormat="1" spans="1:22">
      <c r="A45" s="3">
        <v>999226499208007</v>
      </c>
      <c r="B45" s="1" t="s">
        <v>1703</v>
      </c>
      <c r="C45" s="1" t="s">
        <v>1704</v>
      </c>
      <c r="D45" s="1" t="s">
        <v>1705</v>
      </c>
      <c r="E45" s="1" t="s">
        <v>1706</v>
      </c>
      <c r="F45" s="1" t="s">
        <v>1402</v>
      </c>
      <c r="G45" s="1" t="s">
        <v>1403</v>
      </c>
      <c r="H45" s="1" t="s">
        <v>1404</v>
      </c>
      <c r="I45" s="1" t="s">
        <v>1707</v>
      </c>
      <c r="J45" s="1" t="s">
        <v>30</v>
      </c>
      <c r="K45" s="1" t="s">
        <v>1708</v>
      </c>
      <c r="L45" s="1" t="s">
        <v>1708</v>
      </c>
      <c r="M45" s="1" t="s">
        <v>1407</v>
      </c>
      <c r="N45" s="1" t="s">
        <v>1407</v>
      </c>
      <c r="O45" s="1" t="s">
        <v>1408</v>
      </c>
      <c r="P45" s="1" t="s">
        <v>1409</v>
      </c>
      <c r="Q45" s="1" t="s">
        <v>1410</v>
      </c>
      <c r="R45" s="1" t="s">
        <v>1709</v>
      </c>
      <c r="S45" s="1" t="s">
        <v>1412</v>
      </c>
      <c r="T45" s="1" t="s">
        <v>1413</v>
      </c>
      <c r="U45" s="1" t="s">
        <v>1430</v>
      </c>
      <c r="V45" s="1" t="s">
        <v>1529</v>
      </c>
    </row>
    <row r="46" s="1" customFormat="1" spans="1:22">
      <c r="A46" s="3">
        <v>999226502229507</v>
      </c>
      <c r="B46" s="1" t="s">
        <v>1710</v>
      </c>
      <c r="C46" s="1" t="s">
        <v>1711</v>
      </c>
      <c r="D46" s="1" t="s">
        <v>1712</v>
      </c>
      <c r="E46" s="1" t="s">
        <v>1713</v>
      </c>
      <c r="F46" s="1" t="s">
        <v>1495</v>
      </c>
      <c r="G46" s="1" t="s">
        <v>1403</v>
      </c>
      <c r="H46" s="1" t="s">
        <v>1404</v>
      </c>
      <c r="I46" s="1" t="s">
        <v>1714</v>
      </c>
      <c r="J46" s="1" t="s">
        <v>30</v>
      </c>
      <c r="K46" s="1" t="s">
        <v>1715</v>
      </c>
      <c r="L46" s="1" t="s">
        <v>1715</v>
      </c>
      <c r="M46" s="1" t="s">
        <v>1407</v>
      </c>
      <c r="N46" s="1" t="s">
        <v>1407</v>
      </c>
      <c r="O46" s="1" t="s">
        <v>1408</v>
      </c>
      <c r="P46" s="1" t="s">
        <v>1409</v>
      </c>
      <c r="Q46" s="1" t="s">
        <v>1410</v>
      </c>
      <c r="R46" s="1" t="s">
        <v>1716</v>
      </c>
      <c r="S46" s="1" t="s">
        <v>1412</v>
      </c>
      <c r="T46" s="1" t="s">
        <v>1413</v>
      </c>
      <c r="U46" s="1" t="s">
        <v>1414</v>
      </c>
      <c r="V46" s="1" t="s">
        <v>1439</v>
      </c>
    </row>
    <row r="47" s="1" customFormat="1" spans="1:22">
      <c r="A47" s="3">
        <v>999226574115143</v>
      </c>
      <c r="B47" s="1" t="s">
        <v>1717</v>
      </c>
      <c r="C47" s="1" t="s">
        <v>1718</v>
      </c>
      <c r="D47" s="1" t="s">
        <v>1719</v>
      </c>
      <c r="E47" s="1" t="s">
        <v>1720</v>
      </c>
      <c r="F47" s="1" t="s">
        <v>1495</v>
      </c>
      <c r="G47" s="1" t="s">
        <v>1403</v>
      </c>
      <c r="H47" s="1" t="s">
        <v>1404</v>
      </c>
      <c r="I47" s="1" t="s">
        <v>1721</v>
      </c>
      <c r="J47" s="1" t="s">
        <v>30</v>
      </c>
      <c r="K47" s="1" t="s">
        <v>1722</v>
      </c>
      <c r="L47" s="1" t="s">
        <v>1722</v>
      </c>
      <c r="M47" s="1" t="s">
        <v>1407</v>
      </c>
      <c r="N47" s="1" t="s">
        <v>1407</v>
      </c>
      <c r="O47" s="1" t="s">
        <v>1408</v>
      </c>
      <c r="P47" s="1" t="s">
        <v>1409</v>
      </c>
      <c r="Q47" s="1" t="s">
        <v>1410</v>
      </c>
      <c r="R47" s="1" t="s">
        <v>1723</v>
      </c>
      <c r="S47" s="1" t="s">
        <v>1412</v>
      </c>
      <c r="T47" s="1" t="s">
        <v>1413</v>
      </c>
      <c r="U47" s="1" t="s">
        <v>1430</v>
      </c>
      <c r="V47" s="1" t="s">
        <v>1431</v>
      </c>
    </row>
    <row r="48" s="1" customFormat="1" spans="1:22">
      <c r="A48" s="3">
        <v>999226574472104</v>
      </c>
      <c r="B48" s="1" t="s">
        <v>1717</v>
      </c>
      <c r="C48" s="1" t="s">
        <v>1724</v>
      </c>
      <c r="D48" s="1" t="s">
        <v>1725</v>
      </c>
      <c r="E48" s="1" t="s">
        <v>1726</v>
      </c>
      <c r="F48" s="1" t="s">
        <v>1420</v>
      </c>
      <c r="G48" s="1" t="s">
        <v>1403</v>
      </c>
      <c r="H48" s="1" t="s">
        <v>1404</v>
      </c>
      <c r="I48" s="1" t="s">
        <v>1727</v>
      </c>
      <c r="J48" s="1" t="s">
        <v>30</v>
      </c>
      <c r="K48" s="1" t="s">
        <v>1728</v>
      </c>
      <c r="L48" s="1" t="s">
        <v>1728</v>
      </c>
      <c r="M48" s="1" t="s">
        <v>1407</v>
      </c>
      <c r="N48" s="1" t="s">
        <v>1407</v>
      </c>
      <c r="O48" s="1" t="s">
        <v>1408</v>
      </c>
      <c r="P48" s="1" t="s">
        <v>1409</v>
      </c>
      <c r="Q48" s="1" t="s">
        <v>1410</v>
      </c>
      <c r="R48" s="1" t="s">
        <v>1729</v>
      </c>
      <c r="S48" s="1" t="s">
        <v>1412</v>
      </c>
      <c r="T48" s="1" t="s">
        <v>1413</v>
      </c>
      <c r="U48" s="1" t="s">
        <v>1414</v>
      </c>
      <c r="V48" s="1" t="s">
        <v>1656</v>
      </c>
    </row>
    <row r="49" s="1" customFormat="1" spans="1:22">
      <c r="A49" s="3">
        <v>999226576337344</v>
      </c>
      <c r="B49" s="1" t="s">
        <v>1717</v>
      </c>
      <c r="C49" s="1" t="s">
        <v>1730</v>
      </c>
      <c r="D49" s="1" t="s">
        <v>1731</v>
      </c>
      <c r="E49" s="1" t="s">
        <v>1732</v>
      </c>
      <c r="F49" s="1" t="s">
        <v>1420</v>
      </c>
      <c r="G49" s="1" t="s">
        <v>1403</v>
      </c>
      <c r="H49" s="1" t="s">
        <v>1404</v>
      </c>
      <c r="I49" s="1" t="s">
        <v>1733</v>
      </c>
      <c r="J49" s="1" t="s">
        <v>30</v>
      </c>
      <c r="K49" s="1" t="s">
        <v>1734</v>
      </c>
      <c r="L49" s="1" t="s">
        <v>1734</v>
      </c>
      <c r="M49" s="1" t="s">
        <v>1407</v>
      </c>
      <c r="N49" s="1" t="s">
        <v>1407</v>
      </c>
      <c r="O49" s="1" t="s">
        <v>1408</v>
      </c>
      <c r="P49" s="1" t="s">
        <v>1409</v>
      </c>
      <c r="Q49" s="1" t="s">
        <v>1410</v>
      </c>
      <c r="R49" s="1" t="s">
        <v>1735</v>
      </c>
      <c r="S49" s="1" t="s">
        <v>1412</v>
      </c>
      <c r="T49" s="1" t="s">
        <v>1413</v>
      </c>
      <c r="U49" s="1" t="s">
        <v>1414</v>
      </c>
      <c r="V49" s="1" t="s">
        <v>1598</v>
      </c>
    </row>
    <row r="50" s="1" customFormat="1" spans="1:22">
      <c r="A50" s="3">
        <v>999226600950018</v>
      </c>
      <c r="B50" s="1" t="s">
        <v>1717</v>
      </c>
      <c r="C50" s="1" t="s">
        <v>1736</v>
      </c>
      <c r="D50" s="1" t="s">
        <v>1737</v>
      </c>
      <c r="E50" s="1" t="s">
        <v>1738</v>
      </c>
      <c r="F50" s="1" t="s">
        <v>1495</v>
      </c>
      <c r="G50" s="1" t="s">
        <v>1403</v>
      </c>
      <c r="H50" s="1" t="s">
        <v>1404</v>
      </c>
      <c r="I50" s="1" t="s">
        <v>1739</v>
      </c>
      <c r="J50" s="1" t="s">
        <v>30</v>
      </c>
      <c r="K50" s="1" t="s">
        <v>1740</v>
      </c>
      <c r="L50" s="1" t="s">
        <v>1740</v>
      </c>
      <c r="M50" s="1" t="s">
        <v>1407</v>
      </c>
      <c r="N50" s="1" t="s">
        <v>1407</v>
      </c>
      <c r="O50" s="1" t="s">
        <v>1408</v>
      </c>
      <c r="P50" s="1" t="s">
        <v>1409</v>
      </c>
      <c r="Q50" s="1" t="s">
        <v>1410</v>
      </c>
      <c r="R50" s="1" t="s">
        <v>1741</v>
      </c>
      <c r="S50" s="1" t="s">
        <v>1412</v>
      </c>
      <c r="T50" s="1" t="s">
        <v>1413</v>
      </c>
      <c r="U50" s="1" t="s">
        <v>1414</v>
      </c>
      <c r="V50" s="1" t="s">
        <v>1618</v>
      </c>
    </row>
    <row r="51" s="1" customFormat="1" spans="1:22">
      <c r="A51" s="3">
        <v>999226602912681</v>
      </c>
      <c r="B51" s="1" t="s">
        <v>1742</v>
      </c>
      <c r="C51" s="1" t="s">
        <v>1743</v>
      </c>
      <c r="D51" s="1" t="s">
        <v>1744</v>
      </c>
      <c r="E51" s="1" t="s">
        <v>1745</v>
      </c>
      <c r="F51" s="1" t="s">
        <v>1495</v>
      </c>
      <c r="G51" s="1" t="s">
        <v>1403</v>
      </c>
      <c r="H51" s="1" t="s">
        <v>1404</v>
      </c>
      <c r="I51" s="1" t="s">
        <v>1746</v>
      </c>
      <c r="J51" s="1" t="s">
        <v>30</v>
      </c>
      <c r="K51" s="1" t="s">
        <v>1747</v>
      </c>
      <c r="L51" s="1" t="s">
        <v>1747</v>
      </c>
      <c r="M51" s="1" t="s">
        <v>1407</v>
      </c>
      <c r="N51" s="1" t="s">
        <v>1407</v>
      </c>
      <c r="O51" s="1" t="s">
        <v>1408</v>
      </c>
      <c r="P51" s="1" t="s">
        <v>1409</v>
      </c>
      <c r="Q51" s="1" t="s">
        <v>1410</v>
      </c>
      <c r="R51" s="1" t="s">
        <v>1748</v>
      </c>
      <c r="S51" s="1" t="s">
        <v>1412</v>
      </c>
      <c r="T51" s="1" t="s">
        <v>1413</v>
      </c>
      <c r="U51" s="1" t="s">
        <v>1414</v>
      </c>
      <c r="V51" s="1" t="s">
        <v>1749</v>
      </c>
    </row>
    <row r="52" s="1" customFormat="1" spans="1:22">
      <c r="A52" s="3">
        <v>999226606634340</v>
      </c>
      <c r="B52" s="1" t="s">
        <v>1742</v>
      </c>
      <c r="C52" s="1" t="s">
        <v>1750</v>
      </c>
      <c r="D52" s="1" t="s">
        <v>1751</v>
      </c>
      <c r="E52" s="1" t="s">
        <v>1752</v>
      </c>
      <c r="F52" s="1" t="s">
        <v>1495</v>
      </c>
      <c r="G52" s="1" t="s">
        <v>1403</v>
      </c>
      <c r="H52" s="1" t="s">
        <v>1404</v>
      </c>
      <c r="I52" s="1" t="s">
        <v>1753</v>
      </c>
      <c r="J52" s="1" t="s">
        <v>30</v>
      </c>
      <c r="K52" s="1" t="s">
        <v>1754</v>
      </c>
      <c r="L52" s="1" t="s">
        <v>1754</v>
      </c>
      <c r="M52" s="1" t="s">
        <v>1407</v>
      </c>
      <c r="N52" s="1" t="s">
        <v>1407</v>
      </c>
      <c r="O52" s="1" t="s">
        <v>1408</v>
      </c>
      <c r="P52" s="1" t="s">
        <v>1409</v>
      </c>
      <c r="Q52" s="1" t="s">
        <v>1410</v>
      </c>
      <c r="R52" s="1" t="s">
        <v>1755</v>
      </c>
      <c r="S52" s="1" t="s">
        <v>1412</v>
      </c>
      <c r="T52" s="1" t="s">
        <v>1413</v>
      </c>
      <c r="U52" s="1" t="s">
        <v>1414</v>
      </c>
      <c r="V52" s="1" t="s">
        <v>1424</v>
      </c>
    </row>
    <row r="53" s="1" customFormat="1" spans="1:22">
      <c r="A53" s="3">
        <v>999226606686870</v>
      </c>
      <c r="B53" s="1" t="s">
        <v>1742</v>
      </c>
      <c r="C53" s="1" t="s">
        <v>1756</v>
      </c>
      <c r="D53" s="1" t="s">
        <v>1757</v>
      </c>
      <c r="E53" s="1" t="s">
        <v>1758</v>
      </c>
      <c r="F53" s="1" t="s">
        <v>1495</v>
      </c>
      <c r="G53" s="1" t="s">
        <v>1403</v>
      </c>
      <c r="H53" s="1" t="s">
        <v>1404</v>
      </c>
      <c r="I53" s="1" t="s">
        <v>1759</v>
      </c>
      <c r="J53" s="1" t="s">
        <v>30</v>
      </c>
      <c r="K53" s="1" t="s">
        <v>1760</v>
      </c>
      <c r="L53" s="1" t="s">
        <v>1760</v>
      </c>
      <c r="M53" s="1" t="s">
        <v>1407</v>
      </c>
      <c r="N53" s="1" t="s">
        <v>1407</v>
      </c>
      <c r="O53" s="1" t="s">
        <v>1408</v>
      </c>
      <c r="P53" s="1" t="s">
        <v>1409</v>
      </c>
      <c r="Q53" s="1" t="s">
        <v>1410</v>
      </c>
      <c r="R53" s="1" t="s">
        <v>1761</v>
      </c>
      <c r="S53" s="1" t="s">
        <v>1412</v>
      </c>
      <c r="T53" s="1" t="s">
        <v>1413</v>
      </c>
      <c r="U53" s="1" t="s">
        <v>1414</v>
      </c>
      <c r="V53" s="1" t="s">
        <v>1656</v>
      </c>
    </row>
    <row r="54" s="1" customFormat="1" spans="1:22">
      <c r="A54" s="3">
        <v>999226607450592</v>
      </c>
      <c r="B54" s="1" t="s">
        <v>1742</v>
      </c>
      <c r="C54" s="1" t="s">
        <v>1762</v>
      </c>
      <c r="D54" s="1" t="s">
        <v>1763</v>
      </c>
      <c r="E54" s="1" t="s">
        <v>1764</v>
      </c>
      <c r="F54" s="1" t="s">
        <v>1495</v>
      </c>
      <c r="G54" s="1" t="s">
        <v>1403</v>
      </c>
      <c r="H54" s="1" t="s">
        <v>1404</v>
      </c>
      <c r="I54" s="1" t="s">
        <v>1765</v>
      </c>
      <c r="J54" s="1" t="s">
        <v>30</v>
      </c>
      <c r="K54" s="1" t="s">
        <v>1766</v>
      </c>
      <c r="L54" s="1" t="s">
        <v>1766</v>
      </c>
      <c r="M54" s="1" t="s">
        <v>1407</v>
      </c>
      <c r="N54" s="1" t="s">
        <v>1407</v>
      </c>
      <c r="O54" s="1" t="s">
        <v>1408</v>
      </c>
      <c r="P54" s="1" t="s">
        <v>1409</v>
      </c>
      <c r="Q54" s="1" t="s">
        <v>1410</v>
      </c>
      <c r="R54" s="1" t="s">
        <v>1767</v>
      </c>
      <c r="S54" s="1" t="s">
        <v>1412</v>
      </c>
      <c r="T54" s="1" t="s">
        <v>1413</v>
      </c>
      <c r="U54" s="1" t="s">
        <v>1414</v>
      </c>
      <c r="V54" s="1" t="s">
        <v>1431</v>
      </c>
    </row>
    <row r="55" s="1" customFormat="1" spans="1:22">
      <c r="A55" s="3">
        <v>999226611409040</v>
      </c>
      <c r="B55" s="1" t="s">
        <v>1768</v>
      </c>
      <c r="C55" s="1" t="s">
        <v>1769</v>
      </c>
      <c r="D55" s="1" t="s">
        <v>1770</v>
      </c>
      <c r="E55" s="1" t="s">
        <v>1771</v>
      </c>
      <c r="F55" s="1" t="s">
        <v>1495</v>
      </c>
      <c r="G55" s="1" t="s">
        <v>1403</v>
      </c>
      <c r="H55" s="1" t="s">
        <v>1404</v>
      </c>
      <c r="I55" s="1" t="s">
        <v>1772</v>
      </c>
      <c r="J55" s="1" t="s">
        <v>30</v>
      </c>
      <c r="K55" s="1" t="s">
        <v>1773</v>
      </c>
      <c r="L55" s="1" t="s">
        <v>1773</v>
      </c>
      <c r="M55" s="1" t="s">
        <v>1407</v>
      </c>
      <c r="N55" s="1" t="s">
        <v>1407</v>
      </c>
      <c r="O55" s="1" t="s">
        <v>1408</v>
      </c>
      <c r="P55" s="1" t="s">
        <v>1409</v>
      </c>
      <c r="Q55" s="1" t="s">
        <v>1410</v>
      </c>
      <c r="R55" s="1" t="s">
        <v>1774</v>
      </c>
      <c r="S55" s="1" t="s">
        <v>1412</v>
      </c>
      <c r="T55" s="1" t="s">
        <v>1413</v>
      </c>
      <c r="U55" s="1" t="s">
        <v>1414</v>
      </c>
      <c r="V55" s="1" t="s">
        <v>1439</v>
      </c>
    </row>
    <row r="56" s="1" customFormat="1" spans="1:22">
      <c r="A56" s="3">
        <v>999226612478451</v>
      </c>
      <c r="B56" s="1" t="s">
        <v>1768</v>
      </c>
      <c r="C56" s="1" t="s">
        <v>1775</v>
      </c>
      <c r="D56" s="1" t="s">
        <v>1776</v>
      </c>
      <c r="E56" s="1" t="s">
        <v>1777</v>
      </c>
      <c r="F56" s="1" t="s">
        <v>1495</v>
      </c>
      <c r="G56" s="1" t="s">
        <v>1403</v>
      </c>
      <c r="H56" s="1" t="s">
        <v>1404</v>
      </c>
      <c r="I56" s="1" t="s">
        <v>1778</v>
      </c>
      <c r="J56" s="1" t="s">
        <v>30</v>
      </c>
      <c r="K56" s="1" t="s">
        <v>1779</v>
      </c>
      <c r="L56" s="1" t="s">
        <v>1779</v>
      </c>
      <c r="M56" s="1" t="s">
        <v>1407</v>
      </c>
      <c r="N56" s="1" t="s">
        <v>1407</v>
      </c>
      <c r="O56" s="1" t="s">
        <v>1408</v>
      </c>
      <c r="P56" s="1" t="s">
        <v>1409</v>
      </c>
      <c r="Q56" s="1" t="s">
        <v>1410</v>
      </c>
      <c r="R56" s="1" t="s">
        <v>1780</v>
      </c>
      <c r="S56" s="1" t="s">
        <v>1412</v>
      </c>
      <c r="T56" s="1" t="s">
        <v>1413</v>
      </c>
      <c r="U56" s="1" t="s">
        <v>1414</v>
      </c>
      <c r="V56" s="1" t="s">
        <v>1431</v>
      </c>
    </row>
    <row r="57" s="1" customFormat="1" spans="1:22">
      <c r="A57" s="3">
        <v>999226620927034</v>
      </c>
      <c r="B57" s="1" t="s">
        <v>1768</v>
      </c>
      <c r="C57" s="1" t="s">
        <v>1781</v>
      </c>
      <c r="D57" s="1" t="s">
        <v>1782</v>
      </c>
      <c r="E57" s="1" t="s">
        <v>1783</v>
      </c>
      <c r="F57" s="1" t="s">
        <v>1495</v>
      </c>
      <c r="G57" s="1" t="s">
        <v>1403</v>
      </c>
      <c r="H57" s="1" t="s">
        <v>1404</v>
      </c>
      <c r="I57" s="1" t="s">
        <v>1784</v>
      </c>
      <c r="J57" s="1" t="s">
        <v>30</v>
      </c>
      <c r="K57" s="1" t="s">
        <v>1785</v>
      </c>
      <c r="L57" s="1" t="s">
        <v>1785</v>
      </c>
      <c r="M57" s="1" t="s">
        <v>1407</v>
      </c>
      <c r="N57" s="1" t="s">
        <v>1407</v>
      </c>
      <c r="O57" s="1" t="s">
        <v>1408</v>
      </c>
      <c r="P57" s="1" t="s">
        <v>1409</v>
      </c>
      <c r="Q57" s="1" t="s">
        <v>1410</v>
      </c>
      <c r="R57" s="1" t="s">
        <v>1786</v>
      </c>
      <c r="S57" s="1" t="s">
        <v>1412</v>
      </c>
      <c r="T57" s="1" t="s">
        <v>1413</v>
      </c>
      <c r="U57" s="1" t="s">
        <v>1414</v>
      </c>
      <c r="V57" s="1" t="s">
        <v>1598</v>
      </c>
    </row>
    <row r="58" s="1" customFormat="1" spans="1:22">
      <c r="A58" s="3">
        <v>999226623353732</v>
      </c>
      <c r="B58" s="1" t="s">
        <v>1768</v>
      </c>
      <c r="C58" s="1" t="s">
        <v>1787</v>
      </c>
      <c r="D58" s="1" t="s">
        <v>1788</v>
      </c>
      <c r="E58" s="1" t="s">
        <v>1789</v>
      </c>
      <c r="F58" s="1" t="s">
        <v>1495</v>
      </c>
      <c r="G58" s="1" t="s">
        <v>1403</v>
      </c>
      <c r="H58" s="1" t="s">
        <v>1404</v>
      </c>
      <c r="I58" s="1" t="s">
        <v>1790</v>
      </c>
      <c r="J58" s="1" t="s">
        <v>30</v>
      </c>
      <c r="K58" s="1" t="s">
        <v>1791</v>
      </c>
      <c r="L58" s="1" t="s">
        <v>1791</v>
      </c>
      <c r="M58" s="1" t="s">
        <v>1407</v>
      </c>
      <c r="N58" s="1" t="s">
        <v>1407</v>
      </c>
      <c r="O58" s="1" t="s">
        <v>1408</v>
      </c>
      <c r="P58" s="1" t="s">
        <v>1409</v>
      </c>
      <c r="Q58" s="1" t="s">
        <v>1410</v>
      </c>
      <c r="R58" s="1" t="s">
        <v>1792</v>
      </c>
      <c r="S58" s="1" t="s">
        <v>1412</v>
      </c>
      <c r="T58" s="1" t="s">
        <v>1413</v>
      </c>
      <c r="U58" s="1" t="s">
        <v>1414</v>
      </c>
      <c r="V58" s="1" t="s">
        <v>1431</v>
      </c>
    </row>
    <row r="59" s="1" customFormat="1" spans="1:22">
      <c r="A59" s="3">
        <v>999226626309784</v>
      </c>
      <c r="B59" s="1" t="s">
        <v>1793</v>
      </c>
      <c r="C59" s="1" t="s">
        <v>1794</v>
      </c>
      <c r="D59" s="1" t="s">
        <v>1795</v>
      </c>
      <c r="E59" s="1" t="s">
        <v>1796</v>
      </c>
      <c r="F59" s="1" t="s">
        <v>1420</v>
      </c>
      <c r="G59" s="1" t="s">
        <v>1403</v>
      </c>
      <c r="H59" s="1" t="s">
        <v>1404</v>
      </c>
      <c r="I59" s="1" t="s">
        <v>1797</v>
      </c>
      <c r="J59" s="1" t="s">
        <v>30</v>
      </c>
      <c r="K59" s="1" t="s">
        <v>1798</v>
      </c>
      <c r="L59" s="1" t="s">
        <v>1798</v>
      </c>
      <c r="M59" s="1" t="s">
        <v>1407</v>
      </c>
      <c r="N59" s="1" t="s">
        <v>1407</v>
      </c>
      <c r="O59" s="1" t="s">
        <v>1408</v>
      </c>
      <c r="P59" s="1" t="s">
        <v>1409</v>
      </c>
      <c r="Q59" s="1" t="s">
        <v>1410</v>
      </c>
      <c r="R59" s="1" t="s">
        <v>1799</v>
      </c>
      <c r="S59" s="1" t="s">
        <v>1412</v>
      </c>
      <c r="T59" s="1" t="s">
        <v>1413</v>
      </c>
      <c r="U59" s="1" t="s">
        <v>1414</v>
      </c>
      <c r="V59" s="1" t="s">
        <v>1415</v>
      </c>
    </row>
    <row r="60" s="1" customFormat="1" spans="1:22">
      <c r="A60" s="3">
        <v>999226648914310</v>
      </c>
      <c r="B60" s="1" t="s">
        <v>1800</v>
      </c>
      <c r="C60" s="1" t="s">
        <v>1801</v>
      </c>
      <c r="D60" s="1" t="s">
        <v>1731</v>
      </c>
      <c r="E60" s="1" t="s">
        <v>1802</v>
      </c>
      <c r="F60" s="1" t="s">
        <v>1402</v>
      </c>
      <c r="G60" s="1" t="s">
        <v>1403</v>
      </c>
      <c r="H60" s="1" t="s">
        <v>1404</v>
      </c>
      <c r="I60" s="1" t="s">
        <v>1803</v>
      </c>
      <c r="J60" s="1" t="s">
        <v>30</v>
      </c>
      <c r="K60" s="1" t="s">
        <v>1804</v>
      </c>
      <c r="L60" s="1" t="s">
        <v>1804</v>
      </c>
      <c r="M60" s="1" t="s">
        <v>1407</v>
      </c>
      <c r="N60" s="1" t="s">
        <v>1407</v>
      </c>
      <c r="O60" s="1" t="s">
        <v>1408</v>
      </c>
      <c r="P60" s="1" t="s">
        <v>1409</v>
      </c>
      <c r="Q60" s="1" t="s">
        <v>1410</v>
      </c>
      <c r="R60" s="1" t="s">
        <v>1805</v>
      </c>
      <c r="S60" s="1" t="s">
        <v>1412</v>
      </c>
      <c r="T60" s="1" t="s">
        <v>1413</v>
      </c>
      <c r="U60" s="1" t="s">
        <v>1414</v>
      </c>
      <c r="V60" s="1" t="s">
        <v>1598</v>
      </c>
    </row>
    <row r="61" s="1" customFormat="1" spans="1:22">
      <c r="A61" s="3">
        <v>999226699750789</v>
      </c>
      <c r="B61" s="1" t="s">
        <v>1806</v>
      </c>
      <c r="C61" s="1" t="s">
        <v>1807</v>
      </c>
      <c r="D61" s="1" t="s">
        <v>1776</v>
      </c>
      <c r="E61" s="1" t="s">
        <v>1808</v>
      </c>
      <c r="F61" s="1" t="s">
        <v>1495</v>
      </c>
      <c r="G61" s="1" t="s">
        <v>1403</v>
      </c>
      <c r="H61" s="1" t="s">
        <v>1404</v>
      </c>
      <c r="I61" s="1" t="s">
        <v>1809</v>
      </c>
      <c r="J61" s="1" t="s">
        <v>30</v>
      </c>
      <c r="K61" s="1" t="s">
        <v>1810</v>
      </c>
      <c r="L61" s="1" t="s">
        <v>1810</v>
      </c>
      <c r="M61" s="1" t="s">
        <v>1407</v>
      </c>
      <c r="N61" s="1" t="s">
        <v>1407</v>
      </c>
      <c r="O61" s="1" t="s">
        <v>1408</v>
      </c>
      <c r="P61" s="1" t="s">
        <v>1409</v>
      </c>
      <c r="Q61" s="1" t="s">
        <v>1410</v>
      </c>
      <c r="R61" s="1" t="s">
        <v>1811</v>
      </c>
      <c r="S61" s="1" t="s">
        <v>1412</v>
      </c>
      <c r="T61" s="1" t="s">
        <v>1413</v>
      </c>
      <c r="U61" s="1" t="s">
        <v>1414</v>
      </c>
      <c r="V61" s="1" t="s">
        <v>1431</v>
      </c>
    </row>
    <row r="62" s="1" customFormat="1" spans="1:22">
      <c r="A62" s="3">
        <v>999226725346661</v>
      </c>
      <c r="B62" s="1" t="s">
        <v>1812</v>
      </c>
      <c r="C62" s="1" t="s">
        <v>1813</v>
      </c>
      <c r="D62" s="1" t="s">
        <v>1814</v>
      </c>
      <c r="E62" s="1" t="s">
        <v>1815</v>
      </c>
      <c r="F62" s="1" t="s">
        <v>1495</v>
      </c>
      <c r="G62" s="1" t="s">
        <v>1403</v>
      </c>
      <c r="H62" s="1" t="s">
        <v>1404</v>
      </c>
      <c r="I62" s="1" t="s">
        <v>1816</v>
      </c>
      <c r="J62" s="1" t="s">
        <v>30</v>
      </c>
      <c r="K62" s="1" t="s">
        <v>1817</v>
      </c>
      <c r="L62" s="1" t="s">
        <v>1817</v>
      </c>
      <c r="M62" s="1" t="s">
        <v>1407</v>
      </c>
      <c r="N62" s="1" t="s">
        <v>1407</v>
      </c>
      <c r="O62" s="1" t="s">
        <v>1408</v>
      </c>
      <c r="P62" s="1" t="s">
        <v>1409</v>
      </c>
      <c r="Q62" s="1" t="s">
        <v>1410</v>
      </c>
      <c r="R62" s="1" t="s">
        <v>1818</v>
      </c>
      <c r="S62" s="1" t="s">
        <v>1412</v>
      </c>
      <c r="T62" s="1" t="s">
        <v>1413</v>
      </c>
      <c r="U62" s="1" t="s">
        <v>1414</v>
      </c>
      <c r="V62" s="1" t="s">
        <v>1424</v>
      </c>
    </row>
    <row r="63" s="1" customFormat="1" spans="1:22">
      <c r="A63" s="3">
        <v>999226725657310</v>
      </c>
      <c r="B63" s="1" t="s">
        <v>1812</v>
      </c>
      <c r="C63" s="1" t="s">
        <v>1819</v>
      </c>
      <c r="D63" s="1" t="s">
        <v>1820</v>
      </c>
      <c r="E63" s="1" t="s">
        <v>1821</v>
      </c>
      <c r="F63" s="1" t="s">
        <v>1420</v>
      </c>
      <c r="G63" s="1" t="s">
        <v>1403</v>
      </c>
      <c r="H63" s="1" t="s">
        <v>1404</v>
      </c>
      <c r="I63" s="1" t="s">
        <v>1822</v>
      </c>
      <c r="J63" s="1" t="s">
        <v>30</v>
      </c>
      <c r="K63" s="1" t="s">
        <v>1823</v>
      </c>
      <c r="L63" s="1" t="s">
        <v>1823</v>
      </c>
      <c r="M63" s="1" t="s">
        <v>1407</v>
      </c>
      <c r="N63" s="1" t="s">
        <v>1407</v>
      </c>
      <c r="O63" s="1" t="s">
        <v>1408</v>
      </c>
      <c r="P63" s="1" t="s">
        <v>1409</v>
      </c>
      <c r="Q63" s="1" t="s">
        <v>1410</v>
      </c>
      <c r="R63" s="1" t="s">
        <v>1824</v>
      </c>
      <c r="S63" s="1" t="s">
        <v>1412</v>
      </c>
      <c r="T63" s="1" t="s">
        <v>1413</v>
      </c>
      <c r="U63" s="1" t="s">
        <v>1414</v>
      </c>
      <c r="V63" s="1" t="s">
        <v>1431</v>
      </c>
    </row>
    <row r="64" s="1" customFormat="1" spans="1:22">
      <c r="A64" s="3">
        <v>999226726342411</v>
      </c>
      <c r="B64" s="1" t="s">
        <v>1812</v>
      </c>
      <c r="C64" s="1" t="s">
        <v>1825</v>
      </c>
      <c r="D64" s="1" t="s">
        <v>1826</v>
      </c>
      <c r="E64" s="1" t="s">
        <v>1827</v>
      </c>
      <c r="F64" s="1" t="s">
        <v>1495</v>
      </c>
      <c r="G64" s="1" t="s">
        <v>1403</v>
      </c>
      <c r="H64" s="1" t="s">
        <v>1404</v>
      </c>
      <c r="I64" s="1" t="s">
        <v>1828</v>
      </c>
      <c r="J64" s="1" t="s">
        <v>30</v>
      </c>
      <c r="K64" s="1" t="s">
        <v>1829</v>
      </c>
      <c r="L64" s="1" t="s">
        <v>1829</v>
      </c>
      <c r="M64" s="1" t="s">
        <v>1407</v>
      </c>
      <c r="N64" s="1" t="s">
        <v>1407</v>
      </c>
      <c r="O64" s="1" t="s">
        <v>1408</v>
      </c>
      <c r="P64" s="1" t="s">
        <v>1409</v>
      </c>
      <c r="Q64" s="1" t="s">
        <v>1410</v>
      </c>
      <c r="R64" s="1" t="s">
        <v>1830</v>
      </c>
      <c r="S64" s="1" t="s">
        <v>1412</v>
      </c>
      <c r="T64" s="1" t="s">
        <v>1413</v>
      </c>
      <c r="U64" s="1" t="s">
        <v>1414</v>
      </c>
      <c r="V64" s="1" t="s">
        <v>1618</v>
      </c>
    </row>
    <row r="65" s="1" customFormat="1" spans="1:22">
      <c r="A65" s="3">
        <v>999226730009974</v>
      </c>
      <c r="B65" s="1" t="s">
        <v>1831</v>
      </c>
      <c r="C65" s="1" t="s">
        <v>1832</v>
      </c>
      <c r="D65" s="1" t="s">
        <v>1833</v>
      </c>
      <c r="E65" s="1" t="s">
        <v>1834</v>
      </c>
      <c r="F65" s="1" t="s">
        <v>1420</v>
      </c>
      <c r="G65" s="1" t="s">
        <v>1403</v>
      </c>
      <c r="H65" s="1" t="s">
        <v>1404</v>
      </c>
      <c r="I65" s="1" t="s">
        <v>1835</v>
      </c>
      <c r="J65" s="1" t="s">
        <v>30</v>
      </c>
      <c r="K65" s="1" t="s">
        <v>1836</v>
      </c>
      <c r="L65" s="1" t="s">
        <v>1836</v>
      </c>
      <c r="M65" s="1" t="s">
        <v>1407</v>
      </c>
      <c r="N65" s="1" t="s">
        <v>1407</v>
      </c>
      <c r="O65" s="1" t="s">
        <v>1408</v>
      </c>
      <c r="P65" s="1" t="s">
        <v>1409</v>
      </c>
      <c r="Q65" s="1" t="s">
        <v>1410</v>
      </c>
      <c r="R65" s="1" t="s">
        <v>1837</v>
      </c>
      <c r="S65" s="1" t="s">
        <v>1412</v>
      </c>
      <c r="T65" s="1" t="s">
        <v>1413</v>
      </c>
      <c r="U65" s="1" t="s">
        <v>1414</v>
      </c>
      <c r="V65" s="1" t="s">
        <v>1431</v>
      </c>
    </row>
    <row r="66" s="1" customFormat="1" spans="1:22">
      <c r="A66" s="3">
        <v>999226730318357</v>
      </c>
      <c r="B66" s="1" t="s">
        <v>1831</v>
      </c>
      <c r="C66" s="1" t="s">
        <v>1838</v>
      </c>
      <c r="D66" s="1" t="s">
        <v>1839</v>
      </c>
      <c r="E66" s="1" t="s">
        <v>1840</v>
      </c>
      <c r="F66" s="1" t="s">
        <v>1402</v>
      </c>
      <c r="G66" s="1" t="s">
        <v>1403</v>
      </c>
      <c r="H66" s="1" t="s">
        <v>1404</v>
      </c>
      <c r="I66" s="1" t="s">
        <v>1841</v>
      </c>
      <c r="J66" s="1" t="s">
        <v>30</v>
      </c>
      <c r="K66" s="1" t="s">
        <v>1842</v>
      </c>
      <c r="L66" s="1" t="s">
        <v>1842</v>
      </c>
      <c r="M66" s="1" t="s">
        <v>1407</v>
      </c>
      <c r="N66" s="1" t="s">
        <v>1407</v>
      </c>
      <c r="O66" s="1" t="s">
        <v>1408</v>
      </c>
      <c r="P66" s="1" t="s">
        <v>1409</v>
      </c>
      <c r="Q66" s="1" t="s">
        <v>1410</v>
      </c>
      <c r="R66" s="1" t="s">
        <v>1843</v>
      </c>
      <c r="S66" s="1" t="s">
        <v>1412</v>
      </c>
      <c r="T66" s="1" t="s">
        <v>1413</v>
      </c>
      <c r="U66" s="1" t="s">
        <v>1414</v>
      </c>
      <c r="V66" s="1" t="s">
        <v>1431</v>
      </c>
    </row>
    <row r="67" s="1" customFormat="1" spans="1:22">
      <c r="A67" s="3">
        <v>999226735749402</v>
      </c>
      <c r="B67" s="1" t="s">
        <v>1831</v>
      </c>
      <c r="C67" s="1" t="s">
        <v>1844</v>
      </c>
      <c r="D67" s="1" t="s">
        <v>1845</v>
      </c>
      <c r="E67" s="1" t="s">
        <v>1846</v>
      </c>
      <c r="F67" s="1" t="s">
        <v>1525</v>
      </c>
      <c r="G67" s="1" t="s">
        <v>1403</v>
      </c>
      <c r="H67" s="1" t="s">
        <v>1404</v>
      </c>
      <c r="I67" s="1" t="s">
        <v>1847</v>
      </c>
      <c r="J67" s="1" t="s">
        <v>30</v>
      </c>
      <c r="K67" s="1" t="s">
        <v>1848</v>
      </c>
      <c r="L67" s="1" t="s">
        <v>1848</v>
      </c>
      <c r="M67" s="1" t="s">
        <v>1407</v>
      </c>
      <c r="N67" s="1" t="s">
        <v>1407</v>
      </c>
      <c r="O67" s="1" t="s">
        <v>1408</v>
      </c>
      <c r="P67" s="1" t="s">
        <v>1409</v>
      </c>
      <c r="Q67" s="1" t="s">
        <v>1410</v>
      </c>
      <c r="R67" s="1" t="s">
        <v>1849</v>
      </c>
      <c r="S67" s="1" t="s">
        <v>1412</v>
      </c>
      <c r="T67" s="1" t="s">
        <v>1413</v>
      </c>
      <c r="U67" s="1" t="s">
        <v>1414</v>
      </c>
      <c r="V67" s="1" t="s">
        <v>1424</v>
      </c>
    </row>
    <row r="68" s="1" customFormat="1" spans="1:22">
      <c r="A68" s="3">
        <v>999226747002577</v>
      </c>
      <c r="B68" s="1" t="s">
        <v>1850</v>
      </c>
      <c r="C68" s="1" t="s">
        <v>1851</v>
      </c>
      <c r="D68" s="1" t="s">
        <v>1852</v>
      </c>
      <c r="E68" s="1" t="s">
        <v>1853</v>
      </c>
      <c r="F68" s="1" t="s">
        <v>1420</v>
      </c>
      <c r="G68" s="1" t="s">
        <v>1403</v>
      </c>
      <c r="H68" s="1" t="s">
        <v>1404</v>
      </c>
      <c r="I68" s="1" t="s">
        <v>1854</v>
      </c>
      <c r="J68" s="1" t="s">
        <v>30</v>
      </c>
      <c r="K68" s="1" t="s">
        <v>1855</v>
      </c>
      <c r="L68" s="1" t="s">
        <v>1855</v>
      </c>
      <c r="M68" s="1" t="s">
        <v>1407</v>
      </c>
      <c r="N68" s="1" t="s">
        <v>1407</v>
      </c>
      <c r="O68" s="1" t="s">
        <v>1408</v>
      </c>
      <c r="P68" s="1" t="s">
        <v>1409</v>
      </c>
      <c r="Q68" s="1" t="s">
        <v>1410</v>
      </c>
      <c r="R68" s="1" t="s">
        <v>1856</v>
      </c>
      <c r="S68" s="1" t="s">
        <v>1412</v>
      </c>
      <c r="T68" s="1" t="s">
        <v>1413</v>
      </c>
      <c r="U68" s="1" t="s">
        <v>1414</v>
      </c>
      <c r="V68" s="1" t="s">
        <v>1431</v>
      </c>
    </row>
    <row r="69" s="1" customFormat="1" spans="1:22">
      <c r="A69" s="3">
        <v>999226756605017</v>
      </c>
      <c r="B69" s="1" t="s">
        <v>1857</v>
      </c>
      <c r="C69" s="1" t="s">
        <v>1858</v>
      </c>
      <c r="D69" s="1" t="s">
        <v>1859</v>
      </c>
      <c r="E69" s="1" t="s">
        <v>1860</v>
      </c>
      <c r="F69" s="1" t="s">
        <v>1420</v>
      </c>
      <c r="G69" s="1" t="s">
        <v>1403</v>
      </c>
      <c r="H69" s="1" t="s">
        <v>1404</v>
      </c>
      <c r="I69" s="1" t="s">
        <v>1861</v>
      </c>
      <c r="J69" s="1" t="s">
        <v>30</v>
      </c>
      <c r="K69" s="1" t="s">
        <v>1862</v>
      </c>
      <c r="L69" s="1" t="s">
        <v>1862</v>
      </c>
      <c r="M69" s="1" t="s">
        <v>1407</v>
      </c>
      <c r="N69" s="1" t="s">
        <v>1407</v>
      </c>
      <c r="O69" s="1" t="s">
        <v>1408</v>
      </c>
      <c r="P69" s="1" t="s">
        <v>1409</v>
      </c>
      <c r="Q69" s="1" t="s">
        <v>1410</v>
      </c>
      <c r="R69" s="1" t="s">
        <v>1863</v>
      </c>
      <c r="S69" s="1" t="s">
        <v>1412</v>
      </c>
      <c r="T69" s="1" t="s">
        <v>1413</v>
      </c>
      <c r="U69" s="1" t="s">
        <v>1414</v>
      </c>
      <c r="V69" s="1" t="s">
        <v>1598</v>
      </c>
    </row>
    <row r="70" s="1" customFormat="1" spans="1:22">
      <c r="A70" s="3">
        <v>999226759412729</v>
      </c>
      <c r="B70" s="1" t="s">
        <v>1857</v>
      </c>
      <c r="C70" s="1" t="s">
        <v>1864</v>
      </c>
      <c r="D70" s="1" t="s">
        <v>1865</v>
      </c>
      <c r="E70" s="1" t="s">
        <v>1866</v>
      </c>
      <c r="F70" s="1" t="s">
        <v>1495</v>
      </c>
      <c r="G70" s="1" t="s">
        <v>1403</v>
      </c>
      <c r="H70" s="1" t="s">
        <v>1404</v>
      </c>
      <c r="I70" s="1" t="s">
        <v>1867</v>
      </c>
      <c r="J70" s="1" t="s">
        <v>30</v>
      </c>
      <c r="K70" s="1" t="s">
        <v>1868</v>
      </c>
      <c r="L70" s="1" t="s">
        <v>1868</v>
      </c>
      <c r="M70" s="1" t="s">
        <v>1407</v>
      </c>
      <c r="N70" s="1" t="s">
        <v>1407</v>
      </c>
      <c r="O70" s="1" t="s">
        <v>1408</v>
      </c>
      <c r="P70" s="1" t="s">
        <v>1409</v>
      </c>
      <c r="Q70" s="1" t="s">
        <v>1410</v>
      </c>
      <c r="R70" s="1" t="s">
        <v>1869</v>
      </c>
      <c r="S70" s="1" t="s">
        <v>1412</v>
      </c>
      <c r="T70" s="1" t="s">
        <v>1413</v>
      </c>
      <c r="U70" s="1" t="s">
        <v>1414</v>
      </c>
      <c r="V70" s="1" t="s">
        <v>1598</v>
      </c>
    </row>
    <row r="71" s="1" customFormat="1" spans="1:22">
      <c r="A71" s="3">
        <v>999226761118973</v>
      </c>
      <c r="B71" s="1" t="s">
        <v>1857</v>
      </c>
      <c r="C71" s="1" t="s">
        <v>1870</v>
      </c>
      <c r="D71" s="1" t="s">
        <v>1871</v>
      </c>
      <c r="E71" s="1" t="s">
        <v>1872</v>
      </c>
      <c r="F71" s="1" t="s">
        <v>1525</v>
      </c>
      <c r="G71" s="1" t="s">
        <v>1403</v>
      </c>
      <c r="H71" s="1" t="s">
        <v>1404</v>
      </c>
      <c r="I71" s="1" t="s">
        <v>1873</v>
      </c>
      <c r="J71" s="1" t="s">
        <v>30</v>
      </c>
      <c r="K71" s="1" t="s">
        <v>1874</v>
      </c>
      <c r="L71" s="1" t="s">
        <v>1874</v>
      </c>
      <c r="M71" s="1" t="s">
        <v>1407</v>
      </c>
      <c r="N71" s="1" t="s">
        <v>1407</v>
      </c>
      <c r="O71" s="1" t="s">
        <v>1408</v>
      </c>
      <c r="P71" s="1" t="s">
        <v>1409</v>
      </c>
      <c r="Q71" s="1" t="s">
        <v>1410</v>
      </c>
      <c r="R71" s="1" t="s">
        <v>1875</v>
      </c>
      <c r="S71" s="1" t="s">
        <v>1412</v>
      </c>
      <c r="T71" s="1" t="s">
        <v>1413</v>
      </c>
      <c r="U71" s="1" t="s">
        <v>1414</v>
      </c>
      <c r="V71" s="1" t="s">
        <v>1876</v>
      </c>
    </row>
    <row r="72" s="1" customFormat="1" spans="1:22">
      <c r="A72" s="3">
        <v>999226764684344</v>
      </c>
      <c r="B72" s="1" t="s">
        <v>1857</v>
      </c>
      <c r="C72" s="1" t="s">
        <v>1877</v>
      </c>
      <c r="D72" s="1" t="s">
        <v>1878</v>
      </c>
      <c r="E72" s="1" t="s">
        <v>1879</v>
      </c>
      <c r="F72" s="1" t="s">
        <v>1402</v>
      </c>
      <c r="G72" s="1" t="s">
        <v>1403</v>
      </c>
      <c r="H72" s="1" t="s">
        <v>1404</v>
      </c>
      <c r="I72" s="1" t="s">
        <v>1880</v>
      </c>
      <c r="J72" s="1" t="s">
        <v>30</v>
      </c>
      <c r="K72" s="1" t="s">
        <v>1881</v>
      </c>
      <c r="L72" s="1" t="s">
        <v>1881</v>
      </c>
      <c r="M72" s="1" t="s">
        <v>1407</v>
      </c>
      <c r="N72" s="1" t="s">
        <v>1407</v>
      </c>
      <c r="O72" s="1" t="s">
        <v>1408</v>
      </c>
      <c r="P72" s="1" t="s">
        <v>1409</v>
      </c>
      <c r="Q72" s="1" t="s">
        <v>1410</v>
      </c>
      <c r="R72" s="1" t="s">
        <v>1882</v>
      </c>
      <c r="S72" s="1" t="s">
        <v>1412</v>
      </c>
      <c r="T72" s="1" t="s">
        <v>1413</v>
      </c>
      <c r="U72" s="1" t="s">
        <v>1430</v>
      </c>
      <c r="V72" s="1" t="s">
        <v>1431</v>
      </c>
    </row>
    <row r="73" s="1" customFormat="1" spans="1:22">
      <c r="A73" s="3">
        <v>999226764958009</v>
      </c>
      <c r="B73" s="1" t="s">
        <v>1883</v>
      </c>
      <c r="C73" s="1" t="s">
        <v>1884</v>
      </c>
      <c r="D73" s="1" t="s">
        <v>1885</v>
      </c>
      <c r="E73" s="1" t="s">
        <v>1886</v>
      </c>
      <c r="F73" s="1" t="s">
        <v>1495</v>
      </c>
      <c r="G73" s="1" t="s">
        <v>1403</v>
      </c>
      <c r="H73" s="1" t="s">
        <v>1404</v>
      </c>
      <c r="I73" s="1" t="s">
        <v>1887</v>
      </c>
      <c r="J73" s="1" t="s">
        <v>30</v>
      </c>
      <c r="K73" s="1" t="s">
        <v>1888</v>
      </c>
      <c r="L73" s="1" t="s">
        <v>1888</v>
      </c>
      <c r="M73" s="1" t="s">
        <v>1407</v>
      </c>
      <c r="N73" s="1" t="s">
        <v>1407</v>
      </c>
      <c r="O73" s="1" t="s">
        <v>1408</v>
      </c>
      <c r="P73" s="1" t="s">
        <v>1409</v>
      </c>
      <c r="Q73" s="1" t="s">
        <v>1410</v>
      </c>
      <c r="R73" s="1" t="s">
        <v>1889</v>
      </c>
      <c r="S73" s="1" t="s">
        <v>1412</v>
      </c>
      <c r="T73" s="1" t="s">
        <v>1413</v>
      </c>
      <c r="U73" s="1" t="s">
        <v>1414</v>
      </c>
      <c r="V73" s="1" t="s">
        <v>1431</v>
      </c>
    </row>
    <row r="74" s="1" customFormat="1" spans="1:22">
      <c r="A74" s="3">
        <v>999226766763918</v>
      </c>
      <c r="B74" s="1" t="s">
        <v>1883</v>
      </c>
      <c r="C74" s="1" t="s">
        <v>1890</v>
      </c>
      <c r="D74" s="1" t="s">
        <v>1891</v>
      </c>
      <c r="E74" s="1" t="s">
        <v>1892</v>
      </c>
      <c r="F74" s="1" t="s">
        <v>1495</v>
      </c>
      <c r="G74" s="1" t="s">
        <v>1403</v>
      </c>
      <c r="H74" s="1" t="s">
        <v>1404</v>
      </c>
      <c r="I74" s="1" t="s">
        <v>1893</v>
      </c>
      <c r="J74" s="1" t="s">
        <v>30</v>
      </c>
      <c r="K74" s="1" t="s">
        <v>1894</v>
      </c>
      <c r="L74" s="1" t="s">
        <v>1894</v>
      </c>
      <c r="M74" s="1" t="s">
        <v>1407</v>
      </c>
      <c r="N74" s="1" t="s">
        <v>1407</v>
      </c>
      <c r="O74" s="1" t="s">
        <v>1408</v>
      </c>
      <c r="P74" s="1" t="s">
        <v>1409</v>
      </c>
      <c r="Q74" s="1" t="s">
        <v>1410</v>
      </c>
      <c r="R74" s="1" t="s">
        <v>1895</v>
      </c>
      <c r="S74" s="1" t="s">
        <v>1412</v>
      </c>
      <c r="T74" s="1" t="s">
        <v>1413</v>
      </c>
      <c r="U74" s="1" t="s">
        <v>1414</v>
      </c>
      <c r="V74" s="1" t="s">
        <v>1896</v>
      </c>
    </row>
    <row r="75" s="1" customFormat="1" spans="1:22">
      <c r="A75" s="3">
        <v>999226767142356</v>
      </c>
      <c r="B75" s="1" t="s">
        <v>1883</v>
      </c>
      <c r="C75" s="1" t="s">
        <v>1897</v>
      </c>
      <c r="D75" s="1" t="s">
        <v>1898</v>
      </c>
      <c r="E75" s="1" t="s">
        <v>1899</v>
      </c>
      <c r="F75" s="1" t="s">
        <v>1402</v>
      </c>
      <c r="G75" s="1" t="s">
        <v>1403</v>
      </c>
      <c r="H75" s="1" t="s">
        <v>1404</v>
      </c>
      <c r="I75" s="1" t="s">
        <v>1900</v>
      </c>
      <c r="J75" s="1" t="s">
        <v>30</v>
      </c>
      <c r="K75" s="1" t="s">
        <v>1901</v>
      </c>
      <c r="L75" s="1" t="s">
        <v>1901</v>
      </c>
      <c r="M75" s="1" t="s">
        <v>1407</v>
      </c>
      <c r="N75" s="1" t="s">
        <v>1407</v>
      </c>
      <c r="O75" s="1" t="s">
        <v>1408</v>
      </c>
      <c r="P75" s="1" t="s">
        <v>1409</v>
      </c>
      <c r="Q75" s="1" t="s">
        <v>1410</v>
      </c>
      <c r="R75" s="1" t="s">
        <v>1902</v>
      </c>
      <c r="S75" s="1" t="s">
        <v>1412</v>
      </c>
      <c r="T75" s="1" t="s">
        <v>1413</v>
      </c>
      <c r="U75" s="1" t="s">
        <v>1414</v>
      </c>
      <c r="V75" s="1" t="s">
        <v>1903</v>
      </c>
    </row>
    <row r="76" s="1" customFormat="1" spans="1:22">
      <c r="A76" s="3">
        <v>26773954844</v>
      </c>
      <c r="B76" s="1" t="s">
        <v>1904</v>
      </c>
      <c r="C76" s="1" t="s">
        <v>1905</v>
      </c>
      <c r="D76" s="1" t="s">
        <v>1906</v>
      </c>
      <c r="E76" s="1" t="s">
        <v>1907</v>
      </c>
      <c r="F76" s="1" t="s">
        <v>1525</v>
      </c>
      <c r="G76" s="1" t="s">
        <v>1403</v>
      </c>
      <c r="H76" s="1" t="s">
        <v>1404</v>
      </c>
      <c r="I76" s="1" t="s">
        <v>1908</v>
      </c>
      <c r="J76" s="1" t="s">
        <v>30</v>
      </c>
      <c r="K76" s="1" t="s">
        <v>1909</v>
      </c>
      <c r="L76" s="1" t="s">
        <v>1909</v>
      </c>
      <c r="M76" s="1" t="s">
        <v>1407</v>
      </c>
      <c r="N76" s="1" t="s">
        <v>1407</v>
      </c>
      <c r="O76" s="1" t="s">
        <v>1408</v>
      </c>
      <c r="P76" s="1" t="s">
        <v>1409</v>
      </c>
      <c r="Q76" s="1" t="s">
        <v>1410</v>
      </c>
      <c r="R76" s="1" t="s">
        <v>1910</v>
      </c>
      <c r="S76" s="1" t="s">
        <v>1412</v>
      </c>
      <c r="T76" s="1" t="s">
        <v>1413</v>
      </c>
      <c r="U76" s="1" t="s">
        <v>1414</v>
      </c>
      <c r="V76" s="1" t="s">
        <v>1431</v>
      </c>
    </row>
    <row r="77" s="1" customFormat="1" spans="1:22">
      <c r="A77" s="3">
        <v>999226774508841</v>
      </c>
      <c r="B77" s="1" t="s">
        <v>1904</v>
      </c>
      <c r="C77" s="1" t="s">
        <v>1911</v>
      </c>
      <c r="D77" s="1" t="s">
        <v>1912</v>
      </c>
      <c r="E77" s="1" t="s">
        <v>1913</v>
      </c>
      <c r="F77" s="1" t="s">
        <v>1525</v>
      </c>
      <c r="G77" s="1" t="s">
        <v>1403</v>
      </c>
      <c r="H77" s="1" t="s">
        <v>1404</v>
      </c>
      <c r="I77" s="1" t="s">
        <v>1914</v>
      </c>
      <c r="J77" s="1" t="s">
        <v>30</v>
      </c>
      <c r="K77" s="1" t="s">
        <v>1915</v>
      </c>
      <c r="L77" s="1" t="s">
        <v>1915</v>
      </c>
      <c r="M77" s="1" t="s">
        <v>1407</v>
      </c>
      <c r="N77" s="1" t="s">
        <v>1407</v>
      </c>
      <c r="O77" s="1" t="s">
        <v>1408</v>
      </c>
      <c r="P77" s="1" t="s">
        <v>1409</v>
      </c>
      <c r="Q77" s="1" t="s">
        <v>1410</v>
      </c>
      <c r="R77" s="1" t="s">
        <v>1916</v>
      </c>
      <c r="S77" s="1" t="s">
        <v>1412</v>
      </c>
      <c r="T77" s="1" t="s">
        <v>1413</v>
      </c>
      <c r="U77" s="1" t="s">
        <v>1414</v>
      </c>
      <c r="V77" s="1" t="s">
        <v>1415</v>
      </c>
    </row>
    <row r="78" s="1" customFormat="1" spans="1:22">
      <c r="A78" s="3">
        <v>999226776632957</v>
      </c>
      <c r="B78" s="1" t="s">
        <v>1904</v>
      </c>
      <c r="C78" s="1" t="s">
        <v>1917</v>
      </c>
      <c r="D78" s="1" t="s">
        <v>1918</v>
      </c>
      <c r="E78" s="1" t="s">
        <v>1919</v>
      </c>
      <c r="F78" s="1" t="s">
        <v>1420</v>
      </c>
      <c r="G78" s="1" t="s">
        <v>1403</v>
      </c>
      <c r="H78" s="1" t="s">
        <v>1404</v>
      </c>
      <c r="I78" s="1" t="s">
        <v>1920</v>
      </c>
      <c r="J78" s="1" t="s">
        <v>30</v>
      </c>
      <c r="K78" s="1" t="s">
        <v>1921</v>
      </c>
      <c r="L78" s="1" t="s">
        <v>1921</v>
      </c>
      <c r="M78" s="1" t="s">
        <v>1407</v>
      </c>
      <c r="N78" s="1" t="s">
        <v>1407</v>
      </c>
      <c r="O78" s="1" t="s">
        <v>1408</v>
      </c>
      <c r="P78" s="1" t="s">
        <v>1409</v>
      </c>
      <c r="Q78" s="1" t="s">
        <v>1410</v>
      </c>
      <c r="R78" s="1" t="s">
        <v>1922</v>
      </c>
      <c r="S78" s="1" t="s">
        <v>1412</v>
      </c>
      <c r="T78" s="1" t="s">
        <v>1413</v>
      </c>
      <c r="U78" s="1" t="s">
        <v>1414</v>
      </c>
      <c r="V78" s="1" t="s">
        <v>1431</v>
      </c>
    </row>
    <row r="79" s="1" customFormat="1" spans="1:22">
      <c r="A79" s="3">
        <v>999226777440885</v>
      </c>
      <c r="B79" s="1" t="s">
        <v>1904</v>
      </c>
      <c r="C79" s="1" t="s">
        <v>1923</v>
      </c>
      <c r="D79" s="1" t="s">
        <v>1924</v>
      </c>
      <c r="E79" s="1" t="s">
        <v>1925</v>
      </c>
      <c r="F79" s="1" t="s">
        <v>1495</v>
      </c>
      <c r="G79" s="1" t="s">
        <v>1403</v>
      </c>
      <c r="H79" s="1" t="s">
        <v>1404</v>
      </c>
      <c r="I79" s="1" t="s">
        <v>1926</v>
      </c>
      <c r="J79" s="1" t="s">
        <v>30</v>
      </c>
      <c r="K79" s="1" t="s">
        <v>1927</v>
      </c>
      <c r="L79" s="1" t="s">
        <v>1927</v>
      </c>
      <c r="M79" s="1" t="s">
        <v>1407</v>
      </c>
      <c r="N79" s="1" t="s">
        <v>1407</v>
      </c>
      <c r="O79" s="1" t="s">
        <v>1408</v>
      </c>
      <c r="P79" s="1" t="s">
        <v>1409</v>
      </c>
      <c r="Q79" s="1" t="s">
        <v>1410</v>
      </c>
      <c r="R79" s="1" t="s">
        <v>1928</v>
      </c>
      <c r="S79" s="1" t="s">
        <v>1412</v>
      </c>
      <c r="T79" s="1" t="s">
        <v>1413</v>
      </c>
      <c r="U79" s="1" t="s">
        <v>1414</v>
      </c>
      <c r="V79" s="1" t="s">
        <v>1415</v>
      </c>
    </row>
    <row r="80" s="1" customFormat="1" spans="1:22">
      <c r="A80" s="3">
        <v>999226778830246</v>
      </c>
      <c r="B80" s="1" t="s">
        <v>1904</v>
      </c>
      <c r="C80" s="1" t="s">
        <v>1929</v>
      </c>
      <c r="D80" s="1" t="s">
        <v>1930</v>
      </c>
      <c r="E80" s="1" t="s">
        <v>1931</v>
      </c>
      <c r="F80" s="1" t="s">
        <v>1932</v>
      </c>
      <c r="G80" s="1" t="s">
        <v>1403</v>
      </c>
      <c r="H80" s="1" t="s">
        <v>1404</v>
      </c>
      <c r="I80" s="1" t="s">
        <v>1933</v>
      </c>
      <c r="J80" s="1" t="s">
        <v>30</v>
      </c>
      <c r="K80" s="1" t="s">
        <v>1934</v>
      </c>
      <c r="L80" s="1" t="s">
        <v>1934</v>
      </c>
      <c r="M80" s="1" t="s">
        <v>1407</v>
      </c>
      <c r="N80" s="1" t="s">
        <v>1407</v>
      </c>
      <c r="O80" s="1" t="s">
        <v>1408</v>
      </c>
      <c r="P80" s="1" t="s">
        <v>1409</v>
      </c>
      <c r="Q80" s="1" t="s">
        <v>1410</v>
      </c>
      <c r="R80" s="1" t="s">
        <v>1935</v>
      </c>
      <c r="S80" s="1" t="s">
        <v>1412</v>
      </c>
      <c r="T80" s="1" t="s">
        <v>1413</v>
      </c>
      <c r="U80" s="1" t="s">
        <v>1414</v>
      </c>
      <c r="V80" s="1" t="s">
        <v>1439</v>
      </c>
    </row>
    <row r="81" s="1" customFormat="1" spans="1:22">
      <c r="A81" s="3">
        <v>999226779887654</v>
      </c>
      <c r="B81" s="1" t="s">
        <v>1904</v>
      </c>
      <c r="C81" s="1" t="s">
        <v>1936</v>
      </c>
      <c r="D81" s="1" t="s">
        <v>1937</v>
      </c>
      <c r="E81" s="1" t="s">
        <v>1938</v>
      </c>
      <c r="F81" s="1" t="s">
        <v>1420</v>
      </c>
      <c r="G81" s="1" t="s">
        <v>1403</v>
      </c>
      <c r="H81" s="1" t="s">
        <v>1404</v>
      </c>
      <c r="I81" s="1" t="s">
        <v>1939</v>
      </c>
      <c r="J81" s="1" t="s">
        <v>30</v>
      </c>
      <c r="K81" s="1" t="s">
        <v>1940</v>
      </c>
      <c r="L81" s="1" t="s">
        <v>1940</v>
      </c>
      <c r="M81" s="1" t="s">
        <v>1407</v>
      </c>
      <c r="N81" s="1" t="s">
        <v>1407</v>
      </c>
      <c r="O81" s="1" t="s">
        <v>1408</v>
      </c>
      <c r="P81" s="1" t="s">
        <v>1409</v>
      </c>
      <c r="Q81" s="1" t="s">
        <v>1410</v>
      </c>
      <c r="R81" s="1" t="s">
        <v>1941</v>
      </c>
      <c r="S81" s="1" t="s">
        <v>1412</v>
      </c>
      <c r="T81" s="1" t="s">
        <v>1413</v>
      </c>
      <c r="U81" s="1" t="s">
        <v>1414</v>
      </c>
      <c r="V81" s="1" t="s">
        <v>1431</v>
      </c>
    </row>
    <row r="82" s="1" customFormat="1" spans="1:22">
      <c r="A82" s="3">
        <v>999226780126691</v>
      </c>
      <c r="B82" s="1" t="s">
        <v>1904</v>
      </c>
      <c r="C82" s="1" t="s">
        <v>1942</v>
      </c>
      <c r="D82" s="1" t="s">
        <v>1943</v>
      </c>
      <c r="E82" s="1" t="s">
        <v>1944</v>
      </c>
      <c r="F82" s="1" t="s">
        <v>1420</v>
      </c>
      <c r="G82" s="1" t="s">
        <v>1403</v>
      </c>
      <c r="H82" s="1" t="s">
        <v>1404</v>
      </c>
      <c r="I82" s="1" t="s">
        <v>1945</v>
      </c>
      <c r="J82" s="1" t="s">
        <v>30</v>
      </c>
      <c r="K82" s="1" t="s">
        <v>1946</v>
      </c>
      <c r="L82" s="1" t="s">
        <v>1946</v>
      </c>
      <c r="M82" s="1" t="s">
        <v>1407</v>
      </c>
      <c r="N82" s="1" t="s">
        <v>1407</v>
      </c>
      <c r="O82" s="1" t="s">
        <v>1408</v>
      </c>
      <c r="P82" s="1" t="s">
        <v>1409</v>
      </c>
      <c r="Q82" s="1" t="s">
        <v>1410</v>
      </c>
      <c r="R82" s="1" t="s">
        <v>1947</v>
      </c>
      <c r="S82" s="1" t="s">
        <v>1412</v>
      </c>
      <c r="T82" s="1" t="s">
        <v>1413</v>
      </c>
      <c r="U82" s="1" t="s">
        <v>1414</v>
      </c>
      <c r="V82" s="1" t="s">
        <v>1529</v>
      </c>
    </row>
    <row r="83" s="1" customFormat="1" spans="1:22">
      <c r="A83" s="3">
        <v>999226780267709</v>
      </c>
      <c r="B83" s="1" t="s">
        <v>1904</v>
      </c>
      <c r="C83" s="1" t="s">
        <v>1948</v>
      </c>
      <c r="D83" s="1" t="s">
        <v>1949</v>
      </c>
      <c r="E83" s="1" t="s">
        <v>1950</v>
      </c>
      <c r="F83" s="1" t="s">
        <v>1525</v>
      </c>
      <c r="G83" s="1" t="s">
        <v>1403</v>
      </c>
      <c r="H83" s="1" t="s">
        <v>1404</v>
      </c>
      <c r="I83" s="1" t="s">
        <v>1951</v>
      </c>
      <c r="J83" s="1" t="s">
        <v>30</v>
      </c>
      <c r="K83" s="1" t="s">
        <v>1952</v>
      </c>
      <c r="L83" s="1" t="s">
        <v>1952</v>
      </c>
      <c r="M83" s="1" t="s">
        <v>1407</v>
      </c>
      <c r="N83" s="1" t="s">
        <v>1407</v>
      </c>
      <c r="O83" s="1" t="s">
        <v>1408</v>
      </c>
      <c r="P83" s="1" t="s">
        <v>1409</v>
      </c>
      <c r="Q83" s="1" t="s">
        <v>1410</v>
      </c>
      <c r="R83" s="1" t="s">
        <v>1953</v>
      </c>
      <c r="S83" s="1" t="s">
        <v>1412</v>
      </c>
      <c r="T83" s="1" t="s">
        <v>1413</v>
      </c>
      <c r="U83" s="1" t="s">
        <v>1414</v>
      </c>
      <c r="V83" s="1" t="s">
        <v>1954</v>
      </c>
    </row>
    <row r="84" s="1" customFormat="1" spans="1:22">
      <c r="A84" s="3">
        <v>999226781066985</v>
      </c>
      <c r="B84" s="1" t="s">
        <v>1904</v>
      </c>
      <c r="C84" s="1" t="s">
        <v>1955</v>
      </c>
      <c r="D84" s="1" t="s">
        <v>1956</v>
      </c>
      <c r="E84" s="1" t="s">
        <v>1957</v>
      </c>
      <c r="F84" s="1" t="s">
        <v>1420</v>
      </c>
      <c r="G84" s="1" t="s">
        <v>1403</v>
      </c>
      <c r="H84" s="1" t="s">
        <v>1404</v>
      </c>
      <c r="I84" s="1" t="s">
        <v>1958</v>
      </c>
      <c r="J84" s="1" t="s">
        <v>30</v>
      </c>
      <c r="K84" s="1" t="s">
        <v>1959</v>
      </c>
      <c r="L84" s="1" t="s">
        <v>1959</v>
      </c>
      <c r="M84" s="1" t="s">
        <v>1407</v>
      </c>
      <c r="N84" s="1" t="s">
        <v>1407</v>
      </c>
      <c r="O84" s="1" t="s">
        <v>1408</v>
      </c>
      <c r="P84" s="1" t="s">
        <v>1409</v>
      </c>
      <c r="Q84" s="1" t="s">
        <v>1410</v>
      </c>
      <c r="R84" s="1" t="s">
        <v>1960</v>
      </c>
      <c r="S84" s="1" t="s">
        <v>1412</v>
      </c>
      <c r="T84" s="1" t="s">
        <v>1413</v>
      </c>
      <c r="U84" s="1" t="s">
        <v>1414</v>
      </c>
      <c r="V84" s="1" t="s">
        <v>1598</v>
      </c>
    </row>
    <row r="85" s="1" customFormat="1" spans="1:22">
      <c r="A85" s="3">
        <v>999226781163948</v>
      </c>
      <c r="B85" s="1" t="s">
        <v>1904</v>
      </c>
      <c r="C85" s="1" t="s">
        <v>1961</v>
      </c>
      <c r="D85" s="1" t="s">
        <v>1962</v>
      </c>
      <c r="E85" s="1" t="s">
        <v>1963</v>
      </c>
      <c r="F85" s="1" t="s">
        <v>1420</v>
      </c>
      <c r="G85" s="1" t="s">
        <v>1403</v>
      </c>
      <c r="H85" s="1" t="s">
        <v>1404</v>
      </c>
      <c r="I85" s="1" t="s">
        <v>1964</v>
      </c>
      <c r="J85" s="1" t="s">
        <v>30</v>
      </c>
      <c r="K85" s="1" t="s">
        <v>1965</v>
      </c>
      <c r="L85" s="1" t="s">
        <v>1965</v>
      </c>
      <c r="M85" s="1" t="s">
        <v>1407</v>
      </c>
      <c r="N85" s="1" t="s">
        <v>1407</v>
      </c>
      <c r="O85" s="1" t="s">
        <v>1408</v>
      </c>
      <c r="P85" s="1" t="s">
        <v>1409</v>
      </c>
      <c r="Q85" s="1" t="s">
        <v>1410</v>
      </c>
      <c r="R85" s="1" t="s">
        <v>1966</v>
      </c>
      <c r="S85" s="1" t="s">
        <v>1412</v>
      </c>
      <c r="T85" s="1" t="s">
        <v>1413</v>
      </c>
      <c r="U85" s="1" t="s">
        <v>1430</v>
      </c>
      <c r="V85" s="1" t="s">
        <v>1431</v>
      </c>
    </row>
    <row r="86" s="1" customFormat="1" spans="1:22">
      <c r="A86" s="3">
        <v>999226781286958</v>
      </c>
      <c r="B86" s="1" t="s">
        <v>1904</v>
      </c>
      <c r="C86" s="1" t="s">
        <v>1967</v>
      </c>
      <c r="D86" s="1" t="s">
        <v>1968</v>
      </c>
      <c r="E86" s="1" t="s">
        <v>1969</v>
      </c>
      <c r="F86" s="1" t="s">
        <v>1495</v>
      </c>
      <c r="G86" s="1" t="s">
        <v>1403</v>
      </c>
      <c r="H86" s="1" t="s">
        <v>1404</v>
      </c>
      <c r="I86" s="1" t="s">
        <v>1970</v>
      </c>
      <c r="J86" s="1" t="s">
        <v>30</v>
      </c>
      <c r="K86" s="1" t="s">
        <v>1971</v>
      </c>
      <c r="L86" s="1" t="s">
        <v>1971</v>
      </c>
      <c r="M86" s="1" t="s">
        <v>1407</v>
      </c>
      <c r="N86" s="1" t="s">
        <v>1407</v>
      </c>
      <c r="O86" s="1" t="s">
        <v>1408</v>
      </c>
      <c r="P86" s="1" t="s">
        <v>1409</v>
      </c>
      <c r="Q86" s="1" t="s">
        <v>1410</v>
      </c>
      <c r="R86" s="1" t="s">
        <v>1972</v>
      </c>
      <c r="S86" s="1" t="s">
        <v>1412</v>
      </c>
      <c r="T86" s="1" t="s">
        <v>1413</v>
      </c>
      <c r="U86" s="1" t="s">
        <v>1414</v>
      </c>
      <c r="V86" s="1" t="s">
        <v>1424</v>
      </c>
    </row>
    <row r="87" s="1" customFormat="1" spans="1:22">
      <c r="A87" s="3">
        <v>999226783215199</v>
      </c>
      <c r="B87" s="1" t="s">
        <v>1973</v>
      </c>
      <c r="C87" s="1" t="s">
        <v>1974</v>
      </c>
      <c r="D87" s="1" t="s">
        <v>1975</v>
      </c>
      <c r="E87" s="1" t="s">
        <v>1976</v>
      </c>
      <c r="F87" s="1" t="s">
        <v>1420</v>
      </c>
      <c r="G87" s="1" t="s">
        <v>1403</v>
      </c>
      <c r="H87" s="1" t="s">
        <v>1404</v>
      </c>
      <c r="I87" s="1" t="s">
        <v>1977</v>
      </c>
      <c r="J87" s="1" t="s">
        <v>30</v>
      </c>
      <c r="K87" s="1" t="s">
        <v>1978</v>
      </c>
      <c r="L87" s="1" t="s">
        <v>1978</v>
      </c>
      <c r="M87" s="1" t="s">
        <v>1407</v>
      </c>
      <c r="N87" s="1" t="s">
        <v>1407</v>
      </c>
      <c r="O87" s="1" t="s">
        <v>1408</v>
      </c>
      <c r="P87" s="1" t="s">
        <v>1409</v>
      </c>
      <c r="Q87" s="1" t="s">
        <v>1410</v>
      </c>
      <c r="R87" s="1" t="s">
        <v>1979</v>
      </c>
      <c r="S87" s="1" t="s">
        <v>1412</v>
      </c>
      <c r="T87" s="1" t="s">
        <v>1413</v>
      </c>
      <c r="U87" s="1" t="s">
        <v>1414</v>
      </c>
      <c r="V87" s="1" t="s">
        <v>1529</v>
      </c>
    </row>
    <row r="88" s="1" customFormat="1" spans="1:22">
      <c r="A88" s="3">
        <v>999226783816513</v>
      </c>
      <c r="B88" s="1" t="s">
        <v>1973</v>
      </c>
      <c r="C88" s="1" t="s">
        <v>1980</v>
      </c>
      <c r="D88" s="1" t="s">
        <v>1981</v>
      </c>
      <c r="E88" s="1" t="s">
        <v>1982</v>
      </c>
      <c r="F88" s="1" t="s">
        <v>1525</v>
      </c>
      <c r="G88" s="1" t="s">
        <v>1403</v>
      </c>
      <c r="H88" s="1" t="s">
        <v>1404</v>
      </c>
      <c r="I88" s="1" t="s">
        <v>1983</v>
      </c>
      <c r="J88" s="1" t="s">
        <v>30</v>
      </c>
      <c r="K88" s="1" t="s">
        <v>1984</v>
      </c>
      <c r="L88" s="1" t="s">
        <v>1984</v>
      </c>
      <c r="M88" s="1" t="s">
        <v>1407</v>
      </c>
      <c r="N88" s="1" t="s">
        <v>1407</v>
      </c>
      <c r="O88" s="1" t="s">
        <v>1408</v>
      </c>
      <c r="P88" s="1" t="s">
        <v>1409</v>
      </c>
      <c r="Q88" s="1" t="s">
        <v>1410</v>
      </c>
      <c r="R88" s="1" t="s">
        <v>1985</v>
      </c>
      <c r="S88" s="1" t="s">
        <v>1412</v>
      </c>
      <c r="T88" s="1" t="s">
        <v>1413</v>
      </c>
      <c r="U88" s="1" t="s">
        <v>1414</v>
      </c>
      <c r="V88" s="1" t="s">
        <v>1506</v>
      </c>
    </row>
    <row r="89" s="1" customFormat="1" spans="1:22">
      <c r="A89" s="3">
        <v>999226786778515</v>
      </c>
      <c r="B89" s="1" t="s">
        <v>1973</v>
      </c>
      <c r="C89" s="1" t="s">
        <v>1986</v>
      </c>
      <c r="D89" s="1" t="s">
        <v>1987</v>
      </c>
      <c r="E89" s="1" t="s">
        <v>1988</v>
      </c>
      <c r="F89" s="1" t="s">
        <v>1495</v>
      </c>
      <c r="G89" s="1" t="s">
        <v>1403</v>
      </c>
      <c r="H89" s="1" t="s">
        <v>1404</v>
      </c>
      <c r="I89" s="1" t="s">
        <v>1989</v>
      </c>
      <c r="J89" s="1" t="s">
        <v>30</v>
      </c>
      <c r="K89" s="1" t="s">
        <v>1990</v>
      </c>
      <c r="L89" s="1" t="s">
        <v>1990</v>
      </c>
      <c r="M89" s="1" t="s">
        <v>1407</v>
      </c>
      <c r="N89" s="1" t="s">
        <v>1407</v>
      </c>
      <c r="O89" s="1" t="s">
        <v>1408</v>
      </c>
      <c r="P89" s="1" t="s">
        <v>1409</v>
      </c>
      <c r="Q89" s="1" t="s">
        <v>1410</v>
      </c>
      <c r="R89" s="1" t="s">
        <v>1991</v>
      </c>
      <c r="S89" s="1" t="s">
        <v>1412</v>
      </c>
      <c r="T89" s="1" t="s">
        <v>1413</v>
      </c>
      <c r="U89" s="1" t="s">
        <v>1430</v>
      </c>
      <c r="V89" s="1" t="s">
        <v>1684</v>
      </c>
    </row>
    <row r="90" s="1" customFormat="1" spans="1:22">
      <c r="A90" s="3">
        <v>999226787500863</v>
      </c>
      <c r="B90" s="1" t="s">
        <v>1973</v>
      </c>
      <c r="C90" s="1" t="s">
        <v>1992</v>
      </c>
      <c r="D90" s="1" t="s">
        <v>1993</v>
      </c>
      <c r="E90" s="1" t="s">
        <v>1994</v>
      </c>
      <c r="F90" s="1" t="s">
        <v>1495</v>
      </c>
      <c r="G90" s="1" t="s">
        <v>1403</v>
      </c>
      <c r="H90" s="1" t="s">
        <v>1404</v>
      </c>
      <c r="I90" s="1" t="s">
        <v>1995</v>
      </c>
      <c r="J90" s="1" t="s">
        <v>30</v>
      </c>
      <c r="K90" s="1" t="s">
        <v>1996</v>
      </c>
      <c r="L90" s="1" t="s">
        <v>1996</v>
      </c>
      <c r="M90" s="1" t="s">
        <v>1407</v>
      </c>
      <c r="N90" s="1" t="s">
        <v>1407</v>
      </c>
      <c r="O90" s="1" t="s">
        <v>1408</v>
      </c>
      <c r="P90" s="1" t="s">
        <v>1409</v>
      </c>
      <c r="Q90" s="1" t="s">
        <v>1410</v>
      </c>
      <c r="R90" s="1" t="s">
        <v>1997</v>
      </c>
      <c r="S90" s="1" t="s">
        <v>1412</v>
      </c>
      <c r="T90" s="1" t="s">
        <v>1413</v>
      </c>
      <c r="U90" s="1" t="s">
        <v>1414</v>
      </c>
      <c r="V90" s="1" t="s">
        <v>1506</v>
      </c>
    </row>
    <row r="91" s="1" customFormat="1" spans="1:22">
      <c r="A91" s="3">
        <v>999226791385504</v>
      </c>
      <c r="B91" s="1" t="s">
        <v>1973</v>
      </c>
      <c r="C91" s="1" t="s">
        <v>1998</v>
      </c>
      <c r="D91" s="1" t="s">
        <v>1999</v>
      </c>
      <c r="E91" s="1" t="s">
        <v>2000</v>
      </c>
      <c r="F91" s="1" t="s">
        <v>1495</v>
      </c>
      <c r="G91" s="1" t="s">
        <v>1403</v>
      </c>
      <c r="H91" s="1" t="s">
        <v>1404</v>
      </c>
      <c r="I91" s="1" t="s">
        <v>2001</v>
      </c>
      <c r="J91" s="1" t="s">
        <v>30</v>
      </c>
      <c r="K91" s="1" t="s">
        <v>2002</v>
      </c>
      <c r="L91" s="1" t="s">
        <v>2002</v>
      </c>
      <c r="M91" s="1" t="s">
        <v>1407</v>
      </c>
      <c r="N91" s="1" t="s">
        <v>1407</v>
      </c>
      <c r="O91" s="1" t="s">
        <v>1408</v>
      </c>
      <c r="P91" s="1" t="s">
        <v>1409</v>
      </c>
      <c r="Q91" s="1" t="s">
        <v>1410</v>
      </c>
      <c r="R91" s="1" t="s">
        <v>2003</v>
      </c>
      <c r="S91" s="1" t="s">
        <v>1412</v>
      </c>
      <c r="T91" s="1" t="s">
        <v>1413</v>
      </c>
      <c r="U91" s="1" t="s">
        <v>1414</v>
      </c>
      <c r="V91" s="1" t="s">
        <v>2004</v>
      </c>
    </row>
    <row r="92" s="1" customFormat="1" spans="1:22">
      <c r="A92" s="3">
        <v>999226793470754</v>
      </c>
      <c r="B92" s="1" t="s">
        <v>2005</v>
      </c>
      <c r="C92" s="1" t="s">
        <v>2006</v>
      </c>
      <c r="D92" s="1" t="s">
        <v>2007</v>
      </c>
      <c r="E92" s="1" t="s">
        <v>2008</v>
      </c>
      <c r="F92" s="1" t="s">
        <v>1525</v>
      </c>
      <c r="G92" s="1" t="s">
        <v>1403</v>
      </c>
      <c r="H92" s="1" t="s">
        <v>1404</v>
      </c>
      <c r="I92" s="1" t="s">
        <v>2009</v>
      </c>
      <c r="J92" s="1" t="s">
        <v>30</v>
      </c>
      <c r="K92" s="1" t="s">
        <v>2010</v>
      </c>
      <c r="L92" s="1" t="s">
        <v>2010</v>
      </c>
      <c r="M92" s="1" t="s">
        <v>1407</v>
      </c>
      <c r="N92" s="1" t="s">
        <v>1407</v>
      </c>
      <c r="O92" s="1" t="s">
        <v>1408</v>
      </c>
      <c r="P92" s="1" t="s">
        <v>1409</v>
      </c>
      <c r="Q92" s="1" t="s">
        <v>1410</v>
      </c>
      <c r="R92" s="1" t="s">
        <v>2011</v>
      </c>
      <c r="S92" s="1" t="s">
        <v>1412</v>
      </c>
      <c r="T92" s="1" t="s">
        <v>1413</v>
      </c>
      <c r="U92" s="1" t="s">
        <v>1414</v>
      </c>
      <c r="V92" s="1" t="s">
        <v>1684</v>
      </c>
    </row>
    <row r="93" s="1" customFormat="1" spans="1:22">
      <c r="A93" s="3">
        <v>999226793643522</v>
      </c>
      <c r="B93" s="1" t="s">
        <v>2005</v>
      </c>
      <c r="C93" s="1" t="s">
        <v>2012</v>
      </c>
      <c r="D93" s="1" t="s">
        <v>2013</v>
      </c>
      <c r="E93" s="1" t="s">
        <v>2014</v>
      </c>
      <c r="F93" s="1" t="s">
        <v>1402</v>
      </c>
      <c r="G93" s="1" t="s">
        <v>1403</v>
      </c>
      <c r="H93" s="1" t="s">
        <v>1404</v>
      </c>
      <c r="I93" s="1" t="s">
        <v>2015</v>
      </c>
      <c r="J93" s="1" t="s">
        <v>30</v>
      </c>
      <c r="K93" s="1" t="s">
        <v>2016</v>
      </c>
      <c r="L93" s="1" t="s">
        <v>2016</v>
      </c>
      <c r="M93" s="1" t="s">
        <v>1407</v>
      </c>
      <c r="N93" s="1" t="s">
        <v>1407</v>
      </c>
      <c r="O93" s="1" t="s">
        <v>1408</v>
      </c>
      <c r="P93" s="1" t="s">
        <v>1409</v>
      </c>
      <c r="Q93" s="1" t="s">
        <v>1410</v>
      </c>
      <c r="R93" s="1" t="s">
        <v>2017</v>
      </c>
      <c r="S93" s="1" t="s">
        <v>1412</v>
      </c>
      <c r="T93" s="1" t="s">
        <v>1413</v>
      </c>
      <c r="U93" s="1" t="s">
        <v>1414</v>
      </c>
      <c r="V93" s="1" t="s">
        <v>2004</v>
      </c>
    </row>
    <row r="94" s="1" customFormat="1" spans="1:22">
      <c r="A94" s="3">
        <v>999226794180780</v>
      </c>
      <c r="B94" s="1" t="s">
        <v>2005</v>
      </c>
      <c r="C94" s="1" t="s">
        <v>2018</v>
      </c>
      <c r="D94" s="1" t="s">
        <v>2019</v>
      </c>
      <c r="E94" s="1" t="s">
        <v>2020</v>
      </c>
      <c r="F94" s="1" t="s">
        <v>1525</v>
      </c>
      <c r="G94" s="1" t="s">
        <v>1403</v>
      </c>
      <c r="H94" s="1" t="s">
        <v>1404</v>
      </c>
      <c r="I94" s="1" t="s">
        <v>2021</v>
      </c>
      <c r="J94" s="1" t="s">
        <v>30</v>
      </c>
      <c r="K94" s="1" t="s">
        <v>2022</v>
      </c>
      <c r="L94" s="1" t="s">
        <v>2022</v>
      </c>
      <c r="M94" s="1" t="s">
        <v>1407</v>
      </c>
      <c r="N94" s="1" t="s">
        <v>1407</v>
      </c>
      <c r="O94" s="1" t="s">
        <v>1408</v>
      </c>
      <c r="P94" s="1" t="s">
        <v>1409</v>
      </c>
      <c r="Q94" s="1" t="s">
        <v>1410</v>
      </c>
      <c r="R94" s="1" t="s">
        <v>2023</v>
      </c>
      <c r="S94" s="1" t="s">
        <v>1412</v>
      </c>
      <c r="T94" s="1" t="s">
        <v>1413</v>
      </c>
      <c r="U94" s="1" t="s">
        <v>1414</v>
      </c>
      <c r="V94" s="1" t="s">
        <v>1431</v>
      </c>
    </row>
    <row r="95" s="1" customFormat="1" spans="1:22">
      <c r="A95" s="3">
        <v>999226794435370</v>
      </c>
      <c r="B95" s="1" t="s">
        <v>2005</v>
      </c>
      <c r="C95" s="1" t="s">
        <v>2024</v>
      </c>
      <c r="D95" s="1" t="s">
        <v>2025</v>
      </c>
      <c r="E95" s="1" t="s">
        <v>2026</v>
      </c>
      <c r="F95" s="1" t="s">
        <v>1402</v>
      </c>
      <c r="G95" s="1" t="s">
        <v>1403</v>
      </c>
      <c r="H95" s="1" t="s">
        <v>1404</v>
      </c>
      <c r="I95" s="1" t="s">
        <v>2027</v>
      </c>
      <c r="J95" s="1" t="s">
        <v>30</v>
      </c>
      <c r="K95" s="1" t="s">
        <v>2028</v>
      </c>
      <c r="L95" s="1" t="s">
        <v>2028</v>
      </c>
      <c r="M95" s="1" t="s">
        <v>1407</v>
      </c>
      <c r="N95" s="1" t="s">
        <v>1407</v>
      </c>
      <c r="O95" s="1" t="s">
        <v>1408</v>
      </c>
      <c r="P95" s="1" t="s">
        <v>1409</v>
      </c>
      <c r="Q95" s="1" t="s">
        <v>1410</v>
      </c>
      <c r="R95" s="1" t="s">
        <v>2029</v>
      </c>
      <c r="S95" s="1" t="s">
        <v>1412</v>
      </c>
      <c r="T95" s="1" t="s">
        <v>1413</v>
      </c>
      <c r="U95" s="1" t="s">
        <v>1414</v>
      </c>
      <c r="V95" s="1" t="s">
        <v>1415</v>
      </c>
    </row>
    <row r="96" s="1" customFormat="1" spans="1:22">
      <c r="A96" s="3">
        <v>999226796868883</v>
      </c>
      <c r="B96" s="1" t="s">
        <v>2005</v>
      </c>
      <c r="C96" s="1" t="s">
        <v>2030</v>
      </c>
      <c r="D96" s="1" t="s">
        <v>2031</v>
      </c>
      <c r="E96" s="1" t="s">
        <v>2032</v>
      </c>
      <c r="F96" s="1" t="s">
        <v>1495</v>
      </c>
      <c r="G96" s="1" t="s">
        <v>1403</v>
      </c>
      <c r="H96" s="1" t="s">
        <v>1404</v>
      </c>
      <c r="I96" s="1" t="s">
        <v>2033</v>
      </c>
      <c r="J96" s="1" t="s">
        <v>30</v>
      </c>
      <c r="K96" s="1" t="s">
        <v>2034</v>
      </c>
      <c r="L96" s="1" t="s">
        <v>2034</v>
      </c>
      <c r="M96" s="1" t="s">
        <v>1407</v>
      </c>
      <c r="N96" s="1" t="s">
        <v>1407</v>
      </c>
      <c r="O96" s="1" t="s">
        <v>1408</v>
      </c>
      <c r="P96" s="1" t="s">
        <v>1409</v>
      </c>
      <c r="Q96" s="1" t="s">
        <v>1410</v>
      </c>
      <c r="R96" s="1" t="s">
        <v>2035</v>
      </c>
      <c r="S96" s="1" t="s">
        <v>1412</v>
      </c>
      <c r="T96" s="1" t="s">
        <v>1413</v>
      </c>
      <c r="U96" s="1" t="s">
        <v>1414</v>
      </c>
      <c r="V96" s="1" t="s">
        <v>1415</v>
      </c>
    </row>
    <row r="97" s="1" customFormat="1" spans="1:22">
      <c r="A97" s="3">
        <v>999226796931139</v>
      </c>
      <c r="B97" s="1" t="s">
        <v>2005</v>
      </c>
      <c r="C97" s="1" t="s">
        <v>2036</v>
      </c>
      <c r="D97" s="1" t="s">
        <v>1871</v>
      </c>
      <c r="E97" s="1" t="s">
        <v>2037</v>
      </c>
      <c r="F97" s="1" t="s">
        <v>1525</v>
      </c>
      <c r="G97" s="1" t="s">
        <v>1403</v>
      </c>
      <c r="H97" s="1" t="s">
        <v>1404</v>
      </c>
      <c r="I97" s="1" t="s">
        <v>2038</v>
      </c>
      <c r="J97" s="1" t="s">
        <v>30</v>
      </c>
      <c r="K97" s="1" t="s">
        <v>2039</v>
      </c>
      <c r="L97" s="1" t="s">
        <v>2039</v>
      </c>
      <c r="M97" s="1" t="s">
        <v>1407</v>
      </c>
      <c r="N97" s="1" t="s">
        <v>1407</v>
      </c>
      <c r="O97" s="1" t="s">
        <v>1408</v>
      </c>
      <c r="P97" s="1" t="s">
        <v>1409</v>
      </c>
      <c r="Q97" s="1" t="s">
        <v>1410</v>
      </c>
      <c r="R97" s="1" t="s">
        <v>2040</v>
      </c>
      <c r="S97" s="1" t="s">
        <v>1412</v>
      </c>
      <c r="T97" s="1" t="s">
        <v>1413</v>
      </c>
      <c r="U97" s="1" t="s">
        <v>1414</v>
      </c>
      <c r="V97" s="1" t="s">
        <v>1876</v>
      </c>
    </row>
    <row r="98" s="1" customFormat="1" spans="1:22">
      <c r="A98" s="3">
        <v>999226798972620</v>
      </c>
      <c r="B98" s="1" t="s">
        <v>2005</v>
      </c>
      <c r="C98" s="1" t="s">
        <v>2041</v>
      </c>
      <c r="D98" s="1" t="s">
        <v>2042</v>
      </c>
      <c r="E98" s="1" t="s">
        <v>2043</v>
      </c>
      <c r="F98" s="1" t="s">
        <v>1932</v>
      </c>
      <c r="G98" s="1" t="s">
        <v>1403</v>
      </c>
      <c r="H98" s="1" t="s">
        <v>1404</v>
      </c>
      <c r="I98" s="1" t="s">
        <v>2044</v>
      </c>
      <c r="J98" s="1" t="s">
        <v>30</v>
      </c>
      <c r="K98" s="1" t="s">
        <v>2045</v>
      </c>
      <c r="L98" s="1" t="s">
        <v>2045</v>
      </c>
      <c r="M98" s="1" t="s">
        <v>1407</v>
      </c>
      <c r="N98" s="1" t="s">
        <v>1407</v>
      </c>
      <c r="O98" s="1" t="s">
        <v>1408</v>
      </c>
      <c r="P98" s="1" t="s">
        <v>1409</v>
      </c>
      <c r="Q98" s="1" t="s">
        <v>1410</v>
      </c>
      <c r="R98" s="1" t="s">
        <v>2046</v>
      </c>
      <c r="S98" s="1" t="s">
        <v>1412</v>
      </c>
      <c r="T98" s="1" t="s">
        <v>1413</v>
      </c>
      <c r="U98" s="1" t="s">
        <v>1414</v>
      </c>
      <c r="V98" s="1" t="s">
        <v>2004</v>
      </c>
    </row>
    <row r="99" s="1" customFormat="1" spans="1:22">
      <c r="A99" s="3">
        <v>999226799033215</v>
      </c>
      <c r="B99" s="1" t="s">
        <v>2005</v>
      </c>
      <c r="C99" s="1" t="s">
        <v>2047</v>
      </c>
      <c r="D99" s="1" t="s">
        <v>1845</v>
      </c>
      <c r="E99" s="1" t="s">
        <v>2048</v>
      </c>
      <c r="F99" s="1" t="s">
        <v>1495</v>
      </c>
      <c r="G99" s="1" t="s">
        <v>1403</v>
      </c>
      <c r="H99" s="1" t="s">
        <v>1404</v>
      </c>
      <c r="I99" s="1" t="s">
        <v>2049</v>
      </c>
      <c r="J99" s="1" t="s">
        <v>30</v>
      </c>
      <c r="K99" s="1" t="s">
        <v>2050</v>
      </c>
      <c r="L99" s="1" t="s">
        <v>2050</v>
      </c>
      <c r="M99" s="1" t="s">
        <v>1407</v>
      </c>
      <c r="N99" s="1" t="s">
        <v>1407</v>
      </c>
      <c r="O99" s="1" t="s">
        <v>1408</v>
      </c>
      <c r="P99" s="1" t="s">
        <v>1409</v>
      </c>
      <c r="Q99" s="1" t="s">
        <v>1410</v>
      </c>
      <c r="R99" s="1" t="s">
        <v>2051</v>
      </c>
      <c r="S99" s="1" t="s">
        <v>1412</v>
      </c>
      <c r="T99" s="1" t="s">
        <v>1413</v>
      </c>
      <c r="U99" s="1" t="s">
        <v>1414</v>
      </c>
      <c r="V99" s="1" t="s">
        <v>1424</v>
      </c>
    </row>
    <row r="100" s="1" customFormat="1" spans="1:22">
      <c r="A100" s="3">
        <v>999226799065756</v>
      </c>
      <c r="B100" s="1" t="s">
        <v>2005</v>
      </c>
      <c r="C100" s="1" t="s">
        <v>2052</v>
      </c>
      <c r="D100" s="1" t="s">
        <v>1987</v>
      </c>
      <c r="E100" s="1" t="s">
        <v>2053</v>
      </c>
      <c r="F100" s="1" t="s">
        <v>1495</v>
      </c>
      <c r="G100" s="1" t="s">
        <v>1403</v>
      </c>
      <c r="H100" s="1" t="s">
        <v>1404</v>
      </c>
      <c r="I100" s="1" t="s">
        <v>2054</v>
      </c>
      <c r="J100" s="1" t="s">
        <v>30</v>
      </c>
      <c r="K100" s="1" t="s">
        <v>2055</v>
      </c>
      <c r="L100" s="1" t="s">
        <v>2055</v>
      </c>
      <c r="M100" s="1" t="s">
        <v>1407</v>
      </c>
      <c r="N100" s="1" t="s">
        <v>1407</v>
      </c>
      <c r="O100" s="1" t="s">
        <v>1408</v>
      </c>
      <c r="P100" s="1" t="s">
        <v>1409</v>
      </c>
      <c r="Q100" s="1" t="s">
        <v>1410</v>
      </c>
      <c r="R100" s="1" t="s">
        <v>2056</v>
      </c>
      <c r="S100" s="1" t="s">
        <v>1412</v>
      </c>
      <c r="T100" s="1" t="s">
        <v>1413</v>
      </c>
      <c r="U100" s="1" t="s">
        <v>1430</v>
      </c>
      <c r="V100" s="1" t="s">
        <v>1684</v>
      </c>
    </row>
    <row r="101" s="1" customFormat="1" spans="1:22">
      <c r="A101" s="3">
        <v>999226799997808</v>
      </c>
      <c r="B101" s="1" t="s">
        <v>2057</v>
      </c>
      <c r="C101" s="1" t="s">
        <v>2058</v>
      </c>
      <c r="D101" s="1" t="s">
        <v>2059</v>
      </c>
      <c r="E101" s="1" t="s">
        <v>2060</v>
      </c>
      <c r="F101" s="1" t="s">
        <v>1525</v>
      </c>
      <c r="G101" s="1" t="s">
        <v>1403</v>
      </c>
      <c r="H101" s="1" t="s">
        <v>1404</v>
      </c>
      <c r="I101" s="1" t="s">
        <v>2061</v>
      </c>
      <c r="J101" s="1" t="s">
        <v>30</v>
      </c>
      <c r="K101" s="1" t="s">
        <v>2062</v>
      </c>
      <c r="L101" s="1" t="s">
        <v>2062</v>
      </c>
      <c r="M101" s="1" t="s">
        <v>1407</v>
      </c>
      <c r="N101" s="1" t="s">
        <v>1407</v>
      </c>
      <c r="O101" s="1" t="s">
        <v>1408</v>
      </c>
      <c r="P101" s="1" t="s">
        <v>1409</v>
      </c>
      <c r="Q101" s="1" t="s">
        <v>1410</v>
      </c>
      <c r="R101" s="1" t="s">
        <v>2063</v>
      </c>
      <c r="S101" s="1" t="s">
        <v>1412</v>
      </c>
      <c r="T101" s="1" t="s">
        <v>1413</v>
      </c>
      <c r="U101" s="1" t="s">
        <v>1414</v>
      </c>
      <c r="V101" s="1" t="s">
        <v>1415</v>
      </c>
    </row>
    <row r="102" s="1" customFormat="1" spans="1:22">
      <c r="A102" s="3">
        <v>999226827069084</v>
      </c>
      <c r="B102" s="1" t="s">
        <v>2057</v>
      </c>
      <c r="C102" s="1" t="s">
        <v>2064</v>
      </c>
      <c r="D102" s="1" t="s">
        <v>2065</v>
      </c>
      <c r="E102" s="1" t="s">
        <v>2066</v>
      </c>
      <c r="F102" s="1" t="s">
        <v>1525</v>
      </c>
      <c r="G102" s="1" t="s">
        <v>1403</v>
      </c>
      <c r="H102" s="1" t="s">
        <v>1404</v>
      </c>
      <c r="I102" s="1" t="s">
        <v>2067</v>
      </c>
      <c r="J102" s="1" t="s">
        <v>30</v>
      </c>
      <c r="K102" s="1" t="s">
        <v>2068</v>
      </c>
      <c r="L102" s="1" t="s">
        <v>2068</v>
      </c>
      <c r="M102" s="1" t="s">
        <v>1407</v>
      </c>
      <c r="N102" s="1" t="s">
        <v>1407</v>
      </c>
      <c r="O102" s="1" t="s">
        <v>1408</v>
      </c>
      <c r="P102" s="1" t="s">
        <v>1409</v>
      </c>
      <c r="Q102" s="1" t="s">
        <v>1410</v>
      </c>
      <c r="R102" s="1" t="s">
        <v>2069</v>
      </c>
      <c r="S102" s="1" t="s">
        <v>1412</v>
      </c>
      <c r="T102" s="1" t="s">
        <v>1413</v>
      </c>
      <c r="U102" s="1" t="s">
        <v>1414</v>
      </c>
      <c r="V102" s="1" t="s">
        <v>1876</v>
      </c>
    </row>
    <row r="103" s="1" customFormat="1" spans="1:22">
      <c r="A103" s="3">
        <v>999226829901831</v>
      </c>
      <c r="B103" s="1" t="s">
        <v>2057</v>
      </c>
      <c r="C103" s="1" t="s">
        <v>2070</v>
      </c>
      <c r="D103" s="1" t="s">
        <v>2071</v>
      </c>
      <c r="E103" s="1" t="s">
        <v>2072</v>
      </c>
      <c r="F103" s="1" t="s">
        <v>1495</v>
      </c>
      <c r="G103" s="1" t="s">
        <v>1403</v>
      </c>
      <c r="H103" s="1" t="s">
        <v>1404</v>
      </c>
      <c r="I103" s="1" t="s">
        <v>2073</v>
      </c>
      <c r="J103" s="1" t="s">
        <v>30</v>
      </c>
      <c r="K103" s="1" t="s">
        <v>2074</v>
      </c>
      <c r="L103" s="1" t="s">
        <v>2074</v>
      </c>
      <c r="M103" s="1" t="s">
        <v>1407</v>
      </c>
      <c r="N103" s="1" t="s">
        <v>1407</v>
      </c>
      <c r="O103" s="1" t="s">
        <v>1408</v>
      </c>
      <c r="P103" s="1" t="s">
        <v>1409</v>
      </c>
      <c r="Q103" s="1" t="s">
        <v>1410</v>
      </c>
      <c r="R103" s="1" t="s">
        <v>2075</v>
      </c>
      <c r="S103" s="1" t="s">
        <v>1412</v>
      </c>
      <c r="T103" s="1" t="s">
        <v>1413</v>
      </c>
      <c r="U103" s="1" t="s">
        <v>1414</v>
      </c>
      <c r="V103" s="1" t="s">
        <v>1529</v>
      </c>
    </row>
    <row r="104" s="1" customFormat="1" spans="1:22">
      <c r="A104" s="3">
        <v>999226833772999</v>
      </c>
      <c r="B104" s="1" t="s">
        <v>2057</v>
      </c>
      <c r="C104" s="1" t="s">
        <v>2076</v>
      </c>
      <c r="D104" s="1" t="s">
        <v>2077</v>
      </c>
      <c r="E104" s="1" t="s">
        <v>2078</v>
      </c>
      <c r="F104" s="1" t="s">
        <v>1495</v>
      </c>
      <c r="G104" s="1" t="s">
        <v>1403</v>
      </c>
      <c r="H104" s="1" t="s">
        <v>1404</v>
      </c>
      <c r="I104" s="1" t="s">
        <v>2079</v>
      </c>
      <c r="J104" s="1" t="s">
        <v>30</v>
      </c>
      <c r="K104" s="1" t="s">
        <v>2080</v>
      </c>
      <c r="L104" s="1" t="s">
        <v>2080</v>
      </c>
      <c r="M104" s="1" t="s">
        <v>1407</v>
      </c>
      <c r="N104" s="1" t="s">
        <v>1407</v>
      </c>
      <c r="O104" s="1" t="s">
        <v>1408</v>
      </c>
      <c r="P104" s="1" t="s">
        <v>1409</v>
      </c>
      <c r="Q104" s="1" t="s">
        <v>1410</v>
      </c>
      <c r="R104" s="1" t="s">
        <v>2081</v>
      </c>
      <c r="S104" s="1" t="s">
        <v>1412</v>
      </c>
      <c r="T104" s="1" t="s">
        <v>1413</v>
      </c>
      <c r="U104" s="1" t="s">
        <v>1414</v>
      </c>
      <c r="V104" s="1" t="s">
        <v>1431</v>
      </c>
    </row>
    <row r="105" s="1" customFormat="1" spans="1:22">
      <c r="A105" s="3">
        <v>999226833990749</v>
      </c>
      <c r="B105" s="1" t="s">
        <v>2057</v>
      </c>
      <c r="C105" s="1" t="s">
        <v>2082</v>
      </c>
      <c r="D105" s="1" t="s">
        <v>2083</v>
      </c>
      <c r="E105" s="1" t="s">
        <v>2084</v>
      </c>
      <c r="F105" s="1" t="s">
        <v>1525</v>
      </c>
      <c r="G105" s="1" t="s">
        <v>1403</v>
      </c>
      <c r="H105" s="1" t="s">
        <v>1404</v>
      </c>
      <c r="I105" s="1" t="s">
        <v>2085</v>
      </c>
      <c r="J105" s="1" t="s">
        <v>30</v>
      </c>
      <c r="K105" s="1" t="s">
        <v>2086</v>
      </c>
      <c r="L105" s="1" t="s">
        <v>2086</v>
      </c>
      <c r="M105" s="1" t="s">
        <v>1407</v>
      </c>
      <c r="N105" s="1" t="s">
        <v>1407</v>
      </c>
      <c r="O105" s="1" t="s">
        <v>1408</v>
      </c>
      <c r="P105" s="1" t="s">
        <v>1409</v>
      </c>
      <c r="Q105" s="1" t="s">
        <v>1410</v>
      </c>
      <c r="R105" s="1" t="s">
        <v>2087</v>
      </c>
      <c r="S105" s="1" t="s">
        <v>1412</v>
      </c>
      <c r="T105" s="1" t="s">
        <v>1413</v>
      </c>
      <c r="U105" s="1" t="s">
        <v>1414</v>
      </c>
      <c r="V105" s="1" t="s">
        <v>1424</v>
      </c>
    </row>
    <row r="106" s="1" customFormat="1" spans="1:22">
      <c r="A106" s="3">
        <v>999226838595106</v>
      </c>
      <c r="B106" s="1" t="s">
        <v>1932</v>
      </c>
      <c r="C106" s="1" t="s">
        <v>2088</v>
      </c>
      <c r="D106" s="1" t="s">
        <v>2089</v>
      </c>
      <c r="E106" s="1" t="s">
        <v>2090</v>
      </c>
      <c r="F106" s="1" t="s">
        <v>2091</v>
      </c>
      <c r="G106" s="1" t="s">
        <v>1403</v>
      </c>
      <c r="H106" s="1" t="s">
        <v>1404</v>
      </c>
      <c r="I106" s="1" t="s">
        <v>2092</v>
      </c>
      <c r="J106" s="1" t="s">
        <v>30</v>
      </c>
      <c r="K106" s="1" t="s">
        <v>2093</v>
      </c>
      <c r="L106" s="1" t="s">
        <v>2093</v>
      </c>
      <c r="M106" s="1" t="s">
        <v>1407</v>
      </c>
      <c r="N106" s="1" t="s">
        <v>1407</v>
      </c>
      <c r="O106" s="1" t="s">
        <v>1408</v>
      </c>
      <c r="P106" s="1" t="s">
        <v>1409</v>
      </c>
      <c r="Q106" s="1" t="s">
        <v>1410</v>
      </c>
      <c r="R106" s="1" t="s">
        <v>2094</v>
      </c>
      <c r="S106" s="1" t="s">
        <v>1412</v>
      </c>
      <c r="T106" s="1" t="s">
        <v>1413</v>
      </c>
      <c r="U106" s="1" t="s">
        <v>1414</v>
      </c>
      <c r="V106" s="1" t="s">
        <v>1431</v>
      </c>
    </row>
    <row r="107" s="1" customFormat="1" spans="1:22">
      <c r="A107" s="3">
        <v>999226839181413</v>
      </c>
      <c r="B107" s="1" t="s">
        <v>1932</v>
      </c>
      <c r="C107" s="1" t="s">
        <v>2095</v>
      </c>
      <c r="D107" s="1" t="s">
        <v>2096</v>
      </c>
      <c r="E107" s="1" t="s">
        <v>2097</v>
      </c>
      <c r="F107" s="1" t="s">
        <v>1525</v>
      </c>
      <c r="G107" s="1" t="s">
        <v>1403</v>
      </c>
      <c r="H107" s="1" t="s">
        <v>1404</v>
      </c>
      <c r="I107" s="1" t="s">
        <v>2098</v>
      </c>
      <c r="J107" s="1" t="s">
        <v>30</v>
      </c>
      <c r="K107" s="1" t="s">
        <v>2099</v>
      </c>
      <c r="L107" s="1" t="s">
        <v>2099</v>
      </c>
      <c r="M107" s="1" t="s">
        <v>1407</v>
      </c>
      <c r="N107" s="1" t="s">
        <v>1407</v>
      </c>
      <c r="O107" s="1" t="s">
        <v>1408</v>
      </c>
      <c r="P107" s="1" t="s">
        <v>1409</v>
      </c>
      <c r="Q107" s="1" t="s">
        <v>1410</v>
      </c>
      <c r="R107" s="1" t="s">
        <v>2100</v>
      </c>
      <c r="S107" s="1" t="s">
        <v>1412</v>
      </c>
      <c r="T107" s="1" t="s">
        <v>1413</v>
      </c>
      <c r="U107" s="1" t="s">
        <v>1414</v>
      </c>
      <c r="V107" s="1" t="s">
        <v>1903</v>
      </c>
    </row>
    <row r="108" s="1" customFormat="1" spans="1:22">
      <c r="A108" s="3">
        <v>999226840678798</v>
      </c>
      <c r="B108" s="1" t="s">
        <v>1932</v>
      </c>
      <c r="C108" s="1" t="s">
        <v>2101</v>
      </c>
      <c r="D108" s="1" t="s">
        <v>2102</v>
      </c>
      <c r="E108" s="1" t="s">
        <v>2103</v>
      </c>
      <c r="F108" s="1" t="s">
        <v>1420</v>
      </c>
      <c r="G108" s="1" t="s">
        <v>1403</v>
      </c>
      <c r="H108" s="1" t="s">
        <v>1404</v>
      </c>
      <c r="I108" s="1" t="s">
        <v>2104</v>
      </c>
      <c r="J108" s="1" t="s">
        <v>30</v>
      </c>
      <c r="K108" s="1" t="s">
        <v>2105</v>
      </c>
      <c r="L108" s="1" t="s">
        <v>2105</v>
      </c>
      <c r="M108" s="1" t="s">
        <v>1407</v>
      </c>
      <c r="N108" s="1" t="s">
        <v>1407</v>
      </c>
      <c r="O108" s="1" t="s">
        <v>1408</v>
      </c>
      <c r="P108" s="1" t="s">
        <v>1409</v>
      </c>
      <c r="Q108" s="1" t="s">
        <v>1410</v>
      </c>
      <c r="R108" s="1" t="s">
        <v>2106</v>
      </c>
      <c r="S108" s="1" t="s">
        <v>1412</v>
      </c>
      <c r="T108" s="1" t="s">
        <v>1413</v>
      </c>
      <c r="U108" s="1" t="s">
        <v>1414</v>
      </c>
      <c r="V108" s="1" t="s">
        <v>1598</v>
      </c>
    </row>
    <row r="109" s="1" customFormat="1" spans="1:22">
      <c r="A109" s="3">
        <v>999226844313071</v>
      </c>
      <c r="B109" s="1" t="s">
        <v>1932</v>
      </c>
      <c r="C109" s="1" t="s">
        <v>2107</v>
      </c>
      <c r="D109" s="1" t="s">
        <v>2108</v>
      </c>
      <c r="E109" s="1" t="s">
        <v>2109</v>
      </c>
      <c r="F109" s="1" t="s">
        <v>1495</v>
      </c>
      <c r="G109" s="1" t="s">
        <v>1403</v>
      </c>
      <c r="H109" s="1" t="s">
        <v>1404</v>
      </c>
      <c r="I109" s="1" t="s">
        <v>2110</v>
      </c>
      <c r="J109" s="1" t="s">
        <v>30</v>
      </c>
      <c r="K109" s="1" t="s">
        <v>2111</v>
      </c>
      <c r="L109" s="1" t="s">
        <v>2111</v>
      </c>
      <c r="M109" s="1" t="s">
        <v>1407</v>
      </c>
      <c r="N109" s="1" t="s">
        <v>1407</v>
      </c>
      <c r="O109" s="1" t="s">
        <v>1408</v>
      </c>
      <c r="P109" s="1" t="s">
        <v>1409</v>
      </c>
      <c r="Q109" s="1" t="s">
        <v>1410</v>
      </c>
      <c r="R109" s="1" t="s">
        <v>2112</v>
      </c>
      <c r="S109" s="1" t="s">
        <v>1412</v>
      </c>
      <c r="T109" s="1" t="s">
        <v>1413</v>
      </c>
      <c r="U109" s="1" t="s">
        <v>1414</v>
      </c>
      <c r="V109" s="1" t="s">
        <v>1506</v>
      </c>
    </row>
    <row r="110" s="1" customFormat="1" spans="1:22">
      <c r="A110" s="3">
        <v>999226845114662</v>
      </c>
      <c r="B110" s="1" t="s">
        <v>1932</v>
      </c>
      <c r="C110" s="1" t="s">
        <v>2113</v>
      </c>
      <c r="D110" s="1" t="s">
        <v>2114</v>
      </c>
      <c r="E110" s="1" t="s">
        <v>2115</v>
      </c>
      <c r="F110" s="1" t="s">
        <v>1525</v>
      </c>
      <c r="G110" s="1" t="s">
        <v>1403</v>
      </c>
      <c r="H110" s="1" t="s">
        <v>1404</v>
      </c>
      <c r="I110" s="1" t="s">
        <v>2116</v>
      </c>
      <c r="J110" s="1" t="s">
        <v>30</v>
      </c>
      <c r="K110" s="1" t="s">
        <v>2117</v>
      </c>
      <c r="L110" s="1" t="s">
        <v>2117</v>
      </c>
      <c r="M110" s="1" t="s">
        <v>1407</v>
      </c>
      <c r="N110" s="1" t="s">
        <v>1407</v>
      </c>
      <c r="O110" s="1" t="s">
        <v>1408</v>
      </c>
      <c r="P110" s="1" t="s">
        <v>1409</v>
      </c>
      <c r="Q110" s="1" t="s">
        <v>1410</v>
      </c>
      <c r="R110" s="1" t="s">
        <v>2118</v>
      </c>
      <c r="S110" s="1" t="s">
        <v>1412</v>
      </c>
      <c r="T110" s="1" t="s">
        <v>1413</v>
      </c>
      <c r="U110" s="1" t="s">
        <v>1414</v>
      </c>
      <c r="V110" s="1" t="s">
        <v>1684</v>
      </c>
    </row>
    <row r="111" s="1" customFormat="1" spans="1:22">
      <c r="A111" s="3">
        <v>999226845910082</v>
      </c>
      <c r="B111" s="1" t="s">
        <v>1594</v>
      </c>
      <c r="C111" s="1" t="s">
        <v>2119</v>
      </c>
      <c r="D111" s="1" t="s">
        <v>2120</v>
      </c>
      <c r="E111" s="1" t="s">
        <v>2121</v>
      </c>
      <c r="F111" s="1" t="s">
        <v>1495</v>
      </c>
      <c r="G111" s="1" t="s">
        <v>1403</v>
      </c>
      <c r="H111" s="1" t="s">
        <v>1404</v>
      </c>
      <c r="I111" s="1" t="s">
        <v>2122</v>
      </c>
      <c r="J111" s="1" t="s">
        <v>30</v>
      </c>
      <c r="K111" s="1" t="s">
        <v>2123</v>
      </c>
      <c r="L111" s="1" t="s">
        <v>2123</v>
      </c>
      <c r="M111" s="1" t="s">
        <v>1407</v>
      </c>
      <c r="N111" s="1" t="s">
        <v>1407</v>
      </c>
      <c r="O111" s="1" t="s">
        <v>1408</v>
      </c>
      <c r="P111" s="1" t="s">
        <v>1409</v>
      </c>
      <c r="Q111" s="1" t="s">
        <v>1410</v>
      </c>
      <c r="R111" s="1" t="s">
        <v>2124</v>
      </c>
      <c r="S111" s="1" t="s">
        <v>1412</v>
      </c>
      <c r="T111" s="1" t="s">
        <v>1413</v>
      </c>
      <c r="U111" s="1" t="s">
        <v>1414</v>
      </c>
      <c r="V111" s="1" t="s">
        <v>1415</v>
      </c>
    </row>
    <row r="112" s="1" customFormat="1" spans="1:22">
      <c r="A112" s="3">
        <v>999226846001833</v>
      </c>
      <c r="B112" s="1" t="s">
        <v>1594</v>
      </c>
      <c r="C112" s="1" t="s">
        <v>2125</v>
      </c>
      <c r="D112" s="1" t="s">
        <v>2126</v>
      </c>
      <c r="E112" s="1" t="s">
        <v>2127</v>
      </c>
      <c r="F112" s="1" t="s">
        <v>1420</v>
      </c>
      <c r="G112" s="1" t="s">
        <v>1403</v>
      </c>
      <c r="H112" s="1" t="s">
        <v>1404</v>
      </c>
      <c r="I112" s="1" t="s">
        <v>2128</v>
      </c>
      <c r="J112" s="1" t="s">
        <v>30</v>
      </c>
      <c r="K112" s="1" t="s">
        <v>2129</v>
      </c>
      <c r="L112" s="1" t="s">
        <v>2129</v>
      </c>
      <c r="M112" s="1" t="s">
        <v>1407</v>
      </c>
      <c r="N112" s="1" t="s">
        <v>1407</v>
      </c>
      <c r="O112" s="1" t="s">
        <v>1408</v>
      </c>
      <c r="P112" s="1" t="s">
        <v>1409</v>
      </c>
      <c r="Q112" s="1" t="s">
        <v>1410</v>
      </c>
      <c r="R112" s="1" t="s">
        <v>2130</v>
      </c>
      <c r="S112" s="1" t="s">
        <v>1412</v>
      </c>
      <c r="T112" s="1" t="s">
        <v>1413</v>
      </c>
      <c r="U112" s="1" t="s">
        <v>1414</v>
      </c>
      <c r="V112" s="1" t="s">
        <v>2131</v>
      </c>
    </row>
    <row r="113" s="1" customFormat="1" spans="1:22">
      <c r="A113" s="3">
        <v>999226847662299</v>
      </c>
      <c r="B113" s="1" t="s">
        <v>1594</v>
      </c>
      <c r="C113" s="1" t="s">
        <v>2132</v>
      </c>
      <c r="D113" s="1" t="s">
        <v>2133</v>
      </c>
      <c r="E113" s="1" t="s">
        <v>2134</v>
      </c>
      <c r="F113" s="1" t="s">
        <v>1495</v>
      </c>
      <c r="G113" s="1" t="s">
        <v>1403</v>
      </c>
      <c r="H113" s="1" t="s">
        <v>1404</v>
      </c>
      <c r="I113" s="1" t="s">
        <v>2135</v>
      </c>
      <c r="J113" s="1" t="s">
        <v>30</v>
      </c>
      <c r="K113" s="1" t="s">
        <v>2136</v>
      </c>
      <c r="L113" s="1" t="s">
        <v>2136</v>
      </c>
      <c r="M113" s="1" t="s">
        <v>1407</v>
      </c>
      <c r="N113" s="1" t="s">
        <v>1407</v>
      </c>
      <c r="O113" s="1" t="s">
        <v>1408</v>
      </c>
      <c r="P113" s="1" t="s">
        <v>1409</v>
      </c>
      <c r="Q113" s="1" t="s">
        <v>1410</v>
      </c>
      <c r="R113" s="1" t="s">
        <v>2137</v>
      </c>
      <c r="S113" s="1" t="s">
        <v>1412</v>
      </c>
      <c r="T113" s="1" t="s">
        <v>1413</v>
      </c>
      <c r="U113" s="1" t="s">
        <v>1414</v>
      </c>
      <c r="V113" s="1" t="s">
        <v>1529</v>
      </c>
    </row>
    <row r="114" s="1" customFormat="1" spans="1:22">
      <c r="A114" s="3">
        <v>999226848835704</v>
      </c>
      <c r="B114" s="1" t="s">
        <v>1594</v>
      </c>
      <c r="C114" s="1" t="s">
        <v>2138</v>
      </c>
      <c r="D114" s="1" t="s">
        <v>2139</v>
      </c>
      <c r="E114" s="1" t="s">
        <v>2140</v>
      </c>
      <c r="F114" s="1" t="s">
        <v>1402</v>
      </c>
      <c r="G114" s="1" t="s">
        <v>1403</v>
      </c>
      <c r="H114" s="1" t="s">
        <v>1404</v>
      </c>
      <c r="I114" s="1" t="s">
        <v>2141</v>
      </c>
      <c r="J114" s="1" t="s">
        <v>30</v>
      </c>
      <c r="K114" s="1" t="s">
        <v>2142</v>
      </c>
      <c r="L114" s="1" t="s">
        <v>2142</v>
      </c>
      <c r="M114" s="1" t="s">
        <v>1407</v>
      </c>
      <c r="N114" s="1" t="s">
        <v>1407</v>
      </c>
      <c r="O114" s="1" t="s">
        <v>1408</v>
      </c>
      <c r="P114" s="1" t="s">
        <v>1409</v>
      </c>
      <c r="Q114" s="1" t="s">
        <v>1410</v>
      </c>
      <c r="R114" s="1" t="s">
        <v>2143</v>
      </c>
      <c r="S114" s="1" t="s">
        <v>1412</v>
      </c>
      <c r="T114" s="1" t="s">
        <v>1413</v>
      </c>
      <c r="U114" s="1" t="s">
        <v>1414</v>
      </c>
      <c r="V114" s="1" t="s">
        <v>1431</v>
      </c>
    </row>
    <row r="115" s="1" customFormat="1" spans="1:22">
      <c r="A115" s="3">
        <v>999226849511567</v>
      </c>
      <c r="B115" s="1" t="s">
        <v>1594</v>
      </c>
      <c r="C115" s="1" t="s">
        <v>2144</v>
      </c>
      <c r="D115" s="1" t="s">
        <v>2145</v>
      </c>
      <c r="E115" s="1" t="s">
        <v>2146</v>
      </c>
      <c r="F115" s="1" t="s">
        <v>2091</v>
      </c>
      <c r="G115" s="1" t="s">
        <v>1403</v>
      </c>
      <c r="H115" s="1" t="s">
        <v>1404</v>
      </c>
      <c r="I115" s="1" t="s">
        <v>2147</v>
      </c>
      <c r="J115" s="1" t="s">
        <v>30</v>
      </c>
      <c r="K115" s="1" t="s">
        <v>2148</v>
      </c>
      <c r="L115" s="1" t="s">
        <v>2148</v>
      </c>
      <c r="M115" s="1" t="s">
        <v>1407</v>
      </c>
      <c r="N115" s="1" t="s">
        <v>1407</v>
      </c>
      <c r="O115" s="1" t="s">
        <v>1408</v>
      </c>
      <c r="P115" s="1" t="s">
        <v>1409</v>
      </c>
      <c r="Q115" s="1" t="s">
        <v>1410</v>
      </c>
      <c r="R115" s="1" t="s">
        <v>2149</v>
      </c>
      <c r="S115" s="1" t="s">
        <v>1412</v>
      </c>
      <c r="T115" s="1" t="s">
        <v>1413</v>
      </c>
      <c r="U115" s="1" t="s">
        <v>1414</v>
      </c>
      <c r="V115" s="1" t="s">
        <v>1431</v>
      </c>
    </row>
    <row r="116" s="1" customFormat="1" spans="1:22">
      <c r="A116" s="3">
        <v>999226849649357</v>
      </c>
      <c r="B116" s="1" t="s">
        <v>1594</v>
      </c>
      <c r="C116" s="1" t="s">
        <v>2150</v>
      </c>
      <c r="D116" s="1" t="s">
        <v>2151</v>
      </c>
      <c r="E116" s="1" t="s">
        <v>2152</v>
      </c>
      <c r="F116" s="1" t="s">
        <v>1495</v>
      </c>
      <c r="G116" s="1" t="s">
        <v>1403</v>
      </c>
      <c r="H116" s="1" t="s">
        <v>1404</v>
      </c>
      <c r="I116" s="1" t="s">
        <v>2153</v>
      </c>
      <c r="J116" s="1" t="s">
        <v>30</v>
      </c>
      <c r="K116" s="1" t="s">
        <v>2154</v>
      </c>
      <c r="L116" s="1" t="s">
        <v>2154</v>
      </c>
      <c r="M116" s="1" t="s">
        <v>1407</v>
      </c>
      <c r="N116" s="1" t="s">
        <v>1407</v>
      </c>
      <c r="O116" s="1" t="s">
        <v>1408</v>
      </c>
      <c r="P116" s="1" t="s">
        <v>1409</v>
      </c>
      <c r="Q116" s="1" t="s">
        <v>1410</v>
      </c>
      <c r="R116" s="1" t="s">
        <v>2155</v>
      </c>
      <c r="S116" s="1" t="s">
        <v>1412</v>
      </c>
      <c r="T116" s="1" t="s">
        <v>1413</v>
      </c>
      <c r="U116" s="1" t="s">
        <v>1414</v>
      </c>
      <c r="V116" s="1" t="s">
        <v>1431</v>
      </c>
    </row>
    <row r="117" s="1" customFormat="1" spans="1:22">
      <c r="A117" s="3">
        <v>999226850222231</v>
      </c>
      <c r="B117" s="1" t="s">
        <v>1594</v>
      </c>
      <c r="C117" s="1" t="s">
        <v>2156</v>
      </c>
      <c r="D117" s="1" t="s">
        <v>2157</v>
      </c>
      <c r="E117" s="1" t="s">
        <v>2158</v>
      </c>
      <c r="F117" s="1" t="s">
        <v>1420</v>
      </c>
      <c r="G117" s="1" t="s">
        <v>1403</v>
      </c>
      <c r="H117" s="1" t="s">
        <v>1404</v>
      </c>
      <c r="I117" s="1" t="s">
        <v>2159</v>
      </c>
      <c r="J117" s="1" t="s">
        <v>30</v>
      </c>
      <c r="K117" s="1" t="s">
        <v>2160</v>
      </c>
      <c r="L117" s="1" t="s">
        <v>2160</v>
      </c>
      <c r="M117" s="1" t="s">
        <v>1407</v>
      </c>
      <c r="N117" s="1" t="s">
        <v>1407</v>
      </c>
      <c r="O117" s="1" t="s">
        <v>1408</v>
      </c>
      <c r="P117" s="1" t="s">
        <v>1409</v>
      </c>
      <c r="Q117" s="1" t="s">
        <v>1410</v>
      </c>
      <c r="R117" s="1" t="s">
        <v>2161</v>
      </c>
      <c r="S117" s="1" t="s">
        <v>1412</v>
      </c>
      <c r="T117" s="1" t="s">
        <v>1413</v>
      </c>
      <c r="U117" s="1" t="s">
        <v>1414</v>
      </c>
      <c r="V117" s="1" t="s">
        <v>2162</v>
      </c>
    </row>
    <row r="118" s="1" customFormat="1" spans="1:22">
      <c r="A118" s="3">
        <v>999226850325208</v>
      </c>
      <c r="B118" s="1" t="s">
        <v>1594</v>
      </c>
      <c r="C118" s="1" t="s">
        <v>2163</v>
      </c>
      <c r="D118" s="1" t="s">
        <v>2126</v>
      </c>
      <c r="E118" s="1" t="s">
        <v>2164</v>
      </c>
      <c r="F118" s="1" t="s">
        <v>2091</v>
      </c>
      <c r="G118" s="1" t="s">
        <v>1403</v>
      </c>
      <c r="H118" s="1" t="s">
        <v>1404</v>
      </c>
      <c r="I118" s="1" t="s">
        <v>2165</v>
      </c>
      <c r="J118" s="1" t="s">
        <v>30</v>
      </c>
      <c r="K118" s="1" t="s">
        <v>2166</v>
      </c>
      <c r="L118" s="1" t="s">
        <v>2166</v>
      </c>
      <c r="M118" s="1" t="s">
        <v>1407</v>
      </c>
      <c r="N118" s="1" t="s">
        <v>1407</v>
      </c>
      <c r="O118" s="1" t="s">
        <v>1408</v>
      </c>
      <c r="P118" s="1" t="s">
        <v>1409</v>
      </c>
      <c r="Q118" s="1" t="s">
        <v>1410</v>
      </c>
      <c r="R118" s="1" t="s">
        <v>2167</v>
      </c>
      <c r="S118" s="1" t="s">
        <v>1412</v>
      </c>
      <c r="T118" s="1" t="s">
        <v>1413</v>
      </c>
      <c r="U118" s="1" t="s">
        <v>1414</v>
      </c>
      <c r="V118" s="1" t="s">
        <v>2131</v>
      </c>
    </row>
    <row r="119" s="1" customFormat="1" spans="1:22">
      <c r="A119" s="3">
        <v>999226850364628</v>
      </c>
      <c r="B119" s="1" t="s">
        <v>1594</v>
      </c>
      <c r="C119" s="1" t="s">
        <v>2168</v>
      </c>
      <c r="D119" s="1" t="s">
        <v>2169</v>
      </c>
      <c r="E119" s="1" t="s">
        <v>2170</v>
      </c>
      <c r="F119" s="1" t="s">
        <v>1420</v>
      </c>
      <c r="G119" s="1" t="s">
        <v>1403</v>
      </c>
      <c r="H119" s="1" t="s">
        <v>1404</v>
      </c>
      <c r="I119" s="1" t="s">
        <v>2171</v>
      </c>
      <c r="J119" s="1" t="s">
        <v>30</v>
      </c>
      <c r="K119" s="1" t="s">
        <v>2172</v>
      </c>
      <c r="L119" s="1" t="s">
        <v>2172</v>
      </c>
      <c r="M119" s="1" t="s">
        <v>1407</v>
      </c>
      <c r="N119" s="1" t="s">
        <v>1407</v>
      </c>
      <c r="O119" s="1" t="s">
        <v>1408</v>
      </c>
      <c r="P119" s="1" t="s">
        <v>1409</v>
      </c>
      <c r="Q119" s="1" t="s">
        <v>1410</v>
      </c>
      <c r="R119" s="1" t="s">
        <v>2173</v>
      </c>
      <c r="S119" s="1" t="s">
        <v>1412</v>
      </c>
      <c r="T119" s="1" t="s">
        <v>1413</v>
      </c>
      <c r="U119" s="1" t="s">
        <v>1414</v>
      </c>
      <c r="V119" s="1" t="s">
        <v>1506</v>
      </c>
    </row>
    <row r="120" s="1" customFormat="1" spans="1:22">
      <c r="A120" s="3">
        <v>999226850596722</v>
      </c>
      <c r="B120" s="1" t="s">
        <v>2091</v>
      </c>
      <c r="C120" s="1" t="s">
        <v>2174</v>
      </c>
      <c r="D120" s="1" t="s">
        <v>2175</v>
      </c>
      <c r="E120" s="1" t="s">
        <v>2176</v>
      </c>
      <c r="F120" s="1" t="s">
        <v>1402</v>
      </c>
      <c r="G120" s="1" t="s">
        <v>1403</v>
      </c>
      <c r="H120" s="1" t="s">
        <v>1404</v>
      </c>
      <c r="I120" s="1" t="s">
        <v>2177</v>
      </c>
      <c r="J120" s="1" t="s">
        <v>30</v>
      </c>
      <c r="K120" s="1" t="s">
        <v>2178</v>
      </c>
      <c r="L120" s="1" t="s">
        <v>2178</v>
      </c>
      <c r="M120" s="1" t="s">
        <v>1407</v>
      </c>
      <c r="N120" s="1" t="s">
        <v>1407</v>
      </c>
      <c r="O120" s="1" t="s">
        <v>1408</v>
      </c>
      <c r="P120" s="1" t="s">
        <v>1409</v>
      </c>
      <c r="Q120" s="1" t="s">
        <v>1410</v>
      </c>
      <c r="R120" s="1" t="s">
        <v>2179</v>
      </c>
      <c r="S120" s="1" t="s">
        <v>1412</v>
      </c>
      <c r="T120" s="1" t="s">
        <v>1413</v>
      </c>
      <c r="U120" s="1" t="s">
        <v>1414</v>
      </c>
      <c r="V120" s="1" t="s">
        <v>1656</v>
      </c>
    </row>
    <row r="121" s="1" customFormat="1" spans="1:22">
      <c r="A121" s="3">
        <v>999226850718064</v>
      </c>
      <c r="B121" s="1" t="s">
        <v>2091</v>
      </c>
      <c r="C121" s="1" t="s">
        <v>2180</v>
      </c>
      <c r="D121" s="1" t="s">
        <v>2181</v>
      </c>
      <c r="E121" s="1" t="s">
        <v>2182</v>
      </c>
      <c r="F121" s="1" t="s">
        <v>1525</v>
      </c>
      <c r="G121" s="1" t="s">
        <v>1403</v>
      </c>
      <c r="H121" s="1" t="s">
        <v>1404</v>
      </c>
      <c r="I121" s="1" t="s">
        <v>2183</v>
      </c>
      <c r="J121" s="1" t="s">
        <v>30</v>
      </c>
      <c r="K121" s="1" t="s">
        <v>2184</v>
      </c>
      <c r="L121" s="1" t="s">
        <v>2184</v>
      </c>
      <c r="M121" s="1" t="s">
        <v>1407</v>
      </c>
      <c r="N121" s="1" t="s">
        <v>1407</v>
      </c>
      <c r="O121" s="1" t="s">
        <v>1408</v>
      </c>
      <c r="P121" s="1" t="s">
        <v>1409</v>
      </c>
      <c r="Q121" s="1" t="s">
        <v>1410</v>
      </c>
      <c r="R121" s="1" t="s">
        <v>2185</v>
      </c>
      <c r="S121" s="1" t="s">
        <v>1412</v>
      </c>
      <c r="T121" s="1" t="s">
        <v>1413</v>
      </c>
      <c r="U121" s="1" t="s">
        <v>1414</v>
      </c>
      <c r="V121" s="1" t="s">
        <v>2186</v>
      </c>
    </row>
    <row r="122" s="1" customFormat="1" spans="1:22">
      <c r="A122" s="3">
        <v>999226850781697</v>
      </c>
      <c r="B122" s="1" t="s">
        <v>2091</v>
      </c>
      <c r="C122" s="1" t="s">
        <v>2187</v>
      </c>
      <c r="D122" s="1" t="s">
        <v>2188</v>
      </c>
      <c r="E122" s="1" t="s">
        <v>2189</v>
      </c>
      <c r="F122" s="1" t="s">
        <v>1525</v>
      </c>
      <c r="G122" s="1" t="s">
        <v>1403</v>
      </c>
      <c r="H122" s="1" t="s">
        <v>1404</v>
      </c>
      <c r="I122" s="1" t="s">
        <v>2190</v>
      </c>
      <c r="J122" s="1" t="s">
        <v>30</v>
      </c>
      <c r="K122" s="1" t="s">
        <v>2191</v>
      </c>
      <c r="L122" s="1" t="s">
        <v>2191</v>
      </c>
      <c r="M122" s="1" t="s">
        <v>1407</v>
      </c>
      <c r="N122" s="1" t="s">
        <v>1407</v>
      </c>
      <c r="O122" s="1" t="s">
        <v>1408</v>
      </c>
      <c r="P122" s="1" t="s">
        <v>1409</v>
      </c>
      <c r="Q122" s="1" t="s">
        <v>1410</v>
      </c>
      <c r="R122" s="1" t="s">
        <v>2192</v>
      </c>
      <c r="S122" s="1" t="s">
        <v>1412</v>
      </c>
      <c r="T122" s="1" t="s">
        <v>1413</v>
      </c>
      <c r="U122" s="1" t="s">
        <v>1414</v>
      </c>
      <c r="V122" s="1" t="s">
        <v>1618</v>
      </c>
    </row>
    <row r="123" s="1" customFormat="1" spans="1:22">
      <c r="A123" s="3">
        <v>999226852821890</v>
      </c>
      <c r="B123" s="1" t="s">
        <v>2091</v>
      </c>
      <c r="C123" s="1" t="s">
        <v>2193</v>
      </c>
      <c r="D123" s="1" t="s">
        <v>2194</v>
      </c>
      <c r="E123" s="1" t="s">
        <v>2195</v>
      </c>
      <c r="F123" s="1" t="s">
        <v>1495</v>
      </c>
      <c r="G123" s="1" t="s">
        <v>1403</v>
      </c>
      <c r="H123" s="1" t="s">
        <v>1404</v>
      </c>
      <c r="I123" s="1" t="s">
        <v>2196</v>
      </c>
      <c r="J123" s="1" t="s">
        <v>30</v>
      </c>
      <c r="K123" s="1" t="s">
        <v>2197</v>
      </c>
      <c r="L123" s="1" t="s">
        <v>2197</v>
      </c>
      <c r="M123" s="1" t="s">
        <v>1407</v>
      </c>
      <c r="N123" s="1" t="s">
        <v>1407</v>
      </c>
      <c r="O123" s="1" t="s">
        <v>1408</v>
      </c>
      <c r="P123" s="1" t="s">
        <v>1409</v>
      </c>
      <c r="Q123" s="1" t="s">
        <v>1410</v>
      </c>
      <c r="R123" s="1" t="s">
        <v>2198</v>
      </c>
      <c r="S123" s="1" t="s">
        <v>1412</v>
      </c>
      <c r="T123" s="1" t="s">
        <v>1413</v>
      </c>
      <c r="U123" s="1" t="s">
        <v>1414</v>
      </c>
      <c r="V123" s="1" t="s">
        <v>1431</v>
      </c>
    </row>
    <row r="124" s="1" customFormat="1" spans="1:22">
      <c r="A124" s="3">
        <v>999226853048066</v>
      </c>
      <c r="B124" s="1" t="s">
        <v>2091</v>
      </c>
      <c r="C124" s="1" t="s">
        <v>2199</v>
      </c>
      <c r="D124" s="1" t="s">
        <v>2200</v>
      </c>
      <c r="E124" s="1" t="s">
        <v>2201</v>
      </c>
      <c r="F124" s="1" t="s">
        <v>1420</v>
      </c>
      <c r="G124" s="1" t="s">
        <v>1403</v>
      </c>
      <c r="H124" s="1" t="s">
        <v>1404</v>
      </c>
      <c r="I124" s="1" t="s">
        <v>2202</v>
      </c>
      <c r="J124" s="1" t="s">
        <v>30</v>
      </c>
      <c r="K124" s="1" t="s">
        <v>2203</v>
      </c>
      <c r="L124" s="1" t="s">
        <v>2203</v>
      </c>
      <c r="M124" s="1" t="s">
        <v>1407</v>
      </c>
      <c r="N124" s="1" t="s">
        <v>1407</v>
      </c>
      <c r="O124" s="1" t="s">
        <v>1408</v>
      </c>
      <c r="P124" s="1" t="s">
        <v>1409</v>
      </c>
      <c r="Q124" s="1" t="s">
        <v>1410</v>
      </c>
      <c r="R124" s="1" t="s">
        <v>2204</v>
      </c>
      <c r="S124" s="1" t="s">
        <v>1412</v>
      </c>
      <c r="T124" s="1" t="s">
        <v>1413</v>
      </c>
      <c r="U124" s="1" t="s">
        <v>1430</v>
      </c>
      <c r="V124" s="1" t="s">
        <v>1529</v>
      </c>
    </row>
    <row r="125" s="1" customFormat="1" spans="1:22">
      <c r="A125" s="3">
        <v>999226854681285</v>
      </c>
      <c r="B125" s="1" t="s">
        <v>2091</v>
      </c>
      <c r="C125" s="1" t="s">
        <v>2205</v>
      </c>
      <c r="D125" s="1" t="s">
        <v>2206</v>
      </c>
      <c r="E125" s="1" t="s">
        <v>2207</v>
      </c>
      <c r="F125" s="1" t="s">
        <v>1495</v>
      </c>
      <c r="G125" s="1" t="s">
        <v>1403</v>
      </c>
      <c r="H125" s="1" t="s">
        <v>1404</v>
      </c>
      <c r="I125" s="1" t="s">
        <v>2208</v>
      </c>
      <c r="J125" s="1" t="s">
        <v>30</v>
      </c>
      <c r="K125" s="1" t="s">
        <v>2209</v>
      </c>
      <c r="L125" s="1" t="s">
        <v>2209</v>
      </c>
      <c r="M125" s="1" t="s">
        <v>1407</v>
      </c>
      <c r="N125" s="1" t="s">
        <v>1407</v>
      </c>
      <c r="O125" s="1" t="s">
        <v>1408</v>
      </c>
      <c r="P125" s="1" t="s">
        <v>1409</v>
      </c>
      <c r="Q125" s="1" t="s">
        <v>1410</v>
      </c>
      <c r="R125" s="1" t="s">
        <v>2210</v>
      </c>
      <c r="S125" s="1" t="s">
        <v>1412</v>
      </c>
      <c r="T125" s="1" t="s">
        <v>1413</v>
      </c>
      <c r="U125" s="1" t="s">
        <v>1414</v>
      </c>
      <c r="V125" s="1" t="s">
        <v>1618</v>
      </c>
    </row>
    <row r="126" s="1" customFormat="1" spans="1:22">
      <c r="A126" s="3">
        <v>999226855022223</v>
      </c>
      <c r="B126" s="1" t="s">
        <v>2091</v>
      </c>
      <c r="C126" s="1" t="s">
        <v>2211</v>
      </c>
      <c r="D126" s="1" t="s">
        <v>2212</v>
      </c>
      <c r="E126" s="1" t="s">
        <v>2213</v>
      </c>
      <c r="F126" s="1" t="s">
        <v>1495</v>
      </c>
      <c r="G126" s="1" t="s">
        <v>1403</v>
      </c>
      <c r="H126" s="1" t="s">
        <v>1404</v>
      </c>
      <c r="I126" s="1" t="s">
        <v>2214</v>
      </c>
      <c r="J126" s="1" t="s">
        <v>30</v>
      </c>
      <c r="K126" s="1" t="s">
        <v>2215</v>
      </c>
      <c r="L126" s="1" t="s">
        <v>2215</v>
      </c>
      <c r="M126" s="1" t="s">
        <v>1407</v>
      </c>
      <c r="N126" s="1" t="s">
        <v>1407</v>
      </c>
      <c r="O126" s="1" t="s">
        <v>1408</v>
      </c>
      <c r="P126" s="1" t="s">
        <v>1409</v>
      </c>
      <c r="Q126" s="1" t="s">
        <v>1410</v>
      </c>
      <c r="R126" s="1" t="s">
        <v>2216</v>
      </c>
      <c r="S126" s="1" t="s">
        <v>1412</v>
      </c>
      <c r="T126" s="1" t="s">
        <v>1413</v>
      </c>
      <c r="U126" s="1" t="s">
        <v>1430</v>
      </c>
      <c r="V126" s="1" t="s">
        <v>1529</v>
      </c>
    </row>
    <row r="127" s="1" customFormat="1" spans="1:22">
      <c r="A127" s="3">
        <v>999226855168584</v>
      </c>
      <c r="B127" s="1" t="s">
        <v>1402</v>
      </c>
      <c r="C127" s="1" t="s">
        <v>2217</v>
      </c>
      <c r="D127" s="1" t="s">
        <v>2218</v>
      </c>
      <c r="E127" s="1" t="s">
        <v>2219</v>
      </c>
      <c r="F127" s="1" t="s">
        <v>1525</v>
      </c>
      <c r="G127" s="1" t="s">
        <v>1403</v>
      </c>
      <c r="H127" s="1" t="s">
        <v>1404</v>
      </c>
      <c r="I127" s="1" t="s">
        <v>2220</v>
      </c>
      <c r="J127" s="1" t="s">
        <v>30</v>
      </c>
      <c r="K127" s="1" t="s">
        <v>2221</v>
      </c>
      <c r="L127" s="1" t="s">
        <v>2221</v>
      </c>
      <c r="M127" s="1" t="s">
        <v>1407</v>
      </c>
      <c r="N127" s="1" t="s">
        <v>1407</v>
      </c>
      <c r="O127" s="1" t="s">
        <v>1408</v>
      </c>
      <c r="P127" s="1" t="s">
        <v>1409</v>
      </c>
      <c r="Q127" s="1" t="s">
        <v>1410</v>
      </c>
      <c r="R127" s="1" t="s">
        <v>2222</v>
      </c>
      <c r="S127" s="1" t="s">
        <v>1412</v>
      </c>
      <c r="T127" s="1" t="s">
        <v>1413</v>
      </c>
      <c r="U127" s="1" t="s">
        <v>1414</v>
      </c>
      <c r="V127" s="1" t="s">
        <v>1506</v>
      </c>
    </row>
    <row r="128" s="1" customFormat="1" spans="1:22">
      <c r="A128" s="3">
        <v>999226855454502</v>
      </c>
      <c r="B128" s="1" t="s">
        <v>1402</v>
      </c>
      <c r="C128" s="1" t="s">
        <v>2223</v>
      </c>
      <c r="D128" s="1" t="s">
        <v>2224</v>
      </c>
      <c r="E128" s="1" t="s">
        <v>2225</v>
      </c>
      <c r="F128" s="1" t="s">
        <v>1402</v>
      </c>
      <c r="G128" s="1" t="s">
        <v>1403</v>
      </c>
      <c r="H128" s="1" t="s">
        <v>1404</v>
      </c>
      <c r="I128" s="1" t="s">
        <v>2226</v>
      </c>
      <c r="J128" s="1" t="s">
        <v>30</v>
      </c>
      <c r="K128" s="1" t="s">
        <v>2227</v>
      </c>
      <c r="L128" s="1" t="s">
        <v>2227</v>
      </c>
      <c r="M128" s="1" t="s">
        <v>1407</v>
      </c>
      <c r="N128" s="1" t="s">
        <v>1407</v>
      </c>
      <c r="O128" s="1" t="s">
        <v>1408</v>
      </c>
      <c r="P128" s="1" t="s">
        <v>1409</v>
      </c>
      <c r="Q128" s="1" t="s">
        <v>1410</v>
      </c>
      <c r="R128" s="1" t="s">
        <v>2228</v>
      </c>
      <c r="S128" s="1" t="s">
        <v>1412</v>
      </c>
      <c r="T128" s="1" t="s">
        <v>1413</v>
      </c>
      <c r="U128" s="1" t="s">
        <v>1414</v>
      </c>
      <c r="V128" s="1" t="s">
        <v>1415</v>
      </c>
    </row>
    <row r="129" s="1" customFormat="1" spans="1:22">
      <c r="A129" s="3">
        <v>999226855482935</v>
      </c>
      <c r="B129" s="1" t="s">
        <v>1402</v>
      </c>
      <c r="C129" s="1" t="s">
        <v>2229</v>
      </c>
      <c r="D129" s="1" t="s">
        <v>2230</v>
      </c>
      <c r="E129" s="1" t="s">
        <v>2231</v>
      </c>
      <c r="F129" s="1" t="s">
        <v>1525</v>
      </c>
      <c r="G129" s="1" t="s">
        <v>1403</v>
      </c>
      <c r="H129" s="1" t="s">
        <v>1404</v>
      </c>
      <c r="I129" s="1" t="s">
        <v>2232</v>
      </c>
      <c r="J129" s="1" t="s">
        <v>30</v>
      </c>
      <c r="K129" s="1" t="s">
        <v>2233</v>
      </c>
      <c r="L129" s="1" t="s">
        <v>2233</v>
      </c>
      <c r="M129" s="1" t="s">
        <v>1407</v>
      </c>
      <c r="N129" s="1" t="s">
        <v>1407</v>
      </c>
      <c r="O129" s="1" t="s">
        <v>1408</v>
      </c>
      <c r="P129" s="1" t="s">
        <v>1409</v>
      </c>
      <c r="Q129" s="1" t="s">
        <v>1410</v>
      </c>
      <c r="R129" s="1" t="s">
        <v>2234</v>
      </c>
      <c r="S129" s="1" t="s">
        <v>1412</v>
      </c>
      <c r="T129" s="1" t="s">
        <v>1413</v>
      </c>
      <c r="U129" s="1" t="s">
        <v>1414</v>
      </c>
      <c r="V129" s="1" t="s">
        <v>1903</v>
      </c>
    </row>
    <row r="130" s="1" customFormat="1" spans="1:22">
      <c r="A130" s="3">
        <v>999226893878468</v>
      </c>
      <c r="B130" s="1" t="s">
        <v>1402</v>
      </c>
      <c r="C130" s="1" t="s">
        <v>2235</v>
      </c>
      <c r="D130" s="1" t="s">
        <v>1565</v>
      </c>
      <c r="E130" s="1" t="s">
        <v>2236</v>
      </c>
      <c r="F130" s="1" t="s">
        <v>1402</v>
      </c>
      <c r="G130" s="1" t="s">
        <v>1403</v>
      </c>
      <c r="H130" s="1" t="s">
        <v>1404</v>
      </c>
      <c r="I130" s="1" t="s">
        <v>2237</v>
      </c>
      <c r="J130" s="1" t="s">
        <v>30</v>
      </c>
      <c r="K130" s="1" t="s">
        <v>2238</v>
      </c>
      <c r="L130" s="1" t="s">
        <v>2238</v>
      </c>
      <c r="M130" s="1" t="s">
        <v>1407</v>
      </c>
      <c r="N130" s="1" t="s">
        <v>1407</v>
      </c>
      <c r="O130" s="1" t="s">
        <v>1408</v>
      </c>
      <c r="P130" s="1" t="s">
        <v>1409</v>
      </c>
      <c r="Q130" s="1" t="s">
        <v>1410</v>
      </c>
      <c r="R130" s="1" t="s">
        <v>2239</v>
      </c>
      <c r="S130" s="1" t="s">
        <v>1412</v>
      </c>
      <c r="T130" s="1" t="s">
        <v>1413</v>
      </c>
      <c r="U130" s="1" t="s">
        <v>1414</v>
      </c>
      <c r="V130" s="1" t="s">
        <v>1431</v>
      </c>
    </row>
    <row r="131" s="1" customFormat="1" spans="1:22">
      <c r="A131" s="3">
        <v>999226896587499</v>
      </c>
      <c r="B131" s="1" t="s">
        <v>1402</v>
      </c>
      <c r="C131" s="1" t="s">
        <v>2240</v>
      </c>
      <c r="D131" s="1" t="s">
        <v>2241</v>
      </c>
      <c r="E131" s="1" t="s">
        <v>2242</v>
      </c>
      <c r="F131" s="1" t="s">
        <v>1495</v>
      </c>
      <c r="G131" s="1" t="s">
        <v>1403</v>
      </c>
      <c r="H131" s="1" t="s">
        <v>1404</v>
      </c>
      <c r="I131" s="1" t="s">
        <v>2243</v>
      </c>
      <c r="J131" s="1" t="s">
        <v>30</v>
      </c>
      <c r="K131" s="1" t="s">
        <v>2244</v>
      </c>
      <c r="L131" s="1" t="s">
        <v>2244</v>
      </c>
      <c r="M131" s="1" t="s">
        <v>1407</v>
      </c>
      <c r="N131" s="1" t="s">
        <v>1407</v>
      </c>
      <c r="O131" s="1" t="s">
        <v>1408</v>
      </c>
      <c r="P131" s="1" t="s">
        <v>1409</v>
      </c>
      <c r="Q131" s="1" t="s">
        <v>1410</v>
      </c>
      <c r="R131" s="1" t="s">
        <v>2245</v>
      </c>
      <c r="S131" s="1" t="s">
        <v>1412</v>
      </c>
      <c r="T131" s="1" t="s">
        <v>1413</v>
      </c>
      <c r="U131" s="1" t="s">
        <v>1414</v>
      </c>
      <c r="V131" s="1" t="s">
        <v>1424</v>
      </c>
    </row>
    <row r="132" s="1" customFormat="1" spans="1:22">
      <c r="A132" s="3">
        <v>999226899197836</v>
      </c>
      <c r="B132" s="1" t="s">
        <v>1402</v>
      </c>
      <c r="C132" s="1" t="s">
        <v>2246</v>
      </c>
      <c r="D132" s="1" t="s">
        <v>2247</v>
      </c>
      <c r="E132" s="1" t="s">
        <v>2248</v>
      </c>
      <c r="F132" s="1" t="s">
        <v>1495</v>
      </c>
      <c r="G132" s="1" t="s">
        <v>1403</v>
      </c>
      <c r="H132" s="1" t="s">
        <v>1404</v>
      </c>
      <c r="I132" s="1" t="s">
        <v>2249</v>
      </c>
      <c r="J132" s="1" t="s">
        <v>30</v>
      </c>
      <c r="K132" s="1" t="s">
        <v>2250</v>
      </c>
      <c r="L132" s="1" t="s">
        <v>2250</v>
      </c>
      <c r="M132" s="1" t="s">
        <v>1407</v>
      </c>
      <c r="N132" s="1" t="s">
        <v>1407</v>
      </c>
      <c r="O132" s="1" t="s">
        <v>1408</v>
      </c>
      <c r="P132" s="1" t="s">
        <v>1409</v>
      </c>
      <c r="Q132" s="1" t="s">
        <v>1410</v>
      </c>
      <c r="R132" s="1" t="s">
        <v>2251</v>
      </c>
      <c r="S132" s="1" t="s">
        <v>1412</v>
      </c>
      <c r="T132" s="1" t="s">
        <v>1413</v>
      </c>
      <c r="U132" s="1" t="s">
        <v>1414</v>
      </c>
      <c r="V132" s="1" t="s">
        <v>1618</v>
      </c>
    </row>
    <row r="133" s="1" customFormat="1" spans="1:22">
      <c r="A133" s="3">
        <v>999226903112651</v>
      </c>
      <c r="B133" s="1" t="s">
        <v>1402</v>
      </c>
      <c r="C133" s="1" t="s">
        <v>2252</v>
      </c>
      <c r="D133" s="1" t="s">
        <v>2253</v>
      </c>
      <c r="E133" s="1" t="s">
        <v>2254</v>
      </c>
      <c r="F133" s="1" t="s">
        <v>1495</v>
      </c>
      <c r="G133" s="1" t="s">
        <v>1403</v>
      </c>
      <c r="H133" s="1" t="s">
        <v>1404</v>
      </c>
      <c r="I133" s="1" t="s">
        <v>2255</v>
      </c>
      <c r="J133" s="1" t="s">
        <v>30</v>
      </c>
      <c r="K133" s="1" t="s">
        <v>2256</v>
      </c>
      <c r="L133" s="1" t="s">
        <v>2256</v>
      </c>
      <c r="M133" s="1" t="s">
        <v>1407</v>
      </c>
      <c r="N133" s="1" t="s">
        <v>1407</v>
      </c>
      <c r="O133" s="1" t="s">
        <v>1408</v>
      </c>
      <c r="P133" s="1" t="s">
        <v>1409</v>
      </c>
      <c r="Q133" s="1" t="s">
        <v>1410</v>
      </c>
      <c r="R133" s="1" t="s">
        <v>2257</v>
      </c>
      <c r="S133" s="1" t="s">
        <v>1412</v>
      </c>
      <c r="T133" s="1" t="s">
        <v>1413</v>
      </c>
      <c r="U133" s="1" t="s">
        <v>1414</v>
      </c>
      <c r="V133" s="1" t="s">
        <v>1529</v>
      </c>
    </row>
    <row r="134" s="1" customFormat="1" spans="1:22">
      <c r="A134" s="3">
        <v>999226904488090</v>
      </c>
      <c r="B134" s="1" t="s">
        <v>1402</v>
      </c>
      <c r="C134" s="1" t="s">
        <v>2258</v>
      </c>
      <c r="D134" s="1" t="s">
        <v>2259</v>
      </c>
      <c r="E134" s="1" t="s">
        <v>2260</v>
      </c>
      <c r="F134" s="1" t="s">
        <v>1420</v>
      </c>
      <c r="G134" s="1" t="s">
        <v>1403</v>
      </c>
      <c r="H134" s="1" t="s">
        <v>1404</v>
      </c>
      <c r="I134" s="1" t="s">
        <v>2261</v>
      </c>
      <c r="J134" s="1" t="s">
        <v>30</v>
      </c>
      <c r="K134" s="1" t="s">
        <v>2262</v>
      </c>
      <c r="L134" s="1" t="s">
        <v>2262</v>
      </c>
      <c r="M134" s="1" t="s">
        <v>1407</v>
      </c>
      <c r="N134" s="1" t="s">
        <v>1407</v>
      </c>
      <c r="O134" s="1" t="s">
        <v>1408</v>
      </c>
      <c r="P134" s="1" t="s">
        <v>1409</v>
      </c>
      <c r="Q134" s="1" t="s">
        <v>1410</v>
      </c>
      <c r="R134" s="1" t="s">
        <v>2263</v>
      </c>
      <c r="S134" s="1" t="s">
        <v>1412</v>
      </c>
      <c r="T134" s="1" t="s">
        <v>1413</v>
      </c>
      <c r="U134" s="1" t="s">
        <v>1414</v>
      </c>
      <c r="V134" s="1" t="s">
        <v>2131</v>
      </c>
    </row>
    <row r="135" s="1" customFormat="1" spans="1:22">
      <c r="A135" s="3">
        <v>999226907225590</v>
      </c>
      <c r="B135" s="1" t="s">
        <v>1402</v>
      </c>
      <c r="C135" s="1" t="s">
        <v>2264</v>
      </c>
      <c r="D135" s="1" t="s">
        <v>2265</v>
      </c>
      <c r="E135" s="1" t="s">
        <v>2266</v>
      </c>
      <c r="F135" s="1" t="s">
        <v>1420</v>
      </c>
      <c r="G135" s="1" t="s">
        <v>1403</v>
      </c>
      <c r="H135" s="1" t="s">
        <v>1404</v>
      </c>
      <c r="I135" s="1" t="s">
        <v>2267</v>
      </c>
      <c r="J135" s="1" t="s">
        <v>30</v>
      </c>
      <c r="K135" s="1" t="s">
        <v>2268</v>
      </c>
      <c r="L135" s="1" t="s">
        <v>2268</v>
      </c>
      <c r="M135" s="1" t="s">
        <v>1407</v>
      </c>
      <c r="N135" s="1" t="s">
        <v>1407</v>
      </c>
      <c r="O135" s="1" t="s">
        <v>1408</v>
      </c>
      <c r="P135" s="1" t="s">
        <v>1409</v>
      </c>
      <c r="Q135" s="1" t="s">
        <v>1410</v>
      </c>
      <c r="R135" s="1" t="s">
        <v>2269</v>
      </c>
      <c r="S135" s="1" t="s">
        <v>1412</v>
      </c>
      <c r="T135" s="1" t="s">
        <v>1413</v>
      </c>
      <c r="U135" s="1" t="s">
        <v>1414</v>
      </c>
      <c r="V135" s="1" t="s">
        <v>1431</v>
      </c>
    </row>
    <row r="136" s="1" customFormat="1" spans="1:22">
      <c r="A136" s="3">
        <v>999226907385592</v>
      </c>
      <c r="B136" s="1" t="s">
        <v>1402</v>
      </c>
      <c r="C136" s="1" t="s">
        <v>2270</v>
      </c>
      <c r="D136" s="1" t="s">
        <v>2271</v>
      </c>
      <c r="E136" s="1" t="s">
        <v>2272</v>
      </c>
      <c r="F136" s="1" t="s">
        <v>1525</v>
      </c>
      <c r="G136" s="1" t="s">
        <v>1403</v>
      </c>
      <c r="H136" s="1" t="s">
        <v>1404</v>
      </c>
      <c r="I136" s="1" t="s">
        <v>2273</v>
      </c>
      <c r="J136" s="1" t="s">
        <v>30</v>
      </c>
      <c r="K136" s="1" t="s">
        <v>2274</v>
      </c>
      <c r="L136" s="1" t="s">
        <v>2274</v>
      </c>
      <c r="M136" s="1" t="s">
        <v>1407</v>
      </c>
      <c r="N136" s="1" t="s">
        <v>1407</v>
      </c>
      <c r="O136" s="1" t="s">
        <v>1408</v>
      </c>
      <c r="P136" s="1" t="s">
        <v>1409</v>
      </c>
      <c r="Q136" s="1" t="s">
        <v>1410</v>
      </c>
      <c r="R136" s="1" t="s">
        <v>2275</v>
      </c>
      <c r="S136" s="1" t="s">
        <v>1412</v>
      </c>
      <c r="T136" s="1" t="s">
        <v>1413</v>
      </c>
      <c r="U136" s="1" t="s">
        <v>1414</v>
      </c>
      <c r="V136" s="1" t="s">
        <v>1431</v>
      </c>
    </row>
    <row r="137" s="1" customFormat="1" spans="1:22">
      <c r="A137" s="3">
        <v>999226907829114</v>
      </c>
      <c r="B137" s="1" t="s">
        <v>1402</v>
      </c>
      <c r="C137" s="1" t="s">
        <v>2276</v>
      </c>
      <c r="D137" s="1" t="s">
        <v>2277</v>
      </c>
      <c r="E137" s="1" t="s">
        <v>2278</v>
      </c>
      <c r="F137" s="1" t="s">
        <v>1495</v>
      </c>
      <c r="G137" s="1" t="s">
        <v>1403</v>
      </c>
      <c r="H137" s="1" t="s">
        <v>1404</v>
      </c>
      <c r="I137" s="1" t="s">
        <v>2279</v>
      </c>
      <c r="J137" s="1" t="s">
        <v>30</v>
      </c>
      <c r="K137" s="1" t="s">
        <v>2280</v>
      </c>
      <c r="L137" s="1" t="s">
        <v>2280</v>
      </c>
      <c r="M137" s="1" t="s">
        <v>1407</v>
      </c>
      <c r="N137" s="1" t="s">
        <v>1407</v>
      </c>
      <c r="O137" s="1" t="s">
        <v>1408</v>
      </c>
      <c r="P137" s="1" t="s">
        <v>1409</v>
      </c>
      <c r="Q137" s="1" t="s">
        <v>1410</v>
      </c>
      <c r="R137" s="1" t="s">
        <v>2281</v>
      </c>
      <c r="S137" s="1" t="s">
        <v>1412</v>
      </c>
      <c r="T137" s="1" t="s">
        <v>1413</v>
      </c>
      <c r="U137" s="1" t="s">
        <v>1414</v>
      </c>
      <c r="V137" s="1" t="s">
        <v>1431</v>
      </c>
    </row>
    <row r="138" s="1" customFormat="1" spans="1:22">
      <c r="A138" s="3">
        <v>999226908854319</v>
      </c>
      <c r="B138" s="1" t="s">
        <v>1525</v>
      </c>
      <c r="C138" s="1" t="s">
        <v>2282</v>
      </c>
      <c r="D138" s="1" t="s">
        <v>2283</v>
      </c>
      <c r="E138" s="1" t="s">
        <v>2284</v>
      </c>
      <c r="F138" s="1" t="s">
        <v>1420</v>
      </c>
      <c r="G138" s="1" t="s">
        <v>1403</v>
      </c>
      <c r="H138" s="1" t="s">
        <v>1404</v>
      </c>
      <c r="I138" s="1" t="s">
        <v>2285</v>
      </c>
      <c r="J138" s="1" t="s">
        <v>30</v>
      </c>
      <c r="K138" s="1" t="s">
        <v>2286</v>
      </c>
      <c r="L138" s="1" t="s">
        <v>2286</v>
      </c>
      <c r="M138" s="1" t="s">
        <v>1407</v>
      </c>
      <c r="N138" s="1" t="s">
        <v>1407</v>
      </c>
      <c r="O138" s="1" t="s">
        <v>1408</v>
      </c>
      <c r="P138" s="1" t="s">
        <v>1409</v>
      </c>
      <c r="Q138" s="1" t="s">
        <v>1410</v>
      </c>
      <c r="R138" s="1" t="s">
        <v>2287</v>
      </c>
      <c r="S138" s="1" t="s">
        <v>1412</v>
      </c>
      <c r="T138" s="1" t="s">
        <v>1413</v>
      </c>
      <c r="U138" s="1" t="s">
        <v>1414</v>
      </c>
      <c r="V138" s="1" t="s">
        <v>1415</v>
      </c>
    </row>
    <row r="139" s="1" customFormat="1" spans="1:22">
      <c r="A139" s="3">
        <v>999226908872940</v>
      </c>
      <c r="B139" s="1" t="s">
        <v>1525</v>
      </c>
      <c r="C139" s="1" t="s">
        <v>2288</v>
      </c>
      <c r="D139" s="1" t="s">
        <v>2289</v>
      </c>
      <c r="E139" s="1" t="s">
        <v>2290</v>
      </c>
      <c r="F139" s="1" t="s">
        <v>1525</v>
      </c>
      <c r="G139" s="1" t="s">
        <v>1403</v>
      </c>
      <c r="H139" s="1" t="s">
        <v>1404</v>
      </c>
      <c r="I139" s="1" t="s">
        <v>2291</v>
      </c>
      <c r="J139" s="1" t="s">
        <v>30</v>
      </c>
      <c r="K139" s="1" t="s">
        <v>2292</v>
      </c>
      <c r="L139" s="1" t="s">
        <v>2292</v>
      </c>
      <c r="M139" s="1" t="s">
        <v>1407</v>
      </c>
      <c r="N139" s="1" t="s">
        <v>1407</v>
      </c>
      <c r="O139" s="1" t="s">
        <v>1408</v>
      </c>
      <c r="P139" s="1" t="s">
        <v>1409</v>
      </c>
      <c r="Q139" s="1" t="s">
        <v>1410</v>
      </c>
      <c r="R139" s="1" t="s">
        <v>2293</v>
      </c>
      <c r="S139" s="1" t="s">
        <v>1412</v>
      </c>
      <c r="T139" s="1" t="s">
        <v>1413</v>
      </c>
      <c r="U139" s="1" t="s">
        <v>1414</v>
      </c>
      <c r="V139" s="1" t="s">
        <v>1415</v>
      </c>
    </row>
    <row r="140" s="1" customFormat="1" spans="1:22">
      <c r="A140" s="3">
        <v>999226909159655</v>
      </c>
      <c r="B140" s="1" t="s">
        <v>1525</v>
      </c>
      <c r="C140" s="1" t="s">
        <v>2294</v>
      </c>
      <c r="D140" s="1" t="s">
        <v>2295</v>
      </c>
      <c r="E140" s="1" t="s">
        <v>2296</v>
      </c>
      <c r="F140" s="1" t="s">
        <v>1420</v>
      </c>
      <c r="G140" s="1" t="s">
        <v>1403</v>
      </c>
      <c r="H140" s="1" t="s">
        <v>1404</v>
      </c>
      <c r="I140" s="1" t="s">
        <v>2297</v>
      </c>
      <c r="J140" s="1" t="s">
        <v>30</v>
      </c>
      <c r="K140" s="1" t="s">
        <v>2298</v>
      </c>
      <c r="L140" s="1" t="s">
        <v>2298</v>
      </c>
      <c r="M140" s="1" t="s">
        <v>1407</v>
      </c>
      <c r="N140" s="1" t="s">
        <v>1407</v>
      </c>
      <c r="O140" s="1" t="s">
        <v>1408</v>
      </c>
      <c r="P140" s="1" t="s">
        <v>1409</v>
      </c>
      <c r="Q140" s="1" t="s">
        <v>1410</v>
      </c>
      <c r="R140" s="1" t="s">
        <v>2299</v>
      </c>
      <c r="S140" s="1" t="s">
        <v>1412</v>
      </c>
      <c r="T140" s="1" t="s">
        <v>1413</v>
      </c>
      <c r="U140" s="1" t="s">
        <v>1430</v>
      </c>
      <c r="V140" s="1" t="s">
        <v>1431</v>
      </c>
    </row>
    <row r="141" s="1" customFormat="1" spans="1:22">
      <c r="A141" s="3">
        <v>999226909229784</v>
      </c>
      <c r="B141" s="1" t="s">
        <v>1525</v>
      </c>
      <c r="C141" s="1" t="s">
        <v>2300</v>
      </c>
      <c r="D141" s="1" t="s">
        <v>2301</v>
      </c>
      <c r="E141" s="1" t="s">
        <v>2302</v>
      </c>
      <c r="F141" s="1" t="s">
        <v>1420</v>
      </c>
      <c r="G141" s="1" t="s">
        <v>1403</v>
      </c>
      <c r="H141" s="1" t="s">
        <v>1404</v>
      </c>
      <c r="I141" s="1" t="s">
        <v>2303</v>
      </c>
      <c r="J141" s="1" t="s">
        <v>30</v>
      </c>
      <c r="K141" s="1" t="s">
        <v>2304</v>
      </c>
      <c r="L141" s="1" t="s">
        <v>2304</v>
      </c>
      <c r="M141" s="1" t="s">
        <v>1407</v>
      </c>
      <c r="N141" s="1" t="s">
        <v>1407</v>
      </c>
      <c r="O141" s="1" t="s">
        <v>1408</v>
      </c>
      <c r="P141" s="1" t="s">
        <v>1409</v>
      </c>
      <c r="Q141" s="1" t="s">
        <v>1410</v>
      </c>
      <c r="R141" s="1" t="s">
        <v>2305</v>
      </c>
      <c r="S141" s="1" t="s">
        <v>1412</v>
      </c>
      <c r="T141" s="1" t="s">
        <v>1413</v>
      </c>
      <c r="U141" s="1" t="s">
        <v>1414</v>
      </c>
      <c r="V141" s="1" t="s">
        <v>2306</v>
      </c>
    </row>
    <row r="142" s="1" customFormat="1" spans="1:22">
      <c r="A142" s="3">
        <v>999226909275452</v>
      </c>
      <c r="B142" s="1" t="s">
        <v>1525</v>
      </c>
      <c r="C142" s="1" t="s">
        <v>2307</v>
      </c>
      <c r="D142" s="1" t="s">
        <v>2308</v>
      </c>
      <c r="E142" s="1" t="s">
        <v>2309</v>
      </c>
      <c r="F142" s="1" t="s">
        <v>1420</v>
      </c>
      <c r="G142" s="1" t="s">
        <v>1403</v>
      </c>
      <c r="H142" s="1" t="s">
        <v>1404</v>
      </c>
      <c r="I142" s="1" t="s">
        <v>2310</v>
      </c>
      <c r="J142" s="1" t="s">
        <v>30</v>
      </c>
      <c r="K142" s="1" t="s">
        <v>2311</v>
      </c>
      <c r="L142" s="1" t="s">
        <v>2311</v>
      </c>
      <c r="M142" s="1" t="s">
        <v>1407</v>
      </c>
      <c r="N142" s="1" t="s">
        <v>1407</v>
      </c>
      <c r="O142" s="1" t="s">
        <v>1408</v>
      </c>
      <c r="P142" s="1" t="s">
        <v>1409</v>
      </c>
      <c r="Q142" s="1" t="s">
        <v>1410</v>
      </c>
      <c r="R142" s="1" t="s">
        <v>2312</v>
      </c>
      <c r="S142" s="1" t="s">
        <v>1412</v>
      </c>
      <c r="T142" s="1" t="s">
        <v>1413</v>
      </c>
      <c r="U142" s="1" t="s">
        <v>1414</v>
      </c>
      <c r="V142" s="1" t="s">
        <v>1598</v>
      </c>
    </row>
    <row r="143" s="1" customFormat="1" spans="1:22">
      <c r="A143" s="3">
        <v>999226909512123</v>
      </c>
      <c r="B143" s="1" t="s">
        <v>1525</v>
      </c>
      <c r="C143" s="1" t="s">
        <v>2313</v>
      </c>
      <c r="D143" s="1" t="s">
        <v>2314</v>
      </c>
      <c r="E143" s="1" t="s">
        <v>2315</v>
      </c>
      <c r="F143" s="1" t="s">
        <v>1420</v>
      </c>
      <c r="G143" s="1" t="s">
        <v>1403</v>
      </c>
      <c r="H143" s="1" t="s">
        <v>1404</v>
      </c>
      <c r="I143" s="1" t="s">
        <v>2316</v>
      </c>
      <c r="J143" s="1" t="s">
        <v>30</v>
      </c>
      <c r="K143" s="1" t="s">
        <v>2317</v>
      </c>
      <c r="L143" s="1" t="s">
        <v>2317</v>
      </c>
      <c r="M143" s="1" t="s">
        <v>1407</v>
      </c>
      <c r="N143" s="1" t="s">
        <v>1407</v>
      </c>
      <c r="O143" s="1" t="s">
        <v>1408</v>
      </c>
      <c r="P143" s="1" t="s">
        <v>1409</v>
      </c>
      <c r="Q143" s="1" t="s">
        <v>1410</v>
      </c>
      <c r="R143" s="1" t="s">
        <v>2318</v>
      </c>
      <c r="S143" s="1" t="s">
        <v>1412</v>
      </c>
      <c r="T143" s="1" t="s">
        <v>1413</v>
      </c>
      <c r="U143" s="1" t="s">
        <v>1414</v>
      </c>
      <c r="V143" s="1" t="s">
        <v>1431</v>
      </c>
    </row>
    <row r="144" s="1" customFormat="1" spans="1:22">
      <c r="A144" s="3">
        <v>999226910112084</v>
      </c>
      <c r="B144" s="1" t="s">
        <v>1525</v>
      </c>
      <c r="C144" s="1" t="s">
        <v>2319</v>
      </c>
      <c r="D144" s="1" t="s">
        <v>2320</v>
      </c>
      <c r="E144" s="1" t="s">
        <v>2321</v>
      </c>
      <c r="F144" s="1" t="s">
        <v>1420</v>
      </c>
      <c r="G144" s="1" t="s">
        <v>1403</v>
      </c>
      <c r="H144" s="1" t="s">
        <v>1404</v>
      </c>
      <c r="I144" s="1" t="s">
        <v>2322</v>
      </c>
      <c r="J144" s="1" t="s">
        <v>30</v>
      </c>
      <c r="K144" s="1" t="s">
        <v>2323</v>
      </c>
      <c r="L144" s="1" t="s">
        <v>2323</v>
      </c>
      <c r="M144" s="1" t="s">
        <v>1407</v>
      </c>
      <c r="N144" s="1" t="s">
        <v>1407</v>
      </c>
      <c r="O144" s="1" t="s">
        <v>1408</v>
      </c>
      <c r="P144" s="1" t="s">
        <v>1409</v>
      </c>
      <c r="Q144" s="1" t="s">
        <v>1410</v>
      </c>
      <c r="R144" s="1" t="s">
        <v>2324</v>
      </c>
      <c r="S144" s="1" t="s">
        <v>1412</v>
      </c>
      <c r="T144" s="1" t="s">
        <v>1413</v>
      </c>
      <c r="U144" s="1" t="s">
        <v>1414</v>
      </c>
      <c r="V144" s="1" t="s">
        <v>1431</v>
      </c>
    </row>
    <row r="145" s="1" customFormat="1" spans="1:22">
      <c r="A145" s="3">
        <v>999226910379723</v>
      </c>
      <c r="B145" s="1" t="s">
        <v>1525</v>
      </c>
      <c r="C145" s="1" t="s">
        <v>2325</v>
      </c>
      <c r="D145" s="1" t="s">
        <v>2326</v>
      </c>
      <c r="E145" s="1" t="s">
        <v>2327</v>
      </c>
      <c r="F145" s="1" t="s">
        <v>1495</v>
      </c>
      <c r="G145" s="1" t="s">
        <v>1403</v>
      </c>
      <c r="H145" s="1" t="s">
        <v>1404</v>
      </c>
      <c r="I145" s="1" t="s">
        <v>2328</v>
      </c>
      <c r="J145" s="1" t="s">
        <v>30</v>
      </c>
      <c r="K145" s="1" t="s">
        <v>2329</v>
      </c>
      <c r="L145" s="1" t="s">
        <v>2329</v>
      </c>
      <c r="M145" s="1" t="s">
        <v>1407</v>
      </c>
      <c r="N145" s="1" t="s">
        <v>1407</v>
      </c>
      <c r="O145" s="1" t="s">
        <v>1408</v>
      </c>
      <c r="P145" s="1" t="s">
        <v>1409</v>
      </c>
      <c r="Q145" s="1" t="s">
        <v>1410</v>
      </c>
      <c r="R145" s="1" t="s">
        <v>2330</v>
      </c>
      <c r="S145" s="1" t="s">
        <v>1412</v>
      </c>
      <c r="T145" s="1" t="s">
        <v>1413</v>
      </c>
      <c r="U145" s="1" t="s">
        <v>1414</v>
      </c>
      <c r="V145" s="1" t="s">
        <v>1598</v>
      </c>
    </row>
    <row r="146" s="1" customFormat="1" spans="1:22">
      <c r="A146" s="3">
        <v>999226910716850</v>
      </c>
      <c r="B146" s="1" t="s">
        <v>1525</v>
      </c>
      <c r="C146" s="1" t="s">
        <v>2331</v>
      </c>
      <c r="D146" s="1" t="s">
        <v>2332</v>
      </c>
      <c r="E146" s="1" t="s">
        <v>2333</v>
      </c>
      <c r="F146" s="1" t="s">
        <v>1525</v>
      </c>
      <c r="G146" s="1" t="s">
        <v>1403</v>
      </c>
      <c r="H146" s="1" t="s">
        <v>1404</v>
      </c>
      <c r="I146" s="1" t="s">
        <v>2334</v>
      </c>
      <c r="J146" s="1" t="s">
        <v>30</v>
      </c>
      <c r="K146" s="1" t="s">
        <v>2335</v>
      </c>
      <c r="L146" s="1" t="s">
        <v>2335</v>
      </c>
      <c r="M146" s="1" t="s">
        <v>1407</v>
      </c>
      <c r="N146" s="1" t="s">
        <v>1407</v>
      </c>
      <c r="O146" s="1" t="s">
        <v>1408</v>
      </c>
      <c r="P146" s="1" t="s">
        <v>1409</v>
      </c>
      <c r="Q146" s="1" t="s">
        <v>1410</v>
      </c>
      <c r="R146" s="1" t="s">
        <v>2336</v>
      </c>
      <c r="S146" s="1" t="s">
        <v>1412</v>
      </c>
      <c r="T146" s="1" t="s">
        <v>1413</v>
      </c>
      <c r="U146" s="1" t="s">
        <v>1414</v>
      </c>
      <c r="V146" s="1" t="s">
        <v>2337</v>
      </c>
    </row>
    <row r="147" s="1" customFormat="1" spans="1:22">
      <c r="A147" s="3">
        <v>999226910775766</v>
      </c>
      <c r="B147" s="1" t="s">
        <v>1525</v>
      </c>
      <c r="C147" s="1" t="s">
        <v>2338</v>
      </c>
      <c r="D147" s="1" t="s">
        <v>2339</v>
      </c>
      <c r="E147" s="1" t="s">
        <v>2340</v>
      </c>
      <c r="F147" s="1" t="s">
        <v>1420</v>
      </c>
      <c r="G147" s="1" t="s">
        <v>1403</v>
      </c>
      <c r="H147" s="1" t="s">
        <v>1404</v>
      </c>
      <c r="I147" s="1" t="s">
        <v>2341</v>
      </c>
      <c r="J147" s="1" t="s">
        <v>30</v>
      </c>
      <c r="K147" s="1" t="s">
        <v>2342</v>
      </c>
      <c r="L147" s="1" t="s">
        <v>2342</v>
      </c>
      <c r="M147" s="1" t="s">
        <v>1407</v>
      </c>
      <c r="N147" s="1" t="s">
        <v>1407</v>
      </c>
      <c r="O147" s="1" t="s">
        <v>1408</v>
      </c>
      <c r="P147" s="1" t="s">
        <v>1409</v>
      </c>
      <c r="Q147" s="1" t="s">
        <v>1410</v>
      </c>
      <c r="R147" s="1" t="s">
        <v>2343</v>
      </c>
      <c r="S147" s="1" t="s">
        <v>1412</v>
      </c>
      <c r="T147" s="1" t="s">
        <v>1413</v>
      </c>
      <c r="U147" s="1" t="s">
        <v>1414</v>
      </c>
      <c r="V147" s="1" t="s">
        <v>1598</v>
      </c>
    </row>
    <row r="148" s="1" customFormat="1" spans="1:22">
      <c r="A148" s="3">
        <v>999226910918612</v>
      </c>
      <c r="B148" s="1" t="s">
        <v>1525</v>
      </c>
      <c r="C148" s="1" t="s">
        <v>2344</v>
      </c>
      <c r="D148" s="1" t="s">
        <v>1523</v>
      </c>
      <c r="E148" s="1" t="s">
        <v>2345</v>
      </c>
      <c r="F148" s="1" t="s">
        <v>1525</v>
      </c>
      <c r="G148" s="1" t="s">
        <v>1403</v>
      </c>
      <c r="H148" s="1" t="s">
        <v>1404</v>
      </c>
      <c r="I148" s="1" t="s">
        <v>2346</v>
      </c>
      <c r="J148" s="1" t="s">
        <v>30</v>
      </c>
      <c r="K148" s="1" t="s">
        <v>2347</v>
      </c>
      <c r="L148" s="1" t="s">
        <v>2347</v>
      </c>
      <c r="M148" s="1" t="s">
        <v>1407</v>
      </c>
      <c r="N148" s="1" t="s">
        <v>1407</v>
      </c>
      <c r="O148" s="1" t="s">
        <v>1408</v>
      </c>
      <c r="P148" s="1" t="s">
        <v>1409</v>
      </c>
      <c r="Q148" s="1" t="s">
        <v>1410</v>
      </c>
      <c r="R148" s="1" t="s">
        <v>2348</v>
      </c>
      <c r="S148" s="1" t="s">
        <v>1412</v>
      </c>
      <c r="T148" s="1" t="s">
        <v>1413</v>
      </c>
      <c r="U148" s="1" t="s">
        <v>1414</v>
      </c>
      <c r="V148" s="1" t="s">
        <v>1529</v>
      </c>
    </row>
    <row r="149" s="1" customFormat="1" spans="1:22">
      <c r="A149" s="3">
        <v>999226911088990</v>
      </c>
      <c r="B149" s="1" t="s">
        <v>1525</v>
      </c>
      <c r="C149" s="1" t="s">
        <v>2349</v>
      </c>
      <c r="D149" s="1" t="s">
        <v>1658</v>
      </c>
      <c r="E149" s="1" t="s">
        <v>2350</v>
      </c>
      <c r="F149" s="1" t="s">
        <v>1420</v>
      </c>
      <c r="G149" s="1" t="s">
        <v>1403</v>
      </c>
      <c r="H149" s="1" t="s">
        <v>1404</v>
      </c>
      <c r="I149" s="1" t="s">
        <v>2351</v>
      </c>
      <c r="J149" s="1" t="s">
        <v>30</v>
      </c>
      <c r="K149" s="1" t="s">
        <v>2352</v>
      </c>
      <c r="L149" s="1" t="s">
        <v>2352</v>
      </c>
      <c r="M149" s="1" t="s">
        <v>1407</v>
      </c>
      <c r="N149" s="1" t="s">
        <v>1407</v>
      </c>
      <c r="O149" s="1" t="s">
        <v>1408</v>
      </c>
      <c r="P149" s="1" t="s">
        <v>1409</v>
      </c>
      <c r="Q149" s="1" t="s">
        <v>1410</v>
      </c>
      <c r="R149" s="1" t="s">
        <v>2353</v>
      </c>
      <c r="S149" s="1" t="s">
        <v>1412</v>
      </c>
      <c r="T149" s="1" t="s">
        <v>1413</v>
      </c>
      <c r="U149" s="1" t="s">
        <v>1414</v>
      </c>
      <c r="V149" s="1" t="s">
        <v>1529</v>
      </c>
    </row>
    <row r="150" s="1" customFormat="1" spans="1:22">
      <c r="A150" s="3">
        <v>999226911104828</v>
      </c>
      <c r="B150" s="1" t="s">
        <v>1525</v>
      </c>
      <c r="C150" s="1" t="s">
        <v>2354</v>
      </c>
      <c r="D150" s="1" t="s">
        <v>1658</v>
      </c>
      <c r="E150" s="1" t="s">
        <v>2355</v>
      </c>
      <c r="F150" s="1" t="s">
        <v>1420</v>
      </c>
      <c r="G150" s="1" t="s">
        <v>1403</v>
      </c>
      <c r="H150" s="1" t="s">
        <v>1404</v>
      </c>
      <c r="I150" s="1" t="s">
        <v>2351</v>
      </c>
      <c r="J150" s="1" t="s">
        <v>30</v>
      </c>
      <c r="K150" s="1" t="s">
        <v>2352</v>
      </c>
      <c r="L150" s="1" t="s">
        <v>2352</v>
      </c>
      <c r="M150" s="1" t="s">
        <v>1407</v>
      </c>
      <c r="N150" s="1" t="s">
        <v>1407</v>
      </c>
      <c r="O150" s="1" t="s">
        <v>1408</v>
      </c>
      <c r="P150" s="1" t="s">
        <v>1409</v>
      </c>
      <c r="Q150" s="1" t="s">
        <v>1410</v>
      </c>
      <c r="R150" s="1" t="s">
        <v>2356</v>
      </c>
      <c r="S150" s="1" t="s">
        <v>1412</v>
      </c>
      <c r="T150" s="1" t="s">
        <v>1413</v>
      </c>
      <c r="U150" s="1" t="s">
        <v>1414</v>
      </c>
      <c r="V150" s="1" t="s">
        <v>1529</v>
      </c>
    </row>
    <row r="151" s="1" customFormat="1" spans="1:22">
      <c r="A151" s="3">
        <v>999226911280160</v>
      </c>
      <c r="B151" s="1" t="s">
        <v>1525</v>
      </c>
      <c r="C151" s="1" t="s">
        <v>2357</v>
      </c>
      <c r="D151" s="1" t="s">
        <v>2358</v>
      </c>
      <c r="E151" s="1" t="s">
        <v>2359</v>
      </c>
      <c r="F151" s="1" t="s">
        <v>1495</v>
      </c>
      <c r="G151" s="1" t="s">
        <v>1403</v>
      </c>
      <c r="H151" s="1" t="s">
        <v>1404</v>
      </c>
      <c r="I151" s="1" t="s">
        <v>2360</v>
      </c>
      <c r="J151" s="1" t="s">
        <v>30</v>
      </c>
      <c r="K151" s="1" t="s">
        <v>2361</v>
      </c>
      <c r="L151" s="1" t="s">
        <v>2361</v>
      </c>
      <c r="M151" s="1" t="s">
        <v>1407</v>
      </c>
      <c r="N151" s="1" t="s">
        <v>1407</v>
      </c>
      <c r="O151" s="1" t="s">
        <v>1408</v>
      </c>
      <c r="P151" s="1" t="s">
        <v>1409</v>
      </c>
      <c r="Q151" s="1" t="s">
        <v>1410</v>
      </c>
      <c r="R151" s="1" t="s">
        <v>2362</v>
      </c>
      <c r="S151" s="1" t="s">
        <v>1412</v>
      </c>
      <c r="T151" s="1" t="s">
        <v>1413</v>
      </c>
      <c r="U151" s="1" t="s">
        <v>1414</v>
      </c>
      <c r="V151" s="1" t="s">
        <v>1684</v>
      </c>
    </row>
    <row r="152" s="1" customFormat="1" spans="1:22">
      <c r="A152" s="3">
        <v>999226911777435</v>
      </c>
      <c r="B152" s="1" t="s">
        <v>1525</v>
      </c>
      <c r="C152" s="1" t="s">
        <v>2363</v>
      </c>
      <c r="D152" s="1" t="s">
        <v>2364</v>
      </c>
      <c r="E152" s="1" t="s">
        <v>2365</v>
      </c>
      <c r="F152" s="1" t="s">
        <v>1525</v>
      </c>
      <c r="G152" s="1" t="s">
        <v>1403</v>
      </c>
      <c r="H152" s="1" t="s">
        <v>1404</v>
      </c>
      <c r="I152" s="1" t="s">
        <v>2366</v>
      </c>
      <c r="J152" s="1" t="s">
        <v>30</v>
      </c>
      <c r="K152" s="1" t="s">
        <v>2367</v>
      </c>
      <c r="L152" s="1" t="s">
        <v>2367</v>
      </c>
      <c r="M152" s="1" t="s">
        <v>1407</v>
      </c>
      <c r="N152" s="1" t="s">
        <v>1407</v>
      </c>
      <c r="O152" s="1" t="s">
        <v>1408</v>
      </c>
      <c r="P152" s="1" t="s">
        <v>1409</v>
      </c>
      <c r="Q152" s="1" t="s">
        <v>1410</v>
      </c>
      <c r="R152" s="1" t="s">
        <v>2368</v>
      </c>
      <c r="S152" s="1" t="s">
        <v>1412</v>
      </c>
      <c r="T152" s="1" t="s">
        <v>1413</v>
      </c>
      <c r="U152" s="1" t="s">
        <v>1414</v>
      </c>
      <c r="V152" s="1" t="s">
        <v>2369</v>
      </c>
    </row>
    <row r="153" s="1" customFormat="1" spans="1:22">
      <c r="A153" s="3">
        <v>999226912896438</v>
      </c>
      <c r="B153" s="1" t="s">
        <v>1525</v>
      </c>
      <c r="C153" s="1" t="s">
        <v>2370</v>
      </c>
      <c r="D153" s="1" t="s">
        <v>2139</v>
      </c>
      <c r="E153" s="1" t="s">
        <v>2371</v>
      </c>
      <c r="F153" s="1" t="s">
        <v>1525</v>
      </c>
      <c r="G153" s="1" t="s">
        <v>1403</v>
      </c>
      <c r="H153" s="1" t="s">
        <v>1404</v>
      </c>
      <c r="I153" s="1" t="s">
        <v>2372</v>
      </c>
      <c r="J153" s="1" t="s">
        <v>30</v>
      </c>
      <c r="K153" s="1" t="s">
        <v>2373</v>
      </c>
      <c r="L153" s="1" t="s">
        <v>2373</v>
      </c>
      <c r="M153" s="1" t="s">
        <v>1407</v>
      </c>
      <c r="N153" s="1" t="s">
        <v>1407</v>
      </c>
      <c r="O153" s="1" t="s">
        <v>1408</v>
      </c>
      <c r="P153" s="1" t="s">
        <v>1409</v>
      </c>
      <c r="Q153" s="1" t="s">
        <v>1410</v>
      </c>
      <c r="R153" s="1" t="s">
        <v>2374</v>
      </c>
      <c r="S153" s="1" t="s">
        <v>1412</v>
      </c>
      <c r="T153" s="1" t="s">
        <v>1413</v>
      </c>
      <c r="U153" s="1" t="s">
        <v>1414</v>
      </c>
      <c r="V153" s="1" t="s">
        <v>1431</v>
      </c>
    </row>
    <row r="154" s="1" customFormat="1" spans="1:22">
      <c r="A154" s="3">
        <v>999226912929359</v>
      </c>
      <c r="B154" s="1" t="s">
        <v>1525</v>
      </c>
      <c r="C154" s="1" t="s">
        <v>2375</v>
      </c>
      <c r="D154" s="1" t="s">
        <v>2376</v>
      </c>
      <c r="E154" s="1" t="s">
        <v>2377</v>
      </c>
      <c r="F154" s="1" t="s">
        <v>1495</v>
      </c>
      <c r="G154" s="1" t="s">
        <v>1403</v>
      </c>
      <c r="H154" s="1" t="s">
        <v>1404</v>
      </c>
      <c r="I154" s="1" t="s">
        <v>2378</v>
      </c>
      <c r="J154" s="1" t="s">
        <v>30</v>
      </c>
      <c r="K154" s="1" t="s">
        <v>2379</v>
      </c>
      <c r="L154" s="1" t="s">
        <v>2379</v>
      </c>
      <c r="M154" s="1" t="s">
        <v>1407</v>
      </c>
      <c r="N154" s="1" t="s">
        <v>1407</v>
      </c>
      <c r="O154" s="1" t="s">
        <v>1408</v>
      </c>
      <c r="P154" s="1" t="s">
        <v>1409</v>
      </c>
      <c r="Q154" s="1" t="s">
        <v>1410</v>
      </c>
      <c r="R154" s="1" t="s">
        <v>2380</v>
      </c>
      <c r="S154" s="1" t="s">
        <v>1412</v>
      </c>
      <c r="T154" s="1" t="s">
        <v>1413</v>
      </c>
      <c r="U154" s="1" t="s">
        <v>1414</v>
      </c>
      <c r="V154" s="1" t="s">
        <v>1598</v>
      </c>
    </row>
    <row r="155" s="1" customFormat="1" spans="1:22">
      <c r="A155" s="3">
        <v>999226913296759</v>
      </c>
      <c r="B155" s="1" t="s">
        <v>1525</v>
      </c>
      <c r="C155" s="1" t="s">
        <v>2381</v>
      </c>
      <c r="D155" s="1" t="s">
        <v>2382</v>
      </c>
      <c r="E155" s="1" t="s">
        <v>2383</v>
      </c>
      <c r="F155" s="1" t="s">
        <v>1495</v>
      </c>
      <c r="G155" s="1" t="s">
        <v>1403</v>
      </c>
      <c r="H155" s="1" t="s">
        <v>1404</v>
      </c>
      <c r="I155" s="1" t="s">
        <v>2384</v>
      </c>
      <c r="J155" s="1" t="s">
        <v>30</v>
      </c>
      <c r="K155" s="1" t="s">
        <v>2385</v>
      </c>
      <c r="L155" s="1" t="s">
        <v>2385</v>
      </c>
      <c r="M155" s="1" t="s">
        <v>1407</v>
      </c>
      <c r="N155" s="1" t="s">
        <v>1407</v>
      </c>
      <c r="O155" s="1" t="s">
        <v>1408</v>
      </c>
      <c r="P155" s="1" t="s">
        <v>1409</v>
      </c>
      <c r="Q155" s="1" t="s">
        <v>1410</v>
      </c>
      <c r="R155" s="1" t="s">
        <v>2386</v>
      </c>
      <c r="S155" s="1" t="s">
        <v>1412</v>
      </c>
      <c r="T155" s="1" t="s">
        <v>1413</v>
      </c>
      <c r="U155" s="1" t="s">
        <v>1414</v>
      </c>
      <c r="V155" s="1" t="s">
        <v>1529</v>
      </c>
    </row>
    <row r="156" s="1" customFormat="1" spans="1:22">
      <c r="A156" s="3">
        <v>999226913427125</v>
      </c>
      <c r="B156" s="1" t="s">
        <v>1525</v>
      </c>
      <c r="C156" s="1" t="s">
        <v>2387</v>
      </c>
      <c r="D156" s="1" t="s">
        <v>2388</v>
      </c>
      <c r="E156" s="1" t="s">
        <v>2389</v>
      </c>
      <c r="F156" s="1" t="s">
        <v>1525</v>
      </c>
      <c r="G156" s="1" t="s">
        <v>1403</v>
      </c>
      <c r="H156" s="1" t="s">
        <v>1404</v>
      </c>
      <c r="I156" s="1" t="s">
        <v>2390</v>
      </c>
      <c r="J156" s="1" t="s">
        <v>30</v>
      </c>
      <c r="K156" s="1" t="s">
        <v>2391</v>
      </c>
      <c r="L156" s="1" t="s">
        <v>2391</v>
      </c>
      <c r="M156" s="1" t="s">
        <v>1407</v>
      </c>
      <c r="N156" s="1" t="s">
        <v>1407</v>
      </c>
      <c r="O156" s="1" t="s">
        <v>1408</v>
      </c>
      <c r="P156" s="1" t="s">
        <v>1409</v>
      </c>
      <c r="Q156" s="1" t="s">
        <v>1410</v>
      </c>
      <c r="R156" s="1" t="s">
        <v>2392</v>
      </c>
      <c r="S156" s="1" t="s">
        <v>1412</v>
      </c>
      <c r="T156" s="1" t="s">
        <v>1413</v>
      </c>
      <c r="U156" s="1" t="s">
        <v>1414</v>
      </c>
      <c r="V156" s="1" t="s">
        <v>1506</v>
      </c>
    </row>
    <row r="157" s="1" customFormat="1" spans="1:22">
      <c r="A157" s="3">
        <v>999226913718411</v>
      </c>
      <c r="B157" s="1" t="s">
        <v>1525</v>
      </c>
      <c r="C157" s="1" t="s">
        <v>2393</v>
      </c>
      <c r="D157" s="1" t="s">
        <v>2394</v>
      </c>
      <c r="E157" s="1" t="s">
        <v>2395</v>
      </c>
      <c r="F157" s="1" t="s">
        <v>1525</v>
      </c>
      <c r="G157" s="1" t="s">
        <v>1403</v>
      </c>
      <c r="H157" s="1" t="s">
        <v>1404</v>
      </c>
      <c r="I157" s="1" t="s">
        <v>2396</v>
      </c>
      <c r="J157" s="1" t="s">
        <v>30</v>
      </c>
      <c r="K157" s="1" t="s">
        <v>2397</v>
      </c>
      <c r="L157" s="1" t="s">
        <v>2397</v>
      </c>
      <c r="M157" s="1" t="s">
        <v>1407</v>
      </c>
      <c r="N157" s="1" t="s">
        <v>1407</v>
      </c>
      <c r="O157" s="1" t="s">
        <v>1408</v>
      </c>
      <c r="P157" s="1" t="s">
        <v>1409</v>
      </c>
      <c r="Q157" s="1" t="s">
        <v>1410</v>
      </c>
      <c r="R157" s="1" t="s">
        <v>2398</v>
      </c>
      <c r="S157" s="1" t="s">
        <v>1412</v>
      </c>
      <c r="T157" s="1" t="s">
        <v>1413</v>
      </c>
      <c r="U157" s="1" t="s">
        <v>1414</v>
      </c>
      <c r="V157" s="1" t="s">
        <v>2131</v>
      </c>
    </row>
    <row r="158" s="1" customFormat="1" spans="1:22">
      <c r="A158" s="3">
        <v>999226916564454</v>
      </c>
      <c r="B158" s="1" t="s">
        <v>1525</v>
      </c>
      <c r="C158" s="1" t="s">
        <v>2399</v>
      </c>
      <c r="D158" s="1" t="s">
        <v>2400</v>
      </c>
      <c r="E158" s="1" t="s">
        <v>2401</v>
      </c>
      <c r="F158" s="1" t="s">
        <v>1420</v>
      </c>
      <c r="G158" s="1" t="s">
        <v>1403</v>
      </c>
      <c r="H158" s="1" t="s">
        <v>1404</v>
      </c>
      <c r="I158" s="1" t="s">
        <v>2402</v>
      </c>
      <c r="J158" s="1" t="s">
        <v>30</v>
      </c>
      <c r="K158" s="1" t="s">
        <v>2403</v>
      </c>
      <c r="L158" s="1" t="s">
        <v>2403</v>
      </c>
      <c r="M158" s="1" t="s">
        <v>1407</v>
      </c>
      <c r="N158" s="1" t="s">
        <v>1407</v>
      </c>
      <c r="O158" s="1" t="s">
        <v>1408</v>
      </c>
      <c r="P158" s="1" t="s">
        <v>1409</v>
      </c>
      <c r="Q158" s="1" t="s">
        <v>1410</v>
      </c>
      <c r="R158" s="1" t="s">
        <v>2404</v>
      </c>
      <c r="S158" s="1" t="s">
        <v>1412</v>
      </c>
      <c r="T158" s="1" t="s">
        <v>1413</v>
      </c>
      <c r="U158" s="1" t="s">
        <v>1414</v>
      </c>
      <c r="V158" s="1" t="s">
        <v>1529</v>
      </c>
    </row>
    <row r="159" s="1" customFormat="1" spans="1:22">
      <c r="A159" s="3">
        <v>999226916763654</v>
      </c>
      <c r="B159" s="1" t="s">
        <v>1525</v>
      </c>
      <c r="C159" s="1" t="s">
        <v>2405</v>
      </c>
      <c r="D159" s="1" t="s">
        <v>2406</v>
      </c>
      <c r="E159" s="1" t="s">
        <v>2407</v>
      </c>
      <c r="F159" s="1" t="s">
        <v>1420</v>
      </c>
      <c r="G159" s="1" t="s">
        <v>1403</v>
      </c>
      <c r="H159" s="1" t="s">
        <v>1404</v>
      </c>
      <c r="I159" s="1" t="s">
        <v>2408</v>
      </c>
      <c r="J159" s="1" t="s">
        <v>30</v>
      </c>
      <c r="K159" s="1" t="s">
        <v>2409</v>
      </c>
      <c r="L159" s="1" t="s">
        <v>2409</v>
      </c>
      <c r="M159" s="1" t="s">
        <v>1407</v>
      </c>
      <c r="N159" s="1" t="s">
        <v>1407</v>
      </c>
      <c r="O159" s="1" t="s">
        <v>1408</v>
      </c>
      <c r="P159" s="1" t="s">
        <v>1409</v>
      </c>
      <c r="Q159" s="1" t="s">
        <v>1410</v>
      </c>
      <c r="R159" s="1" t="s">
        <v>2410</v>
      </c>
      <c r="S159" s="1" t="s">
        <v>1412</v>
      </c>
      <c r="T159" s="1" t="s">
        <v>1413</v>
      </c>
      <c r="U159" s="1" t="s">
        <v>1430</v>
      </c>
      <c r="V159" s="1" t="s">
        <v>1529</v>
      </c>
    </row>
    <row r="160" s="1" customFormat="1" spans="1:22">
      <c r="A160" s="3">
        <v>999226918908330</v>
      </c>
      <c r="B160" s="1" t="s">
        <v>1525</v>
      </c>
      <c r="C160" s="1" t="s">
        <v>2411</v>
      </c>
      <c r="D160" s="1" t="s">
        <v>2412</v>
      </c>
      <c r="E160" s="1" t="s">
        <v>2413</v>
      </c>
      <c r="F160" s="1" t="s">
        <v>1420</v>
      </c>
      <c r="G160" s="1" t="s">
        <v>1403</v>
      </c>
      <c r="H160" s="1" t="s">
        <v>1404</v>
      </c>
      <c r="I160" s="1" t="s">
        <v>2414</v>
      </c>
      <c r="J160" s="1" t="s">
        <v>30</v>
      </c>
      <c r="K160" s="1" t="s">
        <v>2415</v>
      </c>
      <c r="L160" s="1" t="s">
        <v>2415</v>
      </c>
      <c r="M160" s="1" t="s">
        <v>1407</v>
      </c>
      <c r="N160" s="1" t="s">
        <v>1407</v>
      </c>
      <c r="O160" s="1" t="s">
        <v>1408</v>
      </c>
      <c r="P160" s="1" t="s">
        <v>1409</v>
      </c>
      <c r="Q160" s="1" t="s">
        <v>1410</v>
      </c>
      <c r="R160" s="1" t="s">
        <v>2416</v>
      </c>
      <c r="S160" s="1" t="s">
        <v>1412</v>
      </c>
      <c r="T160" s="1" t="s">
        <v>1413</v>
      </c>
      <c r="U160" s="1" t="s">
        <v>1414</v>
      </c>
      <c r="V160" s="1" t="s">
        <v>1529</v>
      </c>
    </row>
    <row r="161" s="1" customFormat="1" spans="1:22">
      <c r="A161" s="3">
        <v>999226919139887</v>
      </c>
      <c r="B161" s="1" t="s">
        <v>1525</v>
      </c>
      <c r="C161" s="1" t="s">
        <v>2417</v>
      </c>
      <c r="D161" s="1" t="s">
        <v>2418</v>
      </c>
      <c r="E161" s="1" t="s">
        <v>2419</v>
      </c>
      <c r="F161" s="1" t="s">
        <v>1420</v>
      </c>
      <c r="G161" s="1" t="s">
        <v>1403</v>
      </c>
      <c r="H161" s="1" t="s">
        <v>1404</v>
      </c>
      <c r="I161" s="1" t="s">
        <v>2420</v>
      </c>
      <c r="J161" s="1" t="s">
        <v>30</v>
      </c>
      <c r="K161" s="1" t="s">
        <v>2421</v>
      </c>
      <c r="L161" s="1" t="s">
        <v>2421</v>
      </c>
      <c r="M161" s="1" t="s">
        <v>1407</v>
      </c>
      <c r="N161" s="1" t="s">
        <v>1407</v>
      </c>
      <c r="O161" s="1" t="s">
        <v>1408</v>
      </c>
      <c r="P161" s="1" t="s">
        <v>1409</v>
      </c>
      <c r="Q161" s="1" t="s">
        <v>1410</v>
      </c>
      <c r="R161" s="1" t="s">
        <v>2422</v>
      </c>
      <c r="S161" s="1" t="s">
        <v>1412</v>
      </c>
      <c r="T161" s="1" t="s">
        <v>1413</v>
      </c>
      <c r="U161" s="1" t="s">
        <v>1414</v>
      </c>
      <c r="V161" s="1" t="s">
        <v>1415</v>
      </c>
    </row>
    <row r="162" s="1" customFormat="1" spans="1:22">
      <c r="A162" s="3">
        <v>999226919868404</v>
      </c>
      <c r="B162" s="1" t="s">
        <v>1525</v>
      </c>
      <c r="C162" s="1" t="s">
        <v>2423</v>
      </c>
      <c r="D162" s="1" t="s">
        <v>1898</v>
      </c>
      <c r="E162" s="1" t="s">
        <v>2424</v>
      </c>
      <c r="F162" s="1" t="s">
        <v>1495</v>
      </c>
      <c r="G162" s="1" t="s">
        <v>1403</v>
      </c>
      <c r="H162" s="1" t="s">
        <v>1404</v>
      </c>
      <c r="I162" s="1" t="s">
        <v>2425</v>
      </c>
      <c r="J162" s="1" t="s">
        <v>30</v>
      </c>
      <c r="K162" s="1" t="s">
        <v>2426</v>
      </c>
      <c r="L162" s="1" t="s">
        <v>2426</v>
      </c>
      <c r="M162" s="1" t="s">
        <v>1407</v>
      </c>
      <c r="N162" s="1" t="s">
        <v>1407</v>
      </c>
      <c r="O162" s="1" t="s">
        <v>1408</v>
      </c>
      <c r="P162" s="1" t="s">
        <v>1409</v>
      </c>
      <c r="Q162" s="1" t="s">
        <v>1410</v>
      </c>
      <c r="R162" s="1" t="s">
        <v>2427</v>
      </c>
      <c r="S162" s="1" t="s">
        <v>1412</v>
      </c>
      <c r="T162" s="1" t="s">
        <v>1413</v>
      </c>
      <c r="U162" s="1" t="s">
        <v>1414</v>
      </c>
      <c r="V162" s="1" t="s">
        <v>1903</v>
      </c>
    </row>
    <row r="163" s="1" customFormat="1" spans="1:22">
      <c r="A163" s="3">
        <v>999226920070726</v>
      </c>
      <c r="B163" s="1" t="s">
        <v>1525</v>
      </c>
      <c r="C163" s="1" t="s">
        <v>2428</v>
      </c>
      <c r="D163" s="1" t="s">
        <v>2429</v>
      </c>
      <c r="E163" s="1" t="s">
        <v>2430</v>
      </c>
      <c r="F163" s="1" t="s">
        <v>1495</v>
      </c>
      <c r="G163" s="1" t="s">
        <v>1403</v>
      </c>
      <c r="H163" s="1" t="s">
        <v>1404</v>
      </c>
      <c r="I163" s="1" t="s">
        <v>2431</v>
      </c>
      <c r="J163" s="1" t="s">
        <v>30</v>
      </c>
      <c r="K163" s="1" t="s">
        <v>2432</v>
      </c>
      <c r="L163" s="1" t="s">
        <v>2432</v>
      </c>
      <c r="M163" s="1" t="s">
        <v>1407</v>
      </c>
      <c r="N163" s="1" t="s">
        <v>1407</v>
      </c>
      <c r="O163" s="1" t="s">
        <v>1408</v>
      </c>
      <c r="P163" s="1" t="s">
        <v>1409</v>
      </c>
      <c r="Q163" s="1" t="s">
        <v>1410</v>
      </c>
      <c r="R163" s="1" t="s">
        <v>2433</v>
      </c>
      <c r="S163" s="1" t="s">
        <v>1412</v>
      </c>
      <c r="T163" s="1" t="s">
        <v>1413</v>
      </c>
      <c r="U163" s="1" t="s">
        <v>1414</v>
      </c>
      <c r="V163" s="1" t="s">
        <v>2337</v>
      </c>
    </row>
    <row r="164" s="1" customFormat="1" spans="1:22">
      <c r="A164" s="3">
        <v>999226920297144</v>
      </c>
      <c r="B164" s="1" t="s">
        <v>1525</v>
      </c>
      <c r="C164" s="1" t="s">
        <v>2434</v>
      </c>
      <c r="D164" s="1" t="s">
        <v>2435</v>
      </c>
      <c r="E164" s="1" t="s">
        <v>2436</v>
      </c>
      <c r="F164" s="1" t="s">
        <v>1525</v>
      </c>
      <c r="G164" s="1" t="s">
        <v>1403</v>
      </c>
      <c r="H164" s="1" t="s">
        <v>1404</v>
      </c>
      <c r="I164" s="1" t="s">
        <v>2437</v>
      </c>
      <c r="J164" s="1" t="s">
        <v>30</v>
      </c>
      <c r="K164" s="1" t="s">
        <v>2438</v>
      </c>
      <c r="L164" s="1" t="s">
        <v>2438</v>
      </c>
      <c r="M164" s="1" t="s">
        <v>1407</v>
      </c>
      <c r="N164" s="1" t="s">
        <v>1407</v>
      </c>
      <c r="O164" s="1" t="s">
        <v>1408</v>
      </c>
      <c r="P164" s="1" t="s">
        <v>1409</v>
      </c>
      <c r="Q164" s="1" t="s">
        <v>1410</v>
      </c>
      <c r="R164" s="1" t="s">
        <v>2439</v>
      </c>
      <c r="S164" s="1" t="s">
        <v>1412</v>
      </c>
      <c r="T164" s="1" t="s">
        <v>1413</v>
      </c>
      <c r="U164" s="1" t="s">
        <v>1414</v>
      </c>
      <c r="V164" s="1" t="s">
        <v>1896</v>
      </c>
    </row>
    <row r="165" s="1" customFormat="1" spans="1:22">
      <c r="A165" s="3">
        <v>999226921903484</v>
      </c>
      <c r="B165" s="1" t="s">
        <v>1420</v>
      </c>
      <c r="C165" s="1" t="s">
        <v>2440</v>
      </c>
      <c r="D165" s="1" t="s">
        <v>2441</v>
      </c>
      <c r="E165" s="1" t="s">
        <v>2442</v>
      </c>
      <c r="F165" s="1" t="s">
        <v>1495</v>
      </c>
      <c r="G165" s="1" t="s">
        <v>1403</v>
      </c>
      <c r="H165" s="1" t="s">
        <v>1404</v>
      </c>
      <c r="I165" s="1" t="s">
        <v>2443</v>
      </c>
      <c r="J165" s="1" t="s">
        <v>30</v>
      </c>
      <c r="K165" s="1" t="s">
        <v>2444</v>
      </c>
      <c r="L165" s="1" t="s">
        <v>2444</v>
      </c>
      <c r="M165" s="1" t="s">
        <v>1407</v>
      </c>
      <c r="N165" s="1" t="s">
        <v>1407</v>
      </c>
      <c r="O165" s="1" t="s">
        <v>1408</v>
      </c>
      <c r="P165" s="1" t="s">
        <v>1409</v>
      </c>
      <c r="Q165" s="1" t="s">
        <v>1410</v>
      </c>
      <c r="R165" s="1" t="s">
        <v>2445</v>
      </c>
      <c r="S165" s="1" t="s">
        <v>1412</v>
      </c>
      <c r="T165" s="1" t="s">
        <v>1413</v>
      </c>
      <c r="U165" s="1" t="s">
        <v>1414</v>
      </c>
      <c r="V165" s="1" t="s">
        <v>2446</v>
      </c>
    </row>
    <row r="166" s="1" customFormat="1" spans="1:22">
      <c r="A166" s="3">
        <v>999226922105476</v>
      </c>
      <c r="B166" s="1" t="s">
        <v>1420</v>
      </c>
      <c r="C166" s="1" t="s">
        <v>2447</v>
      </c>
      <c r="D166" s="1" t="s">
        <v>2448</v>
      </c>
      <c r="E166" s="1" t="s">
        <v>2449</v>
      </c>
      <c r="F166" s="1" t="s">
        <v>1420</v>
      </c>
      <c r="G166" s="1" t="s">
        <v>1403</v>
      </c>
      <c r="H166" s="1" t="s">
        <v>1404</v>
      </c>
      <c r="I166" s="1" t="s">
        <v>2450</v>
      </c>
      <c r="J166" s="1" t="s">
        <v>30</v>
      </c>
      <c r="K166" s="1" t="s">
        <v>2451</v>
      </c>
      <c r="L166" s="1" t="s">
        <v>2451</v>
      </c>
      <c r="M166" s="1" t="s">
        <v>1407</v>
      </c>
      <c r="N166" s="1" t="s">
        <v>1407</v>
      </c>
      <c r="O166" s="1" t="s">
        <v>1408</v>
      </c>
      <c r="P166" s="1" t="s">
        <v>1409</v>
      </c>
      <c r="Q166" s="1" t="s">
        <v>1410</v>
      </c>
      <c r="R166" s="1" t="s">
        <v>2452</v>
      </c>
      <c r="S166" s="1" t="s">
        <v>1412</v>
      </c>
      <c r="T166" s="1" t="s">
        <v>1413</v>
      </c>
      <c r="U166" s="1" t="s">
        <v>1414</v>
      </c>
      <c r="V166" s="1" t="s">
        <v>1415</v>
      </c>
    </row>
    <row r="167" s="1" customFormat="1" spans="1:22">
      <c r="A167" s="3">
        <v>999226922167643</v>
      </c>
      <c r="B167" s="1" t="s">
        <v>1420</v>
      </c>
      <c r="C167" s="1" t="s">
        <v>2453</v>
      </c>
      <c r="D167" s="1" t="s">
        <v>2454</v>
      </c>
      <c r="E167" s="1" t="s">
        <v>2455</v>
      </c>
      <c r="F167" s="1" t="s">
        <v>1420</v>
      </c>
      <c r="G167" s="1" t="s">
        <v>1403</v>
      </c>
      <c r="H167" s="1" t="s">
        <v>1404</v>
      </c>
      <c r="I167" s="1" t="s">
        <v>2456</v>
      </c>
      <c r="J167" s="1" t="s">
        <v>30</v>
      </c>
      <c r="K167" s="1" t="s">
        <v>2457</v>
      </c>
      <c r="L167" s="1" t="s">
        <v>2457</v>
      </c>
      <c r="M167" s="1" t="s">
        <v>1407</v>
      </c>
      <c r="N167" s="1" t="s">
        <v>1407</v>
      </c>
      <c r="O167" s="1" t="s">
        <v>1408</v>
      </c>
      <c r="P167" s="1" t="s">
        <v>1409</v>
      </c>
      <c r="Q167" s="1" t="s">
        <v>1410</v>
      </c>
      <c r="R167" s="1" t="s">
        <v>2458</v>
      </c>
      <c r="S167" s="1" t="s">
        <v>1412</v>
      </c>
      <c r="T167" s="1" t="s">
        <v>1413</v>
      </c>
      <c r="U167" s="1" t="s">
        <v>1414</v>
      </c>
      <c r="V167" s="1" t="s">
        <v>1431</v>
      </c>
    </row>
    <row r="168" s="1" customFormat="1" spans="1:22">
      <c r="A168" s="3">
        <v>999226922309804</v>
      </c>
      <c r="B168" s="1" t="s">
        <v>1420</v>
      </c>
      <c r="C168" s="1" t="s">
        <v>2459</v>
      </c>
      <c r="D168" s="1" t="s">
        <v>2460</v>
      </c>
      <c r="E168" s="1" t="s">
        <v>2461</v>
      </c>
      <c r="F168" s="1" t="s">
        <v>1495</v>
      </c>
      <c r="G168" s="1" t="s">
        <v>1403</v>
      </c>
      <c r="H168" s="1" t="s">
        <v>1404</v>
      </c>
      <c r="I168" s="1" t="s">
        <v>2462</v>
      </c>
      <c r="J168" s="1" t="s">
        <v>30</v>
      </c>
      <c r="K168" s="1" t="s">
        <v>2463</v>
      </c>
      <c r="L168" s="1" t="s">
        <v>2463</v>
      </c>
      <c r="M168" s="1" t="s">
        <v>1407</v>
      </c>
      <c r="N168" s="1" t="s">
        <v>1407</v>
      </c>
      <c r="O168" s="1" t="s">
        <v>1408</v>
      </c>
      <c r="P168" s="1" t="s">
        <v>1409</v>
      </c>
      <c r="Q168" s="1" t="s">
        <v>1410</v>
      </c>
      <c r="R168" s="1" t="s">
        <v>2464</v>
      </c>
      <c r="S168" s="1" t="s">
        <v>1412</v>
      </c>
      <c r="T168" s="1" t="s">
        <v>1413</v>
      </c>
      <c r="U168" s="1" t="s">
        <v>1414</v>
      </c>
      <c r="V168" s="1" t="s">
        <v>2465</v>
      </c>
    </row>
    <row r="169" s="1" customFormat="1" spans="1:22">
      <c r="A169" s="3">
        <v>999226922320398</v>
      </c>
      <c r="B169" s="1" t="s">
        <v>1420</v>
      </c>
      <c r="C169" s="1" t="s">
        <v>2466</v>
      </c>
      <c r="D169" s="1" t="s">
        <v>2467</v>
      </c>
      <c r="E169" s="1" t="s">
        <v>2468</v>
      </c>
      <c r="F169" s="1" t="s">
        <v>1495</v>
      </c>
      <c r="G169" s="1" t="s">
        <v>1403</v>
      </c>
      <c r="H169" s="1" t="s">
        <v>1404</v>
      </c>
      <c r="I169" s="1" t="s">
        <v>2469</v>
      </c>
      <c r="J169" s="1" t="s">
        <v>30</v>
      </c>
      <c r="K169" s="1" t="s">
        <v>2470</v>
      </c>
      <c r="L169" s="1" t="s">
        <v>2470</v>
      </c>
      <c r="M169" s="1" t="s">
        <v>1407</v>
      </c>
      <c r="N169" s="1" t="s">
        <v>1407</v>
      </c>
      <c r="O169" s="1" t="s">
        <v>1408</v>
      </c>
      <c r="P169" s="1" t="s">
        <v>1409</v>
      </c>
      <c r="Q169" s="1" t="s">
        <v>1410</v>
      </c>
      <c r="R169" s="1" t="s">
        <v>2471</v>
      </c>
      <c r="S169" s="1" t="s">
        <v>1412</v>
      </c>
      <c r="T169" s="1" t="s">
        <v>1413</v>
      </c>
      <c r="U169" s="1" t="s">
        <v>1414</v>
      </c>
      <c r="V169" s="1" t="s">
        <v>1598</v>
      </c>
    </row>
    <row r="170" s="1" customFormat="1" spans="1:22">
      <c r="A170" s="3">
        <v>999226923546291</v>
      </c>
      <c r="B170" s="1" t="s">
        <v>1420</v>
      </c>
      <c r="C170" s="1" t="s">
        <v>2472</v>
      </c>
      <c r="D170" s="1" t="s">
        <v>2473</v>
      </c>
      <c r="E170" s="1" t="s">
        <v>2474</v>
      </c>
      <c r="F170" s="1" t="s">
        <v>1495</v>
      </c>
      <c r="G170" s="1" t="s">
        <v>1403</v>
      </c>
      <c r="H170" s="1" t="s">
        <v>1404</v>
      </c>
      <c r="I170" s="1" t="s">
        <v>2475</v>
      </c>
      <c r="J170" s="1" t="s">
        <v>30</v>
      </c>
      <c r="K170" s="1" t="s">
        <v>2476</v>
      </c>
      <c r="L170" s="1" t="s">
        <v>2476</v>
      </c>
      <c r="M170" s="1" t="s">
        <v>1407</v>
      </c>
      <c r="N170" s="1" t="s">
        <v>1407</v>
      </c>
      <c r="O170" s="1" t="s">
        <v>1408</v>
      </c>
      <c r="P170" s="1" t="s">
        <v>1409</v>
      </c>
      <c r="Q170" s="1" t="s">
        <v>1410</v>
      </c>
      <c r="R170" s="1" t="s">
        <v>2477</v>
      </c>
      <c r="S170" s="1" t="s">
        <v>1412</v>
      </c>
      <c r="T170" s="1" t="s">
        <v>1413</v>
      </c>
      <c r="U170" s="1" t="s">
        <v>1414</v>
      </c>
      <c r="V170" s="1" t="s">
        <v>1415</v>
      </c>
    </row>
    <row r="171" s="1" customFormat="1" spans="1:22">
      <c r="A171" s="3">
        <v>999226924562423</v>
      </c>
      <c r="B171" s="1" t="s">
        <v>1420</v>
      </c>
      <c r="C171" s="1" t="s">
        <v>2478</v>
      </c>
      <c r="D171" s="1" t="s">
        <v>2479</v>
      </c>
      <c r="E171" s="1" t="s">
        <v>2480</v>
      </c>
      <c r="F171" s="1" t="s">
        <v>1420</v>
      </c>
      <c r="G171" s="1" t="s">
        <v>1403</v>
      </c>
      <c r="H171" s="1" t="s">
        <v>1404</v>
      </c>
      <c r="I171" s="1" t="s">
        <v>2481</v>
      </c>
      <c r="J171" s="1" t="s">
        <v>30</v>
      </c>
      <c r="K171" s="1" t="s">
        <v>2482</v>
      </c>
      <c r="L171" s="1" t="s">
        <v>2482</v>
      </c>
      <c r="M171" s="1" t="s">
        <v>1407</v>
      </c>
      <c r="N171" s="1" t="s">
        <v>1407</v>
      </c>
      <c r="O171" s="1" t="s">
        <v>1408</v>
      </c>
      <c r="P171" s="1" t="s">
        <v>1409</v>
      </c>
      <c r="Q171" s="1" t="s">
        <v>1410</v>
      </c>
      <c r="R171" s="1" t="s">
        <v>2483</v>
      </c>
      <c r="S171" s="1" t="s">
        <v>1412</v>
      </c>
      <c r="T171" s="1" t="s">
        <v>1413</v>
      </c>
      <c r="U171" s="1" t="s">
        <v>1414</v>
      </c>
      <c r="V171" s="1" t="s">
        <v>2369</v>
      </c>
    </row>
    <row r="172" s="1" customFormat="1" spans="1:22">
      <c r="A172" s="3">
        <v>999226924696519</v>
      </c>
      <c r="B172" s="1" t="s">
        <v>1420</v>
      </c>
      <c r="C172" s="1" t="s">
        <v>2484</v>
      </c>
      <c r="D172" s="1" t="s">
        <v>2485</v>
      </c>
      <c r="E172" s="1" t="s">
        <v>2486</v>
      </c>
      <c r="F172" s="1" t="s">
        <v>1495</v>
      </c>
      <c r="G172" s="1" t="s">
        <v>1403</v>
      </c>
      <c r="H172" s="1" t="s">
        <v>1404</v>
      </c>
      <c r="I172" s="1" t="s">
        <v>2487</v>
      </c>
      <c r="J172" s="1" t="s">
        <v>30</v>
      </c>
      <c r="K172" s="1" t="s">
        <v>2488</v>
      </c>
      <c r="L172" s="1" t="s">
        <v>2488</v>
      </c>
      <c r="M172" s="1" t="s">
        <v>1407</v>
      </c>
      <c r="N172" s="1" t="s">
        <v>1407</v>
      </c>
      <c r="O172" s="1" t="s">
        <v>1408</v>
      </c>
      <c r="P172" s="1" t="s">
        <v>1409</v>
      </c>
      <c r="Q172" s="1" t="s">
        <v>1410</v>
      </c>
      <c r="R172" s="1" t="s">
        <v>2489</v>
      </c>
      <c r="S172" s="1" t="s">
        <v>1412</v>
      </c>
      <c r="T172" s="1" t="s">
        <v>1413</v>
      </c>
      <c r="U172" s="1" t="s">
        <v>1414</v>
      </c>
      <c r="V172" s="1" t="s">
        <v>1431</v>
      </c>
    </row>
    <row r="173" s="1" customFormat="1" spans="1:22">
      <c r="A173" s="3">
        <v>999226925296364</v>
      </c>
      <c r="B173" s="1" t="s">
        <v>1420</v>
      </c>
      <c r="C173" s="1" t="s">
        <v>2490</v>
      </c>
      <c r="D173" s="1" t="s">
        <v>2491</v>
      </c>
      <c r="E173" s="1" t="s">
        <v>2492</v>
      </c>
      <c r="F173" s="1" t="s">
        <v>1420</v>
      </c>
      <c r="G173" s="1" t="s">
        <v>1403</v>
      </c>
      <c r="H173" s="1" t="s">
        <v>1404</v>
      </c>
      <c r="I173" s="1" t="s">
        <v>2493</v>
      </c>
      <c r="J173" s="1" t="s">
        <v>30</v>
      </c>
      <c r="K173" s="1" t="s">
        <v>2494</v>
      </c>
      <c r="L173" s="1" t="s">
        <v>2494</v>
      </c>
      <c r="M173" s="1" t="s">
        <v>1407</v>
      </c>
      <c r="N173" s="1" t="s">
        <v>1407</v>
      </c>
      <c r="O173" s="1" t="s">
        <v>1408</v>
      </c>
      <c r="P173" s="1" t="s">
        <v>1409</v>
      </c>
      <c r="Q173" s="1" t="s">
        <v>1410</v>
      </c>
      <c r="R173" s="1" t="s">
        <v>2495</v>
      </c>
      <c r="S173" s="1" t="s">
        <v>1412</v>
      </c>
      <c r="T173" s="1" t="s">
        <v>1413</v>
      </c>
      <c r="U173" s="1" t="s">
        <v>1414</v>
      </c>
      <c r="V173" s="1" t="s">
        <v>1598</v>
      </c>
    </row>
    <row r="174" s="1" customFormat="1" spans="1:22">
      <c r="A174" s="3">
        <v>999226925340244</v>
      </c>
      <c r="B174" s="1" t="s">
        <v>1420</v>
      </c>
      <c r="C174" s="1" t="s">
        <v>2496</v>
      </c>
      <c r="D174" s="1" t="s">
        <v>2497</v>
      </c>
      <c r="E174" s="1" t="s">
        <v>2498</v>
      </c>
      <c r="F174" s="1" t="s">
        <v>1495</v>
      </c>
      <c r="G174" s="1" t="s">
        <v>1403</v>
      </c>
      <c r="H174" s="1" t="s">
        <v>1404</v>
      </c>
      <c r="I174" s="1" t="s">
        <v>2499</v>
      </c>
      <c r="J174" s="1" t="s">
        <v>30</v>
      </c>
      <c r="K174" s="1" t="s">
        <v>2500</v>
      </c>
      <c r="L174" s="1" t="s">
        <v>2500</v>
      </c>
      <c r="M174" s="1" t="s">
        <v>1407</v>
      </c>
      <c r="N174" s="1" t="s">
        <v>1407</v>
      </c>
      <c r="O174" s="1" t="s">
        <v>1408</v>
      </c>
      <c r="P174" s="1" t="s">
        <v>1409</v>
      </c>
      <c r="Q174" s="1" t="s">
        <v>1410</v>
      </c>
      <c r="R174" s="1" t="s">
        <v>2501</v>
      </c>
      <c r="S174" s="1" t="s">
        <v>1412</v>
      </c>
      <c r="T174" s="1" t="s">
        <v>1413</v>
      </c>
      <c r="U174" s="1" t="s">
        <v>1414</v>
      </c>
      <c r="V174" s="1" t="s">
        <v>1415</v>
      </c>
    </row>
    <row r="175" s="1" customFormat="1" spans="1:22">
      <c r="A175" s="3">
        <v>999226925556424</v>
      </c>
      <c r="B175" s="1" t="s">
        <v>1420</v>
      </c>
      <c r="C175" s="1" t="s">
        <v>2502</v>
      </c>
      <c r="D175" s="1" t="s">
        <v>2503</v>
      </c>
      <c r="E175" s="1" t="s">
        <v>2504</v>
      </c>
      <c r="F175" s="1" t="s">
        <v>1420</v>
      </c>
      <c r="G175" s="1" t="s">
        <v>1403</v>
      </c>
      <c r="H175" s="1" t="s">
        <v>1404</v>
      </c>
      <c r="I175" s="1" t="s">
        <v>2505</v>
      </c>
      <c r="J175" s="1" t="s">
        <v>30</v>
      </c>
      <c r="K175" s="1" t="s">
        <v>2506</v>
      </c>
      <c r="L175" s="1" t="s">
        <v>2506</v>
      </c>
      <c r="M175" s="1" t="s">
        <v>1407</v>
      </c>
      <c r="N175" s="1" t="s">
        <v>1407</v>
      </c>
      <c r="O175" s="1" t="s">
        <v>1408</v>
      </c>
      <c r="P175" s="1" t="s">
        <v>1409</v>
      </c>
      <c r="Q175" s="1" t="s">
        <v>1410</v>
      </c>
      <c r="R175" s="1" t="s">
        <v>2507</v>
      </c>
      <c r="S175" s="1" t="s">
        <v>1412</v>
      </c>
      <c r="T175" s="1" t="s">
        <v>1413</v>
      </c>
      <c r="U175" s="1" t="s">
        <v>1414</v>
      </c>
      <c r="V175" s="1" t="s">
        <v>1529</v>
      </c>
    </row>
    <row r="176" s="1" customFormat="1" spans="1:22">
      <c r="A176" s="3">
        <v>999226925778933</v>
      </c>
      <c r="B176" s="1" t="s">
        <v>1420</v>
      </c>
      <c r="C176" s="1" t="s">
        <v>2508</v>
      </c>
      <c r="D176" s="1" t="s">
        <v>2509</v>
      </c>
      <c r="E176" s="1" t="s">
        <v>2510</v>
      </c>
      <c r="F176" s="1" t="s">
        <v>1420</v>
      </c>
      <c r="G176" s="1" t="s">
        <v>1403</v>
      </c>
      <c r="H176" s="1" t="s">
        <v>1404</v>
      </c>
      <c r="I176" s="1" t="s">
        <v>2511</v>
      </c>
      <c r="J176" s="1" t="s">
        <v>30</v>
      </c>
      <c r="K176" s="1" t="s">
        <v>2512</v>
      </c>
      <c r="L176" s="1" t="s">
        <v>2512</v>
      </c>
      <c r="M176" s="1" t="s">
        <v>1407</v>
      </c>
      <c r="N176" s="1" t="s">
        <v>1407</v>
      </c>
      <c r="O176" s="1" t="s">
        <v>1408</v>
      </c>
      <c r="P176" s="1" t="s">
        <v>1409</v>
      </c>
      <c r="Q176" s="1" t="s">
        <v>1410</v>
      </c>
      <c r="R176" s="1" t="s">
        <v>2513</v>
      </c>
      <c r="S176" s="1" t="s">
        <v>1412</v>
      </c>
      <c r="T176" s="1" t="s">
        <v>1413</v>
      </c>
      <c r="U176" s="1" t="s">
        <v>1414</v>
      </c>
      <c r="V176" s="1" t="s">
        <v>2131</v>
      </c>
    </row>
    <row r="177" s="1" customFormat="1" spans="1:22">
      <c r="A177" s="3">
        <v>999226926081920</v>
      </c>
      <c r="B177" s="1" t="s">
        <v>1420</v>
      </c>
      <c r="C177" s="1" t="s">
        <v>2514</v>
      </c>
      <c r="D177" s="1" t="s">
        <v>2515</v>
      </c>
      <c r="E177" s="1" t="s">
        <v>2516</v>
      </c>
      <c r="F177" s="1" t="s">
        <v>1420</v>
      </c>
      <c r="G177" s="1" t="s">
        <v>1403</v>
      </c>
      <c r="H177" s="1" t="s">
        <v>1404</v>
      </c>
      <c r="I177" s="1" t="s">
        <v>2517</v>
      </c>
      <c r="J177" s="1" t="s">
        <v>30</v>
      </c>
      <c r="K177" s="1" t="s">
        <v>2518</v>
      </c>
      <c r="L177" s="1" t="s">
        <v>2518</v>
      </c>
      <c r="M177" s="1" t="s">
        <v>1407</v>
      </c>
      <c r="N177" s="1" t="s">
        <v>1407</v>
      </c>
      <c r="O177" s="1" t="s">
        <v>1408</v>
      </c>
      <c r="P177" s="1" t="s">
        <v>1409</v>
      </c>
      <c r="Q177" s="1" t="s">
        <v>1410</v>
      </c>
      <c r="R177" s="1" t="s">
        <v>2519</v>
      </c>
      <c r="S177" s="1" t="s">
        <v>1412</v>
      </c>
      <c r="T177" s="1" t="s">
        <v>1413</v>
      </c>
      <c r="U177" s="1" t="s">
        <v>1414</v>
      </c>
      <c r="V177" s="1" t="s">
        <v>1431</v>
      </c>
    </row>
    <row r="178" s="1" customFormat="1" spans="1:22">
      <c r="A178" s="3">
        <v>999226926166632</v>
      </c>
      <c r="B178" s="1" t="s">
        <v>1420</v>
      </c>
      <c r="C178" s="1" t="s">
        <v>2520</v>
      </c>
      <c r="D178" s="1" t="s">
        <v>2521</v>
      </c>
      <c r="E178" s="1" t="s">
        <v>2522</v>
      </c>
      <c r="F178" s="1" t="s">
        <v>1495</v>
      </c>
      <c r="G178" s="1" t="s">
        <v>1403</v>
      </c>
      <c r="H178" s="1" t="s">
        <v>1404</v>
      </c>
      <c r="I178" s="1" t="s">
        <v>2523</v>
      </c>
      <c r="J178" s="1" t="s">
        <v>30</v>
      </c>
      <c r="K178" s="1" t="s">
        <v>2524</v>
      </c>
      <c r="L178" s="1" t="s">
        <v>2524</v>
      </c>
      <c r="M178" s="1" t="s">
        <v>1407</v>
      </c>
      <c r="N178" s="1" t="s">
        <v>1407</v>
      </c>
      <c r="O178" s="1" t="s">
        <v>1408</v>
      </c>
      <c r="P178" s="1" t="s">
        <v>1409</v>
      </c>
      <c r="Q178" s="1" t="s">
        <v>1410</v>
      </c>
      <c r="R178" s="1" t="s">
        <v>2525</v>
      </c>
      <c r="S178" s="1" t="s">
        <v>1412</v>
      </c>
      <c r="T178" s="1" t="s">
        <v>1413</v>
      </c>
      <c r="U178" s="1" t="s">
        <v>1414</v>
      </c>
      <c r="V178" s="1" t="s">
        <v>1431</v>
      </c>
    </row>
    <row r="179" s="1" customFormat="1" spans="1:22">
      <c r="A179" s="3">
        <v>999226926335920</v>
      </c>
      <c r="B179" s="1" t="s">
        <v>1420</v>
      </c>
      <c r="C179" s="1" t="s">
        <v>2526</v>
      </c>
      <c r="D179" s="1" t="s">
        <v>2527</v>
      </c>
      <c r="E179" s="1" t="s">
        <v>2528</v>
      </c>
      <c r="F179" s="1" t="s">
        <v>1495</v>
      </c>
      <c r="G179" s="1" t="s">
        <v>1403</v>
      </c>
      <c r="H179" s="1" t="s">
        <v>1404</v>
      </c>
      <c r="I179" s="1" t="s">
        <v>2529</v>
      </c>
      <c r="J179" s="1" t="s">
        <v>30</v>
      </c>
      <c r="K179" s="1" t="s">
        <v>2530</v>
      </c>
      <c r="L179" s="1" t="s">
        <v>2530</v>
      </c>
      <c r="M179" s="1" t="s">
        <v>1407</v>
      </c>
      <c r="N179" s="1" t="s">
        <v>1407</v>
      </c>
      <c r="O179" s="1" t="s">
        <v>1408</v>
      </c>
      <c r="P179" s="1" t="s">
        <v>1409</v>
      </c>
      <c r="Q179" s="1" t="s">
        <v>1410</v>
      </c>
      <c r="R179" s="1" t="s">
        <v>2531</v>
      </c>
      <c r="S179" s="1" t="s">
        <v>1412</v>
      </c>
      <c r="T179" s="1" t="s">
        <v>1413</v>
      </c>
      <c r="U179" s="1" t="s">
        <v>1414</v>
      </c>
      <c r="V179" s="1" t="s">
        <v>1424</v>
      </c>
    </row>
    <row r="180" s="1" customFormat="1" spans="1:22">
      <c r="A180" s="3">
        <v>999226927324907</v>
      </c>
      <c r="B180" s="1" t="s">
        <v>1420</v>
      </c>
      <c r="C180" s="1" t="s">
        <v>2532</v>
      </c>
      <c r="D180" s="1" t="s">
        <v>2533</v>
      </c>
      <c r="E180" s="1" t="s">
        <v>2534</v>
      </c>
      <c r="F180" s="1" t="s">
        <v>1420</v>
      </c>
      <c r="G180" s="1" t="s">
        <v>1403</v>
      </c>
      <c r="H180" s="1" t="s">
        <v>1404</v>
      </c>
      <c r="I180" s="1" t="s">
        <v>2535</v>
      </c>
      <c r="J180" s="1" t="s">
        <v>30</v>
      </c>
      <c r="K180" s="1" t="s">
        <v>2536</v>
      </c>
      <c r="L180" s="1" t="s">
        <v>2536</v>
      </c>
      <c r="M180" s="1" t="s">
        <v>1407</v>
      </c>
      <c r="N180" s="1" t="s">
        <v>1407</v>
      </c>
      <c r="O180" s="1" t="s">
        <v>1408</v>
      </c>
      <c r="P180" s="1" t="s">
        <v>1409</v>
      </c>
      <c r="Q180" s="1" t="s">
        <v>1410</v>
      </c>
      <c r="R180" s="1" t="s">
        <v>2537</v>
      </c>
      <c r="S180" s="1" t="s">
        <v>1412</v>
      </c>
      <c r="T180" s="1" t="s">
        <v>1413</v>
      </c>
      <c r="U180" s="1" t="s">
        <v>1414</v>
      </c>
      <c r="V180" s="1" t="s">
        <v>1598</v>
      </c>
    </row>
    <row r="181" s="1" customFormat="1" spans="1:22">
      <c r="A181" s="3">
        <v>999226927398877</v>
      </c>
      <c r="B181" s="1" t="s">
        <v>1420</v>
      </c>
      <c r="C181" s="1" t="s">
        <v>2538</v>
      </c>
      <c r="D181" s="1" t="s">
        <v>2539</v>
      </c>
      <c r="E181" s="1" t="s">
        <v>2540</v>
      </c>
      <c r="F181" s="1" t="s">
        <v>1495</v>
      </c>
      <c r="G181" s="1" t="s">
        <v>1403</v>
      </c>
      <c r="H181" s="1" t="s">
        <v>1404</v>
      </c>
      <c r="I181" s="1" t="s">
        <v>2541</v>
      </c>
      <c r="J181" s="1" t="s">
        <v>30</v>
      </c>
      <c r="K181" s="1" t="s">
        <v>2542</v>
      </c>
      <c r="L181" s="1" t="s">
        <v>2542</v>
      </c>
      <c r="M181" s="1" t="s">
        <v>1407</v>
      </c>
      <c r="N181" s="1" t="s">
        <v>1407</v>
      </c>
      <c r="O181" s="1" t="s">
        <v>1408</v>
      </c>
      <c r="P181" s="1" t="s">
        <v>1409</v>
      </c>
      <c r="Q181" s="1" t="s">
        <v>1410</v>
      </c>
      <c r="R181" s="1" t="s">
        <v>2543</v>
      </c>
      <c r="S181" s="1" t="s">
        <v>1412</v>
      </c>
      <c r="T181" s="1" t="s">
        <v>1413</v>
      </c>
      <c r="U181" s="1" t="s">
        <v>1414</v>
      </c>
      <c r="V181" s="1" t="s">
        <v>1598</v>
      </c>
    </row>
    <row r="182" s="1" customFormat="1" spans="1:22">
      <c r="A182" s="3">
        <v>999226927405333</v>
      </c>
      <c r="B182" s="1" t="s">
        <v>1420</v>
      </c>
      <c r="C182" s="1" t="s">
        <v>2544</v>
      </c>
      <c r="D182" s="1" t="s">
        <v>2539</v>
      </c>
      <c r="E182" s="1" t="s">
        <v>2545</v>
      </c>
      <c r="F182" s="1" t="s">
        <v>1495</v>
      </c>
      <c r="G182" s="1" t="s">
        <v>1403</v>
      </c>
      <c r="H182" s="1" t="s">
        <v>1404</v>
      </c>
      <c r="I182" s="1" t="s">
        <v>2541</v>
      </c>
      <c r="J182" s="1" t="s">
        <v>30</v>
      </c>
      <c r="K182" s="1" t="s">
        <v>2542</v>
      </c>
      <c r="L182" s="1" t="s">
        <v>2542</v>
      </c>
      <c r="M182" s="1" t="s">
        <v>1407</v>
      </c>
      <c r="N182" s="1" t="s">
        <v>1407</v>
      </c>
      <c r="O182" s="1" t="s">
        <v>1408</v>
      </c>
      <c r="P182" s="1" t="s">
        <v>1409</v>
      </c>
      <c r="Q182" s="1" t="s">
        <v>1410</v>
      </c>
      <c r="R182" s="1" t="s">
        <v>2546</v>
      </c>
      <c r="S182" s="1" t="s">
        <v>1412</v>
      </c>
      <c r="T182" s="1" t="s">
        <v>1413</v>
      </c>
      <c r="U182" s="1" t="s">
        <v>1414</v>
      </c>
      <c r="V182" s="1" t="s">
        <v>1598</v>
      </c>
    </row>
    <row r="183" s="1" customFormat="1" spans="1:22">
      <c r="A183" s="3">
        <v>999226928237555</v>
      </c>
      <c r="B183" s="1" t="s">
        <v>1420</v>
      </c>
      <c r="C183" s="1" t="s">
        <v>2547</v>
      </c>
      <c r="D183" s="1" t="s">
        <v>2548</v>
      </c>
      <c r="E183" s="1" t="s">
        <v>2549</v>
      </c>
      <c r="F183" s="1" t="s">
        <v>1420</v>
      </c>
      <c r="G183" s="1" t="s">
        <v>1403</v>
      </c>
      <c r="H183" s="1" t="s">
        <v>1404</v>
      </c>
      <c r="I183" s="1" t="s">
        <v>2550</v>
      </c>
      <c r="J183" s="1" t="s">
        <v>30</v>
      </c>
      <c r="K183" s="1" t="s">
        <v>2551</v>
      </c>
      <c r="L183" s="1" t="s">
        <v>2551</v>
      </c>
      <c r="M183" s="1" t="s">
        <v>1407</v>
      </c>
      <c r="N183" s="1" t="s">
        <v>1407</v>
      </c>
      <c r="O183" s="1" t="s">
        <v>1408</v>
      </c>
      <c r="P183" s="1" t="s">
        <v>1409</v>
      </c>
      <c r="Q183" s="1" t="s">
        <v>1410</v>
      </c>
      <c r="R183" s="1" t="s">
        <v>2552</v>
      </c>
      <c r="S183" s="1" t="s">
        <v>1412</v>
      </c>
      <c r="T183" s="1" t="s">
        <v>1413</v>
      </c>
      <c r="U183" s="1" t="s">
        <v>1414</v>
      </c>
      <c r="V183" s="1" t="s">
        <v>2553</v>
      </c>
    </row>
    <row r="184" s="1" customFormat="1" spans="1:22">
      <c r="A184" s="3">
        <v>999226928420738</v>
      </c>
      <c r="B184" s="1" t="s">
        <v>1420</v>
      </c>
      <c r="C184" s="1" t="s">
        <v>2554</v>
      </c>
      <c r="D184" s="1" t="s">
        <v>2555</v>
      </c>
      <c r="E184" s="1" t="s">
        <v>2556</v>
      </c>
      <c r="F184" s="1" t="s">
        <v>1495</v>
      </c>
      <c r="G184" s="1" t="s">
        <v>1403</v>
      </c>
      <c r="H184" s="1" t="s">
        <v>1404</v>
      </c>
      <c r="I184" s="1" t="s">
        <v>2557</v>
      </c>
      <c r="J184" s="1" t="s">
        <v>30</v>
      </c>
      <c r="K184" s="1" t="s">
        <v>2558</v>
      </c>
      <c r="L184" s="1" t="s">
        <v>2558</v>
      </c>
      <c r="M184" s="1" t="s">
        <v>1407</v>
      </c>
      <c r="N184" s="1" t="s">
        <v>1407</v>
      </c>
      <c r="O184" s="1" t="s">
        <v>1408</v>
      </c>
      <c r="P184" s="1" t="s">
        <v>1409</v>
      </c>
      <c r="Q184" s="1" t="s">
        <v>1410</v>
      </c>
      <c r="R184" s="1" t="s">
        <v>2559</v>
      </c>
      <c r="S184" s="1" t="s">
        <v>1412</v>
      </c>
      <c r="T184" s="1" t="s">
        <v>1413</v>
      </c>
      <c r="U184" s="1" t="s">
        <v>1414</v>
      </c>
      <c r="V184" s="1" t="s">
        <v>1431</v>
      </c>
    </row>
    <row r="185" s="1" customFormat="1" spans="1:22">
      <c r="A185" s="3">
        <v>999226928480095</v>
      </c>
      <c r="B185" s="1" t="s">
        <v>1420</v>
      </c>
      <c r="C185" s="1" t="s">
        <v>2560</v>
      </c>
      <c r="D185" s="1" t="s">
        <v>2561</v>
      </c>
      <c r="E185" s="1" t="s">
        <v>2562</v>
      </c>
      <c r="F185" s="1" t="s">
        <v>1495</v>
      </c>
      <c r="G185" s="1" t="s">
        <v>1403</v>
      </c>
      <c r="H185" s="1" t="s">
        <v>1404</v>
      </c>
      <c r="I185" s="1" t="s">
        <v>2563</v>
      </c>
      <c r="J185" s="1" t="s">
        <v>30</v>
      </c>
      <c r="K185" s="1" t="s">
        <v>2564</v>
      </c>
      <c r="L185" s="1" t="s">
        <v>2564</v>
      </c>
      <c r="M185" s="1" t="s">
        <v>1407</v>
      </c>
      <c r="N185" s="1" t="s">
        <v>1407</v>
      </c>
      <c r="O185" s="1" t="s">
        <v>1408</v>
      </c>
      <c r="P185" s="1" t="s">
        <v>1409</v>
      </c>
      <c r="Q185" s="1" t="s">
        <v>1410</v>
      </c>
      <c r="R185" s="1" t="s">
        <v>2565</v>
      </c>
      <c r="S185" s="1" t="s">
        <v>1412</v>
      </c>
      <c r="T185" s="1" t="s">
        <v>1413</v>
      </c>
      <c r="U185" s="1" t="s">
        <v>1414</v>
      </c>
      <c r="V185" s="1" t="s">
        <v>1431</v>
      </c>
    </row>
    <row r="186" s="1" customFormat="1" spans="1:22">
      <c r="A186" s="3">
        <v>999226929529992</v>
      </c>
      <c r="B186" s="1" t="s">
        <v>1420</v>
      </c>
      <c r="C186" s="1" t="s">
        <v>2566</v>
      </c>
      <c r="D186" s="1" t="s">
        <v>2567</v>
      </c>
      <c r="E186" s="1" t="s">
        <v>2568</v>
      </c>
      <c r="F186" s="1" t="s">
        <v>1495</v>
      </c>
      <c r="G186" s="1" t="s">
        <v>1403</v>
      </c>
      <c r="H186" s="1" t="s">
        <v>1404</v>
      </c>
      <c r="I186" s="1" t="s">
        <v>2569</v>
      </c>
      <c r="J186" s="1" t="s">
        <v>30</v>
      </c>
      <c r="K186" s="1" t="s">
        <v>2570</v>
      </c>
      <c r="L186" s="1" t="s">
        <v>2570</v>
      </c>
      <c r="M186" s="1" t="s">
        <v>1407</v>
      </c>
      <c r="N186" s="1" t="s">
        <v>1407</v>
      </c>
      <c r="O186" s="1" t="s">
        <v>1408</v>
      </c>
      <c r="P186" s="1" t="s">
        <v>1409</v>
      </c>
      <c r="Q186" s="1" t="s">
        <v>1410</v>
      </c>
      <c r="R186" s="1" t="s">
        <v>2571</v>
      </c>
      <c r="S186" s="1" t="s">
        <v>1412</v>
      </c>
      <c r="T186" s="1" t="s">
        <v>1413</v>
      </c>
      <c r="U186" s="1" t="s">
        <v>1414</v>
      </c>
      <c r="V186" s="1" t="s">
        <v>1656</v>
      </c>
    </row>
    <row r="187" s="1" customFormat="1" spans="1:22">
      <c r="A187" s="3">
        <v>999226930087145</v>
      </c>
      <c r="B187" s="1" t="s">
        <v>1420</v>
      </c>
      <c r="C187" s="1" t="s">
        <v>2572</v>
      </c>
      <c r="D187" s="1" t="s">
        <v>2573</v>
      </c>
      <c r="E187" s="1" t="s">
        <v>2574</v>
      </c>
      <c r="F187" s="1" t="s">
        <v>1495</v>
      </c>
      <c r="G187" s="1" t="s">
        <v>1403</v>
      </c>
      <c r="H187" s="1" t="s">
        <v>1404</v>
      </c>
      <c r="I187" s="1" t="s">
        <v>2575</v>
      </c>
      <c r="J187" s="1" t="s">
        <v>30</v>
      </c>
      <c r="K187" s="1" t="s">
        <v>2576</v>
      </c>
      <c r="L187" s="1" t="s">
        <v>2576</v>
      </c>
      <c r="M187" s="1" t="s">
        <v>1407</v>
      </c>
      <c r="N187" s="1" t="s">
        <v>1407</v>
      </c>
      <c r="O187" s="1" t="s">
        <v>1408</v>
      </c>
      <c r="P187" s="1" t="s">
        <v>1409</v>
      </c>
      <c r="Q187" s="1" t="s">
        <v>1410</v>
      </c>
      <c r="R187" s="1" t="s">
        <v>2577</v>
      </c>
      <c r="S187" s="1" t="s">
        <v>1412</v>
      </c>
      <c r="T187" s="1" t="s">
        <v>1413</v>
      </c>
      <c r="U187" s="1" t="s">
        <v>1414</v>
      </c>
      <c r="V187" s="1" t="s">
        <v>1656</v>
      </c>
    </row>
    <row r="188" s="1" customFormat="1" spans="1:22">
      <c r="A188" s="3">
        <v>26930134736</v>
      </c>
      <c r="B188" s="1" t="s">
        <v>1420</v>
      </c>
      <c r="C188" s="1" t="s">
        <v>2578</v>
      </c>
      <c r="D188" s="1" t="s">
        <v>2579</v>
      </c>
      <c r="E188" s="1" t="s">
        <v>2580</v>
      </c>
      <c r="F188" s="1" t="s">
        <v>1495</v>
      </c>
      <c r="G188" s="1" t="s">
        <v>1403</v>
      </c>
      <c r="H188" s="1" t="s">
        <v>1404</v>
      </c>
      <c r="I188" s="1" t="s">
        <v>2581</v>
      </c>
      <c r="J188" s="1" t="s">
        <v>30</v>
      </c>
      <c r="K188" s="1" t="s">
        <v>2582</v>
      </c>
      <c r="L188" s="1" t="s">
        <v>2582</v>
      </c>
      <c r="M188" s="1" t="s">
        <v>1407</v>
      </c>
      <c r="N188" s="1" t="s">
        <v>1407</v>
      </c>
      <c r="O188" s="1" t="s">
        <v>1408</v>
      </c>
      <c r="P188" s="1" t="s">
        <v>1409</v>
      </c>
      <c r="Q188" s="1" t="s">
        <v>1410</v>
      </c>
      <c r="R188" s="1" t="s">
        <v>2583</v>
      </c>
      <c r="S188" s="1" t="s">
        <v>1412</v>
      </c>
      <c r="T188" s="1" t="s">
        <v>1413</v>
      </c>
      <c r="U188" s="1" t="s">
        <v>1414</v>
      </c>
      <c r="V188" s="1" t="s">
        <v>1656</v>
      </c>
    </row>
    <row r="189" s="1" customFormat="1" spans="1:22">
      <c r="A189" s="3">
        <v>999226930170512</v>
      </c>
      <c r="B189" s="1" t="s">
        <v>1420</v>
      </c>
      <c r="C189" s="1" t="s">
        <v>2584</v>
      </c>
      <c r="D189" s="1" t="s">
        <v>2585</v>
      </c>
      <c r="E189" s="1" t="s">
        <v>2586</v>
      </c>
      <c r="F189" s="1" t="s">
        <v>1495</v>
      </c>
      <c r="G189" s="1" t="s">
        <v>1403</v>
      </c>
      <c r="H189" s="1" t="s">
        <v>1404</v>
      </c>
      <c r="I189" s="1" t="s">
        <v>2587</v>
      </c>
      <c r="J189" s="1" t="s">
        <v>30</v>
      </c>
      <c r="K189" s="1" t="s">
        <v>2588</v>
      </c>
      <c r="L189" s="1" t="s">
        <v>2588</v>
      </c>
      <c r="M189" s="1" t="s">
        <v>1407</v>
      </c>
      <c r="N189" s="1" t="s">
        <v>1407</v>
      </c>
      <c r="O189" s="1" t="s">
        <v>1408</v>
      </c>
      <c r="P189" s="1" t="s">
        <v>1409</v>
      </c>
      <c r="Q189" s="1" t="s">
        <v>1410</v>
      </c>
      <c r="R189" s="1" t="s">
        <v>2589</v>
      </c>
      <c r="S189" s="1" t="s">
        <v>1412</v>
      </c>
      <c r="T189" s="1" t="s">
        <v>1413</v>
      </c>
      <c r="U189" s="1" t="s">
        <v>1414</v>
      </c>
      <c r="V189" s="1" t="s">
        <v>1618</v>
      </c>
    </row>
    <row r="190" s="1" customFormat="1" spans="1:22">
      <c r="A190" s="3">
        <v>999226930172805</v>
      </c>
      <c r="B190" s="1" t="s">
        <v>1420</v>
      </c>
      <c r="C190" s="1" t="s">
        <v>2590</v>
      </c>
      <c r="D190" s="1" t="s">
        <v>2591</v>
      </c>
      <c r="E190" s="1" t="s">
        <v>2592</v>
      </c>
      <c r="F190" s="1" t="s">
        <v>1420</v>
      </c>
      <c r="G190" s="1" t="s">
        <v>1403</v>
      </c>
      <c r="H190" s="1" t="s">
        <v>1404</v>
      </c>
      <c r="I190" s="1" t="s">
        <v>2593</v>
      </c>
      <c r="J190" s="1" t="s">
        <v>30</v>
      </c>
      <c r="K190" s="1" t="s">
        <v>2594</v>
      </c>
      <c r="L190" s="1" t="s">
        <v>2594</v>
      </c>
      <c r="M190" s="1" t="s">
        <v>1407</v>
      </c>
      <c r="N190" s="1" t="s">
        <v>1407</v>
      </c>
      <c r="O190" s="1" t="s">
        <v>1408</v>
      </c>
      <c r="P190" s="1" t="s">
        <v>1409</v>
      </c>
      <c r="Q190" s="1" t="s">
        <v>1410</v>
      </c>
      <c r="R190" s="1" t="s">
        <v>2595</v>
      </c>
      <c r="S190" s="1" t="s">
        <v>1412</v>
      </c>
      <c r="T190" s="1" t="s">
        <v>1413</v>
      </c>
      <c r="U190" s="1" t="s">
        <v>1414</v>
      </c>
      <c r="V190" s="1" t="s">
        <v>2131</v>
      </c>
    </row>
    <row r="191" s="1" customFormat="1" spans="1:22">
      <c r="A191" s="3">
        <v>999226930177959</v>
      </c>
      <c r="B191" s="1" t="s">
        <v>1420</v>
      </c>
      <c r="C191" s="1" t="s">
        <v>2596</v>
      </c>
      <c r="D191" s="1" t="s">
        <v>2467</v>
      </c>
      <c r="E191" s="1" t="s">
        <v>2597</v>
      </c>
      <c r="F191" s="1" t="s">
        <v>1495</v>
      </c>
      <c r="G191" s="1" t="s">
        <v>1403</v>
      </c>
      <c r="H191" s="1" t="s">
        <v>1404</v>
      </c>
      <c r="I191" s="1" t="s">
        <v>2598</v>
      </c>
      <c r="J191" s="1" t="s">
        <v>30</v>
      </c>
      <c r="K191" s="1" t="s">
        <v>2599</v>
      </c>
      <c r="L191" s="1" t="s">
        <v>2599</v>
      </c>
      <c r="M191" s="1" t="s">
        <v>1407</v>
      </c>
      <c r="N191" s="1" t="s">
        <v>1407</v>
      </c>
      <c r="O191" s="1" t="s">
        <v>1408</v>
      </c>
      <c r="P191" s="1" t="s">
        <v>1409</v>
      </c>
      <c r="Q191" s="1" t="s">
        <v>1410</v>
      </c>
      <c r="R191" s="1" t="s">
        <v>2600</v>
      </c>
      <c r="S191" s="1" t="s">
        <v>1412</v>
      </c>
      <c r="T191" s="1" t="s">
        <v>1413</v>
      </c>
      <c r="U191" s="1" t="s">
        <v>1414</v>
      </c>
      <c r="V191" s="1" t="s">
        <v>1598</v>
      </c>
    </row>
    <row r="192" s="1" customFormat="1" spans="1:22">
      <c r="A192" s="3">
        <v>999226930241367</v>
      </c>
      <c r="B192" s="1" t="s">
        <v>1420</v>
      </c>
      <c r="C192" s="1" t="s">
        <v>2601</v>
      </c>
      <c r="D192" s="1" t="s">
        <v>2602</v>
      </c>
      <c r="E192" s="1" t="s">
        <v>2603</v>
      </c>
      <c r="F192" s="1" t="s">
        <v>1495</v>
      </c>
      <c r="G192" s="1" t="s">
        <v>1403</v>
      </c>
      <c r="H192" s="1" t="s">
        <v>1404</v>
      </c>
      <c r="I192" s="1" t="s">
        <v>2604</v>
      </c>
      <c r="J192" s="1" t="s">
        <v>30</v>
      </c>
      <c r="K192" s="1" t="s">
        <v>2605</v>
      </c>
      <c r="L192" s="1" t="s">
        <v>2605</v>
      </c>
      <c r="M192" s="1" t="s">
        <v>1407</v>
      </c>
      <c r="N192" s="1" t="s">
        <v>1407</v>
      </c>
      <c r="O192" s="1" t="s">
        <v>1408</v>
      </c>
      <c r="P192" s="1" t="s">
        <v>1409</v>
      </c>
      <c r="Q192" s="1" t="s">
        <v>1410</v>
      </c>
      <c r="R192" s="1" t="s">
        <v>2606</v>
      </c>
      <c r="S192" s="1" t="s">
        <v>1412</v>
      </c>
      <c r="T192" s="1" t="s">
        <v>1413</v>
      </c>
      <c r="U192" s="1" t="s">
        <v>1414</v>
      </c>
      <c r="V192" s="1" t="s">
        <v>1598</v>
      </c>
    </row>
    <row r="193" s="1" customFormat="1" spans="1:22">
      <c r="A193" s="3">
        <v>999226930315716</v>
      </c>
      <c r="B193" s="1" t="s">
        <v>1420</v>
      </c>
      <c r="C193" s="1" t="s">
        <v>2607</v>
      </c>
      <c r="D193" s="1" t="s">
        <v>2608</v>
      </c>
      <c r="E193" s="1" t="s">
        <v>2609</v>
      </c>
      <c r="F193" s="1" t="s">
        <v>1495</v>
      </c>
      <c r="G193" s="1" t="s">
        <v>1403</v>
      </c>
      <c r="H193" s="1" t="s">
        <v>1404</v>
      </c>
      <c r="I193" s="1" t="s">
        <v>2610</v>
      </c>
      <c r="J193" s="1" t="s">
        <v>30</v>
      </c>
      <c r="K193" s="1" t="s">
        <v>2611</v>
      </c>
      <c r="L193" s="1" t="s">
        <v>2611</v>
      </c>
      <c r="M193" s="1" t="s">
        <v>1407</v>
      </c>
      <c r="N193" s="1" t="s">
        <v>1407</v>
      </c>
      <c r="O193" s="1" t="s">
        <v>1408</v>
      </c>
      <c r="P193" s="1" t="s">
        <v>1409</v>
      </c>
      <c r="Q193" s="1" t="s">
        <v>1410</v>
      </c>
      <c r="R193" s="1" t="s">
        <v>2612</v>
      </c>
      <c r="S193" s="1" t="s">
        <v>1412</v>
      </c>
      <c r="T193" s="1" t="s">
        <v>1413</v>
      </c>
      <c r="U193" s="1" t="s">
        <v>1414</v>
      </c>
      <c r="V193" s="1" t="s">
        <v>1431</v>
      </c>
    </row>
    <row r="194" s="1" customFormat="1" spans="1:22">
      <c r="A194" s="3">
        <v>999226930433922</v>
      </c>
      <c r="B194" s="1" t="s">
        <v>1495</v>
      </c>
      <c r="C194" s="1" t="s">
        <v>2613</v>
      </c>
      <c r="D194" s="1" t="s">
        <v>2614</v>
      </c>
      <c r="E194" s="1" t="s">
        <v>2615</v>
      </c>
      <c r="F194" s="1" t="s">
        <v>1495</v>
      </c>
      <c r="G194" s="1" t="s">
        <v>1403</v>
      </c>
      <c r="H194" s="1" t="s">
        <v>1404</v>
      </c>
      <c r="I194" s="1" t="s">
        <v>2616</v>
      </c>
      <c r="J194" s="1" t="s">
        <v>30</v>
      </c>
      <c r="K194" s="1" t="s">
        <v>2617</v>
      </c>
      <c r="L194" s="1" t="s">
        <v>2617</v>
      </c>
      <c r="M194" s="1" t="s">
        <v>1407</v>
      </c>
      <c r="N194" s="1" t="s">
        <v>1407</v>
      </c>
      <c r="O194" s="1" t="s">
        <v>1408</v>
      </c>
      <c r="P194" s="1" t="s">
        <v>1409</v>
      </c>
      <c r="Q194" s="1" t="s">
        <v>1410</v>
      </c>
      <c r="R194" s="1" t="s">
        <v>2618</v>
      </c>
      <c r="S194" s="1" t="s">
        <v>1412</v>
      </c>
      <c r="T194" s="1" t="s">
        <v>1413</v>
      </c>
      <c r="U194" s="1" t="s">
        <v>1414</v>
      </c>
      <c r="V194" s="1" t="s">
        <v>1424</v>
      </c>
    </row>
    <row r="195" s="1" customFormat="1" spans="1:22">
      <c r="A195" s="3">
        <v>999226930479625</v>
      </c>
      <c r="B195" s="1" t="s">
        <v>1495</v>
      </c>
      <c r="C195" s="1" t="s">
        <v>2619</v>
      </c>
      <c r="D195" s="1" t="s">
        <v>2620</v>
      </c>
      <c r="E195" s="1" t="s">
        <v>2621</v>
      </c>
      <c r="F195" s="1" t="s">
        <v>1495</v>
      </c>
      <c r="G195" s="1" t="s">
        <v>1403</v>
      </c>
      <c r="H195" s="1" t="s">
        <v>1404</v>
      </c>
      <c r="I195" s="1" t="s">
        <v>2622</v>
      </c>
      <c r="J195" s="1" t="s">
        <v>30</v>
      </c>
      <c r="K195" s="1" t="s">
        <v>2623</v>
      </c>
      <c r="L195" s="1" t="s">
        <v>2623</v>
      </c>
      <c r="M195" s="1" t="s">
        <v>1407</v>
      </c>
      <c r="N195" s="1" t="s">
        <v>1407</v>
      </c>
      <c r="O195" s="1" t="s">
        <v>1408</v>
      </c>
      <c r="P195" s="1" t="s">
        <v>1409</v>
      </c>
      <c r="Q195" s="1" t="s">
        <v>1410</v>
      </c>
      <c r="R195" s="1" t="s">
        <v>2624</v>
      </c>
      <c r="S195" s="1" t="s">
        <v>1412</v>
      </c>
      <c r="T195" s="1" t="s">
        <v>1413</v>
      </c>
      <c r="U195" s="1" t="s">
        <v>1414</v>
      </c>
      <c r="V195" s="1" t="s">
        <v>1431</v>
      </c>
    </row>
    <row r="196" s="1" customFormat="1" spans="1:22">
      <c r="A196" s="3">
        <v>999226930628047</v>
      </c>
      <c r="B196" s="1" t="s">
        <v>1495</v>
      </c>
      <c r="C196" s="1" t="s">
        <v>2625</v>
      </c>
      <c r="D196" s="1" t="s">
        <v>2626</v>
      </c>
      <c r="E196" s="1" t="s">
        <v>2627</v>
      </c>
      <c r="F196" s="1" t="s">
        <v>1495</v>
      </c>
      <c r="G196" s="1" t="s">
        <v>1403</v>
      </c>
      <c r="H196" s="1" t="s">
        <v>1404</v>
      </c>
      <c r="I196" s="1" t="s">
        <v>2628</v>
      </c>
      <c r="J196" s="1" t="s">
        <v>30</v>
      </c>
      <c r="K196" s="1" t="s">
        <v>2629</v>
      </c>
      <c r="L196" s="1" t="s">
        <v>2629</v>
      </c>
      <c r="M196" s="1" t="s">
        <v>1407</v>
      </c>
      <c r="N196" s="1" t="s">
        <v>1407</v>
      </c>
      <c r="O196" s="1" t="s">
        <v>1408</v>
      </c>
      <c r="P196" s="1" t="s">
        <v>1409</v>
      </c>
      <c r="Q196" s="1" t="s">
        <v>1410</v>
      </c>
      <c r="R196" s="1" t="s">
        <v>2630</v>
      </c>
      <c r="S196" s="1" t="s">
        <v>1412</v>
      </c>
      <c r="T196" s="1" t="s">
        <v>1413</v>
      </c>
      <c r="U196" s="1" t="s">
        <v>1414</v>
      </c>
      <c r="V196" s="1" t="s">
        <v>2631</v>
      </c>
    </row>
    <row r="197" s="1" customFormat="1" spans="1:22">
      <c r="A197" s="3">
        <v>999226930777400</v>
      </c>
      <c r="B197" s="1" t="s">
        <v>1495</v>
      </c>
      <c r="C197" s="1" t="s">
        <v>2632</v>
      </c>
      <c r="D197" s="1" t="s">
        <v>2633</v>
      </c>
      <c r="E197" s="1" t="s">
        <v>2634</v>
      </c>
      <c r="F197" s="1" t="s">
        <v>1495</v>
      </c>
      <c r="G197" s="1" t="s">
        <v>1403</v>
      </c>
      <c r="H197" s="1" t="s">
        <v>1404</v>
      </c>
      <c r="I197" s="1" t="s">
        <v>2635</v>
      </c>
      <c r="J197" s="1" t="s">
        <v>30</v>
      </c>
      <c r="K197" s="1" t="s">
        <v>2636</v>
      </c>
      <c r="L197" s="1" t="s">
        <v>2636</v>
      </c>
      <c r="M197" s="1" t="s">
        <v>1407</v>
      </c>
      <c r="N197" s="1" t="s">
        <v>1407</v>
      </c>
      <c r="O197" s="1" t="s">
        <v>1408</v>
      </c>
      <c r="P197" s="1" t="s">
        <v>1409</v>
      </c>
      <c r="Q197" s="1" t="s">
        <v>1410</v>
      </c>
      <c r="R197" s="1" t="s">
        <v>2637</v>
      </c>
      <c r="S197" s="1" t="s">
        <v>1412</v>
      </c>
      <c r="T197" s="1" t="s">
        <v>1413</v>
      </c>
      <c r="U197" s="1" t="s">
        <v>1414</v>
      </c>
      <c r="V197" s="1" t="s">
        <v>1656</v>
      </c>
    </row>
    <row r="198" s="1" customFormat="1" spans="1:22">
      <c r="A198" s="3">
        <v>999226930803086</v>
      </c>
      <c r="B198" s="1" t="s">
        <v>1495</v>
      </c>
      <c r="C198" s="1" t="s">
        <v>2638</v>
      </c>
      <c r="D198" s="1" t="s">
        <v>2639</v>
      </c>
      <c r="E198" s="1" t="s">
        <v>2640</v>
      </c>
      <c r="F198" s="1" t="s">
        <v>1495</v>
      </c>
      <c r="G198" s="1" t="s">
        <v>1403</v>
      </c>
      <c r="H198" s="1" t="s">
        <v>1404</v>
      </c>
      <c r="I198" s="1" t="s">
        <v>2641</v>
      </c>
      <c r="J198" s="1" t="s">
        <v>30</v>
      </c>
      <c r="K198" s="1" t="s">
        <v>2642</v>
      </c>
      <c r="L198" s="1" t="s">
        <v>2642</v>
      </c>
      <c r="M198" s="1" t="s">
        <v>1407</v>
      </c>
      <c r="N198" s="1" t="s">
        <v>1407</v>
      </c>
      <c r="O198" s="1" t="s">
        <v>1408</v>
      </c>
      <c r="P198" s="1" t="s">
        <v>1409</v>
      </c>
      <c r="Q198" s="1" t="s">
        <v>1410</v>
      </c>
      <c r="R198" s="1" t="s">
        <v>2643</v>
      </c>
      <c r="S198" s="1" t="s">
        <v>1412</v>
      </c>
      <c r="T198" s="1" t="s">
        <v>1413</v>
      </c>
      <c r="U198" s="1" t="s">
        <v>1414</v>
      </c>
      <c r="V198" s="1" t="s">
        <v>2131</v>
      </c>
    </row>
    <row r="199" s="1" customFormat="1" spans="1:22">
      <c r="A199" s="3">
        <v>999226930821274</v>
      </c>
      <c r="B199" s="1" t="s">
        <v>1495</v>
      </c>
      <c r="C199" s="1" t="s">
        <v>2644</v>
      </c>
      <c r="D199" s="1" t="s">
        <v>2448</v>
      </c>
      <c r="E199" s="1" t="s">
        <v>2645</v>
      </c>
      <c r="F199" s="1" t="s">
        <v>1495</v>
      </c>
      <c r="G199" s="1" t="s">
        <v>1403</v>
      </c>
      <c r="H199" s="1" t="s">
        <v>1404</v>
      </c>
      <c r="I199" s="1" t="s">
        <v>2646</v>
      </c>
      <c r="J199" s="1" t="s">
        <v>30</v>
      </c>
      <c r="K199" s="1" t="s">
        <v>2647</v>
      </c>
      <c r="L199" s="1" t="s">
        <v>2647</v>
      </c>
      <c r="M199" s="1" t="s">
        <v>1407</v>
      </c>
      <c r="N199" s="1" t="s">
        <v>1407</v>
      </c>
      <c r="O199" s="1" t="s">
        <v>1408</v>
      </c>
      <c r="P199" s="1" t="s">
        <v>1409</v>
      </c>
      <c r="Q199" s="1" t="s">
        <v>1410</v>
      </c>
      <c r="R199" s="1" t="s">
        <v>2648</v>
      </c>
      <c r="S199" s="1" t="s">
        <v>1412</v>
      </c>
      <c r="T199" s="1" t="s">
        <v>1413</v>
      </c>
      <c r="U199" s="1" t="s">
        <v>1414</v>
      </c>
      <c r="V199" s="1" t="s">
        <v>1415</v>
      </c>
    </row>
    <row r="200" s="1" customFormat="1" spans="1:22">
      <c r="A200" s="3">
        <v>999226931145330</v>
      </c>
      <c r="B200" s="1" t="s">
        <v>1495</v>
      </c>
      <c r="C200" s="1" t="s">
        <v>2649</v>
      </c>
      <c r="D200" s="1" t="s">
        <v>2650</v>
      </c>
      <c r="E200" s="1" t="s">
        <v>2651</v>
      </c>
      <c r="F200" s="1" t="s">
        <v>1495</v>
      </c>
      <c r="G200" s="1" t="s">
        <v>1403</v>
      </c>
      <c r="H200" s="1" t="s">
        <v>1404</v>
      </c>
      <c r="I200" s="1" t="s">
        <v>2652</v>
      </c>
      <c r="J200" s="1" t="s">
        <v>30</v>
      </c>
      <c r="K200" s="1" t="s">
        <v>2653</v>
      </c>
      <c r="L200" s="1" t="s">
        <v>2653</v>
      </c>
      <c r="M200" s="1" t="s">
        <v>1407</v>
      </c>
      <c r="N200" s="1" t="s">
        <v>1407</v>
      </c>
      <c r="O200" s="1" t="s">
        <v>1408</v>
      </c>
      <c r="P200" s="1" t="s">
        <v>1409</v>
      </c>
      <c r="Q200" s="1" t="s">
        <v>1410</v>
      </c>
      <c r="R200" s="1" t="s">
        <v>2654</v>
      </c>
      <c r="S200" s="1" t="s">
        <v>1412</v>
      </c>
      <c r="T200" s="1" t="s">
        <v>1413</v>
      </c>
      <c r="U200" s="1" t="s">
        <v>1414</v>
      </c>
      <c r="V200" s="1" t="s">
        <v>1656</v>
      </c>
    </row>
    <row r="201" s="1" customFormat="1" spans="1:22">
      <c r="A201" s="3">
        <v>999226931324324</v>
      </c>
      <c r="B201" s="1" t="s">
        <v>1495</v>
      </c>
      <c r="C201" s="1" t="s">
        <v>2655</v>
      </c>
      <c r="D201" s="1" t="s">
        <v>2656</v>
      </c>
      <c r="E201" s="1" t="s">
        <v>2657</v>
      </c>
      <c r="F201" s="1" t="s">
        <v>1495</v>
      </c>
      <c r="G201" s="1" t="s">
        <v>1403</v>
      </c>
      <c r="H201" s="1" t="s">
        <v>1404</v>
      </c>
      <c r="I201" s="1" t="s">
        <v>2658</v>
      </c>
      <c r="J201" s="1" t="s">
        <v>30</v>
      </c>
      <c r="K201" s="1" t="s">
        <v>2659</v>
      </c>
      <c r="L201" s="1" t="s">
        <v>2659</v>
      </c>
      <c r="M201" s="1" t="s">
        <v>1407</v>
      </c>
      <c r="N201" s="1" t="s">
        <v>1407</v>
      </c>
      <c r="O201" s="1" t="s">
        <v>1408</v>
      </c>
      <c r="P201" s="1" t="s">
        <v>1409</v>
      </c>
      <c r="Q201" s="1" t="s">
        <v>1410</v>
      </c>
      <c r="R201" s="1" t="s">
        <v>2660</v>
      </c>
      <c r="S201" s="1" t="s">
        <v>1412</v>
      </c>
      <c r="T201" s="1" t="s">
        <v>1413</v>
      </c>
      <c r="U201" s="1" t="s">
        <v>1414</v>
      </c>
      <c r="V201" s="1" t="s">
        <v>1656</v>
      </c>
    </row>
    <row r="202" s="1" customFormat="1" spans="1:22">
      <c r="A202" s="3">
        <v>999226931392480</v>
      </c>
      <c r="B202" s="1" t="s">
        <v>1495</v>
      </c>
      <c r="C202" s="1" t="s">
        <v>2661</v>
      </c>
      <c r="D202" s="1" t="s">
        <v>2662</v>
      </c>
      <c r="E202" s="1" t="s">
        <v>2663</v>
      </c>
      <c r="F202" s="1" t="s">
        <v>1495</v>
      </c>
      <c r="G202" s="1" t="s">
        <v>1403</v>
      </c>
      <c r="H202" s="1" t="s">
        <v>1404</v>
      </c>
      <c r="I202" s="1" t="s">
        <v>2664</v>
      </c>
      <c r="J202" s="1" t="s">
        <v>30</v>
      </c>
      <c r="K202" s="1" t="s">
        <v>2665</v>
      </c>
      <c r="L202" s="1" t="s">
        <v>2665</v>
      </c>
      <c r="M202" s="1" t="s">
        <v>1407</v>
      </c>
      <c r="N202" s="1" t="s">
        <v>1407</v>
      </c>
      <c r="O202" s="1" t="s">
        <v>1408</v>
      </c>
      <c r="P202" s="1" t="s">
        <v>1409</v>
      </c>
      <c r="Q202" s="1" t="s">
        <v>1410</v>
      </c>
      <c r="R202" s="1" t="s">
        <v>2666</v>
      </c>
      <c r="S202" s="1" t="s">
        <v>1412</v>
      </c>
      <c r="T202" s="1" t="s">
        <v>1413</v>
      </c>
      <c r="U202" s="1" t="s">
        <v>1414</v>
      </c>
      <c r="V202" s="1" t="s">
        <v>1415</v>
      </c>
    </row>
    <row r="203" s="1" customFormat="1" spans="1:22">
      <c r="A203" s="3">
        <v>999226931666724</v>
      </c>
      <c r="B203" s="1" t="s">
        <v>1495</v>
      </c>
      <c r="C203" s="1" t="s">
        <v>2667</v>
      </c>
      <c r="D203" s="1" t="s">
        <v>2650</v>
      </c>
      <c r="E203" s="1" t="s">
        <v>2668</v>
      </c>
      <c r="F203" s="1" t="s">
        <v>1495</v>
      </c>
      <c r="G203" s="1" t="s">
        <v>1403</v>
      </c>
      <c r="H203" s="1" t="s">
        <v>1404</v>
      </c>
      <c r="I203" s="1" t="s">
        <v>2669</v>
      </c>
      <c r="J203" s="1" t="s">
        <v>30</v>
      </c>
      <c r="K203" s="1" t="s">
        <v>2670</v>
      </c>
      <c r="L203" s="1" t="s">
        <v>2670</v>
      </c>
      <c r="M203" s="1" t="s">
        <v>1407</v>
      </c>
      <c r="N203" s="1" t="s">
        <v>1407</v>
      </c>
      <c r="O203" s="1" t="s">
        <v>1408</v>
      </c>
      <c r="P203" s="1" t="s">
        <v>1409</v>
      </c>
      <c r="Q203" s="1" t="s">
        <v>1410</v>
      </c>
      <c r="R203" s="1" t="s">
        <v>2671</v>
      </c>
      <c r="S203" s="1" t="s">
        <v>1412</v>
      </c>
      <c r="T203" s="1" t="s">
        <v>1413</v>
      </c>
      <c r="U203" s="1" t="s">
        <v>1414</v>
      </c>
      <c r="V203" s="1" t="s">
        <v>1656</v>
      </c>
    </row>
    <row r="204" s="1" customFormat="1" spans="1:22">
      <c r="A204" s="3">
        <v>999226931686926</v>
      </c>
      <c r="B204" s="1" t="s">
        <v>1495</v>
      </c>
      <c r="C204" s="1" t="s">
        <v>2672</v>
      </c>
      <c r="D204" s="1" t="s">
        <v>2673</v>
      </c>
      <c r="E204" s="1" t="s">
        <v>2674</v>
      </c>
      <c r="F204" s="1" t="s">
        <v>1495</v>
      </c>
      <c r="G204" s="1" t="s">
        <v>1403</v>
      </c>
      <c r="H204" s="1" t="s">
        <v>1404</v>
      </c>
      <c r="I204" s="1" t="s">
        <v>2675</v>
      </c>
      <c r="J204" s="1" t="s">
        <v>30</v>
      </c>
      <c r="K204" s="1" t="s">
        <v>2676</v>
      </c>
      <c r="L204" s="1" t="s">
        <v>2676</v>
      </c>
      <c r="M204" s="1" t="s">
        <v>1407</v>
      </c>
      <c r="N204" s="1" t="s">
        <v>1407</v>
      </c>
      <c r="O204" s="1" t="s">
        <v>1408</v>
      </c>
      <c r="P204" s="1" t="s">
        <v>1409</v>
      </c>
      <c r="Q204" s="1" t="s">
        <v>1410</v>
      </c>
      <c r="R204" s="1" t="s">
        <v>2677</v>
      </c>
      <c r="S204" s="1" t="s">
        <v>1412</v>
      </c>
      <c r="T204" s="1" t="s">
        <v>1413</v>
      </c>
      <c r="U204" s="1" t="s">
        <v>1414</v>
      </c>
      <c r="V204" s="1" t="s">
        <v>1598</v>
      </c>
    </row>
    <row r="205" s="1" customFormat="1" spans="1:22">
      <c r="A205" s="3">
        <v>999226931777745</v>
      </c>
      <c r="B205" s="1" t="s">
        <v>1495</v>
      </c>
      <c r="C205" s="1" t="s">
        <v>2678</v>
      </c>
      <c r="D205" s="1" t="s">
        <v>2679</v>
      </c>
      <c r="E205" s="1" t="s">
        <v>2680</v>
      </c>
      <c r="F205" s="1" t="s">
        <v>1495</v>
      </c>
      <c r="G205" s="1" t="s">
        <v>1403</v>
      </c>
      <c r="H205" s="1" t="s">
        <v>1404</v>
      </c>
      <c r="I205" s="1" t="s">
        <v>2681</v>
      </c>
      <c r="J205" s="1" t="s">
        <v>30</v>
      </c>
      <c r="K205" s="1" t="s">
        <v>2682</v>
      </c>
      <c r="L205" s="1" t="s">
        <v>2682</v>
      </c>
      <c r="M205" s="1" t="s">
        <v>1407</v>
      </c>
      <c r="N205" s="1" t="s">
        <v>1407</v>
      </c>
      <c r="O205" s="1" t="s">
        <v>1408</v>
      </c>
      <c r="P205" s="1" t="s">
        <v>1409</v>
      </c>
      <c r="Q205" s="1" t="s">
        <v>1410</v>
      </c>
      <c r="R205" s="1" t="s">
        <v>2683</v>
      </c>
      <c r="S205" s="1" t="s">
        <v>1412</v>
      </c>
      <c r="T205" s="1" t="s">
        <v>1413</v>
      </c>
      <c r="U205" s="1" t="s">
        <v>1414</v>
      </c>
      <c r="V205" s="1" t="s">
        <v>1415</v>
      </c>
    </row>
    <row r="206" s="1" customFormat="1" spans="1:22">
      <c r="A206" s="3">
        <v>999226931833038</v>
      </c>
      <c r="B206" s="1" t="s">
        <v>1495</v>
      </c>
      <c r="C206" s="1" t="s">
        <v>2684</v>
      </c>
      <c r="D206" s="1" t="s">
        <v>2685</v>
      </c>
      <c r="E206" s="1" t="s">
        <v>2686</v>
      </c>
      <c r="F206" s="1" t="s">
        <v>1495</v>
      </c>
      <c r="G206" s="1" t="s">
        <v>1403</v>
      </c>
      <c r="H206" s="1" t="s">
        <v>1404</v>
      </c>
      <c r="I206" s="1" t="s">
        <v>2687</v>
      </c>
      <c r="J206" s="1" t="s">
        <v>30</v>
      </c>
      <c r="K206" s="1" t="s">
        <v>2688</v>
      </c>
      <c r="L206" s="1" t="s">
        <v>2688</v>
      </c>
      <c r="M206" s="1" t="s">
        <v>1407</v>
      </c>
      <c r="N206" s="1" t="s">
        <v>1407</v>
      </c>
      <c r="O206" s="1" t="s">
        <v>1408</v>
      </c>
      <c r="P206" s="1" t="s">
        <v>1409</v>
      </c>
      <c r="Q206" s="1" t="s">
        <v>1410</v>
      </c>
      <c r="R206" s="1" t="s">
        <v>2689</v>
      </c>
      <c r="S206" s="1" t="s">
        <v>1412</v>
      </c>
      <c r="T206" s="1" t="s">
        <v>1413</v>
      </c>
      <c r="U206" s="1" t="s">
        <v>1414</v>
      </c>
      <c r="V206" s="1" t="s">
        <v>1529</v>
      </c>
    </row>
    <row r="207" s="1" customFormat="1" spans="1:22">
      <c r="A207" s="3">
        <v>999226931872118</v>
      </c>
      <c r="B207" s="1" t="s">
        <v>1495</v>
      </c>
      <c r="C207" s="1" t="s">
        <v>2690</v>
      </c>
      <c r="D207" s="1" t="s">
        <v>2691</v>
      </c>
      <c r="E207" s="1" t="s">
        <v>2692</v>
      </c>
      <c r="F207" s="1" t="s">
        <v>1495</v>
      </c>
      <c r="G207" s="1" t="s">
        <v>1403</v>
      </c>
      <c r="H207" s="1" t="s">
        <v>1404</v>
      </c>
      <c r="I207" s="1" t="s">
        <v>2693</v>
      </c>
      <c r="J207" s="1" t="s">
        <v>30</v>
      </c>
      <c r="K207" s="1" t="s">
        <v>2694</v>
      </c>
      <c r="L207" s="1" t="s">
        <v>2694</v>
      </c>
      <c r="M207" s="1" t="s">
        <v>1407</v>
      </c>
      <c r="N207" s="1" t="s">
        <v>1407</v>
      </c>
      <c r="O207" s="1" t="s">
        <v>1408</v>
      </c>
      <c r="P207" s="1" t="s">
        <v>1409</v>
      </c>
      <c r="Q207" s="1" t="s">
        <v>1410</v>
      </c>
      <c r="R207" s="1" t="s">
        <v>2695</v>
      </c>
      <c r="S207" s="1" t="s">
        <v>1412</v>
      </c>
      <c r="T207" s="1" t="s">
        <v>1413</v>
      </c>
      <c r="U207" s="1" t="s">
        <v>1414</v>
      </c>
      <c r="V207" s="1" t="s">
        <v>1431</v>
      </c>
    </row>
    <row r="208" s="1" customFormat="1" spans="1:22">
      <c r="A208" s="3">
        <v>999226931986462</v>
      </c>
      <c r="B208" s="1" t="s">
        <v>1495</v>
      </c>
      <c r="C208" s="1" t="s">
        <v>2696</v>
      </c>
      <c r="D208" s="1" t="s">
        <v>2697</v>
      </c>
      <c r="E208" s="1" t="s">
        <v>2698</v>
      </c>
      <c r="F208" s="1" t="s">
        <v>1495</v>
      </c>
      <c r="G208" s="1" t="s">
        <v>1403</v>
      </c>
      <c r="H208" s="1" t="s">
        <v>1404</v>
      </c>
      <c r="I208" s="1" t="s">
        <v>2699</v>
      </c>
      <c r="J208" s="1" t="s">
        <v>30</v>
      </c>
      <c r="K208" s="1" t="s">
        <v>2700</v>
      </c>
      <c r="L208" s="1" t="s">
        <v>2700</v>
      </c>
      <c r="M208" s="1" t="s">
        <v>1407</v>
      </c>
      <c r="N208" s="1" t="s">
        <v>1407</v>
      </c>
      <c r="O208" s="1" t="s">
        <v>1408</v>
      </c>
      <c r="P208" s="1" t="s">
        <v>1409</v>
      </c>
      <c r="Q208" s="1" t="s">
        <v>1410</v>
      </c>
      <c r="R208" s="1" t="s">
        <v>2701</v>
      </c>
      <c r="S208" s="1" t="s">
        <v>1412</v>
      </c>
      <c r="T208" s="1" t="s">
        <v>1413</v>
      </c>
      <c r="U208" s="1" t="s">
        <v>1414</v>
      </c>
      <c r="V208" s="1" t="s">
        <v>1431</v>
      </c>
    </row>
    <row r="209" s="1" customFormat="1" spans="1:22">
      <c r="A209" s="3">
        <v>999226932073953</v>
      </c>
      <c r="B209" s="1" t="s">
        <v>1495</v>
      </c>
      <c r="C209" s="1" t="s">
        <v>2702</v>
      </c>
      <c r="D209" s="1" t="s">
        <v>2703</v>
      </c>
      <c r="E209" s="1" t="s">
        <v>2704</v>
      </c>
      <c r="F209" s="1" t="s">
        <v>1495</v>
      </c>
      <c r="G209" s="1" t="s">
        <v>1403</v>
      </c>
      <c r="H209" s="1" t="s">
        <v>1404</v>
      </c>
      <c r="I209" s="1" t="s">
        <v>2705</v>
      </c>
      <c r="J209" s="1" t="s">
        <v>30</v>
      </c>
      <c r="K209" s="1" t="s">
        <v>2706</v>
      </c>
      <c r="L209" s="1" t="s">
        <v>2706</v>
      </c>
      <c r="M209" s="1" t="s">
        <v>1407</v>
      </c>
      <c r="N209" s="1" t="s">
        <v>1407</v>
      </c>
      <c r="O209" s="1" t="s">
        <v>1408</v>
      </c>
      <c r="P209" s="1" t="s">
        <v>1409</v>
      </c>
      <c r="Q209" s="1" t="s">
        <v>1410</v>
      </c>
      <c r="R209" s="1" t="s">
        <v>2707</v>
      </c>
      <c r="S209" s="1" t="s">
        <v>1412</v>
      </c>
      <c r="T209" s="1" t="s">
        <v>1413</v>
      </c>
      <c r="U209" s="1" t="s">
        <v>1414</v>
      </c>
      <c r="V209" s="1" t="s">
        <v>1598</v>
      </c>
    </row>
    <row r="210" s="1" customFormat="1" spans="1:22">
      <c r="A210" s="3">
        <v>999226932086232</v>
      </c>
      <c r="B210" s="1" t="s">
        <v>1495</v>
      </c>
      <c r="C210" s="1" t="s">
        <v>2708</v>
      </c>
      <c r="D210" s="1" t="s">
        <v>2454</v>
      </c>
      <c r="E210" s="1" t="s">
        <v>2709</v>
      </c>
      <c r="F210" s="1" t="s">
        <v>1495</v>
      </c>
      <c r="G210" s="1" t="s">
        <v>1403</v>
      </c>
      <c r="H210" s="1" t="s">
        <v>1404</v>
      </c>
      <c r="I210" s="1" t="s">
        <v>2710</v>
      </c>
      <c r="J210" s="1" t="s">
        <v>30</v>
      </c>
      <c r="K210" s="1" t="s">
        <v>2711</v>
      </c>
      <c r="L210" s="1" t="s">
        <v>2711</v>
      </c>
      <c r="M210" s="1" t="s">
        <v>1407</v>
      </c>
      <c r="N210" s="1" t="s">
        <v>1407</v>
      </c>
      <c r="O210" s="1" t="s">
        <v>1408</v>
      </c>
      <c r="P210" s="1" t="s">
        <v>1409</v>
      </c>
      <c r="Q210" s="1" t="s">
        <v>1410</v>
      </c>
      <c r="R210" s="1" t="s">
        <v>2712</v>
      </c>
      <c r="S210" s="1" t="s">
        <v>1412</v>
      </c>
      <c r="T210" s="1" t="s">
        <v>1413</v>
      </c>
      <c r="U210" s="1" t="s">
        <v>1414</v>
      </c>
      <c r="V210" s="1" t="s">
        <v>1431</v>
      </c>
    </row>
    <row r="211" s="1" customFormat="1" spans="1:22">
      <c r="A211" s="3">
        <v>999226932178314</v>
      </c>
      <c r="B211" s="1" t="s">
        <v>1495</v>
      </c>
      <c r="C211" s="1" t="s">
        <v>2713</v>
      </c>
      <c r="D211" s="1" t="s">
        <v>2714</v>
      </c>
      <c r="E211" s="1" t="s">
        <v>2715</v>
      </c>
      <c r="F211" s="1" t="s">
        <v>1495</v>
      </c>
      <c r="G211" s="1" t="s">
        <v>1403</v>
      </c>
      <c r="H211" s="1" t="s">
        <v>1404</v>
      </c>
      <c r="I211" s="1" t="s">
        <v>2716</v>
      </c>
      <c r="J211" s="1" t="s">
        <v>30</v>
      </c>
      <c r="K211" s="1" t="s">
        <v>2717</v>
      </c>
      <c r="L211" s="1" t="s">
        <v>2717</v>
      </c>
      <c r="M211" s="1" t="s">
        <v>1407</v>
      </c>
      <c r="N211" s="1" t="s">
        <v>1407</v>
      </c>
      <c r="O211" s="1" t="s">
        <v>1408</v>
      </c>
      <c r="P211" s="1" t="s">
        <v>1409</v>
      </c>
      <c r="Q211" s="1" t="s">
        <v>1410</v>
      </c>
      <c r="R211" s="1" t="s">
        <v>2718</v>
      </c>
      <c r="S211" s="1" t="s">
        <v>1412</v>
      </c>
      <c r="T211" s="1" t="s">
        <v>1413</v>
      </c>
      <c r="U211" s="1" t="s">
        <v>1414</v>
      </c>
      <c r="V211" s="1" t="s">
        <v>2337</v>
      </c>
    </row>
    <row r="212" s="1" customFormat="1" spans="1:22">
      <c r="A212" s="3">
        <v>999226932280448</v>
      </c>
      <c r="B212" s="1" t="s">
        <v>1495</v>
      </c>
      <c r="C212" s="1" t="s">
        <v>2719</v>
      </c>
      <c r="D212" s="1" t="s">
        <v>2585</v>
      </c>
      <c r="E212" s="1" t="s">
        <v>2720</v>
      </c>
      <c r="F212" s="1" t="s">
        <v>1495</v>
      </c>
      <c r="G212" s="1" t="s">
        <v>1403</v>
      </c>
      <c r="H212" s="1" t="s">
        <v>1404</v>
      </c>
      <c r="I212" s="1" t="s">
        <v>2721</v>
      </c>
      <c r="J212" s="1" t="s">
        <v>30</v>
      </c>
      <c r="K212" s="1" t="s">
        <v>2722</v>
      </c>
      <c r="L212" s="1" t="s">
        <v>2722</v>
      </c>
      <c r="M212" s="1" t="s">
        <v>1407</v>
      </c>
      <c r="N212" s="1" t="s">
        <v>1407</v>
      </c>
      <c r="O212" s="1" t="s">
        <v>1408</v>
      </c>
      <c r="P212" s="1" t="s">
        <v>1409</v>
      </c>
      <c r="Q212" s="1" t="s">
        <v>1410</v>
      </c>
      <c r="R212" s="1" t="s">
        <v>2723</v>
      </c>
      <c r="S212" s="1" t="s">
        <v>1412</v>
      </c>
      <c r="T212" s="1" t="s">
        <v>1413</v>
      </c>
      <c r="U212" s="1" t="s">
        <v>1414</v>
      </c>
      <c r="V212" s="1" t="s">
        <v>1618</v>
      </c>
    </row>
    <row r="213" s="1" customFormat="1" spans="1:22">
      <c r="A213" s="3">
        <v>999226932372393</v>
      </c>
      <c r="B213" s="1" t="s">
        <v>1495</v>
      </c>
      <c r="C213" s="1" t="s">
        <v>2724</v>
      </c>
      <c r="D213" s="1" t="s">
        <v>2725</v>
      </c>
      <c r="E213" s="1" t="s">
        <v>2726</v>
      </c>
      <c r="F213" s="1" t="s">
        <v>1495</v>
      </c>
      <c r="G213" s="1" t="s">
        <v>1403</v>
      </c>
      <c r="H213" s="1" t="s">
        <v>1404</v>
      </c>
      <c r="I213" s="1" t="s">
        <v>2727</v>
      </c>
      <c r="J213" s="1" t="s">
        <v>30</v>
      </c>
      <c r="K213" s="1" t="s">
        <v>2728</v>
      </c>
      <c r="L213" s="1" t="s">
        <v>2728</v>
      </c>
      <c r="M213" s="1" t="s">
        <v>1407</v>
      </c>
      <c r="N213" s="1" t="s">
        <v>1407</v>
      </c>
      <c r="O213" s="1" t="s">
        <v>1408</v>
      </c>
      <c r="P213" s="1" t="s">
        <v>1409</v>
      </c>
      <c r="Q213" s="1" t="s">
        <v>1410</v>
      </c>
      <c r="R213" s="1" t="s">
        <v>2729</v>
      </c>
      <c r="S213" s="1" t="s">
        <v>1412</v>
      </c>
      <c r="T213" s="1" t="s">
        <v>1413</v>
      </c>
      <c r="U213" s="1" t="s">
        <v>1414</v>
      </c>
      <c r="V213" s="1" t="s">
        <v>1618</v>
      </c>
    </row>
    <row r="214" s="1" customFormat="1" spans="1:22">
      <c r="A214" s="3">
        <v>999226932398353</v>
      </c>
      <c r="B214" s="1" t="s">
        <v>1495</v>
      </c>
      <c r="C214" s="1" t="s">
        <v>2730</v>
      </c>
      <c r="D214" s="1" t="s">
        <v>2731</v>
      </c>
      <c r="E214" s="1" t="s">
        <v>2732</v>
      </c>
      <c r="F214" s="1" t="s">
        <v>1495</v>
      </c>
      <c r="G214" s="1" t="s">
        <v>1403</v>
      </c>
      <c r="H214" s="1" t="s">
        <v>1404</v>
      </c>
      <c r="I214" s="1" t="s">
        <v>2733</v>
      </c>
      <c r="J214" s="1" t="s">
        <v>30</v>
      </c>
      <c r="K214" s="1" t="s">
        <v>2734</v>
      </c>
      <c r="L214" s="1" t="s">
        <v>2734</v>
      </c>
      <c r="M214" s="1" t="s">
        <v>1407</v>
      </c>
      <c r="N214" s="1" t="s">
        <v>1407</v>
      </c>
      <c r="O214" s="1" t="s">
        <v>1408</v>
      </c>
      <c r="P214" s="1" t="s">
        <v>1409</v>
      </c>
      <c r="Q214" s="1" t="s">
        <v>1410</v>
      </c>
      <c r="R214" s="1" t="s">
        <v>2735</v>
      </c>
      <c r="S214" s="1" t="s">
        <v>1412</v>
      </c>
      <c r="T214" s="1" t="s">
        <v>1413</v>
      </c>
      <c r="U214" s="1" t="s">
        <v>1414</v>
      </c>
      <c r="V214" s="1" t="s">
        <v>1598</v>
      </c>
    </row>
    <row r="215" s="1" customFormat="1" spans="1:22">
      <c r="A215" s="3">
        <v>999226932407085</v>
      </c>
      <c r="B215" s="1" t="s">
        <v>1495</v>
      </c>
      <c r="C215" s="1" t="s">
        <v>2736</v>
      </c>
      <c r="D215" s="1" t="s">
        <v>2737</v>
      </c>
      <c r="E215" s="1" t="s">
        <v>2738</v>
      </c>
      <c r="F215" s="1" t="s">
        <v>1495</v>
      </c>
      <c r="G215" s="1" t="s">
        <v>1403</v>
      </c>
      <c r="H215" s="1" t="s">
        <v>1404</v>
      </c>
      <c r="I215" s="1" t="s">
        <v>2739</v>
      </c>
      <c r="J215" s="1" t="s">
        <v>30</v>
      </c>
      <c r="K215" s="1" t="s">
        <v>2740</v>
      </c>
      <c r="L215" s="1" t="s">
        <v>2740</v>
      </c>
      <c r="M215" s="1" t="s">
        <v>1407</v>
      </c>
      <c r="N215" s="1" t="s">
        <v>1407</v>
      </c>
      <c r="O215" s="1" t="s">
        <v>1408</v>
      </c>
      <c r="P215" s="1" t="s">
        <v>1409</v>
      </c>
      <c r="Q215" s="1" t="s">
        <v>1410</v>
      </c>
      <c r="R215" s="1" t="s">
        <v>2741</v>
      </c>
      <c r="S215" s="1" t="s">
        <v>1412</v>
      </c>
      <c r="T215" s="1" t="s">
        <v>1413</v>
      </c>
      <c r="U215" s="1" t="s">
        <v>1414</v>
      </c>
      <c r="V215" s="1" t="s">
        <v>2186</v>
      </c>
    </row>
    <row r="216" s="1" customFormat="1" spans="1:22">
      <c r="A216" s="3">
        <v>999226932434177</v>
      </c>
      <c r="B216" s="1" t="s">
        <v>1495</v>
      </c>
      <c r="C216" s="1" t="s">
        <v>2742</v>
      </c>
      <c r="D216" s="1" t="s">
        <v>2743</v>
      </c>
      <c r="E216" s="1" t="s">
        <v>2744</v>
      </c>
      <c r="F216" s="1" t="s">
        <v>1495</v>
      </c>
      <c r="G216" s="1" t="s">
        <v>1403</v>
      </c>
      <c r="H216" s="1" t="s">
        <v>1404</v>
      </c>
      <c r="I216" s="1" t="s">
        <v>2745</v>
      </c>
      <c r="J216" s="1" t="s">
        <v>30</v>
      </c>
      <c r="K216" s="1" t="s">
        <v>2746</v>
      </c>
      <c r="L216" s="1" t="s">
        <v>2746</v>
      </c>
      <c r="M216" s="1" t="s">
        <v>1407</v>
      </c>
      <c r="N216" s="1" t="s">
        <v>1407</v>
      </c>
      <c r="O216" s="1" t="s">
        <v>1408</v>
      </c>
      <c r="P216" s="1" t="s">
        <v>1409</v>
      </c>
      <c r="Q216" s="1" t="s">
        <v>1410</v>
      </c>
      <c r="R216" s="1" t="s">
        <v>2747</v>
      </c>
      <c r="S216" s="1" t="s">
        <v>1412</v>
      </c>
      <c r="T216" s="1" t="s">
        <v>1413</v>
      </c>
      <c r="U216" s="1" t="s">
        <v>1414</v>
      </c>
      <c r="V216" s="1" t="s">
        <v>1431</v>
      </c>
    </row>
    <row r="217" s="1" customFormat="1" spans="1:22">
      <c r="A217" s="3">
        <v>999226932484106</v>
      </c>
      <c r="B217" s="1" t="s">
        <v>1495</v>
      </c>
      <c r="C217" s="1" t="s">
        <v>2748</v>
      </c>
      <c r="D217" s="1" t="s">
        <v>2749</v>
      </c>
      <c r="E217" s="1" t="s">
        <v>2750</v>
      </c>
      <c r="F217" s="1" t="s">
        <v>1495</v>
      </c>
      <c r="G217" s="1" t="s">
        <v>1403</v>
      </c>
      <c r="H217" s="1" t="s">
        <v>1404</v>
      </c>
      <c r="I217" s="1" t="s">
        <v>2751</v>
      </c>
      <c r="J217" s="1" t="s">
        <v>30</v>
      </c>
      <c r="K217" s="1" t="s">
        <v>2752</v>
      </c>
      <c r="L217" s="1" t="s">
        <v>2752</v>
      </c>
      <c r="M217" s="1" t="s">
        <v>1407</v>
      </c>
      <c r="N217" s="1" t="s">
        <v>1407</v>
      </c>
      <c r="O217" s="1" t="s">
        <v>1408</v>
      </c>
      <c r="P217" s="1" t="s">
        <v>1409</v>
      </c>
      <c r="Q217" s="1" t="s">
        <v>1410</v>
      </c>
      <c r="R217" s="1" t="s">
        <v>2753</v>
      </c>
      <c r="S217" s="1" t="s">
        <v>1412</v>
      </c>
      <c r="T217" s="1" t="s">
        <v>1413</v>
      </c>
      <c r="U217" s="1" t="s">
        <v>1414</v>
      </c>
      <c r="V217" s="1" t="s">
        <v>2446</v>
      </c>
    </row>
    <row r="218" s="1" customFormat="1" spans="1:22">
      <c r="A218" s="3">
        <v>999226932647312</v>
      </c>
      <c r="B218" s="1" t="s">
        <v>1495</v>
      </c>
      <c r="C218" s="1" t="s">
        <v>2754</v>
      </c>
      <c r="D218" s="1" t="s">
        <v>2755</v>
      </c>
      <c r="E218" s="1" t="s">
        <v>2756</v>
      </c>
      <c r="F218" s="1" t="s">
        <v>1495</v>
      </c>
      <c r="G218" s="1" t="s">
        <v>1403</v>
      </c>
      <c r="H218" s="1" t="s">
        <v>1404</v>
      </c>
      <c r="I218" s="1" t="s">
        <v>2757</v>
      </c>
      <c r="J218" s="1" t="s">
        <v>30</v>
      </c>
      <c r="K218" s="1" t="s">
        <v>2758</v>
      </c>
      <c r="L218" s="1" t="s">
        <v>2758</v>
      </c>
      <c r="M218" s="1" t="s">
        <v>1407</v>
      </c>
      <c r="N218" s="1" t="s">
        <v>1407</v>
      </c>
      <c r="O218" s="1" t="s">
        <v>1408</v>
      </c>
      <c r="P218" s="1" t="s">
        <v>1409</v>
      </c>
      <c r="Q218" s="1" t="s">
        <v>1410</v>
      </c>
      <c r="R218" s="1" t="s">
        <v>2759</v>
      </c>
      <c r="S218" s="1" t="s">
        <v>1412</v>
      </c>
      <c r="T218" s="1" t="s">
        <v>1413</v>
      </c>
      <c r="U218" s="1" t="s">
        <v>1414</v>
      </c>
      <c r="V218" s="1" t="s">
        <v>1415</v>
      </c>
    </row>
    <row r="219" s="1" customFormat="1" spans="1:22">
      <c r="A219" s="3">
        <v>999226932707831</v>
      </c>
      <c r="B219" s="1" t="s">
        <v>1495</v>
      </c>
      <c r="C219" s="1" t="s">
        <v>2760</v>
      </c>
      <c r="D219" s="1" t="s">
        <v>2761</v>
      </c>
      <c r="E219" s="1" t="s">
        <v>2762</v>
      </c>
      <c r="F219" s="1" t="s">
        <v>1495</v>
      </c>
      <c r="G219" s="1" t="s">
        <v>1403</v>
      </c>
      <c r="H219" s="1" t="s">
        <v>1404</v>
      </c>
      <c r="I219" s="1" t="s">
        <v>2763</v>
      </c>
      <c r="J219" s="1" t="s">
        <v>30</v>
      </c>
      <c r="K219" s="1" t="s">
        <v>2764</v>
      </c>
      <c r="L219" s="1" t="s">
        <v>2764</v>
      </c>
      <c r="M219" s="1" t="s">
        <v>1407</v>
      </c>
      <c r="N219" s="1" t="s">
        <v>1407</v>
      </c>
      <c r="O219" s="1" t="s">
        <v>1408</v>
      </c>
      <c r="P219" s="1" t="s">
        <v>1409</v>
      </c>
      <c r="Q219" s="1" t="s">
        <v>1410</v>
      </c>
      <c r="R219" s="1" t="s">
        <v>2765</v>
      </c>
      <c r="S219" s="1" t="s">
        <v>1412</v>
      </c>
      <c r="T219" s="1" t="s">
        <v>1413</v>
      </c>
      <c r="U219" s="1" t="s">
        <v>1414</v>
      </c>
      <c r="V219" s="1" t="s">
        <v>1415</v>
      </c>
    </row>
    <row r="220" s="1" customFormat="1" spans="1:22">
      <c r="A220" s="3">
        <v>999226932915755</v>
      </c>
      <c r="B220" s="1" t="s">
        <v>1495</v>
      </c>
      <c r="C220" s="1" t="s">
        <v>2766</v>
      </c>
      <c r="D220" s="1" t="s">
        <v>2767</v>
      </c>
      <c r="E220" s="1" t="s">
        <v>2768</v>
      </c>
      <c r="F220" s="1" t="s">
        <v>1495</v>
      </c>
      <c r="G220" s="1" t="s">
        <v>1403</v>
      </c>
      <c r="H220" s="1" t="s">
        <v>1404</v>
      </c>
      <c r="I220" s="1" t="s">
        <v>2769</v>
      </c>
      <c r="J220" s="1" t="s">
        <v>30</v>
      </c>
      <c r="K220" s="1" t="s">
        <v>2770</v>
      </c>
      <c r="L220" s="1" t="s">
        <v>2770</v>
      </c>
      <c r="M220" s="1" t="s">
        <v>1407</v>
      </c>
      <c r="N220" s="1" t="s">
        <v>1407</v>
      </c>
      <c r="O220" s="1" t="s">
        <v>1408</v>
      </c>
      <c r="P220" s="1" t="s">
        <v>1409</v>
      </c>
      <c r="Q220" s="1" t="s">
        <v>1410</v>
      </c>
      <c r="R220" s="1" t="s">
        <v>2771</v>
      </c>
      <c r="S220" s="1" t="s">
        <v>1412</v>
      </c>
      <c r="T220" s="1" t="s">
        <v>1413</v>
      </c>
      <c r="U220" s="1" t="s">
        <v>1414</v>
      </c>
      <c r="V220" s="1" t="s">
        <v>1431</v>
      </c>
    </row>
    <row r="221" s="1" customFormat="1" spans="1:22">
      <c r="A221" s="3">
        <v>999226933062329</v>
      </c>
      <c r="B221" s="1" t="s">
        <v>1495</v>
      </c>
      <c r="C221" s="1" t="s">
        <v>2772</v>
      </c>
      <c r="D221" s="1" t="s">
        <v>2773</v>
      </c>
      <c r="E221" s="1" t="s">
        <v>2774</v>
      </c>
      <c r="F221" s="1" t="s">
        <v>1495</v>
      </c>
      <c r="G221" s="1" t="s">
        <v>1403</v>
      </c>
      <c r="H221" s="1" t="s">
        <v>1404</v>
      </c>
      <c r="I221" s="1" t="s">
        <v>2775</v>
      </c>
      <c r="J221" s="1" t="s">
        <v>30</v>
      </c>
      <c r="K221" s="1" t="s">
        <v>2776</v>
      </c>
      <c r="L221" s="1" t="s">
        <v>2776</v>
      </c>
      <c r="M221" s="1" t="s">
        <v>1407</v>
      </c>
      <c r="N221" s="1" t="s">
        <v>1407</v>
      </c>
      <c r="O221" s="1" t="s">
        <v>1408</v>
      </c>
      <c r="P221" s="1" t="s">
        <v>1409</v>
      </c>
      <c r="Q221" s="1" t="s">
        <v>1410</v>
      </c>
      <c r="R221" s="1" t="s">
        <v>2777</v>
      </c>
      <c r="S221" s="1" t="s">
        <v>1412</v>
      </c>
      <c r="T221" s="1" t="s">
        <v>1413</v>
      </c>
      <c r="U221" s="1" t="s">
        <v>1414</v>
      </c>
      <c r="V221" s="1" t="s">
        <v>1598</v>
      </c>
    </row>
    <row r="222" s="1" customFormat="1" spans="1:22">
      <c r="A222" s="3">
        <v>999226933143092</v>
      </c>
      <c r="B222" s="1" t="s">
        <v>1495</v>
      </c>
      <c r="C222" s="1" t="s">
        <v>2778</v>
      </c>
      <c r="D222" s="1" t="s">
        <v>2585</v>
      </c>
      <c r="E222" s="1" t="s">
        <v>2779</v>
      </c>
      <c r="F222" s="1" t="s">
        <v>1495</v>
      </c>
      <c r="G222" s="1" t="s">
        <v>1403</v>
      </c>
      <c r="H222" s="1" t="s">
        <v>1404</v>
      </c>
      <c r="I222" s="1" t="s">
        <v>2721</v>
      </c>
      <c r="J222" s="1" t="s">
        <v>30</v>
      </c>
      <c r="K222" s="1" t="s">
        <v>2722</v>
      </c>
      <c r="L222" s="1" t="s">
        <v>2722</v>
      </c>
      <c r="M222" s="1" t="s">
        <v>1407</v>
      </c>
      <c r="N222" s="1" t="s">
        <v>1407</v>
      </c>
      <c r="O222" s="1" t="s">
        <v>1408</v>
      </c>
      <c r="P222" s="1" t="s">
        <v>1409</v>
      </c>
      <c r="Q222" s="1" t="s">
        <v>1410</v>
      </c>
      <c r="R222" s="1" t="s">
        <v>2780</v>
      </c>
      <c r="S222" s="1" t="s">
        <v>1412</v>
      </c>
      <c r="T222" s="1" t="s">
        <v>1413</v>
      </c>
      <c r="U222" s="1" t="s">
        <v>1414</v>
      </c>
      <c r="V222" s="1" t="s">
        <v>1618</v>
      </c>
    </row>
    <row r="223" s="1" customFormat="1" spans="1:22">
      <c r="A223" s="3">
        <v>999226933306519</v>
      </c>
      <c r="B223" s="1" t="s">
        <v>1495</v>
      </c>
      <c r="C223" s="1" t="s">
        <v>2781</v>
      </c>
      <c r="D223" s="1" t="s">
        <v>1788</v>
      </c>
      <c r="E223" s="1" t="s">
        <v>2782</v>
      </c>
      <c r="F223" s="1" t="s">
        <v>1495</v>
      </c>
      <c r="G223" s="1" t="s">
        <v>1403</v>
      </c>
      <c r="H223" s="1" t="s">
        <v>1404</v>
      </c>
      <c r="I223" s="1" t="s">
        <v>2783</v>
      </c>
      <c r="J223" s="1" t="s">
        <v>30</v>
      </c>
      <c r="K223" s="1" t="s">
        <v>2784</v>
      </c>
      <c r="L223" s="1" t="s">
        <v>2784</v>
      </c>
      <c r="M223" s="1" t="s">
        <v>1407</v>
      </c>
      <c r="N223" s="1" t="s">
        <v>1407</v>
      </c>
      <c r="O223" s="1" t="s">
        <v>1408</v>
      </c>
      <c r="P223" s="1" t="s">
        <v>1409</v>
      </c>
      <c r="Q223" s="1" t="s">
        <v>1410</v>
      </c>
      <c r="R223" s="1" t="s">
        <v>2785</v>
      </c>
      <c r="S223" s="1" t="s">
        <v>1412</v>
      </c>
      <c r="T223" s="1" t="s">
        <v>1413</v>
      </c>
      <c r="U223" s="1" t="s">
        <v>1414</v>
      </c>
      <c r="V223" s="1" t="s">
        <v>1431</v>
      </c>
    </row>
    <row r="224" s="1" customFormat="1" spans="1:22">
      <c r="A224" s="3">
        <v>999226933406606</v>
      </c>
      <c r="B224" s="1" t="s">
        <v>1495</v>
      </c>
      <c r="C224" s="1" t="s">
        <v>2786</v>
      </c>
      <c r="D224" s="1" t="s">
        <v>2725</v>
      </c>
      <c r="E224" s="1" t="s">
        <v>2787</v>
      </c>
      <c r="F224" s="1" t="s">
        <v>1495</v>
      </c>
      <c r="G224" s="1" t="s">
        <v>1403</v>
      </c>
      <c r="H224" s="1" t="s">
        <v>1404</v>
      </c>
      <c r="I224" s="1" t="s">
        <v>2727</v>
      </c>
      <c r="J224" s="1" t="s">
        <v>30</v>
      </c>
      <c r="K224" s="1" t="s">
        <v>2728</v>
      </c>
      <c r="L224" s="1" t="s">
        <v>2728</v>
      </c>
      <c r="M224" s="1" t="s">
        <v>1407</v>
      </c>
      <c r="N224" s="1" t="s">
        <v>1407</v>
      </c>
      <c r="O224" s="1" t="s">
        <v>1408</v>
      </c>
      <c r="P224" s="1" t="s">
        <v>1409</v>
      </c>
      <c r="Q224" s="1" t="s">
        <v>1410</v>
      </c>
      <c r="R224" s="1" t="s">
        <v>2788</v>
      </c>
      <c r="S224" s="1" t="s">
        <v>1412</v>
      </c>
      <c r="T224" s="1" t="s">
        <v>1413</v>
      </c>
      <c r="U224" s="1" t="s">
        <v>1414</v>
      </c>
      <c r="V224" s="1" t="s">
        <v>1618</v>
      </c>
    </row>
    <row r="225" s="1" customFormat="1" spans="1:22">
      <c r="A225" s="3">
        <v>999226933455839</v>
      </c>
      <c r="B225" s="1" t="s">
        <v>1495</v>
      </c>
      <c r="C225" s="1" t="s">
        <v>2789</v>
      </c>
      <c r="D225" s="1" t="s">
        <v>2790</v>
      </c>
      <c r="E225" s="1" t="s">
        <v>2791</v>
      </c>
      <c r="F225" s="1" t="s">
        <v>1495</v>
      </c>
      <c r="G225" s="1" t="s">
        <v>1403</v>
      </c>
      <c r="H225" s="1" t="s">
        <v>1404</v>
      </c>
      <c r="I225" s="1" t="s">
        <v>2792</v>
      </c>
      <c r="J225" s="1" t="s">
        <v>30</v>
      </c>
      <c r="K225" s="1" t="s">
        <v>2793</v>
      </c>
      <c r="L225" s="1" t="s">
        <v>2793</v>
      </c>
      <c r="M225" s="1" t="s">
        <v>1407</v>
      </c>
      <c r="N225" s="1" t="s">
        <v>1407</v>
      </c>
      <c r="O225" s="1" t="s">
        <v>1408</v>
      </c>
      <c r="P225" s="1" t="s">
        <v>1409</v>
      </c>
      <c r="Q225" s="1" t="s">
        <v>1410</v>
      </c>
      <c r="R225" s="1" t="s">
        <v>2794</v>
      </c>
      <c r="S225" s="1" t="s">
        <v>1412</v>
      </c>
      <c r="T225" s="1" t="s">
        <v>1413</v>
      </c>
      <c r="U225" s="1" t="s">
        <v>1414</v>
      </c>
      <c r="V225" s="1" t="s">
        <v>1656</v>
      </c>
    </row>
    <row r="226" s="1" customFormat="1" spans="1:22">
      <c r="A226" s="3">
        <v>999226933459296</v>
      </c>
      <c r="B226" s="1" t="s">
        <v>1495</v>
      </c>
      <c r="C226" s="1" t="s">
        <v>2795</v>
      </c>
      <c r="D226" s="1" t="s">
        <v>2796</v>
      </c>
      <c r="E226" s="1" t="s">
        <v>2797</v>
      </c>
      <c r="F226" s="1" t="s">
        <v>1495</v>
      </c>
      <c r="G226" s="1" t="s">
        <v>1403</v>
      </c>
      <c r="H226" s="1" t="s">
        <v>1404</v>
      </c>
      <c r="I226" s="1" t="s">
        <v>2798</v>
      </c>
      <c r="J226" s="1" t="s">
        <v>30</v>
      </c>
      <c r="K226" s="1" t="s">
        <v>2799</v>
      </c>
      <c r="L226" s="1" t="s">
        <v>2799</v>
      </c>
      <c r="M226" s="1" t="s">
        <v>1407</v>
      </c>
      <c r="N226" s="1" t="s">
        <v>1407</v>
      </c>
      <c r="O226" s="1" t="s">
        <v>1408</v>
      </c>
      <c r="P226" s="1" t="s">
        <v>1409</v>
      </c>
      <c r="Q226" s="1" t="s">
        <v>1410</v>
      </c>
      <c r="R226" s="1" t="s">
        <v>2800</v>
      </c>
      <c r="S226" s="1" t="s">
        <v>1412</v>
      </c>
      <c r="T226" s="1" t="s">
        <v>1413</v>
      </c>
      <c r="U226" s="1" t="s">
        <v>1414</v>
      </c>
      <c r="V226" s="1" t="s">
        <v>2801</v>
      </c>
    </row>
    <row r="227" s="1" customFormat="1" spans="1:22">
      <c r="A227" s="3">
        <v>999226933464441</v>
      </c>
      <c r="B227" s="1" t="s">
        <v>1495</v>
      </c>
      <c r="C227" s="1" t="s">
        <v>2802</v>
      </c>
      <c r="D227" s="1" t="s">
        <v>2773</v>
      </c>
      <c r="E227" s="1" t="s">
        <v>2803</v>
      </c>
      <c r="F227" s="1" t="s">
        <v>1495</v>
      </c>
      <c r="G227" s="1" t="s">
        <v>1403</v>
      </c>
      <c r="H227" s="1" t="s">
        <v>1404</v>
      </c>
      <c r="I227" s="1" t="s">
        <v>2804</v>
      </c>
      <c r="J227" s="1" t="s">
        <v>30</v>
      </c>
      <c r="K227" s="1" t="s">
        <v>2805</v>
      </c>
      <c r="L227" s="1" t="s">
        <v>2805</v>
      </c>
      <c r="M227" s="1" t="s">
        <v>1407</v>
      </c>
      <c r="N227" s="1" t="s">
        <v>1407</v>
      </c>
      <c r="O227" s="1" t="s">
        <v>1408</v>
      </c>
      <c r="P227" s="1" t="s">
        <v>1409</v>
      </c>
      <c r="Q227" s="1" t="s">
        <v>1410</v>
      </c>
      <c r="R227" s="1" t="s">
        <v>2806</v>
      </c>
      <c r="S227" s="1" t="s">
        <v>1412</v>
      </c>
      <c r="T227" s="1" t="s">
        <v>1413</v>
      </c>
      <c r="U227" s="1" t="s">
        <v>1414</v>
      </c>
      <c r="V227" s="1" t="s">
        <v>1598</v>
      </c>
    </row>
    <row r="228" s="1" customFormat="1" spans="1:22">
      <c r="A228" s="3">
        <v>999226933465354</v>
      </c>
      <c r="B228" s="1" t="s">
        <v>1495</v>
      </c>
      <c r="C228" s="1" t="s">
        <v>2807</v>
      </c>
      <c r="D228" s="1" t="s">
        <v>2808</v>
      </c>
      <c r="E228" s="1" t="s">
        <v>2809</v>
      </c>
      <c r="F228" s="1" t="s">
        <v>1495</v>
      </c>
      <c r="G228" s="1" t="s">
        <v>1403</v>
      </c>
      <c r="H228" s="1" t="s">
        <v>1404</v>
      </c>
      <c r="I228" s="1" t="s">
        <v>2810</v>
      </c>
      <c r="J228" s="1" t="s">
        <v>30</v>
      </c>
      <c r="K228" s="1" t="s">
        <v>2811</v>
      </c>
      <c r="L228" s="1" t="s">
        <v>2811</v>
      </c>
      <c r="M228" s="1" t="s">
        <v>1407</v>
      </c>
      <c r="N228" s="1" t="s">
        <v>1407</v>
      </c>
      <c r="O228" s="1" t="s">
        <v>1408</v>
      </c>
      <c r="P228" s="1" t="s">
        <v>1409</v>
      </c>
      <c r="Q228" s="1" t="s">
        <v>1410</v>
      </c>
      <c r="R228" s="1" t="s">
        <v>2812</v>
      </c>
      <c r="S228" s="1" t="s">
        <v>1412</v>
      </c>
      <c r="T228" s="1" t="s">
        <v>1413</v>
      </c>
      <c r="U228" s="1" t="s">
        <v>1414</v>
      </c>
      <c r="V228" s="1" t="s">
        <v>1415</v>
      </c>
    </row>
    <row r="229" s="1" customFormat="1" spans="1:22">
      <c r="A229" s="3">
        <v>999226933511869</v>
      </c>
      <c r="B229" s="1" t="s">
        <v>1495</v>
      </c>
      <c r="C229" s="1" t="s">
        <v>2813</v>
      </c>
      <c r="D229" s="1" t="s">
        <v>2725</v>
      </c>
      <c r="E229" s="1" t="s">
        <v>2814</v>
      </c>
      <c r="F229" s="1" t="s">
        <v>1495</v>
      </c>
      <c r="G229" s="1" t="s">
        <v>1403</v>
      </c>
      <c r="H229" s="1" t="s">
        <v>1404</v>
      </c>
      <c r="I229" s="1" t="s">
        <v>2727</v>
      </c>
      <c r="J229" s="1" t="s">
        <v>30</v>
      </c>
      <c r="K229" s="1" t="s">
        <v>2728</v>
      </c>
      <c r="L229" s="1" t="s">
        <v>2728</v>
      </c>
      <c r="M229" s="1" t="s">
        <v>1407</v>
      </c>
      <c r="N229" s="1" t="s">
        <v>1407</v>
      </c>
      <c r="O229" s="1" t="s">
        <v>1408</v>
      </c>
      <c r="P229" s="1" t="s">
        <v>1409</v>
      </c>
      <c r="Q229" s="1" t="s">
        <v>1410</v>
      </c>
      <c r="R229" s="1" t="s">
        <v>2815</v>
      </c>
      <c r="S229" s="1" t="s">
        <v>1412</v>
      </c>
      <c r="T229" s="1" t="s">
        <v>1413</v>
      </c>
      <c r="U229" s="1" t="s">
        <v>1414</v>
      </c>
      <c r="V229" s="1" t="s">
        <v>1618</v>
      </c>
    </row>
    <row r="230" s="1" customFormat="1" spans="1:22">
      <c r="A230" s="3">
        <v>999227000865413</v>
      </c>
      <c r="B230" s="1" t="s">
        <v>1495</v>
      </c>
      <c r="C230" s="1" t="s">
        <v>2816</v>
      </c>
      <c r="D230" s="1" t="s">
        <v>2817</v>
      </c>
      <c r="E230" s="1" t="s">
        <v>2818</v>
      </c>
      <c r="F230" s="1" t="s">
        <v>1495</v>
      </c>
      <c r="G230" s="1" t="s">
        <v>1403</v>
      </c>
      <c r="H230" s="1" t="s">
        <v>1404</v>
      </c>
      <c r="I230" s="1" t="s">
        <v>2819</v>
      </c>
      <c r="J230" s="1" t="s">
        <v>30</v>
      </c>
      <c r="K230" s="1" t="s">
        <v>2820</v>
      </c>
      <c r="L230" s="1" t="s">
        <v>2820</v>
      </c>
      <c r="M230" s="1" t="s">
        <v>1407</v>
      </c>
      <c r="N230" s="1" t="s">
        <v>1407</v>
      </c>
      <c r="O230" s="1" t="s">
        <v>1408</v>
      </c>
      <c r="P230" s="1" t="s">
        <v>1409</v>
      </c>
      <c r="Q230" s="1" t="s">
        <v>1410</v>
      </c>
      <c r="R230" s="1" t="s">
        <v>2821</v>
      </c>
      <c r="S230" s="1" t="s">
        <v>1412</v>
      </c>
      <c r="T230" s="1" t="s">
        <v>1413</v>
      </c>
      <c r="U230" s="1" t="s">
        <v>1414</v>
      </c>
      <c r="V230" s="1" t="s">
        <v>1431</v>
      </c>
    </row>
    <row r="231" s="1" customFormat="1" spans="1:22">
      <c r="A231" s="3">
        <v>999227002149809</v>
      </c>
      <c r="B231" s="1" t="s">
        <v>1495</v>
      </c>
      <c r="C231" s="1" t="s">
        <v>2822</v>
      </c>
      <c r="D231" s="1" t="s">
        <v>2823</v>
      </c>
      <c r="E231" s="1" t="s">
        <v>2824</v>
      </c>
      <c r="F231" s="1" t="s">
        <v>1495</v>
      </c>
      <c r="G231" s="1" t="s">
        <v>1403</v>
      </c>
      <c r="H231" s="1" t="s">
        <v>1404</v>
      </c>
      <c r="I231" s="1" t="s">
        <v>2825</v>
      </c>
      <c r="J231" s="1" t="s">
        <v>30</v>
      </c>
      <c r="K231" s="1" t="s">
        <v>2826</v>
      </c>
      <c r="L231" s="1" t="s">
        <v>2826</v>
      </c>
      <c r="M231" s="1" t="s">
        <v>1407</v>
      </c>
      <c r="N231" s="1" t="s">
        <v>1407</v>
      </c>
      <c r="O231" s="1" t="s">
        <v>1408</v>
      </c>
      <c r="P231" s="1" t="s">
        <v>1409</v>
      </c>
      <c r="Q231" s="1" t="s">
        <v>1410</v>
      </c>
      <c r="R231" s="1" t="s">
        <v>2827</v>
      </c>
      <c r="S231" s="1" t="s">
        <v>1412</v>
      </c>
      <c r="T231" s="1" t="s">
        <v>1413</v>
      </c>
      <c r="U231" s="1" t="s">
        <v>1414</v>
      </c>
      <c r="V231" s="1" t="s">
        <v>1431</v>
      </c>
    </row>
    <row r="232" s="1" customFormat="1" spans="1:22">
      <c r="A232" s="3">
        <v>999227002892469</v>
      </c>
      <c r="B232" s="1" t="s">
        <v>1495</v>
      </c>
      <c r="C232" s="1" t="s">
        <v>2828</v>
      </c>
      <c r="D232" s="1" t="s">
        <v>2829</v>
      </c>
      <c r="E232" s="1" t="s">
        <v>2830</v>
      </c>
      <c r="F232" s="1" t="s">
        <v>1495</v>
      </c>
      <c r="G232" s="1" t="s">
        <v>1403</v>
      </c>
      <c r="H232" s="1" t="s">
        <v>1404</v>
      </c>
      <c r="I232" s="1" t="s">
        <v>2831</v>
      </c>
      <c r="J232" s="1" t="s">
        <v>30</v>
      </c>
      <c r="K232" s="1" t="s">
        <v>2832</v>
      </c>
      <c r="L232" s="1" t="s">
        <v>2832</v>
      </c>
      <c r="M232" s="1" t="s">
        <v>1407</v>
      </c>
      <c r="N232" s="1" t="s">
        <v>1407</v>
      </c>
      <c r="O232" s="1" t="s">
        <v>1408</v>
      </c>
      <c r="P232" s="1" t="s">
        <v>1409</v>
      </c>
      <c r="Q232" s="1" t="s">
        <v>1410</v>
      </c>
      <c r="R232" s="1" t="s">
        <v>2833</v>
      </c>
      <c r="S232" s="1" t="s">
        <v>1412</v>
      </c>
      <c r="T232" s="1" t="s">
        <v>1413</v>
      </c>
      <c r="U232" s="1" t="s">
        <v>1414</v>
      </c>
      <c r="V232" s="1" t="s">
        <v>2337</v>
      </c>
    </row>
    <row r="233" s="1" customFormat="1" spans="1:22">
      <c r="A233" s="3">
        <v>999227003088049</v>
      </c>
      <c r="B233" s="1" t="s">
        <v>1495</v>
      </c>
      <c r="C233" s="1" t="s">
        <v>2834</v>
      </c>
      <c r="D233" s="1" t="s">
        <v>2835</v>
      </c>
      <c r="E233" s="1" t="s">
        <v>2836</v>
      </c>
      <c r="F233" s="1" t="s">
        <v>1495</v>
      </c>
      <c r="G233" s="1" t="s">
        <v>1403</v>
      </c>
      <c r="H233" s="1" t="s">
        <v>1404</v>
      </c>
      <c r="I233" s="1" t="s">
        <v>2837</v>
      </c>
      <c r="J233" s="1" t="s">
        <v>30</v>
      </c>
      <c r="K233" s="1" t="s">
        <v>2838</v>
      </c>
      <c r="L233" s="1" t="s">
        <v>2838</v>
      </c>
      <c r="M233" s="1" t="s">
        <v>1407</v>
      </c>
      <c r="N233" s="1" t="s">
        <v>1407</v>
      </c>
      <c r="O233" s="1" t="s">
        <v>1408</v>
      </c>
      <c r="P233" s="1" t="s">
        <v>1409</v>
      </c>
      <c r="Q233" s="1" t="s">
        <v>1410</v>
      </c>
      <c r="R233" s="1" t="s">
        <v>2839</v>
      </c>
      <c r="S233" s="1" t="s">
        <v>1412</v>
      </c>
      <c r="T233" s="1" t="s">
        <v>1413</v>
      </c>
      <c r="U233" s="1" t="s">
        <v>1414</v>
      </c>
      <c r="V233" s="1" t="s">
        <v>1439</v>
      </c>
    </row>
    <row r="234" s="1" customFormat="1" spans="1:22">
      <c r="A234" s="3">
        <v>999227003384299</v>
      </c>
      <c r="B234" s="1" t="s">
        <v>1495</v>
      </c>
      <c r="C234" s="1" t="s">
        <v>2840</v>
      </c>
      <c r="D234" s="1" t="s">
        <v>2841</v>
      </c>
      <c r="E234" s="1" t="s">
        <v>2842</v>
      </c>
      <c r="F234" s="1" t="s">
        <v>1495</v>
      </c>
      <c r="G234" s="1" t="s">
        <v>1403</v>
      </c>
      <c r="H234" s="1" t="s">
        <v>1404</v>
      </c>
      <c r="I234" s="1" t="s">
        <v>2843</v>
      </c>
      <c r="J234" s="1" t="s">
        <v>30</v>
      </c>
      <c r="K234" s="1" t="s">
        <v>2844</v>
      </c>
      <c r="L234" s="1" t="s">
        <v>2844</v>
      </c>
      <c r="M234" s="1" t="s">
        <v>1407</v>
      </c>
      <c r="N234" s="1" t="s">
        <v>1407</v>
      </c>
      <c r="O234" s="1" t="s">
        <v>1408</v>
      </c>
      <c r="P234" s="1" t="s">
        <v>1409</v>
      </c>
      <c r="Q234" s="1" t="s">
        <v>1410</v>
      </c>
      <c r="R234" s="1" t="s">
        <v>2845</v>
      </c>
      <c r="S234" s="1" t="s">
        <v>1412</v>
      </c>
      <c r="T234" s="1" t="s">
        <v>1413</v>
      </c>
      <c r="U234" s="1" t="s">
        <v>1414</v>
      </c>
      <c r="V234" s="1" t="s">
        <v>1506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71"/>
  <sheetViews>
    <sheetView tabSelected="1" workbookViewId="0">
      <selection activeCell="A269" sqref="A269:C271"/>
    </sheetView>
  </sheetViews>
  <sheetFormatPr defaultColWidth="9" defaultRowHeight="13.5"/>
  <cols>
    <col min="1" max="1" width="12.625" style="5"/>
    <col min="2" max="4" width="10.375" style="5"/>
    <col min="5" max="16384" width="9" style="5"/>
  </cols>
  <sheetData>
    <row r="1" s="5" customFormat="1" ht="12" customHeigh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1376</v>
      </c>
    </row>
    <row r="2" s="5" customFormat="1" hidden="1" spans="1:9">
      <c r="A2" s="6">
        <v>999223407183699</v>
      </c>
      <c r="B2" s="7">
        <v>45190</v>
      </c>
      <c r="C2" s="7">
        <v>45194</v>
      </c>
      <c r="D2" s="5">
        <v>3208</v>
      </c>
      <c r="E2" s="5" t="str">
        <f>VLOOKUP(A2,'HOP2'!A:L,12,0)</f>
        <v>3208.00</v>
      </c>
      <c r="F2" s="5" t="str">
        <f>VLOOKUP(A2,'HOP2'!A:C,3,0)</f>
        <v>3182324</v>
      </c>
      <c r="G2" s="5">
        <f>D2-E2</f>
        <v>0</v>
      </c>
      <c r="H2" s="5" t="str">
        <f>$H$1&amp;F2</f>
        <v>，3182324</v>
      </c>
      <c r="I2" s="5" t="str">
        <f>VLOOKUP(A2,'HOP2'!A:U,21,0)</f>
        <v>直连</v>
      </c>
    </row>
    <row r="3" s="5" customFormat="1" hidden="1" spans="1:9">
      <c r="A3" s="6">
        <v>999223540529592</v>
      </c>
      <c r="B3" s="7">
        <v>45192</v>
      </c>
      <c r="C3" s="7">
        <v>45194</v>
      </c>
      <c r="D3" s="5">
        <v>3952</v>
      </c>
      <c r="E3" s="5" t="str">
        <f>VLOOKUP(A3,'HOP2'!A:L,12,0)</f>
        <v>3952.00</v>
      </c>
      <c r="F3" s="5" t="str">
        <f>VLOOKUP(A3,'HOP2'!A:C,3,0)</f>
        <v>3207563</v>
      </c>
      <c r="G3" s="5">
        <f t="shared" ref="G3:G66" si="0">D3-E3</f>
        <v>0</v>
      </c>
      <c r="H3" s="5" t="str">
        <f t="shared" ref="H3:H66" si="1">$H$1&amp;F3</f>
        <v>，3207563</v>
      </c>
      <c r="I3" s="5" t="str">
        <f>VLOOKUP(A3,'HOP2'!A:U,21,0)</f>
        <v>直连</v>
      </c>
    </row>
    <row r="4" s="5" customFormat="1" hidden="1" spans="1:9">
      <c r="A4" s="6">
        <v>999224473092057</v>
      </c>
      <c r="B4" s="7">
        <v>45189</v>
      </c>
      <c r="C4" s="7">
        <v>45194</v>
      </c>
      <c r="D4" s="5">
        <v>0</v>
      </c>
      <c r="E4" s="5" t="e">
        <f>VLOOKUP(A4,'HOP2'!A:L,12,0)</f>
        <v>#N/A</v>
      </c>
      <c r="F4" s="5" t="e">
        <f>VLOOKUP(A4,'HOP2'!A:C,3,0)</f>
        <v>#N/A</v>
      </c>
      <c r="G4" s="5" t="e">
        <f t="shared" si="0"/>
        <v>#N/A</v>
      </c>
      <c r="H4" s="5" t="e">
        <f t="shared" si="1"/>
        <v>#N/A</v>
      </c>
      <c r="I4" s="5" t="e">
        <f>VLOOKUP(A4,'HOP2'!A:U,21,0)</f>
        <v>#N/A</v>
      </c>
    </row>
    <row r="5" s="5" customFormat="1" hidden="1" spans="1:9">
      <c r="A5" s="6">
        <v>999225060049660</v>
      </c>
      <c r="B5" s="7">
        <v>45192</v>
      </c>
      <c r="C5" s="7">
        <v>45194</v>
      </c>
      <c r="D5" s="5">
        <v>6622.58</v>
      </c>
      <c r="E5" s="5" t="str">
        <f>VLOOKUP(A5,'HOP2'!A:L,12,0)</f>
        <v>6622.58</v>
      </c>
      <c r="F5" s="5" t="str">
        <f>VLOOKUP(A5,'HOP2'!A:C,3,0)</f>
        <v>3577279</v>
      </c>
      <c r="G5" s="5">
        <f t="shared" si="0"/>
        <v>0</v>
      </c>
      <c r="H5" s="5" t="str">
        <f t="shared" si="1"/>
        <v>，3577279</v>
      </c>
      <c r="I5" s="5" t="str">
        <f>VLOOKUP(A5,'HOP2'!A:U,21,0)</f>
        <v>直连</v>
      </c>
    </row>
    <row r="6" s="5" customFormat="1" hidden="1" spans="1:9">
      <c r="A6" s="6">
        <v>999225166327691</v>
      </c>
      <c r="B6" s="7">
        <v>45190</v>
      </c>
      <c r="C6" s="7">
        <v>45194</v>
      </c>
      <c r="D6" s="5">
        <v>5171.56</v>
      </c>
      <c r="E6" s="5" t="str">
        <f>VLOOKUP(A6,'HOP2'!A:L,12,0)</f>
        <v>5171.56</v>
      </c>
      <c r="F6" s="5" t="str">
        <f>VLOOKUP(A6,'HOP2'!A:C,3,0)</f>
        <v>3602091</v>
      </c>
      <c r="G6" s="5">
        <f t="shared" si="0"/>
        <v>0</v>
      </c>
      <c r="H6" s="5" t="str">
        <f t="shared" si="1"/>
        <v>，3602091</v>
      </c>
      <c r="I6" s="5" t="str">
        <f>VLOOKUP(A6,'HOP2'!A:U,21,0)</f>
        <v>直连</v>
      </c>
    </row>
    <row r="7" s="5" customFormat="1" hidden="1" spans="1:9">
      <c r="A7" s="6">
        <v>999225185679873</v>
      </c>
      <c r="B7" s="7">
        <v>45190</v>
      </c>
      <c r="C7" s="7">
        <v>45194</v>
      </c>
      <c r="D7" s="5">
        <v>0</v>
      </c>
      <c r="E7" s="5" t="e">
        <f>VLOOKUP(A7,'HOP2'!A:L,12,0)</f>
        <v>#N/A</v>
      </c>
      <c r="F7" s="5" t="e">
        <f>VLOOKUP(A7,'HOP2'!A:C,3,0)</f>
        <v>#N/A</v>
      </c>
      <c r="G7" s="5" t="e">
        <f t="shared" si="0"/>
        <v>#N/A</v>
      </c>
      <c r="H7" s="5" t="e">
        <f t="shared" si="1"/>
        <v>#N/A</v>
      </c>
      <c r="I7" s="5" t="e">
        <f>VLOOKUP(A7,'HOP2'!A:U,21,0)</f>
        <v>#N/A</v>
      </c>
    </row>
    <row r="8" s="5" customFormat="1" hidden="1" spans="1:9">
      <c r="A8" s="6">
        <v>999225245324188</v>
      </c>
      <c r="B8" s="7">
        <v>45193</v>
      </c>
      <c r="C8" s="7">
        <v>45194</v>
      </c>
      <c r="D8" s="5">
        <v>0</v>
      </c>
      <c r="E8" s="5" t="e">
        <f>VLOOKUP(A8,'HOP2'!A:L,12,0)</f>
        <v>#N/A</v>
      </c>
      <c r="F8" s="5" t="e">
        <f>VLOOKUP(A8,'HOP2'!A:C,3,0)</f>
        <v>#N/A</v>
      </c>
      <c r="G8" s="5" t="e">
        <f t="shared" si="0"/>
        <v>#N/A</v>
      </c>
      <c r="H8" s="5" t="e">
        <f t="shared" si="1"/>
        <v>#N/A</v>
      </c>
      <c r="I8" s="5" t="e">
        <f>VLOOKUP(A8,'HOP2'!A:U,21,0)</f>
        <v>#N/A</v>
      </c>
    </row>
    <row r="9" s="5" customFormat="1" hidden="1" spans="1:9">
      <c r="A9" s="6">
        <v>999225256420780</v>
      </c>
      <c r="B9" s="7">
        <v>45190</v>
      </c>
      <c r="C9" s="7">
        <v>45194</v>
      </c>
      <c r="D9" s="5">
        <v>1413.44</v>
      </c>
      <c r="E9" s="5" t="str">
        <f>VLOOKUP(A9,'HOP2'!A:L,12,0)</f>
        <v>1413.44</v>
      </c>
      <c r="F9" s="5" t="str">
        <f>VLOOKUP(A9,'HOP2'!A:C,3,0)</f>
        <v>3620850</v>
      </c>
      <c r="G9" s="5">
        <f t="shared" si="0"/>
        <v>0</v>
      </c>
      <c r="H9" s="5" t="str">
        <f t="shared" si="1"/>
        <v>，3620850</v>
      </c>
      <c r="I9" s="5" t="str">
        <f>VLOOKUP(A9,'HOP2'!A:U,21,0)</f>
        <v>直采</v>
      </c>
    </row>
    <row r="10" s="5" customFormat="1" hidden="1" spans="1:9">
      <c r="A10" s="6">
        <v>999225309302886</v>
      </c>
      <c r="B10" s="7">
        <v>45192</v>
      </c>
      <c r="C10" s="7">
        <v>45194</v>
      </c>
      <c r="D10" s="5">
        <v>3904.04</v>
      </c>
      <c r="E10" s="5" t="str">
        <f>VLOOKUP(A10,'HOP2'!A:L,12,0)</f>
        <v>3904.04</v>
      </c>
      <c r="F10" s="5" t="str">
        <f>VLOOKUP(A10,'HOP2'!A:C,3,0)</f>
        <v>3631927</v>
      </c>
      <c r="G10" s="5">
        <f t="shared" si="0"/>
        <v>0</v>
      </c>
      <c r="H10" s="5" t="str">
        <f t="shared" si="1"/>
        <v>，3631927</v>
      </c>
      <c r="I10" s="5" t="str">
        <f>VLOOKUP(A10,'HOP2'!A:U,21,0)</f>
        <v>直采</v>
      </c>
    </row>
    <row r="11" s="5" customFormat="1" hidden="1" spans="1:9">
      <c r="A11" s="6">
        <v>999225457735996</v>
      </c>
      <c r="B11" s="7">
        <v>45193</v>
      </c>
      <c r="C11" s="7">
        <v>45194</v>
      </c>
      <c r="D11" s="5">
        <v>0</v>
      </c>
      <c r="E11" s="5" t="e">
        <f>VLOOKUP(A11,'HOP2'!A:L,12,0)</f>
        <v>#N/A</v>
      </c>
      <c r="F11" s="5" t="e">
        <f>VLOOKUP(A11,'HOP2'!A:C,3,0)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VLOOKUP(A11,'HOP2'!A:U,21,0)</f>
        <v>#N/A</v>
      </c>
    </row>
    <row r="12" s="5" customFormat="1" hidden="1" spans="1:9">
      <c r="A12" s="6">
        <v>999225470096762</v>
      </c>
      <c r="B12" s="7">
        <v>45190</v>
      </c>
      <c r="C12" s="7">
        <v>45194</v>
      </c>
      <c r="D12" s="5">
        <v>4153.56</v>
      </c>
      <c r="E12" s="5" t="str">
        <f>VLOOKUP(A12,'HOP2'!A:L,12,0)</f>
        <v>4153.56</v>
      </c>
      <c r="F12" s="5" t="str">
        <f>VLOOKUP(A12,'HOP2'!A:C,3,0)</f>
        <v>3662255</v>
      </c>
      <c r="G12" s="5">
        <f t="shared" si="0"/>
        <v>0</v>
      </c>
      <c r="H12" s="5" t="str">
        <f t="shared" si="1"/>
        <v>，3662255</v>
      </c>
      <c r="I12" s="5" t="str">
        <f>VLOOKUP(A12,'HOP2'!A:U,21,0)</f>
        <v>直采</v>
      </c>
    </row>
    <row r="13" s="5" customFormat="1" hidden="1" spans="1:9">
      <c r="A13" s="6">
        <v>999225470173150</v>
      </c>
      <c r="B13" s="7">
        <v>45190</v>
      </c>
      <c r="C13" s="7">
        <v>45194</v>
      </c>
      <c r="D13" s="5">
        <v>4153.56</v>
      </c>
      <c r="E13" s="5" t="str">
        <f>VLOOKUP(A13,'HOP2'!A:L,12,0)</f>
        <v>4153.56</v>
      </c>
      <c r="F13" s="5" t="str">
        <f>VLOOKUP(A13,'HOP2'!A:C,3,0)</f>
        <v>3662268</v>
      </c>
      <c r="G13" s="5">
        <f t="shared" si="0"/>
        <v>0</v>
      </c>
      <c r="H13" s="5" t="str">
        <f t="shared" si="1"/>
        <v>，3662268</v>
      </c>
      <c r="I13" s="5" t="str">
        <f>VLOOKUP(A13,'HOP2'!A:U,21,0)</f>
        <v>直采</v>
      </c>
    </row>
    <row r="14" s="5" customFormat="1" hidden="1" spans="1:9">
      <c r="A14" s="6">
        <v>999225471585440</v>
      </c>
      <c r="B14" s="7">
        <v>45192</v>
      </c>
      <c r="C14" s="7">
        <v>45194</v>
      </c>
      <c r="D14" s="5">
        <v>4662.9</v>
      </c>
      <c r="E14" s="5" t="str">
        <f>VLOOKUP(A14,'HOP2'!A:L,12,0)</f>
        <v>4662.90</v>
      </c>
      <c r="F14" s="5" t="str">
        <f>VLOOKUP(A14,'HOP2'!A:C,3,0)</f>
        <v>3662669</v>
      </c>
      <c r="G14" s="5">
        <f t="shared" si="0"/>
        <v>0</v>
      </c>
      <c r="H14" s="5" t="str">
        <f t="shared" si="1"/>
        <v>，3662669</v>
      </c>
      <c r="I14" s="5" t="str">
        <f>VLOOKUP(A14,'HOP2'!A:U,21,0)</f>
        <v>直连</v>
      </c>
    </row>
    <row r="15" s="5" customFormat="1" hidden="1" spans="1:9">
      <c r="A15" s="6">
        <v>999225480299454</v>
      </c>
      <c r="B15" s="7">
        <v>45192</v>
      </c>
      <c r="C15" s="7">
        <v>45194</v>
      </c>
      <c r="D15" s="5">
        <v>0</v>
      </c>
      <c r="E15" s="5" t="e">
        <f>VLOOKUP(A15,'HOP2'!A:L,12,0)</f>
        <v>#N/A</v>
      </c>
      <c r="F15" s="5" t="e">
        <f>VLOOKUP(A15,'HOP2'!A:C,3,0)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VLOOKUP(A15,'HOP2'!A:U,21,0)</f>
        <v>#N/A</v>
      </c>
    </row>
    <row r="16" s="5" customFormat="1" hidden="1" spans="1:9">
      <c r="A16" s="6">
        <v>999225497188753</v>
      </c>
      <c r="B16" s="7">
        <v>45192</v>
      </c>
      <c r="C16" s="7">
        <v>45194</v>
      </c>
      <c r="D16" s="5">
        <v>1191.54</v>
      </c>
      <c r="E16" s="5" t="str">
        <f>VLOOKUP(A16,'HOP2'!A:L,12,0)</f>
        <v>1191.54</v>
      </c>
      <c r="F16" s="5" t="str">
        <f>VLOOKUP(A16,'HOP2'!A:C,3,0)</f>
        <v>3667712</v>
      </c>
      <c r="G16" s="5">
        <f t="shared" si="0"/>
        <v>0</v>
      </c>
      <c r="H16" s="5" t="str">
        <f t="shared" si="1"/>
        <v>，3667712</v>
      </c>
      <c r="I16" s="5" t="str">
        <f>VLOOKUP(A16,'HOP2'!A:U,21,0)</f>
        <v>直采</v>
      </c>
    </row>
    <row r="17" s="5" customFormat="1" hidden="1" spans="1:9">
      <c r="A17" s="6">
        <v>999225525084691</v>
      </c>
      <c r="B17" s="7">
        <v>45192</v>
      </c>
      <c r="C17" s="7">
        <v>45194</v>
      </c>
      <c r="D17" s="5">
        <v>1215.28</v>
      </c>
      <c r="E17" s="5" t="str">
        <f>VLOOKUP(A17,'HOP2'!A:L,12,0)</f>
        <v>1215.28</v>
      </c>
      <c r="F17" s="5" t="str">
        <f>VLOOKUP(A17,'HOP2'!A:C,3,0)</f>
        <v>3673139</v>
      </c>
      <c r="G17" s="5">
        <f t="shared" si="0"/>
        <v>0</v>
      </c>
      <c r="H17" s="5" t="str">
        <f t="shared" si="1"/>
        <v>，3673139</v>
      </c>
      <c r="I17" s="5" t="str">
        <f>VLOOKUP(A17,'HOP2'!A:U,21,0)</f>
        <v>直采</v>
      </c>
    </row>
    <row r="18" s="5" customFormat="1" spans="1:9">
      <c r="A18" s="6">
        <v>999225620118086</v>
      </c>
      <c r="B18" s="7">
        <v>45193</v>
      </c>
      <c r="C18" s="7">
        <v>45194</v>
      </c>
      <c r="D18" s="5">
        <v>1858.6</v>
      </c>
      <c r="E18" s="5" t="str">
        <f>VLOOKUP(A18,'HOP2'!A:L,12,0)</f>
        <v>1858.64</v>
      </c>
      <c r="F18" s="5" t="str">
        <f>VLOOKUP(A18,'HOP2'!A:C,3,0)</f>
        <v>3692125</v>
      </c>
      <c r="G18" s="5">
        <f t="shared" si="0"/>
        <v>-0.040000000000191</v>
      </c>
      <c r="H18" s="5" t="str">
        <f t="shared" si="1"/>
        <v>，3692125</v>
      </c>
      <c r="I18" s="5" t="str">
        <f>VLOOKUP(A18,'HOP2'!A:U,21,0)</f>
        <v>直连</v>
      </c>
    </row>
    <row r="19" s="5" customFormat="1" hidden="1" spans="1:9">
      <c r="A19" s="6">
        <v>999225696758619</v>
      </c>
      <c r="B19" s="7">
        <v>45192</v>
      </c>
      <c r="C19" s="7">
        <v>45194</v>
      </c>
      <c r="D19" s="5">
        <v>0</v>
      </c>
      <c r="E19" s="5" t="e">
        <f>VLOOKUP(A19,'HOP2'!A:L,12,0)</f>
        <v>#N/A</v>
      </c>
      <c r="F19" s="5" t="e">
        <f>VLOOKUP(A19,'HOP2'!A:C,3,0)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VLOOKUP(A19,'HOP2'!A:U,21,0)</f>
        <v>#N/A</v>
      </c>
    </row>
    <row r="20" s="5" customFormat="1" hidden="1" spans="1:9">
      <c r="A20" s="6">
        <v>999225703900604</v>
      </c>
      <c r="B20" s="7">
        <v>45193</v>
      </c>
      <c r="C20" s="7">
        <v>45194</v>
      </c>
      <c r="D20" s="5">
        <v>0</v>
      </c>
      <c r="E20" s="5" t="e">
        <f>VLOOKUP(A20,'HOP2'!A:L,12,0)</f>
        <v>#N/A</v>
      </c>
      <c r="F20" s="5" t="e">
        <f>VLOOKUP(A20,'HOP2'!A:C,3,0)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VLOOKUP(A20,'HOP2'!A:U,21,0)</f>
        <v>#N/A</v>
      </c>
    </row>
    <row r="21" s="5" customFormat="1" hidden="1" spans="1:9">
      <c r="A21" s="6">
        <v>999225719738502</v>
      </c>
      <c r="B21" s="7">
        <v>45193</v>
      </c>
      <c r="C21" s="7">
        <v>45194</v>
      </c>
      <c r="D21" s="5">
        <v>1734.24</v>
      </c>
      <c r="E21" s="5" t="str">
        <f>VLOOKUP(A21,'HOP2'!A:L,12,0)</f>
        <v>1734.24</v>
      </c>
      <c r="F21" s="5" t="str">
        <f>VLOOKUP(A21,'HOP2'!A:C,3,0)</f>
        <v>3713504</v>
      </c>
      <c r="G21" s="5">
        <f t="shared" si="0"/>
        <v>0</v>
      </c>
      <c r="H21" s="5" t="str">
        <f t="shared" si="1"/>
        <v>，3713504</v>
      </c>
      <c r="I21" s="5" t="str">
        <f>VLOOKUP(A21,'HOP2'!A:U,21,0)</f>
        <v>直连</v>
      </c>
    </row>
    <row r="22" s="5" customFormat="1" hidden="1" spans="1:9">
      <c r="A22" s="6">
        <v>999225733987442</v>
      </c>
      <c r="B22" s="7">
        <v>45192</v>
      </c>
      <c r="C22" s="7">
        <v>45194</v>
      </c>
      <c r="D22" s="5">
        <v>0</v>
      </c>
      <c r="E22" s="5" t="e">
        <f>VLOOKUP(A22,'HOP2'!A:L,12,0)</f>
        <v>#N/A</v>
      </c>
      <c r="F22" s="5" t="e">
        <f>VLOOKUP(A22,'HOP2'!A:C,3,0)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VLOOKUP(A22,'HOP2'!A:U,21,0)</f>
        <v>#N/A</v>
      </c>
    </row>
    <row r="23" s="5" customFormat="1" hidden="1" spans="1:9">
      <c r="A23" s="6">
        <v>999225832640490</v>
      </c>
      <c r="B23" s="7">
        <v>45190</v>
      </c>
      <c r="C23" s="7">
        <v>45194</v>
      </c>
      <c r="D23" s="5">
        <v>6713.4</v>
      </c>
      <c r="E23" s="5" t="str">
        <f>VLOOKUP(A23,'HOP2'!A:L,12,0)</f>
        <v>6713.40</v>
      </c>
      <c r="F23" s="5" t="str">
        <f>VLOOKUP(A23,'HOP2'!A:C,3,0)</f>
        <v>3737121</v>
      </c>
      <c r="G23" s="5">
        <f t="shared" si="0"/>
        <v>0</v>
      </c>
      <c r="H23" s="5" t="str">
        <f t="shared" si="1"/>
        <v>，3737121</v>
      </c>
      <c r="I23" s="5" t="str">
        <f>VLOOKUP(A23,'HOP2'!A:U,21,0)</f>
        <v>直连</v>
      </c>
    </row>
    <row r="24" s="5" customFormat="1" hidden="1" spans="1:9">
      <c r="A24" s="6">
        <v>999225911348841</v>
      </c>
      <c r="B24" s="7">
        <v>45193</v>
      </c>
      <c r="C24" s="7">
        <v>45194</v>
      </c>
      <c r="D24" s="5">
        <v>0</v>
      </c>
      <c r="E24" s="5" t="e">
        <f>VLOOKUP(A24,'HOP2'!A:L,12,0)</f>
        <v>#N/A</v>
      </c>
      <c r="F24" s="5" t="e">
        <f>VLOOKUP(A24,'HOP2'!A:C,3,0)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VLOOKUP(A24,'HOP2'!A:U,21,0)</f>
        <v>#N/A</v>
      </c>
    </row>
    <row r="25" s="5" customFormat="1" hidden="1" spans="1:9">
      <c r="A25" s="6">
        <v>999225930579402</v>
      </c>
      <c r="B25" s="7">
        <v>45193</v>
      </c>
      <c r="C25" s="7">
        <v>45194</v>
      </c>
      <c r="D25" s="5">
        <v>0</v>
      </c>
      <c r="E25" s="5" t="e">
        <f>VLOOKUP(A25,'HOP2'!A:L,12,0)</f>
        <v>#N/A</v>
      </c>
      <c r="F25" s="5" t="e">
        <f>VLOOKUP(A25,'HOP2'!A:C,3,0)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VLOOKUP(A25,'HOP2'!A:U,21,0)</f>
        <v>#N/A</v>
      </c>
    </row>
    <row r="26" s="5" customFormat="1" hidden="1" spans="1:9">
      <c r="A26" s="6">
        <v>999225935413818</v>
      </c>
      <c r="B26" s="7">
        <v>45193</v>
      </c>
      <c r="C26" s="7">
        <v>45194</v>
      </c>
      <c r="D26" s="5">
        <v>0</v>
      </c>
      <c r="E26" s="5" t="e">
        <f>VLOOKUP(A26,'HOP2'!A:L,12,0)</f>
        <v>#N/A</v>
      </c>
      <c r="F26" s="5" t="e">
        <f>VLOOKUP(A26,'HOP2'!A:C,3,0)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VLOOKUP(A26,'HOP2'!A:U,21,0)</f>
        <v>#N/A</v>
      </c>
    </row>
    <row r="27" s="5" customFormat="1" hidden="1" spans="1:9">
      <c r="A27" s="6">
        <v>999225939722681</v>
      </c>
      <c r="B27" s="7">
        <v>45192</v>
      </c>
      <c r="C27" s="7">
        <v>45194</v>
      </c>
      <c r="D27" s="5">
        <v>3101.5</v>
      </c>
      <c r="E27" s="5" t="str">
        <f>VLOOKUP(A27,'HOP2'!A:L,12,0)</f>
        <v>3101.50</v>
      </c>
      <c r="F27" s="5" t="str">
        <f>VLOOKUP(A27,'HOP2'!A:C,3,0)</f>
        <v>3758642</v>
      </c>
      <c r="G27" s="5">
        <f t="shared" si="0"/>
        <v>0</v>
      </c>
      <c r="H27" s="5" t="str">
        <f t="shared" si="1"/>
        <v>，3758642</v>
      </c>
      <c r="I27" s="5" t="str">
        <f>VLOOKUP(A27,'HOP2'!A:U,21,0)</f>
        <v>直连</v>
      </c>
    </row>
    <row r="28" s="5" customFormat="1" hidden="1" spans="1:9">
      <c r="A28" s="6">
        <v>999225951761285</v>
      </c>
      <c r="B28" s="7">
        <v>45192</v>
      </c>
      <c r="C28" s="7">
        <v>45194</v>
      </c>
      <c r="D28" s="5">
        <v>0</v>
      </c>
      <c r="E28" s="5" t="e">
        <f>VLOOKUP(A28,'HOP2'!A:L,12,0)</f>
        <v>#N/A</v>
      </c>
      <c r="F28" s="5" t="e">
        <f>VLOOKUP(A28,'HOP2'!A:C,3,0)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VLOOKUP(A28,'HOP2'!A:U,21,0)</f>
        <v>#N/A</v>
      </c>
    </row>
    <row r="29" s="5" customFormat="1" hidden="1" spans="1:9">
      <c r="A29" s="6">
        <v>999226003585890</v>
      </c>
      <c r="B29" s="7">
        <v>45191</v>
      </c>
      <c r="C29" s="7">
        <v>45194</v>
      </c>
      <c r="D29" s="5">
        <v>1265.89</v>
      </c>
      <c r="E29" s="5" t="str">
        <f>VLOOKUP(A29,'HOP2'!A:L,12,0)</f>
        <v>1265.89</v>
      </c>
      <c r="F29" s="5" t="str">
        <f>VLOOKUP(A29,'HOP2'!A:C,3,0)</f>
        <v>3771968</v>
      </c>
      <c r="G29" s="5">
        <f t="shared" si="0"/>
        <v>0</v>
      </c>
      <c r="H29" s="5" t="str">
        <f t="shared" si="1"/>
        <v>，3771968</v>
      </c>
      <c r="I29" s="5" t="str">
        <f>VLOOKUP(A29,'HOP2'!A:U,21,0)</f>
        <v>直采</v>
      </c>
    </row>
    <row r="30" s="5" customFormat="1" hidden="1" spans="1:9">
      <c r="A30" s="6">
        <v>999226019074446</v>
      </c>
      <c r="B30" s="7">
        <v>45193</v>
      </c>
      <c r="C30" s="7">
        <v>45194</v>
      </c>
      <c r="D30" s="5">
        <v>831.52</v>
      </c>
      <c r="E30" s="5" t="str">
        <f>VLOOKUP(A30,'HOP2'!A:L,12,0)</f>
        <v>831.52</v>
      </c>
      <c r="F30" s="5" t="str">
        <f>VLOOKUP(A30,'HOP2'!A:C,3,0)</f>
        <v>3775864</v>
      </c>
      <c r="G30" s="5">
        <f t="shared" si="0"/>
        <v>0</v>
      </c>
      <c r="H30" s="5" t="str">
        <f t="shared" si="1"/>
        <v>，3775864</v>
      </c>
      <c r="I30" s="5" t="str">
        <f>VLOOKUP(A30,'HOP2'!A:U,21,0)</f>
        <v>直连</v>
      </c>
    </row>
    <row r="31" s="5" customFormat="1" hidden="1" spans="1:9">
      <c r="A31" s="6">
        <v>999226031901624</v>
      </c>
      <c r="B31" s="7">
        <v>45193</v>
      </c>
      <c r="C31" s="7">
        <v>45194</v>
      </c>
      <c r="D31" s="5">
        <v>801.61</v>
      </c>
      <c r="E31" s="5" t="str">
        <f>VLOOKUP(A31,'HOP2'!A:L,12,0)</f>
        <v>801.61</v>
      </c>
      <c r="F31" s="5" t="str">
        <f>VLOOKUP(A31,'HOP2'!A:C,3,0)</f>
        <v>3778308</v>
      </c>
      <c r="G31" s="5">
        <f t="shared" si="0"/>
        <v>0</v>
      </c>
      <c r="H31" s="5" t="str">
        <f t="shared" si="1"/>
        <v>，3778308</v>
      </c>
      <c r="I31" s="5" t="str">
        <f>VLOOKUP(A31,'HOP2'!A:U,21,0)</f>
        <v>直连</v>
      </c>
    </row>
    <row r="32" s="5" customFormat="1" hidden="1" spans="1:9">
      <c r="A32" s="6">
        <v>999226035110138</v>
      </c>
      <c r="B32" s="7">
        <v>45191</v>
      </c>
      <c r="C32" s="7">
        <v>45194</v>
      </c>
      <c r="D32" s="5">
        <v>10986.66</v>
      </c>
      <c r="E32" s="5" t="str">
        <f>VLOOKUP(A32,'HOP2'!A:L,12,0)</f>
        <v>10986.66</v>
      </c>
      <c r="F32" s="5" t="str">
        <f>VLOOKUP(A32,'HOP2'!A:C,3,0)</f>
        <v>3779159</v>
      </c>
      <c r="G32" s="5">
        <f t="shared" si="0"/>
        <v>0</v>
      </c>
      <c r="H32" s="5" t="str">
        <f t="shared" si="1"/>
        <v>，3779159</v>
      </c>
      <c r="I32" s="5" t="str">
        <f>VLOOKUP(A32,'HOP2'!A:U,21,0)</f>
        <v>直采</v>
      </c>
    </row>
    <row r="33" s="5" customFormat="1" spans="1:9">
      <c r="A33" s="6">
        <v>999226055181353</v>
      </c>
      <c r="B33" s="7">
        <v>45192</v>
      </c>
      <c r="C33" s="7">
        <v>45194</v>
      </c>
      <c r="D33" s="5">
        <v>984.3</v>
      </c>
      <c r="E33" s="5" t="str">
        <f>VLOOKUP(A33,'HOP2'!A:L,12,0)</f>
        <v>984.38</v>
      </c>
      <c r="F33" s="5" t="str">
        <f>VLOOKUP(A33,'HOP2'!A:C,3,0)</f>
        <v>3783613</v>
      </c>
      <c r="G33" s="5">
        <f t="shared" si="0"/>
        <v>-0.0800000000000409</v>
      </c>
      <c r="H33" s="5" t="str">
        <f t="shared" si="1"/>
        <v>，3783613</v>
      </c>
      <c r="I33" s="5" t="str">
        <f>VLOOKUP(A33,'HOP2'!A:U,21,0)</f>
        <v>直连</v>
      </c>
    </row>
    <row r="34" s="5" customFormat="1" hidden="1" spans="1:9">
      <c r="A34" s="6">
        <v>999226125223962</v>
      </c>
      <c r="B34" s="7">
        <v>45192</v>
      </c>
      <c r="C34" s="7">
        <v>45194</v>
      </c>
      <c r="D34" s="5">
        <v>2723.32</v>
      </c>
      <c r="E34" s="5" t="str">
        <f>VLOOKUP(A34,'HOP2'!A:L,12,0)</f>
        <v>2723.32</v>
      </c>
      <c r="F34" s="5" t="str">
        <f>VLOOKUP(A34,'HOP2'!A:C,3,0)</f>
        <v>3798152</v>
      </c>
      <c r="G34" s="5">
        <f t="shared" si="0"/>
        <v>0</v>
      </c>
      <c r="H34" s="5" t="str">
        <f t="shared" si="1"/>
        <v>，3798152</v>
      </c>
      <c r="I34" s="5" t="str">
        <f>VLOOKUP(A34,'HOP2'!A:U,21,0)</f>
        <v>直连</v>
      </c>
    </row>
    <row r="35" s="5" customFormat="1" hidden="1" spans="1:9">
      <c r="A35" s="6">
        <v>999226139568967</v>
      </c>
      <c r="B35" s="7">
        <v>45193</v>
      </c>
      <c r="C35" s="7">
        <v>45194</v>
      </c>
      <c r="D35" s="5">
        <v>1081.68</v>
      </c>
      <c r="E35" s="5" t="str">
        <f>VLOOKUP(A35,'HOP2'!A:L,12,0)</f>
        <v>1081.68</v>
      </c>
      <c r="F35" s="5" t="str">
        <f>VLOOKUP(A35,'HOP2'!A:C,3,0)</f>
        <v>3802180</v>
      </c>
      <c r="G35" s="5">
        <f t="shared" si="0"/>
        <v>0</v>
      </c>
      <c r="H35" s="5" t="str">
        <f t="shared" si="1"/>
        <v>，3802180</v>
      </c>
      <c r="I35" s="5" t="str">
        <f>VLOOKUP(A35,'HOP2'!A:U,21,0)</f>
        <v>直连</v>
      </c>
    </row>
    <row r="36" s="5" customFormat="1" hidden="1" spans="1:9">
      <c r="A36" s="6">
        <v>999226148068936</v>
      </c>
      <c r="B36" s="7">
        <v>45192</v>
      </c>
      <c r="C36" s="7">
        <v>45194</v>
      </c>
      <c r="D36" s="5">
        <v>1009.88</v>
      </c>
      <c r="E36" s="5" t="str">
        <f>VLOOKUP(A36,'HOP2'!A:L,12,0)</f>
        <v>1009.88</v>
      </c>
      <c r="F36" s="5" t="str">
        <f>VLOOKUP(A36,'HOP2'!A:C,3,0)</f>
        <v>3807798</v>
      </c>
      <c r="G36" s="5">
        <f t="shared" si="0"/>
        <v>0</v>
      </c>
      <c r="H36" s="5" t="str">
        <f t="shared" si="1"/>
        <v>，3807798</v>
      </c>
      <c r="I36" s="5" t="str">
        <f>VLOOKUP(A36,'HOP2'!A:U,21,0)</f>
        <v>直连</v>
      </c>
    </row>
    <row r="37" s="5" customFormat="1" hidden="1" spans="1:9">
      <c r="A37" s="6">
        <v>999226279886700</v>
      </c>
      <c r="B37" s="7">
        <v>45193</v>
      </c>
      <c r="C37" s="7">
        <v>45194</v>
      </c>
      <c r="D37" s="5">
        <v>0</v>
      </c>
      <c r="E37" s="5" t="e">
        <f>VLOOKUP(A37,'HOP2'!A:L,12,0)</f>
        <v>#N/A</v>
      </c>
      <c r="F37" s="5" t="e">
        <f>VLOOKUP(A37,'HOP2'!A:C,3,0)</f>
        <v>#N/A</v>
      </c>
      <c r="G37" s="5" t="e">
        <f t="shared" si="0"/>
        <v>#N/A</v>
      </c>
      <c r="H37" s="5" t="e">
        <f t="shared" si="1"/>
        <v>#N/A</v>
      </c>
      <c r="I37" s="5" t="e">
        <f>VLOOKUP(A37,'HOP2'!A:U,21,0)</f>
        <v>#N/A</v>
      </c>
    </row>
    <row r="38" s="5" customFormat="1" hidden="1" spans="1:9">
      <c r="A38" s="6">
        <v>999226320416118</v>
      </c>
      <c r="B38" s="7">
        <v>45192</v>
      </c>
      <c r="C38" s="7">
        <v>45194</v>
      </c>
      <c r="D38" s="5">
        <v>795.46</v>
      </c>
      <c r="E38" s="5" t="str">
        <f>VLOOKUP(A38,'HOP2'!A:L,12,0)</f>
        <v>795.46</v>
      </c>
      <c r="F38" s="5" t="str">
        <f>VLOOKUP(A38,'HOP2'!A:C,3,0)</f>
        <v>3824783</v>
      </c>
      <c r="G38" s="5">
        <f t="shared" si="0"/>
        <v>0</v>
      </c>
      <c r="H38" s="5" t="str">
        <f t="shared" si="1"/>
        <v>，3824783</v>
      </c>
      <c r="I38" s="5" t="str">
        <f>VLOOKUP(A38,'HOP2'!A:U,21,0)</f>
        <v>直采</v>
      </c>
    </row>
    <row r="39" s="5" customFormat="1" hidden="1" spans="1:9">
      <c r="A39" s="6">
        <v>999226327206669</v>
      </c>
      <c r="B39" s="7">
        <v>45192</v>
      </c>
      <c r="C39" s="7">
        <v>45194</v>
      </c>
      <c r="D39" s="5">
        <v>0</v>
      </c>
      <c r="E39" s="5" t="e">
        <f>VLOOKUP(A39,'HOP2'!A:L,12,0)</f>
        <v>#N/A</v>
      </c>
      <c r="F39" s="5" t="e">
        <f>VLOOKUP(A39,'HOP2'!A:C,3,0)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VLOOKUP(A39,'HOP2'!A:U,21,0)</f>
        <v>#N/A</v>
      </c>
    </row>
    <row r="40" s="5" customFormat="1" hidden="1" spans="1:9">
      <c r="A40" s="6">
        <v>999226337115521</v>
      </c>
      <c r="B40" s="7">
        <v>45190</v>
      </c>
      <c r="C40" s="7">
        <v>45194</v>
      </c>
      <c r="D40" s="5">
        <v>0</v>
      </c>
      <c r="E40" s="5" t="e">
        <f>VLOOKUP(A40,'HOP2'!A:L,12,0)</f>
        <v>#N/A</v>
      </c>
      <c r="F40" s="5" t="e">
        <f>VLOOKUP(A40,'HOP2'!A:C,3,0)</f>
        <v>#N/A</v>
      </c>
      <c r="G40" s="5" t="e">
        <f t="shared" si="0"/>
        <v>#N/A</v>
      </c>
      <c r="H40" s="5" t="e">
        <f t="shared" si="1"/>
        <v>#N/A</v>
      </c>
      <c r="I40" s="5" t="e">
        <f>VLOOKUP(A40,'HOP2'!A:U,21,0)</f>
        <v>#N/A</v>
      </c>
    </row>
    <row r="41" s="5" customFormat="1" hidden="1" spans="1:9">
      <c r="A41" s="6">
        <v>999226337190853</v>
      </c>
      <c r="B41" s="7">
        <v>45193</v>
      </c>
      <c r="C41" s="7">
        <v>45194</v>
      </c>
      <c r="D41" s="5">
        <v>2066.85</v>
      </c>
      <c r="E41" s="5" t="str">
        <f>VLOOKUP(A41,'HOP2'!A:L,12,0)</f>
        <v>2066.85</v>
      </c>
      <c r="F41" s="5" t="str">
        <f>VLOOKUP(A41,'HOP2'!A:C,3,0)</f>
        <v>3830065</v>
      </c>
      <c r="G41" s="5">
        <f t="shared" si="0"/>
        <v>0</v>
      </c>
      <c r="H41" s="5" t="str">
        <f t="shared" si="1"/>
        <v>，3830065</v>
      </c>
      <c r="I41" s="5" t="str">
        <f>VLOOKUP(A41,'HOP2'!A:U,21,0)</f>
        <v>直采</v>
      </c>
    </row>
    <row r="42" s="5" customFormat="1" hidden="1" spans="1:9">
      <c r="A42" s="6">
        <v>999226338117287</v>
      </c>
      <c r="B42" s="7">
        <v>45193</v>
      </c>
      <c r="C42" s="7">
        <v>45194</v>
      </c>
      <c r="D42" s="5">
        <v>0</v>
      </c>
      <c r="E42" s="5" t="e">
        <f>VLOOKUP(A42,'HOP2'!A:L,12,0)</f>
        <v>#N/A</v>
      </c>
      <c r="F42" s="5" t="e">
        <f>VLOOKUP(A42,'HOP2'!A:C,3,0)</f>
        <v>#N/A</v>
      </c>
      <c r="G42" s="5" t="e">
        <f t="shared" si="0"/>
        <v>#N/A</v>
      </c>
      <c r="H42" s="5" t="e">
        <f t="shared" si="1"/>
        <v>#N/A</v>
      </c>
      <c r="I42" s="5" t="e">
        <f>VLOOKUP(A42,'HOP2'!A:U,21,0)</f>
        <v>#N/A</v>
      </c>
    </row>
    <row r="43" s="5" customFormat="1" hidden="1" spans="1:9">
      <c r="A43" s="6">
        <v>999226339549386</v>
      </c>
      <c r="B43" s="7">
        <v>45188</v>
      </c>
      <c r="C43" s="7">
        <v>45194</v>
      </c>
      <c r="D43" s="5">
        <v>12268.74</v>
      </c>
      <c r="E43" s="5" t="str">
        <f>VLOOKUP(A43,'HOP2'!A:L,12,0)</f>
        <v>12268.74</v>
      </c>
      <c r="F43" s="5" t="str">
        <f>VLOOKUP(A43,'HOP2'!A:C,3,0)</f>
        <v>3831297</v>
      </c>
      <c r="G43" s="5">
        <f t="shared" si="0"/>
        <v>0</v>
      </c>
      <c r="H43" s="5" t="str">
        <f t="shared" si="1"/>
        <v>，3831297</v>
      </c>
      <c r="I43" s="5" t="str">
        <f>VLOOKUP(A43,'HOP2'!A:U,21,0)</f>
        <v>直连</v>
      </c>
    </row>
    <row r="44" s="5" customFormat="1" hidden="1" spans="1:9">
      <c r="A44" s="6">
        <v>999226345860699</v>
      </c>
      <c r="B44" s="7">
        <v>45192</v>
      </c>
      <c r="C44" s="7">
        <v>45194</v>
      </c>
      <c r="D44" s="5">
        <v>825.36</v>
      </c>
      <c r="E44" s="5" t="str">
        <f>VLOOKUP(A44,'HOP2'!A:L,12,0)</f>
        <v>825.36</v>
      </c>
      <c r="F44" s="5" t="str">
        <f>VLOOKUP(A44,'HOP2'!A:C,3,0)</f>
        <v>3834657</v>
      </c>
      <c r="G44" s="5">
        <f t="shared" si="0"/>
        <v>0</v>
      </c>
      <c r="H44" s="5" t="str">
        <f t="shared" si="1"/>
        <v>，3834657</v>
      </c>
      <c r="I44" s="5" t="str">
        <f>VLOOKUP(A44,'HOP2'!A:U,21,0)</f>
        <v>直采</v>
      </c>
    </row>
    <row r="45" s="5" customFormat="1" hidden="1" spans="1:9">
      <c r="A45" s="6">
        <v>999226348151113</v>
      </c>
      <c r="B45" s="7">
        <v>45192</v>
      </c>
      <c r="C45" s="7">
        <v>45194</v>
      </c>
      <c r="D45" s="5">
        <v>2152.52</v>
      </c>
      <c r="E45" s="5" t="str">
        <f>VLOOKUP(A45,'HOP2'!A:L,12,0)</f>
        <v>2152.52</v>
      </c>
      <c r="F45" s="5" t="str">
        <f>VLOOKUP(A45,'HOP2'!A:C,3,0)</f>
        <v>3836104</v>
      </c>
      <c r="G45" s="5">
        <f t="shared" si="0"/>
        <v>0</v>
      </c>
      <c r="H45" s="5" t="str">
        <f t="shared" si="1"/>
        <v>，3836104</v>
      </c>
      <c r="I45" s="5" t="str">
        <f>VLOOKUP(A45,'HOP2'!A:U,21,0)</f>
        <v>直连</v>
      </c>
    </row>
    <row r="46" s="5" customFormat="1" hidden="1" spans="1:9">
      <c r="A46" s="6">
        <v>999226351412025</v>
      </c>
      <c r="B46" s="7">
        <v>45192</v>
      </c>
      <c r="C46" s="7">
        <v>45194</v>
      </c>
      <c r="D46" s="5">
        <v>776.14</v>
      </c>
      <c r="E46" s="5" t="str">
        <f>VLOOKUP(A46,'HOP2'!A:L,12,0)</f>
        <v>776.14</v>
      </c>
      <c r="F46" s="5" t="str">
        <f>VLOOKUP(A46,'HOP2'!A:C,3,0)</f>
        <v>3837652</v>
      </c>
      <c r="G46" s="5">
        <f t="shared" si="0"/>
        <v>0</v>
      </c>
      <c r="H46" s="5" t="str">
        <f t="shared" si="1"/>
        <v>，3837652</v>
      </c>
      <c r="I46" s="5" t="str">
        <f>VLOOKUP(A46,'HOP2'!A:U,21,0)</f>
        <v>直连</v>
      </c>
    </row>
    <row r="47" s="5" customFormat="1" hidden="1" spans="1:9">
      <c r="A47" s="6">
        <v>999226352372030</v>
      </c>
      <c r="B47" s="7">
        <v>45193</v>
      </c>
      <c r="C47" s="7">
        <v>45194</v>
      </c>
      <c r="D47" s="5">
        <v>926.91</v>
      </c>
      <c r="E47" s="5" t="str">
        <f>VLOOKUP(A47,'HOP2'!A:L,12,0)</f>
        <v>926.91</v>
      </c>
      <c r="F47" s="5" t="str">
        <f>VLOOKUP(A47,'HOP2'!A:C,3,0)</f>
        <v>3838086</v>
      </c>
      <c r="G47" s="5">
        <f t="shared" si="0"/>
        <v>0</v>
      </c>
      <c r="H47" s="5" t="str">
        <f t="shared" si="1"/>
        <v>，3838086</v>
      </c>
      <c r="I47" s="5" t="str">
        <f>VLOOKUP(A47,'HOP2'!A:U,21,0)</f>
        <v>直连</v>
      </c>
    </row>
    <row r="48" s="5" customFormat="1" hidden="1" spans="1:9">
      <c r="A48" s="6">
        <v>999226355821147</v>
      </c>
      <c r="B48" s="7">
        <v>45190</v>
      </c>
      <c r="C48" s="7">
        <v>45194</v>
      </c>
      <c r="D48" s="5">
        <v>0</v>
      </c>
      <c r="E48" s="5" t="e">
        <f>VLOOKUP(A48,'HOP2'!A:L,12,0)</f>
        <v>#N/A</v>
      </c>
      <c r="F48" s="5" t="e">
        <f>VLOOKUP(A48,'HOP2'!A:C,3,0)</f>
        <v>#N/A</v>
      </c>
      <c r="G48" s="5" t="e">
        <f t="shared" si="0"/>
        <v>#N/A</v>
      </c>
      <c r="H48" s="5" t="e">
        <f t="shared" si="1"/>
        <v>#N/A</v>
      </c>
      <c r="I48" s="5" t="e">
        <f>VLOOKUP(A48,'HOP2'!A:U,21,0)</f>
        <v>#N/A</v>
      </c>
    </row>
    <row r="49" s="5" customFormat="1" hidden="1" spans="1:9">
      <c r="A49" s="6">
        <v>999226363612792</v>
      </c>
      <c r="B49" s="7">
        <v>45193</v>
      </c>
      <c r="C49" s="7">
        <v>45194</v>
      </c>
      <c r="D49" s="5">
        <v>735.39</v>
      </c>
      <c r="E49" s="5" t="str">
        <f>VLOOKUP(A49,'HOP2'!A:L,12,0)</f>
        <v>735.39</v>
      </c>
      <c r="F49" s="5" t="str">
        <f>VLOOKUP(A49,'HOP2'!A:C,3,0)</f>
        <v>3844379</v>
      </c>
      <c r="G49" s="5">
        <f t="shared" si="0"/>
        <v>0</v>
      </c>
      <c r="H49" s="5" t="str">
        <f t="shared" si="1"/>
        <v>，3844379</v>
      </c>
      <c r="I49" s="5" t="str">
        <f>VLOOKUP(A49,'HOP2'!A:U,21,0)</f>
        <v>直连</v>
      </c>
    </row>
    <row r="50" s="5" customFormat="1" hidden="1" spans="1:9">
      <c r="A50" s="6">
        <v>999226363655288</v>
      </c>
      <c r="B50" s="7">
        <v>45191</v>
      </c>
      <c r="C50" s="7">
        <v>45194</v>
      </c>
      <c r="D50" s="5">
        <v>2650.65</v>
      </c>
      <c r="E50" s="5" t="str">
        <f>VLOOKUP(A50,'HOP2'!A:L,12,0)</f>
        <v>2650.65</v>
      </c>
      <c r="F50" s="5" t="str">
        <f>VLOOKUP(A50,'HOP2'!A:C,3,0)</f>
        <v>3844394</v>
      </c>
      <c r="G50" s="5">
        <f t="shared" si="0"/>
        <v>0</v>
      </c>
      <c r="H50" s="5" t="str">
        <f t="shared" si="1"/>
        <v>，3844394</v>
      </c>
      <c r="I50" s="5" t="str">
        <f>VLOOKUP(A50,'HOP2'!A:U,21,0)</f>
        <v>直连</v>
      </c>
    </row>
    <row r="51" s="5" customFormat="1" hidden="1" spans="1:9">
      <c r="A51" s="6">
        <v>999226366139877</v>
      </c>
      <c r="B51" s="7">
        <v>45193</v>
      </c>
      <c r="C51" s="7">
        <v>45194</v>
      </c>
      <c r="D51" s="5">
        <v>678.83</v>
      </c>
      <c r="E51" s="5" t="str">
        <f>VLOOKUP(A51,'HOP2'!A:L,12,0)</f>
        <v>678.83</v>
      </c>
      <c r="F51" s="5" t="str">
        <f>VLOOKUP(A51,'HOP2'!A:C,3,0)</f>
        <v>3846060</v>
      </c>
      <c r="G51" s="5">
        <f t="shared" si="0"/>
        <v>0</v>
      </c>
      <c r="H51" s="5" t="str">
        <f t="shared" si="1"/>
        <v>，3846060</v>
      </c>
      <c r="I51" s="5" t="str">
        <f>VLOOKUP(A51,'HOP2'!A:U,21,0)</f>
        <v>直连</v>
      </c>
    </row>
    <row r="52" s="5" customFormat="1" hidden="1" spans="1:9">
      <c r="A52" s="6">
        <v>999226474597711</v>
      </c>
      <c r="B52" s="7">
        <v>45192</v>
      </c>
      <c r="C52" s="7">
        <v>45194</v>
      </c>
      <c r="D52" s="5">
        <v>3361.5</v>
      </c>
      <c r="E52" s="5" t="str">
        <f>VLOOKUP(A52,'HOP2'!A:L,12,0)</f>
        <v>3361.50</v>
      </c>
      <c r="F52" s="5" t="str">
        <f>VLOOKUP(A52,'HOP2'!A:C,3,0)</f>
        <v>3846987</v>
      </c>
      <c r="G52" s="5">
        <f t="shared" si="0"/>
        <v>0</v>
      </c>
      <c r="H52" s="5" t="str">
        <f t="shared" si="1"/>
        <v>，3846987</v>
      </c>
      <c r="I52" s="5" t="str">
        <f>VLOOKUP(A52,'HOP2'!A:U,21,0)</f>
        <v>直连</v>
      </c>
    </row>
    <row r="53" s="5" customFormat="1" hidden="1" spans="1:9">
      <c r="A53" s="6">
        <v>999226482854597</v>
      </c>
      <c r="B53" s="7">
        <v>45193</v>
      </c>
      <c r="C53" s="7">
        <v>45194</v>
      </c>
      <c r="D53" s="5">
        <v>1102.12</v>
      </c>
      <c r="E53" s="5" t="str">
        <f>VLOOKUP(A53,'HOP2'!A:L,12,0)</f>
        <v>1102.12</v>
      </c>
      <c r="F53" s="5" t="str">
        <f>VLOOKUP(A53,'HOP2'!A:C,3,0)</f>
        <v>3848821</v>
      </c>
      <c r="G53" s="5">
        <f t="shared" si="0"/>
        <v>0</v>
      </c>
      <c r="H53" s="5" t="str">
        <f t="shared" si="1"/>
        <v>，3848821</v>
      </c>
      <c r="I53" s="5" t="str">
        <f>VLOOKUP(A53,'HOP2'!A:U,21,0)</f>
        <v>直连</v>
      </c>
    </row>
    <row r="54" s="5" customFormat="1" hidden="1" spans="1:9">
      <c r="A54" s="6">
        <v>999226485360914</v>
      </c>
      <c r="B54" s="7">
        <v>45192</v>
      </c>
      <c r="C54" s="7">
        <v>45194</v>
      </c>
      <c r="D54" s="5">
        <v>882.17</v>
      </c>
      <c r="E54" s="5" t="str">
        <f>VLOOKUP(A54,'HOP2'!A:L,12,0)</f>
        <v>882.17</v>
      </c>
      <c r="F54" s="5" t="str">
        <f>VLOOKUP(A54,'HOP2'!A:C,3,0)</f>
        <v>3849391</v>
      </c>
      <c r="G54" s="5">
        <f t="shared" si="0"/>
        <v>0</v>
      </c>
      <c r="H54" s="5" t="str">
        <f t="shared" si="1"/>
        <v>，3849391</v>
      </c>
      <c r="I54" s="5" t="str">
        <f>VLOOKUP(A54,'HOP2'!A:U,21,0)</f>
        <v>直连</v>
      </c>
    </row>
    <row r="55" s="5" customFormat="1" hidden="1" spans="1:9">
      <c r="A55" s="6">
        <v>999226486805515</v>
      </c>
      <c r="B55" s="7">
        <v>45193</v>
      </c>
      <c r="C55" s="7">
        <v>45194</v>
      </c>
      <c r="D55" s="5">
        <v>0</v>
      </c>
      <c r="E55" s="5" t="str">
        <f>VLOOKUP(A55,'HOP2'!A:L,12,0)</f>
        <v>0.00</v>
      </c>
      <c r="F55" s="5" t="str">
        <f>VLOOKUP(A55,'HOP2'!A:C,3,0)</f>
        <v>3849923</v>
      </c>
      <c r="G55" s="5">
        <f t="shared" si="0"/>
        <v>0</v>
      </c>
      <c r="H55" s="5" t="str">
        <f t="shared" si="1"/>
        <v>，3849923</v>
      </c>
      <c r="I55" s="5" t="str">
        <f>VLOOKUP(A55,'HOP2'!A:U,21,0)</f>
        <v>直连</v>
      </c>
    </row>
    <row r="56" s="5" customFormat="1" hidden="1" spans="1:9">
      <c r="A56" s="6">
        <v>999226488860801</v>
      </c>
      <c r="B56" s="7">
        <v>45193</v>
      </c>
      <c r="C56" s="7">
        <v>45194</v>
      </c>
      <c r="D56" s="5">
        <v>293.22</v>
      </c>
      <c r="E56" s="5" t="str">
        <f>VLOOKUP(A56,'HOP2'!A:L,12,0)</f>
        <v>293.22</v>
      </c>
      <c r="F56" s="5" t="str">
        <f>VLOOKUP(A56,'HOP2'!A:C,3,0)</f>
        <v>3850951</v>
      </c>
      <c r="G56" s="5">
        <f t="shared" si="0"/>
        <v>0</v>
      </c>
      <c r="H56" s="5" t="str">
        <f t="shared" si="1"/>
        <v>，3850951</v>
      </c>
      <c r="I56" s="5" t="str">
        <f>VLOOKUP(A56,'HOP2'!A:U,21,0)</f>
        <v>直连</v>
      </c>
    </row>
    <row r="57" s="5" customFormat="1" hidden="1" spans="1:9">
      <c r="A57" s="6">
        <v>999226491168563</v>
      </c>
      <c r="B57" s="7">
        <v>45192</v>
      </c>
      <c r="C57" s="7">
        <v>45194</v>
      </c>
      <c r="D57" s="5">
        <v>8876.6</v>
      </c>
      <c r="E57" s="5" t="str">
        <f>VLOOKUP(A57,'HOP2'!A:L,12,0)</f>
        <v>8876.60</v>
      </c>
      <c r="F57" s="5" t="str">
        <f>VLOOKUP(A57,'HOP2'!A:C,3,0)</f>
        <v>3852644</v>
      </c>
      <c r="G57" s="5">
        <f t="shared" si="0"/>
        <v>0</v>
      </c>
      <c r="H57" s="5" t="str">
        <f t="shared" si="1"/>
        <v>，3852644</v>
      </c>
      <c r="I57" s="5" t="str">
        <f>VLOOKUP(A57,'HOP2'!A:U,21,0)</f>
        <v>直连</v>
      </c>
    </row>
    <row r="58" s="5" customFormat="1" hidden="1" spans="1:9">
      <c r="A58" s="6">
        <v>999226491431840</v>
      </c>
      <c r="B58" s="7">
        <v>45190</v>
      </c>
      <c r="C58" s="7">
        <v>45194</v>
      </c>
      <c r="D58" s="5">
        <v>1972.06</v>
      </c>
      <c r="E58" s="5" t="str">
        <f>VLOOKUP(A58,'HOP2'!A:L,12,0)</f>
        <v>1972.06</v>
      </c>
      <c r="F58" s="5" t="str">
        <f>VLOOKUP(A58,'HOP2'!A:C,3,0)</f>
        <v>3852903</v>
      </c>
      <c r="G58" s="5">
        <f t="shared" si="0"/>
        <v>0</v>
      </c>
      <c r="H58" s="5" t="str">
        <f t="shared" si="1"/>
        <v>，3852903</v>
      </c>
      <c r="I58" s="5" t="str">
        <f>VLOOKUP(A58,'HOP2'!A:U,21,0)</f>
        <v>直连</v>
      </c>
    </row>
    <row r="59" s="5" customFormat="1" hidden="1" spans="1:9">
      <c r="A59" s="6">
        <v>999226492001116</v>
      </c>
      <c r="B59" s="7">
        <v>45193</v>
      </c>
      <c r="C59" s="7">
        <v>45194</v>
      </c>
      <c r="D59" s="5">
        <v>924.44</v>
      </c>
      <c r="E59" s="5" t="str">
        <f>VLOOKUP(A59,'HOP2'!A:L,12,0)</f>
        <v>924.44</v>
      </c>
      <c r="F59" s="5" t="str">
        <f>VLOOKUP(A59,'HOP2'!A:C,3,0)</f>
        <v>3853496</v>
      </c>
      <c r="G59" s="5">
        <f t="shared" si="0"/>
        <v>0</v>
      </c>
      <c r="H59" s="5" t="str">
        <f t="shared" si="1"/>
        <v>，3853496</v>
      </c>
      <c r="I59" s="5" t="str">
        <f>VLOOKUP(A59,'HOP2'!A:U,21,0)</f>
        <v>直连</v>
      </c>
    </row>
    <row r="60" s="5" customFormat="1" hidden="1" spans="1:9">
      <c r="A60" s="6">
        <v>999226492043613</v>
      </c>
      <c r="B60" s="7">
        <v>45193</v>
      </c>
      <c r="C60" s="7">
        <v>45194</v>
      </c>
      <c r="D60" s="5">
        <v>651.74</v>
      </c>
      <c r="E60" s="5" t="str">
        <f>VLOOKUP(A60,'HOP2'!A:L,12,0)</f>
        <v>651.74</v>
      </c>
      <c r="F60" s="5" t="str">
        <f>VLOOKUP(A60,'HOP2'!A:C,3,0)</f>
        <v>3853526</v>
      </c>
      <c r="G60" s="5">
        <f t="shared" si="0"/>
        <v>0</v>
      </c>
      <c r="H60" s="5" t="str">
        <f t="shared" si="1"/>
        <v>，3853526</v>
      </c>
      <c r="I60" s="5" t="str">
        <f>VLOOKUP(A60,'HOP2'!A:U,21,0)</f>
        <v>直连</v>
      </c>
    </row>
    <row r="61" s="5" customFormat="1" hidden="1" spans="1:9">
      <c r="A61" s="6">
        <v>999226499208007</v>
      </c>
      <c r="B61" s="7">
        <v>45190</v>
      </c>
      <c r="C61" s="7">
        <v>45194</v>
      </c>
      <c r="D61" s="5">
        <v>782.44</v>
      </c>
      <c r="E61" s="5" t="str">
        <f>VLOOKUP(A61,'HOP2'!A:L,12,0)</f>
        <v>782.44</v>
      </c>
      <c r="F61" s="5" t="str">
        <f>VLOOKUP(A61,'HOP2'!A:C,3,0)</f>
        <v>3862532</v>
      </c>
      <c r="G61" s="5">
        <f t="shared" si="0"/>
        <v>0</v>
      </c>
      <c r="H61" s="5" t="str">
        <f t="shared" si="1"/>
        <v>，3862532</v>
      </c>
      <c r="I61" s="5" t="str">
        <f>VLOOKUP(A61,'HOP2'!A:U,21,0)</f>
        <v>直采</v>
      </c>
    </row>
    <row r="62" s="5" customFormat="1" hidden="1" spans="1:9">
      <c r="A62" s="6">
        <v>999226500374229</v>
      </c>
      <c r="B62" s="7">
        <v>45193</v>
      </c>
      <c r="C62" s="7">
        <v>45194</v>
      </c>
      <c r="D62" s="5">
        <v>0</v>
      </c>
      <c r="E62" s="5" t="e">
        <f>VLOOKUP(A62,'HOP2'!A:L,12,0)</f>
        <v>#N/A</v>
      </c>
      <c r="F62" s="5" t="e">
        <f>VLOOKUP(A62,'HOP2'!A:C,3,0)</f>
        <v>#N/A</v>
      </c>
      <c r="G62" s="5" t="e">
        <f t="shared" si="0"/>
        <v>#N/A</v>
      </c>
      <c r="H62" s="5" t="e">
        <f t="shared" si="1"/>
        <v>#N/A</v>
      </c>
      <c r="I62" s="5" t="e">
        <f>VLOOKUP(A62,'HOP2'!A:U,21,0)</f>
        <v>#N/A</v>
      </c>
    </row>
    <row r="63" s="5" customFormat="1" spans="1:9">
      <c r="A63" s="6">
        <v>999226502229507</v>
      </c>
      <c r="B63" s="7">
        <v>45193</v>
      </c>
      <c r="C63" s="7">
        <v>45194</v>
      </c>
      <c r="D63" s="5">
        <v>867.05</v>
      </c>
      <c r="E63" s="5" t="str">
        <f>VLOOKUP(A63,'HOP2'!A:L,12,0)</f>
        <v>867.08</v>
      </c>
      <c r="F63" s="5" t="str">
        <f>VLOOKUP(A63,'HOP2'!A:C,3,0)</f>
        <v>3866283</v>
      </c>
      <c r="G63" s="5">
        <f t="shared" si="0"/>
        <v>-0.0300000000000864</v>
      </c>
      <c r="H63" s="5" t="str">
        <f t="shared" si="1"/>
        <v>，3866283</v>
      </c>
      <c r="I63" s="5" t="str">
        <f>VLOOKUP(A63,'HOP2'!A:U,21,0)</f>
        <v>直连</v>
      </c>
    </row>
    <row r="64" s="5" customFormat="1" hidden="1" spans="1:9">
      <c r="A64" s="6">
        <v>999226574115143</v>
      </c>
      <c r="B64" s="7">
        <v>45193</v>
      </c>
      <c r="C64" s="7">
        <v>45194</v>
      </c>
      <c r="D64" s="5">
        <v>1628.25</v>
      </c>
      <c r="E64" s="5" t="str">
        <f>VLOOKUP(A64,'HOP2'!A:L,12,0)</f>
        <v>1628.25</v>
      </c>
      <c r="F64" s="5" t="str">
        <f>VLOOKUP(A64,'HOP2'!A:C,3,0)</f>
        <v>3871800</v>
      </c>
      <c r="G64" s="5">
        <f t="shared" si="0"/>
        <v>0</v>
      </c>
      <c r="H64" s="5" t="str">
        <f t="shared" si="1"/>
        <v>，3871800</v>
      </c>
      <c r="I64" s="5" t="str">
        <f>VLOOKUP(A64,'HOP2'!A:U,21,0)</f>
        <v>直采</v>
      </c>
    </row>
    <row r="65" s="5" customFormat="1" hidden="1" spans="1:9">
      <c r="A65" s="6">
        <v>999226574472104</v>
      </c>
      <c r="B65" s="7">
        <v>45192</v>
      </c>
      <c r="C65" s="7">
        <v>45194</v>
      </c>
      <c r="D65" s="5">
        <v>719.28</v>
      </c>
      <c r="E65" s="5" t="str">
        <f>VLOOKUP(A65,'HOP2'!A:L,12,0)</f>
        <v>719.28</v>
      </c>
      <c r="F65" s="5" t="str">
        <f>VLOOKUP(A65,'HOP2'!A:C,3,0)</f>
        <v>3871913</v>
      </c>
      <c r="G65" s="5">
        <f t="shared" si="0"/>
        <v>0</v>
      </c>
      <c r="H65" s="5" t="str">
        <f t="shared" si="1"/>
        <v>，3871913</v>
      </c>
      <c r="I65" s="5" t="str">
        <f>VLOOKUP(A65,'HOP2'!A:U,21,0)</f>
        <v>直连</v>
      </c>
    </row>
    <row r="66" s="5" customFormat="1" hidden="1" spans="1:9">
      <c r="A66" s="6">
        <v>999226576337344</v>
      </c>
      <c r="B66" s="7">
        <v>45192</v>
      </c>
      <c r="C66" s="7">
        <v>45194</v>
      </c>
      <c r="D66" s="5">
        <v>1006.84</v>
      </c>
      <c r="E66" s="5" t="str">
        <f>VLOOKUP(A66,'HOP2'!A:L,12,0)</f>
        <v>1006.84</v>
      </c>
      <c r="F66" s="5" t="str">
        <f>VLOOKUP(A66,'HOP2'!A:C,3,0)</f>
        <v>3872497</v>
      </c>
      <c r="G66" s="5">
        <f t="shared" si="0"/>
        <v>0</v>
      </c>
      <c r="H66" s="5" t="str">
        <f t="shared" si="1"/>
        <v>，3872497</v>
      </c>
      <c r="I66" s="5" t="str">
        <f>VLOOKUP(A66,'HOP2'!A:U,21,0)</f>
        <v>直连</v>
      </c>
    </row>
    <row r="67" s="5" customFormat="1" hidden="1" spans="1:9">
      <c r="A67" s="6">
        <v>999226600950018</v>
      </c>
      <c r="B67" s="7">
        <v>45193</v>
      </c>
      <c r="C67" s="7">
        <v>45194</v>
      </c>
      <c r="D67" s="5">
        <v>892.98</v>
      </c>
      <c r="E67" s="5" t="str">
        <f>VLOOKUP(A67,'HOP2'!A:L,12,0)</f>
        <v>892.98</v>
      </c>
      <c r="F67" s="5" t="str">
        <f>VLOOKUP(A67,'HOP2'!A:C,3,0)</f>
        <v>3874519</v>
      </c>
      <c r="G67" s="5">
        <f t="shared" ref="G67:G130" si="2">D67-E67</f>
        <v>0</v>
      </c>
      <c r="H67" s="5" t="str">
        <f t="shared" ref="H67:H130" si="3">$H$1&amp;F67</f>
        <v>，3874519</v>
      </c>
      <c r="I67" s="5" t="str">
        <f>VLOOKUP(A67,'HOP2'!A:U,21,0)</f>
        <v>直连</v>
      </c>
    </row>
    <row r="68" s="5" customFormat="1" hidden="1" spans="1:9">
      <c r="A68" s="6">
        <v>999226602912681</v>
      </c>
      <c r="B68" s="7">
        <v>45193</v>
      </c>
      <c r="C68" s="7">
        <v>45194</v>
      </c>
      <c r="D68" s="5">
        <v>1629.51</v>
      </c>
      <c r="E68" s="5" t="str">
        <f>VLOOKUP(A68,'HOP2'!A:L,12,0)</f>
        <v>1629.51</v>
      </c>
      <c r="F68" s="5" t="str">
        <f>VLOOKUP(A68,'HOP2'!A:C,3,0)</f>
        <v>3875317</v>
      </c>
      <c r="G68" s="5">
        <f t="shared" si="2"/>
        <v>0</v>
      </c>
      <c r="H68" s="5" t="str">
        <f t="shared" si="3"/>
        <v>，3875317</v>
      </c>
      <c r="I68" s="5" t="str">
        <f>VLOOKUP(A68,'HOP2'!A:U,21,0)</f>
        <v>直连</v>
      </c>
    </row>
    <row r="69" s="5" customFormat="1" hidden="1" spans="1:9">
      <c r="A69" s="6">
        <v>999226606634340</v>
      </c>
      <c r="B69" s="7">
        <v>45193</v>
      </c>
      <c r="C69" s="7">
        <v>45194</v>
      </c>
      <c r="D69" s="5">
        <v>1820.84</v>
      </c>
      <c r="E69" s="5" t="str">
        <f>VLOOKUP(A69,'HOP2'!A:L,12,0)</f>
        <v>1820.84</v>
      </c>
      <c r="F69" s="5" t="str">
        <f>VLOOKUP(A69,'HOP2'!A:C,3,0)</f>
        <v>3877000</v>
      </c>
      <c r="G69" s="5">
        <f t="shared" si="2"/>
        <v>0</v>
      </c>
      <c r="H69" s="5" t="str">
        <f t="shared" si="3"/>
        <v>，3877000</v>
      </c>
      <c r="I69" s="5" t="str">
        <f>VLOOKUP(A69,'HOP2'!A:U,21,0)</f>
        <v>直连</v>
      </c>
    </row>
    <row r="70" s="5" customFormat="1" hidden="1" spans="1:9">
      <c r="A70" s="6">
        <v>999226606686870</v>
      </c>
      <c r="B70" s="7">
        <v>45193</v>
      </c>
      <c r="C70" s="7">
        <v>45194</v>
      </c>
      <c r="D70" s="5">
        <v>588.69</v>
      </c>
      <c r="E70" s="5" t="str">
        <f>VLOOKUP(A70,'HOP2'!A:L,12,0)</f>
        <v>588.69</v>
      </c>
      <c r="F70" s="5" t="str">
        <f>VLOOKUP(A70,'HOP2'!A:C,3,0)</f>
        <v>3877123</v>
      </c>
      <c r="G70" s="5">
        <f t="shared" si="2"/>
        <v>0</v>
      </c>
      <c r="H70" s="5" t="str">
        <f t="shared" si="3"/>
        <v>，3877123</v>
      </c>
      <c r="I70" s="5" t="str">
        <f>VLOOKUP(A70,'HOP2'!A:U,21,0)</f>
        <v>直连</v>
      </c>
    </row>
    <row r="71" s="5" customFormat="1" hidden="1" spans="1:9">
      <c r="A71" s="6">
        <v>999226607450592</v>
      </c>
      <c r="B71" s="7">
        <v>45193</v>
      </c>
      <c r="C71" s="7">
        <v>45194</v>
      </c>
      <c r="D71" s="5">
        <v>245.07</v>
      </c>
      <c r="E71" s="5" t="str">
        <f>VLOOKUP(A71,'HOP2'!A:L,12,0)</f>
        <v>245.07</v>
      </c>
      <c r="F71" s="5" t="str">
        <f>VLOOKUP(A71,'HOP2'!A:C,3,0)</f>
        <v>3877485</v>
      </c>
      <c r="G71" s="5">
        <f t="shared" si="2"/>
        <v>0</v>
      </c>
      <c r="H71" s="5" t="str">
        <f t="shared" si="3"/>
        <v>，3877485</v>
      </c>
      <c r="I71" s="5" t="str">
        <f>VLOOKUP(A71,'HOP2'!A:U,21,0)</f>
        <v>直连</v>
      </c>
    </row>
    <row r="72" s="5" customFormat="1" hidden="1" spans="1:9">
      <c r="A72" s="6">
        <v>999226611409040</v>
      </c>
      <c r="B72" s="7">
        <v>45193</v>
      </c>
      <c r="C72" s="7">
        <v>45194</v>
      </c>
      <c r="D72" s="5">
        <v>1081.51</v>
      </c>
      <c r="E72" s="5" t="str">
        <f>VLOOKUP(A72,'HOP2'!A:L,12,0)</f>
        <v>1081.51</v>
      </c>
      <c r="F72" s="5" t="str">
        <f>VLOOKUP(A72,'HOP2'!A:C,3,0)</f>
        <v>3879309</v>
      </c>
      <c r="G72" s="5">
        <f t="shared" si="2"/>
        <v>0</v>
      </c>
      <c r="H72" s="5" t="str">
        <f t="shared" si="3"/>
        <v>，3879309</v>
      </c>
      <c r="I72" s="5" t="str">
        <f>VLOOKUP(A72,'HOP2'!A:U,21,0)</f>
        <v>直连</v>
      </c>
    </row>
    <row r="73" s="5" customFormat="1" hidden="1" spans="1:9">
      <c r="A73" s="6">
        <v>999226612478451</v>
      </c>
      <c r="B73" s="7">
        <v>45193</v>
      </c>
      <c r="C73" s="7">
        <v>45194</v>
      </c>
      <c r="D73" s="5">
        <v>822.17</v>
      </c>
      <c r="E73" s="5" t="str">
        <f>VLOOKUP(A73,'HOP2'!A:L,12,0)</f>
        <v>822.17</v>
      </c>
      <c r="F73" s="5" t="str">
        <f>VLOOKUP(A73,'HOP2'!A:C,3,0)</f>
        <v>3879528</v>
      </c>
      <c r="G73" s="5">
        <f t="shared" si="2"/>
        <v>0</v>
      </c>
      <c r="H73" s="5" t="str">
        <f t="shared" si="3"/>
        <v>，3879528</v>
      </c>
      <c r="I73" s="5" t="str">
        <f>VLOOKUP(A73,'HOP2'!A:U,21,0)</f>
        <v>直连</v>
      </c>
    </row>
    <row r="74" s="5" customFormat="1" hidden="1" spans="1:9">
      <c r="A74" s="6">
        <v>999226620927034</v>
      </c>
      <c r="B74" s="7">
        <v>45193</v>
      </c>
      <c r="C74" s="7">
        <v>45194</v>
      </c>
      <c r="D74" s="5">
        <v>276.19</v>
      </c>
      <c r="E74" s="5" t="str">
        <f>VLOOKUP(A74,'HOP2'!A:L,12,0)</f>
        <v>276.19</v>
      </c>
      <c r="F74" s="5" t="str">
        <f>VLOOKUP(A74,'HOP2'!A:C,3,0)</f>
        <v>3881626</v>
      </c>
      <c r="G74" s="5">
        <f t="shared" si="2"/>
        <v>0</v>
      </c>
      <c r="H74" s="5" t="str">
        <f t="shared" si="3"/>
        <v>，3881626</v>
      </c>
      <c r="I74" s="5" t="str">
        <f>VLOOKUP(A74,'HOP2'!A:U,21,0)</f>
        <v>直连</v>
      </c>
    </row>
    <row r="75" s="5" customFormat="1" hidden="1" spans="1:9">
      <c r="A75" s="6">
        <v>999226623353732</v>
      </c>
      <c r="B75" s="7">
        <v>45193</v>
      </c>
      <c r="C75" s="7">
        <v>45194</v>
      </c>
      <c r="D75" s="5">
        <v>245.39</v>
      </c>
      <c r="E75" s="5" t="str">
        <f>VLOOKUP(A75,'HOP2'!A:L,12,0)</f>
        <v>245.39</v>
      </c>
      <c r="F75" s="5" t="str">
        <f>VLOOKUP(A75,'HOP2'!A:C,3,0)</f>
        <v>3882642</v>
      </c>
      <c r="G75" s="5">
        <f t="shared" si="2"/>
        <v>0</v>
      </c>
      <c r="H75" s="5" t="str">
        <f t="shared" si="3"/>
        <v>，3882642</v>
      </c>
      <c r="I75" s="5" t="str">
        <f>VLOOKUP(A75,'HOP2'!A:U,21,0)</f>
        <v>直连</v>
      </c>
    </row>
    <row r="76" s="5" customFormat="1" hidden="1" spans="1:9">
      <c r="A76" s="6">
        <v>999226626309784</v>
      </c>
      <c r="B76" s="7">
        <v>45192</v>
      </c>
      <c r="C76" s="7">
        <v>45194</v>
      </c>
      <c r="D76" s="5">
        <v>3265.33</v>
      </c>
      <c r="E76" s="5" t="str">
        <f>VLOOKUP(A76,'HOP2'!A:L,12,0)</f>
        <v>3265.33</v>
      </c>
      <c r="F76" s="5" t="str">
        <f>VLOOKUP(A76,'HOP2'!A:C,3,0)</f>
        <v>3884883</v>
      </c>
      <c r="G76" s="5">
        <f t="shared" si="2"/>
        <v>0</v>
      </c>
      <c r="H76" s="5" t="str">
        <f t="shared" si="3"/>
        <v>，3884883</v>
      </c>
      <c r="I76" s="5" t="str">
        <f>VLOOKUP(A76,'HOP2'!A:U,21,0)</f>
        <v>直连</v>
      </c>
    </row>
    <row r="77" s="5" customFormat="1" hidden="1" spans="1:9">
      <c r="A77" s="6">
        <v>999226643500627</v>
      </c>
      <c r="B77" s="7">
        <v>45192</v>
      </c>
      <c r="C77" s="7">
        <v>45194</v>
      </c>
      <c r="D77" s="5">
        <v>0</v>
      </c>
      <c r="E77" s="5" t="e">
        <f>VLOOKUP(A77,'HOP2'!A:L,12,0)</f>
        <v>#N/A</v>
      </c>
      <c r="F77" s="5" t="e">
        <f>VLOOKUP(A77,'HOP2'!A:C,3,0)</f>
        <v>#N/A</v>
      </c>
      <c r="G77" s="5" t="e">
        <f t="shared" si="2"/>
        <v>#N/A</v>
      </c>
      <c r="H77" s="5" t="e">
        <f t="shared" si="3"/>
        <v>#N/A</v>
      </c>
      <c r="I77" s="5" t="e">
        <f>VLOOKUP(A77,'HOP2'!A:U,21,0)</f>
        <v>#N/A</v>
      </c>
    </row>
    <row r="78" s="5" customFormat="1" hidden="1" spans="1:9">
      <c r="A78" s="6">
        <v>999226648914310</v>
      </c>
      <c r="B78" s="7">
        <v>45190</v>
      </c>
      <c r="C78" s="7">
        <v>45194</v>
      </c>
      <c r="D78" s="5">
        <v>1982</v>
      </c>
      <c r="E78" s="5" t="str">
        <f>VLOOKUP(A78,'HOP2'!A:L,12,0)</f>
        <v>1982.00</v>
      </c>
      <c r="F78" s="5" t="str">
        <f>VLOOKUP(A78,'HOP2'!A:C,3,0)</f>
        <v>3891921</v>
      </c>
      <c r="G78" s="5">
        <f t="shared" si="2"/>
        <v>0</v>
      </c>
      <c r="H78" s="5" t="str">
        <f t="shared" si="3"/>
        <v>，3891921</v>
      </c>
      <c r="I78" s="5" t="str">
        <f>VLOOKUP(A78,'HOP2'!A:U,21,0)</f>
        <v>直连</v>
      </c>
    </row>
    <row r="79" s="5" customFormat="1" hidden="1" spans="1:9">
      <c r="A79" s="6">
        <v>999226699750789</v>
      </c>
      <c r="B79" s="7">
        <v>45193</v>
      </c>
      <c r="C79" s="7">
        <v>45194</v>
      </c>
      <c r="D79" s="5">
        <v>811.35</v>
      </c>
      <c r="E79" s="5" t="str">
        <f>VLOOKUP(A79,'HOP2'!A:L,12,0)</f>
        <v>811.35</v>
      </c>
      <c r="F79" s="5" t="str">
        <f>VLOOKUP(A79,'HOP2'!A:C,3,0)</f>
        <v>3898463</v>
      </c>
      <c r="G79" s="5">
        <f t="shared" si="2"/>
        <v>0</v>
      </c>
      <c r="H79" s="5" t="str">
        <f t="shared" si="3"/>
        <v>，3898463</v>
      </c>
      <c r="I79" s="5" t="str">
        <f>VLOOKUP(A79,'HOP2'!A:U,21,0)</f>
        <v>直连</v>
      </c>
    </row>
    <row r="80" s="5" customFormat="1" hidden="1" spans="1:11">
      <c r="A80" s="6">
        <v>999226709962096</v>
      </c>
      <c r="B80" s="7">
        <v>45191</v>
      </c>
      <c r="C80" s="7">
        <v>45194</v>
      </c>
      <c r="D80" s="5">
        <v>250</v>
      </c>
      <c r="E80" s="5" t="e">
        <f>VLOOKUP(A80,'HOP2'!A:L,12,0)</f>
        <v>#N/A</v>
      </c>
      <c r="F80" s="5">
        <v>3893225</v>
      </c>
      <c r="G80" s="5" t="e">
        <f t="shared" si="2"/>
        <v>#N/A</v>
      </c>
      <c r="H80" s="5" t="str">
        <f t="shared" si="3"/>
        <v>，3893225</v>
      </c>
      <c r="I80" s="5" t="s">
        <v>1430</v>
      </c>
      <c r="J80" s="5" t="s">
        <v>2846</v>
      </c>
      <c r="K80" s="5" t="s">
        <v>2847</v>
      </c>
    </row>
    <row r="81" s="5" customFormat="1" hidden="1" spans="1:9">
      <c r="A81" s="6">
        <v>999226725040382</v>
      </c>
      <c r="B81" s="7">
        <v>45192</v>
      </c>
      <c r="C81" s="7">
        <v>45194</v>
      </c>
      <c r="D81" s="5">
        <v>0</v>
      </c>
      <c r="E81" s="5" t="e">
        <f>VLOOKUP(A81,'HOP2'!A:L,12,0)</f>
        <v>#N/A</v>
      </c>
      <c r="F81" s="5" t="e">
        <f>VLOOKUP(A81,'HOP2'!A:C,3,0)</f>
        <v>#N/A</v>
      </c>
      <c r="G81" s="5" t="e">
        <f t="shared" si="2"/>
        <v>#N/A</v>
      </c>
      <c r="H81" s="5" t="e">
        <f t="shared" si="3"/>
        <v>#N/A</v>
      </c>
      <c r="I81" s="5" t="e">
        <f>VLOOKUP(A81,'HOP2'!A:U,21,0)</f>
        <v>#N/A</v>
      </c>
    </row>
    <row r="82" s="5" customFormat="1" hidden="1" spans="1:9">
      <c r="A82" s="6">
        <v>999226725129395</v>
      </c>
      <c r="B82" s="7">
        <v>45192</v>
      </c>
      <c r="C82" s="7">
        <v>45194</v>
      </c>
      <c r="D82" s="5">
        <v>0</v>
      </c>
      <c r="E82" s="5" t="e">
        <f>VLOOKUP(A82,'HOP2'!A:L,12,0)</f>
        <v>#N/A</v>
      </c>
      <c r="F82" s="5" t="e">
        <f>VLOOKUP(A82,'HOP2'!A:C,3,0)</f>
        <v>#N/A</v>
      </c>
      <c r="G82" s="5" t="e">
        <f t="shared" si="2"/>
        <v>#N/A</v>
      </c>
      <c r="H82" s="5" t="e">
        <f t="shared" si="3"/>
        <v>#N/A</v>
      </c>
      <c r="I82" s="5" t="e">
        <f>VLOOKUP(A82,'HOP2'!A:U,21,0)</f>
        <v>#N/A</v>
      </c>
    </row>
    <row r="83" s="5" customFormat="1" hidden="1" spans="1:9">
      <c r="A83" s="6">
        <v>999226725346661</v>
      </c>
      <c r="B83" s="7">
        <v>45193</v>
      </c>
      <c r="C83" s="7">
        <v>45194</v>
      </c>
      <c r="D83" s="5">
        <v>1150.38</v>
      </c>
      <c r="E83" s="5" t="str">
        <f>VLOOKUP(A83,'HOP2'!A:L,12,0)</f>
        <v>1150.38</v>
      </c>
      <c r="F83" s="5" t="str">
        <f>VLOOKUP(A83,'HOP2'!A:C,3,0)</f>
        <v>3906075</v>
      </c>
      <c r="G83" s="5">
        <f t="shared" si="2"/>
        <v>0</v>
      </c>
      <c r="H83" s="5" t="str">
        <f t="shared" si="3"/>
        <v>，3906075</v>
      </c>
      <c r="I83" s="5" t="str">
        <f>VLOOKUP(A83,'HOP2'!A:U,21,0)</f>
        <v>直连</v>
      </c>
    </row>
    <row r="84" s="5" customFormat="1" hidden="1" spans="1:9">
      <c r="A84" s="6">
        <v>999226725657310</v>
      </c>
      <c r="B84" s="7">
        <v>45192</v>
      </c>
      <c r="C84" s="7">
        <v>45194</v>
      </c>
      <c r="D84" s="5">
        <v>1521.74</v>
      </c>
      <c r="E84" s="5" t="str">
        <f>VLOOKUP(A84,'HOP2'!A:L,12,0)</f>
        <v>1521.74</v>
      </c>
      <c r="F84" s="5" t="str">
        <f>VLOOKUP(A84,'HOP2'!A:C,3,0)</f>
        <v>3906134</v>
      </c>
      <c r="G84" s="5">
        <f t="shared" si="2"/>
        <v>0</v>
      </c>
      <c r="H84" s="5" t="str">
        <f t="shared" si="3"/>
        <v>，3906134</v>
      </c>
      <c r="I84" s="5" t="str">
        <f>VLOOKUP(A84,'HOP2'!A:U,21,0)</f>
        <v>直连</v>
      </c>
    </row>
    <row r="85" s="5" customFormat="1" spans="1:9">
      <c r="A85" s="6">
        <v>999226726342411</v>
      </c>
      <c r="B85" s="7">
        <v>45193</v>
      </c>
      <c r="C85" s="7">
        <v>45194</v>
      </c>
      <c r="D85" s="5">
        <v>718.83</v>
      </c>
      <c r="E85" s="5" t="str">
        <f>VLOOKUP(A85,'HOP2'!A:L,12,0)</f>
        <v>718.84</v>
      </c>
      <c r="F85" s="5" t="str">
        <f>VLOOKUP(A85,'HOP2'!A:C,3,0)</f>
        <v>3906426</v>
      </c>
      <c r="G85" s="5">
        <f t="shared" si="2"/>
        <v>-0.00999999999999091</v>
      </c>
      <c r="H85" s="5" t="str">
        <f t="shared" si="3"/>
        <v>，3906426</v>
      </c>
      <c r="I85" s="5" t="str">
        <f>VLOOKUP(A85,'HOP2'!A:U,21,0)</f>
        <v>直连</v>
      </c>
    </row>
    <row r="86" s="5" customFormat="1" hidden="1" spans="1:9">
      <c r="A86" s="6">
        <v>999226730009974</v>
      </c>
      <c r="B86" s="7">
        <v>45192</v>
      </c>
      <c r="C86" s="7">
        <v>45194</v>
      </c>
      <c r="D86" s="5">
        <v>814.28</v>
      </c>
      <c r="E86" s="5" t="str">
        <f>VLOOKUP(A86,'HOP2'!A:L,12,0)</f>
        <v>814.28</v>
      </c>
      <c r="F86" s="5" t="str">
        <f>VLOOKUP(A86,'HOP2'!A:C,3,0)</f>
        <v>3907891</v>
      </c>
      <c r="G86" s="5">
        <f t="shared" si="2"/>
        <v>0</v>
      </c>
      <c r="H86" s="5" t="str">
        <f t="shared" si="3"/>
        <v>，3907891</v>
      </c>
      <c r="I86" s="5" t="str">
        <f>VLOOKUP(A86,'HOP2'!A:U,21,0)</f>
        <v>直连</v>
      </c>
    </row>
    <row r="87" s="5" customFormat="1" hidden="1" spans="1:9">
      <c r="A87" s="6">
        <v>999226730318357</v>
      </c>
      <c r="B87" s="7">
        <v>45190</v>
      </c>
      <c r="C87" s="7">
        <v>45194</v>
      </c>
      <c r="D87" s="5">
        <v>1239.19</v>
      </c>
      <c r="E87" s="5" t="str">
        <f>VLOOKUP(A87,'HOP2'!A:L,12,0)</f>
        <v>1239.19</v>
      </c>
      <c r="F87" s="5" t="str">
        <f>VLOOKUP(A87,'HOP2'!A:C,3,0)</f>
        <v>3908096</v>
      </c>
      <c r="G87" s="5">
        <f t="shared" si="2"/>
        <v>0</v>
      </c>
      <c r="H87" s="5" t="str">
        <f t="shared" si="3"/>
        <v>，3908096</v>
      </c>
      <c r="I87" s="5" t="str">
        <f>VLOOKUP(A87,'HOP2'!A:U,21,0)</f>
        <v>直连</v>
      </c>
    </row>
    <row r="88" s="5" customFormat="1" hidden="1" spans="1:9">
      <c r="A88" s="6">
        <v>999226734311632</v>
      </c>
      <c r="B88" s="7">
        <v>45193</v>
      </c>
      <c r="C88" s="7">
        <v>45194</v>
      </c>
      <c r="D88" s="5">
        <v>0</v>
      </c>
      <c r="E88" s="5" t="e">
        <f>VLOOKUP(A88,'HOP2'!A:L,12,0)</f>
        <v>#N/A</v>
      </c>
      <c r="F88" s="5" t="e">
        <f>VLOOKUP(A88,'HOP2'!A:C,3,0)</f>
        <v>#N/A</v>
      </c>
      <c r="G88" s="5" t="e">
        <f t="shared" si="2"/>
        <v>#N/A</v>
      </c>
      <c r="H88" s="5" t="e">
        <f t="shared" si="3"/>
        <v>#N/A</v>
      </c>
      <c r="I88" s="5" t="e">
        <f>VLOOKUP(A88,'HOP2'!A:U,21,0)</f>
        <v>#N/A</v>
      </c>
    </row>
    <row r="89" s="5" customFormat="1" hidden="1" spans="1:9">
      <c r="A89" s="6">
        <v>999226735749402</v>
      </c>
      <c r="B89" s="7">
        <v>45191</v>
      </c>
      <c r="C89" s="7">
        <v>45194</v>
      </c>
      <c r="D89" s="5">
        <v>2211</v>
      </c>
      <c r="E89" s="5" t="str">
        <f>VLOOKUP(A89,'HOP2'!A:L,12,0)</f>
        <v>2211.00</v>
      </c>
      <c r="F89" s="5" t="str">
        <f>VLOOKUP(A89,'HOP2'!A:C,3,0)</f>
        <v>3912001</v>
      </c>
      <c r="G89" s="5">
        <f t="shared" si="2"/>
        <v>0</v>
      </c>
      <c r="H89" s="5" t="str">
        <f t="shared" si="3"/>
        <v>，3912001</v>
      </c>
      <c r="I89" s="5" t="str">
        <f>VLOOKUP(A89,'HOP2'!A:U,21,0)</f>
        <v>直连</v>
      </c>
    </row>
    <row r="90" s="5" customFormat="1" hidden="1" spans="1:9">
      <c r="A90" s="6">
        <v>999226738216172</v>
      </c>
      <c r="B90" s="7">
        <v>45193</v>
      </c>
      <c r="C90" s="7">
        <v>45194</v>
      </c>
      <c r="D90" s="5">
        <v>0</v>
      </c>
      <c r="E90" s="5" t="e">
        <f>VLOOKUP(A90,'HOP2'!A:L,12,0)</f>
        <v>#N/A</v>
      </c>
      <c r="F90" s="5" t="e">
        <f>VLOOKUP(A90,'HOP2'!A:C,3,0)</f>
        <v>#N/A</v>
      </c>
      <c r="G90" s="5" t="e">
        <f t="shared" si="2"/>
        <v>#N/A</v>
      </c>
      <c r="H90" s="5" t="e">
        <f t="shared" si="3"/>
        <v>#N/A</v>
      </c>
      <c r="I90" s="5" t="e">
        <f>VLOOKUP(A90,'HOP2'!A:U,21,0)</f>
        <v>#N/A</v>
      </c>
    </row>
    <row r="91" s="5" customFormat="1" hidden="1" spans="1:9">
      <c r="A91" s="6">
        <v>999226747002577</v>
      </c>
      <c r="B91" s="7">
        <v>45192</v>
      </c>
      <c r="C91" s="7">
        <v>45194</v>
      </c>
      <c r="D91" s="5">
        <v>769.42</v>
      </c>
      <c r="E91" s="5" t="str">
        <f>VLOOKUP(A91,'HOP2'!A:L,12,0)</f>
        <v>769.42</v>
      </c>
      <c r="F91" s="5" t="str">
        <f>VLOOKUP(A91,'HOP2'!A:C,3,0)</f>
        <v>3915154</v>
      </c>
      <c r="G91" s="5">
        <f t="shared" si="2"/>
        <v>0</v>
      </c>
      <c r="H91" s="5" t="str">
        <f t="shared" si="3"/>
        <v>，3915154</v>
      </c>
      <c r="I91" s="5" t="str">
        <f>VLOOKUP(A91,'HOP2'!A:U,21,0)</f>
        <v>直连</v>
      </c>
    </row>
    <row r="92" s="5" customFormat="1" hidden="1" spans="1:9">
      <c r="A92" s="6">
        <v>999226756605017</v>
      </c>
      <c r="B92" s="7">
        <v>45192</v>
      </c>
      <c r="C92" s="7">
        <v>45194</v>
      </c>
      <c r="D92" s="5">
        <v>1362.4</v>
      </c>
      <c r="E92" s="5" t="str">
        <f>VLOOKUP(A92,'HOP2'!A:L,12,0)</f>
        <v>1362.40</v>
      </c>
      <c r="F92" s="5" t="str">
        <f>VLOOKUP(A92,'HOP2'!A:C,3,0)</f>
        <v>3918563</v>
      </c>
      <c r="G92" s="5">
        <f t="shared" si="2"/>
        <v>0</v>
      </c>
      <c r="H92" s="5" t="str">
        <f t="shared" si="3"/>
        <v>，3918563</v>
      </c>
      <c r="I92" s="5" t="str">
        <f>VLOOKUP(A92,'HOP2'!A:U,21,0)</f>
        <v>直连</v>
      </c>
    </row>
    <row r="93" s="5" customFormat="1" hidden="1" spans="1:9">
      <c r="A93" s="6">
        <v>999226759412729</v>
      </c>
      <c r="B93" s="7">
        <v>45193</v>
      </c>
      <c r="C93" s="7">
        <v>45194</v>
      </c>
      <c r="D93" s="5">
        <v>482.4</v>
      </c>
      <c r="E93" s="5" t="str">
        <f>VLOOKUP(A93,'HOP2'!A:L,12,0)</f>
        <v>482.40</v>
      </c>
      <c r="F93" s="5" t="str">
        <f>VLOOKUP(A93,'HOP2'!A:C,3,0)</f>
        <v>3919861</v>
      </c>
      <c r="G93" s="5">
        <f t="shared" si="2"/>
        <v>0</v>
      </c>
      <c r="H93" s="5" t="str">
        <f t="shared" si="3"/>
        <v>，3919861</v>
      </c>
      <c r="I93" s="5" t="str">
        <f>VLOOKUP(A93,'HOP2'!A:U,21,0)</f>
        <v>直连</v>
      </c>
    </row>
    <row r="94" s="5" customFormat="1" hidden="1" spans="1:9">
      <c r="A94" s="6">
        <v>999226761118973</v>
      </c>
      <c r="B94" s="7">
        <v>45191</v>
      </c>
      <c r="C94" s="7">
        <v>45194</v>
      </c>
      <c r="D94" s="5">
        <v>2436.33</v>
      </c>
      <c r="E94" s="5" t="str">
        <f>VLOOKUP(A94,'HOP2'!A:L,12,0)</f>
        <v>2436.33</v>
      </c>
      <c r="F94" s="5" t="str">
        <f>VLOOKUP(A94,'HOP2'!A:C,3,0)</f>
        <v>3920465</v>
      </c>
      <c r="G94" s="5">
        <f t="shared" si="2"/>
        <v>0</v>
      </c>
      <c r="H94" s="5" t="str">
        <f t="shared" si="3"/>
        <v>，3920465</v>
      </c>
      <c r="I94" s="5" t="str">
        <f>VLOOKUP(A94,'HOP2'!A:U,21,0)</f>
        <v>直连</v>
      </c>
    </row>
    <row r="95" s="5" customFormat="1" hidden="1" spans="1:9">
      <c r="A95" s="6">
        <v>999226764684344</v>
      </c>
      <c r="B95" s="7">
        <v>45190</v>
      </c>
      <c r="C95" s="7">
        <v>45194</v>
      </c>
      <c r="D95" s="5">
        <v>3412.64</v>
      </c>
      <c r="E95" s="5" t="str">
        <f>VLOOKUP(A95,'HOP2'!A:L,12,0)</f>
        <v>3412.64</v>
      </c>
      <c r="F95" s="5" t="str">
        <f>VLOOKUP(A95,'HOP2'!A:C,3,0)</f>
        <v>3922522</v>
      </c>
      <c r="G95" s="5">
        <f t="shared" si="2"/>
        <v>0</v>
      </c>
      <c r="H95" s="5" t="str">
        <f t="shared" si="3"/>
        <v>，3922522</v>
      </c>
      <c r="I95" s="5" t="str">
        <f>VLOOKUP(A95,'HOP2'!A:U,21,0)</f>
        <v>直采</v>
      </c>
    </row>
    <row r="96" s="5" customFormat="1" hidden="1" spans="1:9">
      <c r="A96" s="6">
        <v>999226764958009</v>
      </c>
      <c r="B96" s="7">
        <v>45193</v>
      </c>
      <c r="C96" s="7">
        <v>45194</v>
      </c>
      <c r="D96" s="5">
        <v>113.54</v>
      </c>
      <c r="E96" s="5" t="str">
        <f>VLOOKUP(A96,'HOP2'!A:L,12,0)</f>
        <v>113.54</v>
      </c>
      <c r="F96" s="5" t="str">
        <f>VLOOKUP(A96,'HOP2'!A:C,3,0)</f>
        <v>3922639</v>
      </c>
      <c r="G96" s="5">
        <f t="shared" si="2"/>
        <v>0</v>
      </c>
      <c r="H96" s="5" t="str">
        <f t="shared" si="3"/>
        <v>，3922639</v>
      </c>
      <c r="I96" s="5" t="str">
        <f>VLOOKUP(A96,'HOP2'!A:U,21,0)</f>
        <v>直连</v>
      </c>
    </row>
    <row r="97" s="5" customFormat="1" spans="1:9">
      <c r="A97" s="6">
        <v>999226767142356</v>
      </c>
      <c r="B97" s="7">
        <v>45190</v>
      </c>
      <c r="C97" s="7">
        <v>45194</v>
      </c>
      <c r="D97" s="5">
        <v>1320.12</v>
      </c>
      <c r="E97" s="5" t="str">
        <f>VLOOKUP(A97,'HOP2'!A:L,12,0)</f>
        <v>1320.72</v>
      </c>
      <c r="F97" s="5" t="str">
        <f>VLOOKUP(A97,'HOP2'!A:C,3,0)</f>
        <v>3923927</v>
      </c>
      <c r="G97" s="5">
        <f t="shared" si="2"/>
        <v>-0.600000000000136</v>
      </c>
      <c r="H97" s="5" t="str">
        <f t="shared" si="3"/>
        <v>，3923927</v>
      </c>
      <c r="I97" s="5" t="str">
        <f>VLOOKUP(A97,'HOP2'!A:U,21,0)</f>
        <v>直连</v>
      </c>
    </row>
    <row r="98" s="5" customFormat="1" hidden="1" spans="1:9">
      <c r="A98" s="6">
        <v>26773954844</v>
      </c>
      <c r="B98" s="7">
        <v>45191</v>
      </c>
      <c r="C98" s="7">
        <v>45194</v>
      </c>
      <c r="D98" s="5">
        <v>1405.75</v>
      </c>
      <c r="E98" s="5" t="str">
        <f>VLOOKUP(A98,'HOP2'!A:L,12,0)</f>
        <v>1405.75</v>
      </c>
      <c r="F98" s="5" t="str">
        <f>VLOOKUP(A98,'HOP2'!A:C,3,0)</f>
        <v>3927816</v>
      </c>
      <c r="G98" s="5">
        <f t="shared" si="2"/>
        <v>0</v>
      </c>
      <c r="H98" s="5" t="str">
        <f t="shared" si="3"/>
        <v>，3927816</v>
      </c>
      <c r="I98" s="5" t="str">
        <f>VLOOKUP(A98,'HOP2'!A:U,21,0)</f>
        <v>直连</v>
      </c>
    </row>
    <row r="99" s="5" customFormat="1" hidden="1" spans="1:9">
      <c r="A99" s="6">
        <v>999226774508841</v>
      </c>
      <c r="B99" s="7">
        <v>45191</v>
      </c>
      <c r="C99" s="7">
        <v>45194</v>
      </c>
      <c r="D99" s="5">
        <v>3349.92</v>
      </c>
      <c r="E99" s="5" t="str">
        <f>VLOOKUP(A99,'HOP2'!A:L,12,0)</f>
        <v>3349.92</v>
      </c>
      <c r="F99" s="5" t="str">
        <f>VLOOKUP(A99,'HOP2'!A:C,3,0)</f>
        <v>3928183</v>
      </c>
      <c r="G99" s="5">
        <f t="shared" si="2"/>
        <v>0</v>
      </c>
      <c r="H99" s="5" t="str">
        <f t="shared" si="3"/>
        <v>，3928183</v>
      </c>
      <c r="I99" s="5" t="str">
        <f>VLOOKUP(A99,'HOP2'!A:U,21,0)</f>
        <v>直连</v>
      </c>
    </row>
    <row r="100" s="5" customFormat="1" hidden="1" spans="1:9">
      <c r="A100" s="6">
        <v>999226776632957</v>
      </c>
      <c r="B100" s="7">
        <v>45192</v>
      </c>
      <c r="C100" s="7">
        <v>45194</v>
      </c>
      <c r="D100" s="5">
        <v>342.84</v>
      </c>
      <c r="E100" s="5" t="str">
        <f>VLOOKUP(A100,'HOP2'!A:L,12,0)</f>
        <v>342.84</v>
      </c>
      <c r="F100" s="5" t="str">
        <f>VLOOKUP(A100,'HOP2'!A:C,3,0)</f>
        <v>3929258</v>
      </c>
      <c r="G100" s="5">
        <f t="shared" si="2"/>
        <v>0</v>
      </c>
      <c r="H100" s="5" t="str">
        <f t="shared" si="3"/>
        <v>，3929258</v>
      </c>
      <c r="I100" s="5" t="str">
        <f>VLOOKUP(A100,'HOP2'!A:U,21,0)</f>
        <v>直连</v>
      </c>
    </row>
    <row r="101" s="5" customFormat="1" hidden="1" spans="1:9">
      <c r="A101" s="6">
        <v>999226777440885</v>
      </c>
      <c r="B101" s="7">
        <v>45193</v>
      </c>
      <c r="C101" s="7">
        <v>45194</v>
      </c>
      <c r="D101" s="5">
        <v>1346.58</v>
      </c>
      <c r="E101" s="5" t="str">
        <f>VLOOKUP(A101,'HOP2'!A:L,12,0)</f>
        <v>1346.58</v>
      </c>
      <c r="F101" s="5" t="str">
        <f>VLOOKUP(A101,'HOP2'!A:C,3,0)</f>
        <v>3929593</v>
      </c>
      <c r="G101" s="5">
        <f t="shared" si="2"/>
        <v>0</v>
      </c>
      <c r="H101" s="5" t="str">
        <f t="shared" si="3"/>
        <v>，3929593</v>
      </c>
      <c r="I101" s="5" t="str">
        <f>VLOOKUP(A101,'HOP2'!A:U,21,0)</f>
        <v>直连</v>
      </c>
    </row>
    <row r="102" s="5" customFormat="1" hidden="1" spans="1:9">
      <c r="A102" s="6">
        <v>999226778830246</v>
      </c>
      <c r="B102" s="7">
        <v>45187</v>
      </c>
      <c r="C102" s="7">
        <v>45194</v>
      </c>
      <c r="D102" s="5">
        <v>5856.27</v>
      </c>
      <c r="E102" s="5" t="str">
        <f>VLOOKUP(A102,'HOP2'!A:L,12,0)</f>
        <v>5856.27</v>
      </c>
      <c r="F102" s="5" t="str">
        <f>VLOOKUP(A102,'HOP2'!A:C,3,0)</f>
        <v>3930284</v>
      </c>
      <c r="G102" s="5">
        <f t="shared" si="2"/>
        <v>0</v>
      </c>
      <c r="H102" s="5" t="str">
        <f t="shared" si="3"/>
        <v>，3930284</v>
      </c>
      <c r="I102" s="5" t="str">
        <f>VLOOKUP(A102,'HOP2'!A:U,21,0)</f>
        <v>直连</v>
      </c>
    </row>
    <row r="103" s="5" customFormat="1" hidden="1" spans="1:9">
      <c r="A103" s="6">
        <v>999226779887654</v>
      </c>
      <c r="B103" s="7">
        <v>45192</v>
      </c>
      <c r="C103" s="7">
        <v>45194</v>
      </c>
      <c r="D103" s="5">
        <v>715.54</v>
      </c>
      <c r="E103" s="5" t="str">
        <f>VLOOKUP(A103,'HOP2'!A:L,12,0)</f>
        <v>715.54</v>
      </c>
      <c r="F103" s="5" t="str">
        <f>VLOOKUP(A103,'HOP2'!A:C,3,0)</f>
        <v>3930829</v>
      </c>
      <c r="G103" s="5">
        <f t="shared" si="2"/>
        <v>0</v>
      </c>
      <c r="H103" s="5" t="str">
        <f t="shared" si="3"/>
        <v>，3930829</v>
      </c>
      <c r="I103" s="5" t="str">
        <f>VLOOKUP(A103,'HOP2'!A:U,21,0)</f>
        <v>直连</v>
      </c>
    </row>
    <row r="104" s="5" customFormat="1" hidden="1" spans="1:9">
      <c r="A104" s="6">
        <v>999226780126691</v>
      </c>
      <c r="B104" s="7">
        <v>45192</v>
      </c>
      <c r="C104" s="7">
        <v>45194</v>
      </c>
      <c r="D104" s="5">
        <v>872.51</v>
      </c>
      <c r="E104" s="5" t="str">
        <f>VLOOKUP(A104,'HOP2'!A:L,12,0)</f>
        <v>872.51</v>
      </c>
      <c r="F104" s="5" t="str">
        <f>VLOOKUP(A104,'HOP2'!A:C,3,0)</f>
        <v>3930884</v>
      </c>
      <c r="G104" s="5">
        <f t="shared" si="2"/>
        <v>0</v>
      </c>
      <c r="H104" s="5" t="str">
        <f t="shared" si="3"/>
        <v>，3930884</v>
      </c>
      <c r="I104" s="5" t="str">
        <f>VLOOKUP(A104,'HOP2'!A:U,21,0)</f>
        <v>直连</v>
      </c>
    </row>
    <row r="105" s="5" customFormat="1" hidden="1" spans="1:9">
      <c r="A105" s="6">
        <v>999226780267709</v>
      </c>
      <c r="B105" s="7">
        <v>45191</v>
      </c>
      <c r="C105" s="7">
        <v>45194</v>
      </c>
      <c r="D105" s="5">
        <v>2685.72</v>
      </c>
      <c r="E105" s="5" t="str">
        <f>VLOOKUP(A105,'HOP2'!A:L,12,0)</f>
        <v>2685.72</v>
      </c>
      <c r="F105" s="5" t="str">
        <f>VLOOKUP(A105,'HOP2'!A:C,3,0)</f>
        <v>3931068</v>
      </c>
      <c r="G105" s="5">
        <f t="shared" si="2"/>
        <v>0</v>
      </c>
      <c r="H105" s="5" t="str">
        <f t="shared" si="3"/>
        <v>，3931068</v>
      </c>
      <c r="I105" s="5" t="str">
        <f>VLOOKUP(A105,'HOP2'!A:U,21,0)</f>
        <v>直连</v>
      </c>
    </row>
    <row r="106" s="5" customFormat="1" hidden="1" spans="1:9">
      <c r="A106" s="6">
        <v>999226781066985</v>
      </c>
      <c r="B106" s="7">
        <v>45192</v>
      </c>
      <c r="C106" s="7">
        <v>45194</v>
      </c>
      <c r="D106" s="5">
        <v>272.43</v>
      </c>
      <c r="E106" s="5" t="str">
        <f>VLOOKUP(A106,'HOP2'!A:L,12,0)</f>
        <v>272.43</v>
      </c>
      <c r="F106" s="5" t="str">
        <f>VLOOKUP(A106,'HOP2'!A:C,3,0)</f>
        <v>3931301</v>
      </c>
      <c r="G106" s="5">
        <f t="shared" si="2"/>
        <v>0</v>
      </c>
      <c r="H106" s="5" t="str">
        <f t="shared" si="3"/>
        <v>，3931301</v>
      </c>
      <c r="I106" s="5" t="str">
        <f>VLOOKUP(A106,'HOP2'!A:U,21,0)</f>
        <v>直连</v>
      </c>
    </row>
    <row r="107" s="5" customFormat="1" hidden="1" spans="1:9">
      <c r="A107" s="6">
        <v>999226781163948</v>
      </c>
      <c r="B107" s="7">
        <v>45192</v>
      </c>
      <c r="C107" s="7">
        <v>45194</v>
      </c>
      <c r="D107" s="5">
        <v>2765.44</v>
      </c>
      <c r="E107" s="5" t="str">
        <f>VLOOKUP(A107,'HOP2'!A:L,12,0)</f>
        <v>2765.44</v>
      </c>
      <c r="F107" s="5" t="str">
        <f>VLOOKUP(A107,'HOP2'!A:C,3,0)</f>
        <v>3931328</v>
      </c>
      <c r="G107" s="5">
        <f t="shared" si="2"/>
        <v>0</v>
      </c>
      <c r="H107" s="5" t="str">
        <f t="shared" si="3"/>
        <v>，3931328</v>
      </c>
      <c r="I107" s="5" t="str">
        <f>VLOOKUP(A107,'HOP2'!A:U,21,0)</f>
        <v>直采</v>
      </c>
    </row>
    <row r="108" s="5" customFormat="1" hidden="1" spans="1:9">
      <c r="A108" s="6">
        <v>999226781286958</v>
      </c>
      <c r="B108" s="7">
        <v>45193</v>
      </c>
      <c r="C108" s="7">
        <v>45194</v>
      </c>
      <c r="D108" s="5">
        <v>714.63</v>
      </c>
      <c r="E108" s="5" t="str">
        <f>VLOOKUP(A108,'HOP2'!A:L,12,0)</f>
        <v>714.63</v>
      </c>
      <c r="F108" s="5" t="str">
        <f>VLOOKUP(A108,'HOP2'!A:C,3,0)</f>
        <v>3931377</v>
      </c>
      <c r="G108" s="5">
        <f t="shared" si="2"/>
        <v>0</v>
      </c>
      <c r="H108" s="5" t="str">
        <f t="shared" si="3"/>
        <v>，3931377</v>
      </c>
      <c r="I108" s="5" t="str">
        <f>VLOOKUP(A108,'HOP2'!A:U,21,0)</f>
        <v>直连</v>
      </c>
    </row>
    <row r="109" s="5" customFormat="1" hidden="1" spans="1:9">
      <c r="A109" s="6">
        <v>999226783215199</v>
      </c>
      <c r="B109" s="7">
        <v>45192</v>
      </c>
      <c r="C109" s="7">
        <v>45194</v>
      </c>
      <c r="D109" s="5">
        <v>305.43</v>
      </c>
      <c r="E109" s="5" t="str">
        <f>VLOOKUP(A109,'HOP2'!A:L,12,0)</f>
        <v>305.43</v>
      </c>
      <c r="F109" s="5" t="str">
        <f>VLOOKUP(A109,'HOP2'!A:C,3,0)</f>
        <v>3932435</v>
      </c>
      <c r="G109" s="5">
        <f t="shared" si="2"/>
        <v>0</v>
      </c>
      <c r="H109" s="5" t="str">
        <f t="shared" si="3"/>
        <v>，3932435</v>
      </c>
      <c r="I109" s="5" t="str">
        <f>VLOOKUP(A109,'HOP2'!A:U,21,0)</f>
        <v>直连</v>
      </c>
    </row>
    <row r="110" s="5" customFormat="1" hidden="1" spans="1:9">
      <c r="A110" s="6">
        <v>999226783816513</v>
      </c>
      <c r="B110" s="7">
        <v>45191</v>
      </c>
      <c r="C110" s="7">
        <v>45194</v>
      </c>
      <c r="D110" s="5">
        <v>2017.77</v>
      </c>
      <c r="E110" s="5" t="str">
        <f>VLOOKUP(A110,'HOP2'!A:L,12,0)</f>
        <v>2017.77</v>
      </c>
      <c r="F110" s="5" t="str">
        <f>VLOOKUP(A110,'HOP2'!A:C,3,0)</f>
        <v>3932830</v>
      </c>
      <c r="G110" s="5">
        <f t="shared" si="2"/>
        <v>0</v>
      </c>
      <c r="H110" s="5" t="str">
        <f t="shared" si="3"/>
        <v>，3932830</v>
      </c>
      <c r="I110" s="5" t="str">
        <f>VLOOKUP(A110,'HOP2'!A:U,21,0)</f>
        <v>直连</v>
      </c>
    </row>
    <row r="111" s="5" customFormat="1" hidden="1" spans="1:9">
      <c r="A111" s="6">
        <v>999226786778515</v>
      </c>
      <c r="B111" s="7">
        <v>45193</v>
      </c>
      <c r="C111" s="7">
        <v>45194</v>
      </c>
      <c r="D111" s="5">
        <v>2092.45</v>
      </c>
      <c r="E111" s="5" t="str">
        <f>VLOOKUP(A111,'HOP2'!A:L,12,0)</f>
        <v>2092.45</v>
      </c>
      <c r="F111" s="5" t="str">
        <f>VLOOKUP(A111,'HOP2'!A:C,3,0)</f>
        <v>3934225</v>
      </c>
      <c r="G111" s="5">
        <f t="shared" si="2"/>
        <v>0</v>
      </c>
      <c r="H111" s="5" t="str">
        <f t="shared" si="3"/>
        <v>，3934225</v>
      </c>
      <c r="I111" s="5" t="str">
        <f>VLOOKUP(A111,'HOP2'!A:U,21,0)</f>
        <v>直采</v>
      </c>
    </row>
    <row r="112" s="5" customFormat="1" hidden="1" spans="1:9">
      <c r="A112" s="6">
        <v>999226787500863</v>
      </c>
      <c r="B112" s="7">
        <v>45193</v>
      </c>
      <c r="C112" s="7">
        <v>45194</v>
      </c>
      <c r="D112" s="5">
        <v>1898.57</v>
      </c>
      <c r="E112" s="5" t="str">
        <f>VLOOKUP(A112,'HOP2'!A:L,12,0)</f>
        <v>1898.57</v>
      </c>
      <c r="F112" s="5" t="str">
        <f>VLOOKUP(A112,'HOP2'!A:C,3,0)</f>
        <v>3934725</v>
      </c>
      <c r="G112" s="5">
        <f t="shared" si="2"/>
        <v>0</v>
      </c>
      <c r="H112" s="5" t="str">
        <f t="shared" si="3"/>
        <v>，3934725</v>
      </c>
      <c r="I112" s="5" t="str">
        <f>VLOOKUP(A112,'HOP2'!A:U,21,0)</f>
        <v>直连</v>
      </c>
    </row>
    <row r="113" s="5" customFormat="1" hidden="1" spans="1:9">
      <c r="A113" s="6">
        <v>999226791385504</v>
      </c>
      <c r="B113" s="7">
        <v>45193</v>
      </c>
      <c r="C113" s="7">
        <v>45194</v>
      </c>
      <c r="D113" s="5">
        <v>515.37</v>
      </c>
      <c r="E113" s="5" t="str">
        <f>VLOOKUP(A113,'HOP2'!A:L,12,0)</f>
        <v>515.37</v>
      </c>
      <c r="F113" s="5" t="str">
        <f>VLOOKUP(A113,'HOP2'!A:C,3,0)</f>
        <v>3936879</v>
      </c>
      <c r="G113" s="5">
        <f t="shared" si="2"/>
        <v>0</v>
      </c>
      <c r="H113" s="5" t="str">
        <f t="shared" si="3"/>
        <v>，3936879</v>
      </c>
      <c r="I113" s="5" t="str">
        <f>VLOOKUP(A113,'HOP2'!A:U,21,0)</f>
        <v>直连</v>
      </c>
    </row>
    <row r="114" s="5" customFormat="1" hidden="1" spans="1:9">
      <c r="A114" s="6">
        <v>999226793470754</v>
      </c>
      <c r="B114" s="7">
        <v>45191</v>
      </c>
      <c r="C114" s="7">
        <v>45194</v>
      </c>
      <c r="D114" s="5">
        <v>1613.4</v>
      </c>
      <c r="E114" s="5" t="str">
        <f>VLOOKUP(A114,'HOP2'!A:L,12,0)</f>
        <v>1613.40</v>
      </c>
      <c r="F114" s="5" t="str">
        <f>VLOOKUP(A114,'HOP2'!A:C,3,0)</f>
        <v>3937715</v>
      </c>
      <c r="G114" s="5">
        <f t="shared" si="2"/>
        <v>0</v>
      </c>
      <c r="H114" s="5" t="str">
        <f t="shared" si="3"/>
        <v>，3937715</v>
      </c>
      <c r="I114" s="5" t="str">
        <f>VLOOKUP(A114,'HOP2'!A:U,21,0)</f>
        <v>直连</v>
      </c>
    </row>
    <row r="115" s="5" customFormat="1" hidden="1" spans="1:9">
      <c r="A115" s="6">
        <v>999226793643522</v>
      </c>
      <c r="B115" s="7">
        <v>45190</v>
      </c>
      <c r="C115" s="7">
        <v>45194</v>
      </c>
      <c r="D115" s="5">
        <v>6101.96</v>
      </c>
      <c r="E115" s="5" t="str">
        <f>VLOOKUP(A115,'HOP2'!A:L,12,0)</f>
        <v>6101.96</v>
      </c>
      <c r="F115" s="5" t="str">
        <f>VLOOKUP(A115,'HOP2'!A:C,3,0)</f>
        <v>3937829</v>
      </c>
      <c r="G115" s="5">
        <f t="shared" si="2"/>
        <v>0</v>
      </c>
      <c r="H115" s="5" t="str">
        <f t="shared" si="3"/>
        <v>，3937829</v>
      </c>
      <c r="I115" s="5" t="str">
        <f>VLOOKUP(A115,'HOP2'!A:U,21,0)</f>
        <v>直连</v>
      </c>
    </row>
    <row r="116" s="5" customFormat="1" hidden="1" spans="1:9">
      <c r="A116" s="6">
        <v>999226794180780</v>
      </c>
      <c r="B116" s="7">
        <v>45191</v>
      </c>
      <c r="C116" s="7">
        <v>45194</v>
      </c>
      <c r="D116" s="5">
        <v>2895.6</v>
      </c>
      <c r="E116" s="5" t="str">
        <f>VLOOKUP(A116,'HOP2'!A:L,12,0)</f>
        <v>2895.60</v>
      </c>
      <c r="F116" s="5" t="str">
        <f>VLOOKUP(A116,'HOP2'!A:C,3,0)</f>
        <v>3938087</v>
      </c>
      <c r="G116" s="5">
        <f t="shared" si="2"/>
        <v>0</v>
      </c>
      <c r="H116" s="5" t="str">
        <f t="shared" si="3"/>
        <v>，3938087</v>
      </c>
      <c r="I116" s="5" t="str">
        <f>VLOOKUP(A116,'HOP2'!A:U,21,0)</f>
        <v>直连</v>
      </c>
    </row>
    <row r="117" s="5" customFormat="1" hidden="1" spans="1:9">
      <c r="A117" s="6">
        <v>999226794435370</v>
      </c>
      <c r="B117" s="7">
        <v>45190</v>
      </c>
      <c r="C117" s="7">
        <v>45194</v>
      </c>
      <c r="D117" s="5">
        <v>5069.76</v>
      </c>
      <c r="E117" s="5" t="str">
        <f>VLOOKUP(A117,'HOP2'!A:L,12,0)</f>
        <v>5069.76</v>
      </c>
      <c r="F117" s="5" t="str">
        <f>VLOOKUP(A117,'HOP2'!A:C,3,0)</f>
        <v>3938235</v>
      </c>
      <c r="G117" s="5">
        <f t="shared" si="2"/>
        <v>0</v>
      </c>
      <c r="H117" s="5" t="str">
        <f t="shared" si="3"/>
        <v>，3938235</v>
      </c>
      <c r="I117" s="5" t="str">
        <f>VLOOKUP(A117,'HOP2'!A:U,21,0)</f>
        <v>直连</v>
      </c>
    </row>
    <row r="118" s="5" customFormat="1" hidden="1" spans="1:9">
      <c r="A118" s="6">
        <v>999226796868883</v>
      </c>
      <c r="B118" s="7">
        <v>45193</v>
      </c>
      <c r="C118" s="7">
        <v>45194</v>
      </c>
      <c r="D118" s="5">
        <v>1189.78</v>
      </c>
      <c r="E118" s="5" t="str">
        <f>VLOOKUP(A118,'HOP2'!A:L,12,0)</f>
        <v>1189.78</v>
      </c>
      <c r="F118" s="5" t="str">
        <f>VLOOKUP(A118,'HOP2'!A:C,3,0)</f>
        <v>3939533</v>
      </c>
      <c r="G118" s="5">
        <f t="shared" si="2"/>
        <v>0</v>
      </c>
      <c r="H118" s="5" t="str">
        <f t="shared" si="3"/>
        <v>，3939533</v>
      </c>
      <c r="I118" s="5" t="str">
        <f>VLOOKUP(A118,'HOP2'!A:U,21,0)</f>
        <v>直连</v>
      </c>
    </row>
    <row r="119" s="5" customFormat="1" hidden="1" spans="1:9">
      <c r="A119" s="6">
        <v>999226796931139</v>
      </c>
      <c r="B119" s="7">
        <v>45191</v>
      </c>
      <c r="C119" s="7">
        <v>45194</v>
      </c>
      <c r="D119" s="5">
        <v>2474.55</v>
      </c>
      <c r="E119" s="5" t="str">
        <f>VLOOKUP(A119,'HOP2'!A:L,12,0)</f>
        <v>2474.55</v>
      </c>
      <c r="F119" s="5" t="str">
        <f>VLOOKUP(A119,'HOP2'!A:C,3,0)</f>
        <v>3939556</v>
      </c>
      <c r="G119" s="5">
        <f t="shared" si="2"/>
        <v>0</v>
      </c>
      <c r="H119" s="5" t="str">
        <f t="shared" si="3"/>
        <v>，3939556</v>
      </c>
      <c r="I119" s="5" t="str">
        <f>VLOOKUP(A119,'HOP2'!A:U,21,0)</f>
        <v>直连</v>
      </c>
    </row>
    <row r="120" s="5" customFormat="1" hidden="1" spans="1:9">
      <c r="A120" s="6">
        <v>999226764481290</v>
      </c>
      <c r="B120" s="7">
        <v>45191</v>
      </c>
      <c r="C120" s="7">
        <v>45194</v>
      </c>
      <c r="D120" s="5">
        <v>0</v>
      </c>
      <c r="E120" s="5" t="e">
        <f>VLOOKUP(A120,'HOP2'!A:L,12,0)</f>
        <v>#N/A</v>
      </c>
      <c r="F120" s="5" t="e">
        <f>VLOOKUP(A120,'HOP2'!A:C,3,0)</f>
        <v>#N/A</v>
      </c>
      <c r="G120" s="5" t="e">
        <f t="shared" si="2"/>
        <v>#N/A</v>
      </c>
      <c r="H120" s="5" t="e">
        <f t="shared" si="3"/>
        <v>#N/A</v>
      </c>
      <c r="I120" s="5" t="e">
        <f>VLOOKUP(A120,'HOP2'!A:U,21,0)</f>
        <v>#N/A</v>
      </c>
    </row>
    <row r="121" s="5" customFormat="1" hidden="1" spans="1:9">
      <c r="A121" s="6">
        <v>999226798972620</v>
      </c>
      <c r="B121" s="7">
        <v>45187</v>
      </c>
      <c r="C121" s="7">
        <v>45194</v>
      </c>
      <c r="D121" s="5">
        <v>5319.34</v>
      </c>
      <c r="E121" s="5" t="str">
        <f>VLOOKUP(A121,'HOP2'!A:L,12,0)</f>
        <v>5319.34</v>
      </c>
      <c r="F121" s="5" t="str">
        <f>VLOOKUP(A121,'HOP2'!A:C,3,0)</f>
        <v>3941692</v>
      </c>
      <c r="G121" s="5">
        <f t="shared" si="2"/>
        <v>0</v>
      </c>
      <c r="H121" s="5" t="str">
        <f t="shared" si="3"/>
        <v>，3941692</v>
      </c>
      <c r="I121" s="5" t="str">
        <f>VLOOKUP(A121,'HOP2'!A:U,21,0)</f>
        <v>直连</v>
      </c>
    </row>
    <row r="122" s="5" customFormat="1" hidden="1" spans="1:9">
      <c r="A122" s="6">
        <v>999226799033215</v>
      </c>
      <c r="B122" s="7">
        <v>45193</v>
      </c>
      <c r="C122" s="7">
        <v>45194</v>
      </c>
      <c r="D122" s="5">
        <v>583.89</v>
      </c>
      <c r="E122" s="5" t="str">
        <f>VLOOKUP(A122,'HOP2'!A:L,12,0)</f>
        <v>583.89</v>
      </c>
      <c r="F122" s="5" t="str">
        <f>VLOOKUP(A122,'HOP2'!A:C,3,0)</f>
        <v>3941730</v>
      </c>
      <c r="G122" s="5">
        <f t="shared" si="2"/>
        <v>0</v>
      </c>
      <c r="H122" s="5" t="str">
        <f t="shared" si="3"/>
        <v>，3941730</v>
      </c>
      <c r="I122" s="5" t="str">
        <f>VLOOKUP(A122,'HOP2'!A:U,21,0)</f>
        <v>直连</v>
      </c>
    </row>
    <row r="123" s="5" customFormat="1" hidden="1" spans="1:9">
      <c r="A123" s="6">
        <v>999226799065756</v>
      </c>
      <c r="B123" s="7">
        <v>45193</v>
      </c>
      <c r="C123" s="7">
        <v>45194</v>
      </c>
      <c r="D123" s="5">
        <v>2077.7</v>
      </c>
      <c r="E123" s="5" t="str">
        <f>VLOOKUP(A123,'HOP2'!A:L,12,0)</f>
        <v>2077.70</v>
      </c>
      <c r="F123" s="5" t="str">
        <f>VLOOKUP(A123,'HOP2'!A:C,3,0)</f>
        <v>3941755</v>
      </c>
      <c r="G123" s="5">
        <f t="shared" si="2"/>
        <v>0</v>
      </c>
      <c r="H123" s="5" t="str">
        <f t="shared" si="3"/>
        <v>，3941755</v>
      </c>
      <c r="I123" s="5" t="str">
        <f>VLOOKUP(A123,'HOP2'!A:U,21,0)</f>
        <v>直采</v>
      </c>
    </row>
    <row r="124" s="5" customFormat="1" hidden="1" spans="1:9">
      <c r="A124" s="6">
        <v>999226799997808</v>
      </c>
      <c r="B124" s="7">
        <v>45191</v>
      </c>
      <c r="C124" s="7">
        <v>45194</v>
      </c>
      <c r="D124" s="5">
        <v>6830.58</v>
      </c>
      <c r="E124" s="5" t="str">
        <f>VLOOKUP(A124,'HOP2'!A:L,12,0)</f>
        <v>6830.58</v>
      </c>
      <c r="F124" s="5" t="str">
        <f>VLOOKUP(A124,'HOP2'!A:C,3,0)</f>
        <v>3942739</v>
      </c>
      <c r="G124" s="5">
        <f t="shared" si="2"/>
        <v>0</v>
      </c>
      <c r="H124" s="5" t="str">
        <f t="shared" si="3"/>
        <v>，3942739</v>
      </c>
      <c r="I124" s="5" t="str">
        <f>VLOOKUP(A124,'HOP2'!A:U,21,0)</f>
        <v>直连</v>
      </c>
    </row>
    <row r="125" s="5" customFormat="1" hidden="1" spans="1:9">
      <c r="A125" s="6">
        <v>999226827069084</v>
      </c>
      <c r="B125" s="7">
        <v>45191</v>
      </c>
      <c r="C125" s="7">
        <v>45194</v>
      </c>
      <c r="D125" s="5">
        <v>2545.49</v>
      </c>
      <c r="E125" s="5" t="str">
        <f>VLOOKUP(A125,'HOP2'!A:L,12,0)</f>
        <v>2545.49</v>
      </c>
      <c r="F125" s="5" t="str">
        <f>VLOOKUP(A125,'HOP2'!A:C,3,0)</f>
        <v>3944170</v>
      </c>
      <c r="G125" s="5">
        <f t="shared" si="2"/>
        <v>0</v>
      </c>
      <c r="H125" s="5" t="str">
        <f t="shared" si="3"/>
        <v>，3944170</v>
      </c>
      <c r="I125" s="5" t="str">
        <f>VLOOKUP(A125,'HOP2'!A:U,21,0)</f>
        <v>直连</v>
      </c>
    </row>
    <row r="126" s="5" customFormat="1" hidden="1" spans="1:9">
      <c r="A126" s="6">
        <v>999226829901831</v>
      </c>
      <c r="B126" s="7">
        <v>45193</v>
      </c>
      <c r="C126" s="7">
        <v>45194</v>
      </c>
      <c r="D126" s="5">
        <v>417.35</v>
      </c>
      <c r="E126" s="5" t="str">
        <f>VLOOKUP(A126,'HOP2'!A:L,12,0)</f>
        <v>417.35</v>
      </c>
      <c r="F126" s="5" t="str">
        <f>VLOOKUP(A126,'HOP2'!A:C,3,0)</f>
        <v>3944694</v>
      </c>
      <c r="G126" s="5">
        <f t="shared" si="2"/>
        <v>0</v>
      </c>
      <c r="H126" s="5" t="str">
        <f t="shared" si="3"/>
        <v>，3944694</v>
      </c>
      <c r="I126" s="5" t="str">
        <f>VLOOKUP(A126,'HOP2'!A:U,21,0)</f>
        <v>直连</v>
      </c>
    </row>
    <row r="127" s="5" customFormat="1" hidden="1" spans="1:9">
      <c r="A127" s="6">
        <v>999226833772999</v>
      </c>
      <c r="B127" s="7">
        <v>45193</v>
      </c>
      <c r="C127" s="7">
        <v>45194</v>
      </c>
      <c r="D127" s="5">
        <v>189.88</v>
      </c>
      <c r="E127" s="5" t="str">
        <f>VLOOKUP(A127,'HOP2'!A:L,12,0)</f>
        <v>189.88</v>
      </c>
      <c r="F127" s="5" t="str">
        <f>VLOOKUP(A127,'HOP2'!A:C,3,0)</f>
        <v>3945597</v>
      </c>
      <c r="G127" s="5">
        <f t="shared" si="2"/>
        <v>0</v>
      </c>
      <c r="H127" s="5" t="str">
        <f t="shared" si="3"/>
        <v>，3945597</v>
      </c>
      <c r="I127" s="5" t="str">
        <f>VLOOKUP(A127,'HOP2'!A:U,21,0)</f>
        <v>直连</v>
      </c>
    </row>
    <row r="128" s="5" customFormat="1" hidden="1" spans="1:9">
      <c r="A128" s="6">
        <v>999226833990749</v>
      </c>
      <c r="B128" s="7">
        <v>45191</v>
      </c>
      <c r="C128" s="7">
        <v>45194</v>
      </c>
      <c r="D128" s="5">
        <v>1140.71</v>
      </c>
      <c r="E128" s="5" t="str">
        <f>VLOOKUP(A128,'HOP2'!A:L,12,0)</f>
        <v>1140.71</v>
      </c>
      <c r="F128" s="5" t="str">
        <f>VLOOKUP(A128,'HOP2'!A:C,3,0)</f>
        <v>3945639</v>
      </c>
      <c r="G128" s="5">
        <f t="shared" si="2"/>
        <v>0</v>
      </c>
      <c r="H128" s="5" t="str">
        <f t="shared" si="3"/>
        <v>，3945639</v>
      </c>
      <c r="I128" s="5" t="str">
        <f>VLOOKUP(A128,'HOP2'!A:U,21,0)</f>
        <v>直连</v>
      </c>
    </row>
    <row r="129" s="5" customFormat="1" hidden="1" spans="1:9">
      <c r="A129" s="6">
        <v>999226838595106</v>
      </c>
      <c r="B129" s="7">
        <v>45189</v>
      </c>
      <c r="C129" s="7">
        <v>45194</v>
      </c>
      <c r="D129" s="5">
        <v>2326.25</v>
      </c>
      <c r="E129" s="5" t="str">
        <f>VLOOKUP(A129,'HOP2'!A:L,12,0)</f>
        <v>2326.25</v>
      </c>
      <c r="F129" s="5" t="str">
        <f>VLOOKUP(A129,'HOP2'!A:C,3,0)</f>
        <v>3947283</v>
      </c>
      <c r="G129" s="5">
        <f t="shared" si="2"/>
        <v>0</v>
      </c>
      <c r="H129" s="5" t="str">
        <f t="shared" si="3"/>
        <v>，3947283</v>
      </c>
      <c r="I129" s="5" t="str">
        <f>VLOOKUP(A129,'HOP2'!A:U,21,0)</f>
        <v>直连</v>
      </c>
    </row>
    <row r="130" s="5" customFormat="1" hidden="1" spans="1:9">
      <c r="A130" s="6">
        <v>999226839088969</v>
      </c>
      <c r="B130" s="7">
        <v>45193</v>
      </c>
      <c r="C130" s="7">
        <v>45194</v>
      </c>
      <c r="D130" s="5">
        <v>0</v>
      </c>
      <c r="E130" s="5" t="e">
        <f>VLOOKUP(A130,'HOP2'!A:L,12,0)</f>
        <v>#N/A</v>
      </c>
      <c r="F130" s="5" t="e">
        <f>VLOOKUP(A130,'HOP2'!A:C,3,0)</f>
        <v>#N/A</v>
      </c>
      <c r="G130" s="5" t="e">
        <f t="shared" si="2"/>
        <v>#N/A</v>
      </c>
      <c r="H130" s="5" t="e">
        <f t="shared" si="3"/>
        <v>#N/A</v>
      </c>
      <c r="I130" s="5" t="e">
        <f>VLOOKUP(A130,'HOP2'!A:U,21,0)</f>
        <v>#N/A</v>
      </c>
    </row>
    <row r="131" s="5" customFormat="1" hidden="1" spans="1:9">
      <c r="A131" s="6">
        <v>999226839181413</v>
      </c>
      <c r="B131" s="7">
        <v>45191</v>
      </c>
      <c r="C131" s="7">
        <v>45194</v>
      </c>
      <c r="D131" s="5">
        <v>2099.97</v>
      </c>
      <c r="E131" s="5" t="str">
        <f>VLOOKUP(A131,'HOP2'!A:L,12,0)</f>
        <v>2099.97</v>
      </c>
      <c r="F131" s="5" t="str">
        <f>VLOOKUP(A131,'HOP2'!A:C,3,0)</f>
        <v>3947649</v>
      </c>
      <c r="G131" s="5">
        <f t="shared" ref="G131:G194" si="4">D131-E131</f>
        <v>0</v>
      </c>
      <c r="H131" s="5" t="str">
        <f t="shared" ref="H131:H194" si="5">$H$1&amp;F131</f>
        <v>，3947649</v>
      </c>
      <c r="I131" s="5" t="str">
        <f>VLOOKUP(A131,'HOP2'!A:U,21,0)</f>
        <v>直连</v>
      </c>
    </row>
    <row r="132" s="5" customFormat="1" hidden="1" spans="1:9">
      <c r="A132" s="6">
        <v>999226840678798</v>
      </c>
      <c r="B132" s="7">
        <v>45192</v>
      </c>
      <c r="C132" s="7">
        <v>45194</v>
      </c>
      <c r="D132" s="5">
        <v>449.34</v>
      </c>
      <c r="E132" s="5" t="str">
        <f>VLOOKUP(A132,'HOP2'!A:L,12,0)</f>
        <v>449.34</v>
      </c>
      <c r="F132" s="5" t="str">
        <f>VLOOKUP(A132,'HOP2'!A:C,3,0)</f>
        <v>3948390</v>
      </c>
      <c r="G132" s="5">
        <f t="shared" si="4"/>
        <v>0</v>
      </c>
      <c r="H132" s="5" t="str">
        <f t="shared" si="5"/>
        <v>，3948390</v>
      </c>
      <c r="I132" s="5" t="str">
        <f>VLOOKUP(A132,'HOP2'!A:U,21,0)</f>
        <v>直连</v>
      </c>
    </row>
    <row r="133" s="5" customFormat="1" spans="1:9">
      <c r="A133" s="6">
        <v>999226844313071</v>
      </c>
      <c r="B133" s="7">
        <v>45193</v>
      </c>
      <c r="C133" s="7">
        <v>45194</v>
      </c>
      <c r="D133" s="5">
        <v>1544.39</v>
      </c>
      <c r="E133" s="5" t="str">
        <f>VLOOKUP(A133,'HOP2'!A:L,12,0)</f>
        <v>1544.43</v>
      </c>
      <c r="F133" s="5" t="str">
        <f>VLOOKUP(A133,'HOP2'!A:C,3,0)</f>
        <v>3951303</v>
      </c>
      <c r="G133" s="5">
        <f t="shared" si="4"/>
        <v>-0.0399999999999636</v>
      </c>
      <c r="H133" s="5" t="str">
        <f t="shared" si="5"/>
        <v>，3951303</v>
      </c>
      <c r="I133" s="5" t="str">
        <f>VLOOKUP(A133,'HOP2'!A:U,21,0)</f>
        <v>直连</v>
      </c>
    </row>
    <row r="134" s="5" customFormat="1" spans="1:9">
      <c r="A134" s="6">
        <v>999226845114662</v>
      </c>
      <c r="B134" s="7">
        <v>45191</v>
      </c>
      <c r="C134" s="7">
        <v>45194</v>
      </c>
      <c r="D134" s="5">
        <v>2555.85</v>
      </c>
      <c r="E134" s="5" t="str">
        <f>VLOOKUP(A134,'HOP2'!A:L,12,0)</f>
        <v>2555.94</v>
      </c>
      <c r="F134" s="5" t="str">
        <f>VLOOKUP(A134,'HOP2'!A:C,3,0)</f>
        <v>3952328</v>
      </c>
      <c r="G134" s="5">
        <f t="shared" si="4"/>
        <v>-0.0900000000001455</v>
      </c>
      <c r="H134" s="5" t="str">
        <f t="shared" si="5"/>
        <v>，3952328</v>
      </c>
      <c r="I134" s="5" t="str">
        <f>VLOOKUP(A134,'HOP2'!A:U,21,0)</f>
        <v>直连</v>
      </c>
    </row>
    <row r="135" s="5" customFormat="1" hidden="1" spans="1:9">
      <c r="A135" s="6">
        <v>999226845910082</v>
      </c>
      <c r="B135" s="7">
        <v>45193</v>
      </c>
      <c r="C135" s="7">
        <v>45194</v>
      </c>
      <c r="D135" s="5">
        <v>436.34</v>
      </c>
      <c r="E135" s="5" t="str">
        <f>VLOOKUP(A135,'HOP2'!A:L,12,0)</f>
        <v>436.34</v>
      </c>
      <c r="F135" s="5" t="str">
        <f>VLOOKUP(A135,'HOP2'!A:C,3,0)</f>
        <v>3952979</v>
      </c>
      <c r="G135" s="5">
        <f t="shared" si="4"/>
        <v>0</v>
      </c>
      <c r="H135" s="5" t="str">
        <f t="shared" si="5"/>
        <v>，3952979</v>
      </c>
      <c r="I135" s="5" t="str">
        <f>VLOOKUP(A135,'HOP2'!A:U,21,0)</f>
        <v>直连</v>
      </c>
    </row>
    <row r="136" s="5" customFormat="1" hidden="1" spans="1:9">
      <c r="A136" s="6">
        <v>999226846001833</v>
      </c>
      <c r="B136" s="7">
        <v>45192</v>
      </c>
      <c r="C136" s="7">
        <v>45194</v>
      </c>
      <c r="D136" s="5">
        <v>369.58</v>
      </c>
      <c r="E136" s="5" t="str">
        <f>VLOOKUP(A136,'HOP2'!A:L,12,0)</f>
        <v>369.58</v>
      </c>
      <c r="F136" s="5" t="str">
        <f>VLOOKUP(A136,'HOP2'!A:C,3,0)</f>
        <v>3953157</v>
      </c>
      <c r="G136" s="5">
        <f t="shared" si="4"/>
        <v>0</v>
      </c>
      <c r="H136" s="5" t="str">
        <f t="shared" si="5"/>
        <v>，3953157</v>
      </c>
      <c r="I136" s="5" t="str">
        <f>VLOOKUP(A136,'HOP2'!A:U,21,0)</f>
        <v>直连</v>
      </c>
    </row>
    <row r="137" s="5" customFormat="1" hidden="1" spans="1:9">
      <c r="A137" s="6">
        <v>999226847662299</v>
      </c>
      <c r="B137" s="7">
        <v>45193</v>
      </c>
      <c r="C137" s="7">
        <v>45194</v>
      </c>
      <c r="D137" s="5">
        <v>1015.91</v>
      </c>
      <c r="E137" s="5" t="str">
        <f>VLOOKUP(A137,'HOP2'!A:L,12,0)</f>
        <v>1015.91</v>
      </c>
      <c r="F137" s="5" t="str">
        <f>VLOOKUP(A137,'HOP2'!A:C,3,0)</f>
        <v>3954777</v>
      </c>
      <c r="G137" s="5">
        <f t="shared" si="4"/>
        <v>0</v>
      </c>
      <c r="H137" s="5" t="str">
        <f t="shared" si="5"/>
        <v>，3954777</v>
      </c>
      <c r="I137" s="5" t="str">
        <f>VLOOKUP(A137,'HOP2'!A:U,21,0)</f>
        <v>直连</v>
      </c>
    </row>
    <row r="138" s="5" customFormat="1" hidden="1" spans="1:9">
      <c r="A138" s="6">
        <v>999226848835704</v>
      </c>
      <c r="B138" s="7">
        <v>45190</v>
      </c>
      <c r="C138" s="7">
        <v>45194</v>
      </c>
      <c r="D138" s="5">
        <v>899.39</v>
      </c>
      <c r="E138" s="5" t="str">
        <f>VLOOKUP(A138,'HOP2'!A:L,12,0)</f>
        <v>899.39</v>
      </c>
      <c r="F138" s="5" t="str">
        <f>VLOOKUP(A138,'HOP2'!A:C,3,0)</f>
        <v>3956440</v>
      </c>
      <c r="G138" s="5">
        <f t="shared" si="4"/>
        <v>0</v>
      </c>
      <c r="H138" s="5" t="str">
        <f t="shared" si="5"/>
        <v>，3956440</v>
      </c>
      <c r="I138" s="5" t="str">
        <f>VLOOKUP(A138,'HOP2'!A:U,21,0)</f>
        <v>直连</v>
      </c>
    </row>
    <row r="139" s="5" customFormat="1" hidden="1" spans="1:9">
      <c r="A139" s="6">
        <v>999226849511567</v>
      </c>
      <c r="B139" s="7">
        <v>45189</v>
      </c>
      <c r="C139" s="7">
        <v>45194</v>
      </c>
      <c r="D139" s="5">
        <v>2248.4</v>
      </c>
      <c r="E139" s="5" t="str">
        <f>VLOOKUP(A139,'HOP2'!A:L,12,0)</f>
        <v>2248.40</v>
      </c>
      <c r="F139" s="5" t="str">
        <f>VLOOKUP(A139,'HOP2'!A:C,3,0)</f>
        <v>3957060</v>
      </c>
      <c r="G139" s="5">
        <f t="shared" si="4"/>
        <v>0</v>
      </c>
      <c r="H139" s="5" t="str">
        <f t="shared" si="5"/>
        <v>，3957060</v>
      </c>
      <c r="I139" s="5" t="str">
        <f>VLOOKUP(A139,'HOP2'!A:U,21,0)</f>
        <v>直连</v>
      </c>
    </row>
    <row r="140" s="5" customFormat="1" hidden="1" spans="1:9">
      <c r="A140" s="6">
        <v>999226849649357</v>
      </c>
      <c r="B140" s="7">
        <v>45193</v>
      </c>
      <c r="C140" s="7">
        <v>45194</v>
      </c>
      <c r="D140" s="5">
        <v>408.52</v>
      </c>
      <c r="E140" s="5" t="str">
        <f>VLOOKUP(A140,'HOP2'!A:L,12,0)</f>
        <v>408.52</v>
      </c>
      <c r="F140" s="5" t="str">
        <f>VLOOKUP(A140,'HOP2'!A:C,3,0)</f>
        <v>3957292</v>
      </c>
      <c r="G140" s="5">
        <f t="shared" si="4"/>
        <v>0</v>
      </c>
      <c r="H140" s="5" t="str">
        <f t="shared" si="5"/>
        <v>，3957292</v>
      </c>
      <c r="I140" s="5" t="str">
        <f>VLOOKUP(A140,'HOP2'!A:U,21,0)</f>
        <v>直连</v>
      </c>
    </row>
    <row r="141" s="5" customFormat="1" hidden="1" spans="1:9">
      <c r="A141" s="6">
        <v>999226850222231</v>
      </c>
      <c r="B141" s="7">
        <v>45192</v>
      </c>
      <c r="C141" s="7">
        <v>45194</v>
      </c>
      <c r="D141" s="5">
        <v>2512.44</v>
      </c>
      <c r="E141" s="5" t="str">
        <f>VLOOKUP(A141,'HOP2'!A:L,12,0)</f>
        <v>2512.44</v>
      </c>
      <c r="F141" s="5" t="str">
        <f>VLOOKUP(A141,'HOP2'!A:C,3,0)</f>
        <v>3957898</v>
      </c>
      <c r="G141" s="5">
        <f t="shared" si="4"/>
        <v>0</v>
      </c>
      <c r="H141" s="5" t="str">
        <f t="shared" si="5"/>
        <v>，3957898</v>
      </c>
      <c r="I141" s="5" t="str">
        <f>VLOOKUP(A141,'HOP2'!A:U,21,0)</f>
        <v>直连</v>
      </c>
    </row>
    <row r="142" s="5" customFormat="1" hidden="1" spans="1:9">
      <c r="A142" s="6">
        <v>999226850325208</v>
      </c>
      <c r="B142" s="7">
        <v>45189</v>
      </c>
      <c r="C142" s="7">
        <v>45194</v>
      </c>
      <c r="D142" s="5">
        <v>919.85</v>
      </c>
      <c r="E142" s="5" t="str">
        <f>VLOOKUP(A142,'HOP2'!A:L,12,0)</f>
        <v>919.85</v>
      </c>
      <c r="F142" s="5" t="str">
        <f>VLOOKUP(A142,'HOP2'!A:C,3,0)</f>
        <v>3957952</v>
      </c>
      <c r="G142" s="5">
        <f t="shared" si="4"/>
        <v>0</v>
      </c>
      <c r="H142" s="5" t="str">
        <f t="shared" si="5"/>
        <v>，3957952</v>
      </c>
      <c r="I142" s="5" t="str">
        <f>VLOOKUP(A142,'HOP2'!A:U,21,0)</f>
        <v>直连</v>
      </c>
    </row>
    <row r="143" s="5" customFormat="1" hidden="1" spans="1:9">
      <c r="A143" s="6">
        <v>999226850364628</v>
      </c>
      <c r="B143" s="7">
        <v>45192</v>
      </c>
      <c r="C143" s="7">
        <v>45194</v>
      </c>
      <c r="D143" s="5">
        <v>1581.26</v>
      </c>
      <c r="E143" s="5" t="str">
        <f>VLOOKUP(A143,'HOP2'!A:L,12,0)</f>
        <v>1581.26</v>
      </c>
      <c r="F143" s="5" t="str">
        <f>VLOOKUP(A143,'HOP2'!A:C,3,0)</f>
        <v>3957980</v>
      </c>
      <c r="G143" s="5">
        <f t="shared" si="4"/>
        <v>0</v>
      </c>
      <c r="H143" s="5" t="str">
        <f t="shared" si="5"/>
        <v>，3957980</v>
      </c>
      <c r="I143" s="5" t="str">
        <f>VLOOKUP(A143,'HOP2'!A:U,21,0)</f>
        <v>直连</v>
      </c>
    </row>
    <row r="144" s="5" customFormat="1" hidden="1" spans="1:9">
      <c r="A144" s="6">
        <v>999226850596722</v>
      </c>
      <c r="B144" s="7">
        <v>45190</v>
      </c>
      <c r="C144" s="7">
        <v>45194</v>
      </c>
      <c r="D144" s="5">
        <v>1709.08</v>
      </c>
      <c r="E144" s="5" t="str">
        <f>VLOOKUP(A144,'HOP2'!A:L,12,0)</f>
        <v>1709.08</v>
      </c>
      <c r="F144" s="5" t="str">
        <f>VLOOKUP(A144,'HOP2'!A:C,3,0)</f>
        <v>3958519</v>
      </c>
      <c r="G144" s="5">
        <f t="shared" si="4"/>
        <v>0</v>
      </c>
      <c r="H144" s="5" t="str">
        <f t="shared" si="5"/>
        <v>，3958519</v>
      </c>
      <c r="I144" s="5" t="str">
        <f>VLOOKUP(A144,'HOP2'!A:U,21,0)</f>
        <v>直连</v>
      </c>
    </row>
    <row r="145" s="5" customFormat="1" hidden="1" spans="1:9">
      <c r="A145" s="6">
        <v>999226850718064</v>
      </c>
      <c r="B145" s="7">
        <v>45191</v>
      </c>
      <c r="C145" s="7">
        <v>45194</v>
      </c>
      <c r="D145" s="5">
        <v>740.34</v>
      </c>
      <c r="E145" s="5" t="str">
        <f>VLOOKUP(A145,'HOP2'!A:L,12,0)</f>
        <v>740.34</v>
      </c>
      <c r="F145" s="5" t="str">
        <f>VLOOKUP(A145,'HOP2'!A:C,3,0)</f>
        <v>3958668</v>
      </c>
      <c r="G145" s="5">
        <f t="shared" si="4"/>
        <v>0</v>
      </c>
      <c r="H145" s="5" t="str">
        <f t="shared" si="5"/>
        <v>，3958668</v>
      </c>
      <c r="I145" s="5" t="str">
        <f>VLOOKUP(A145,'HOP2'!A:U,21,0)</f>
        <v>直连</v>
      </c>
    </row>
    <row r="146" s="5" customFormat="1" hidden="1" spans="1:9">
      <c r="A146" s="6">
        <v>999226850781697</v>
      </c>
      <c r="B146" s="7">
        <v>45191</v>
      </c>
      <c r="C146" s="7">
        <v>45194</v>
      </c>
      <c r="D146" s="5">
        <v>1937.51</v>
      </c>
      <c r="E146" s="5" t="str">
        <f>VLOOKUP(A146,'HOP2'!A:L,12,0)</f>
        <v>1937.51</v>
      </c>
      <c r="F146" s="5" t="str">
        <f>VLOOKUP(A146,'HOP2'!A:C,3,0)</f>
        <v>3958787</v>
      </c>
      <c r="G146" s="5">
        <f t="shared" si="4"/>
        <v>0</v>
      </c>
      <c r="H146" s="5" t="str">
        <f t="shared" si="5"/>
        <v>，3958787</v>
      </c>
      <c r="I146" s="5" t="str">
        <f>VLOOKUP(A146,'HOP2'!A:U,21,0)</f>
        <v>直连</v>
      </c>
    </row>
    <row r="147" s="5" customFormat="1" hidden="1" spans="1:9">
      <c r="A147" s="6">
        <v>999226852137021</v>
      </c>
      <c r="B147" s="7">
        <v>45191</v>
      </c>
      <c r="C147" s="7">
        <v>45194</v>
      </c>
      <c r="D147" s="5">
        <v>0</v>
      </c>
      <c r="E147" s="5" t="e">
        <f>VLOOKUP(A147,'HOP2'!A:L,12,0)</f>
        <v>#N/A</v>
      </c>
      <c r="F147" s="5" t="e">
        <f>VLOOKUP(A147,'HOP2'!A:C,3,0)</f>
        <v>#N/A</v>
      </c>
      <c r="G147" s="5" t="e">
        <f t="shared" si="4"/>
        <v>#N/A</v>
      </c>
      <c r="H147" s="5" t="e">
        <f t="shared" si="5"/>
        <v>#N/A</v>
      </c>
      <c r="I147" s="5" t="e">
        <f>VLOOKUP(A147,'HOP2'!A:U,21,0)</f>
        <v>#N/A</v>
      </c>
    </row>
    <row r="148" s="5" customFormat="1" hidden="1" spans="1:9">
      <c r="A148" s="6">
        <v>999226766763918</v>
      </c>
      <c r="B148" s="7">
        <v>45193</v>
      </c>
      <c r="C148" s="7">
        <v>45194</v>
      </c>
      <c r="D148" s="5">
        <v>1757.73</v>
      </c>
      <c r="E148" s="5" t="str">
        <f>VLOOKUP(A148,'HOP2'!A:L,12,0)</f>
        <v>1757.73</v>
      </c>
      <c r="F148" s="5" t="str">
        <f>VLOOKUP(A148,'HOP2'!A:C,3,0)</f>
        <v>3923684</v>
      </c>
      <c r="G148" s="5">
        <f t="shared" si="4"/>
        <v>0</v>
      </c>
      <c r="H148" s="5" t="str">
        <f t="shared" si="5"/>
        <v>，3923684</v>
      </c>
      <c r="I148" s="5" t="str">
        <f>VLOOKUP(A148,'HOP2'!A:U,21,0)</f>
        <v>直连</v>
      </c>
    </row>
    <row r="149" s="5" customFormat="1" hidden="1" spans="1:9">
      <c r="A149" s="6">
        <v>999226852821890</v>
      </c>
      <c r="B149" s="7">
        <v>45193</v>
      </c>
      <c r="C149" s="7">
        <v>45194</v>
      </c>
      <c r="D149" s="5">
        <v>117.21</v>
      </c>
      <c r="E149" s="5" t="str">
        <f>VLOOKUP(A149,'HOP2'!A:L,12,0)</f>
        <v>117.21</v>
      </c>
      <c r="F149" s="5" t="str">
        <f>VLOOKUP(A149,'HOP2'!A:C,3,0)</f>
        <v>3961004</v>
      </c>
      <c r="G149" s="5">
        <f t="shared" si="4"/>
        <v>0</v>
      </c>
      <c r="H149" s="5" t="str">
        <f t="shared" si="5"/>
        <v>，3961004</v>
      </c>
      <c r="I149" s="5" t="str">
        <f>VLOOKUP(A149,'HOP2'!A:U,21,0)</f>
        <v>直连</v>
      </c>
    </row>
    <row r="150" s="5" customFormat="1" hidden="1" spans="1:9">
      <c r="A150" s="6">
        <v>999226853048066</v>
      </c>
      <c r="B150" s="7">
        <v>45192</v>
      </c>
      <c r="C150" s="7">
        <v>45194</v>
      </c>
      <c r="D150" s="5">
        <v>933.39</v>
      </c>
      <c r="E150" s="5" t="str">
        <f>VLOOKUP(A150,'HOP2'!A:L,12,0)</f>
        <v>933.39</v>
      </c>
      <c r="F150" s="5" t="str">
        <f>VLOOKUP(A150,'HOP2'!A:C,3,0)</f>
        <v>3961104</v>
      </c>
      <c r="G150" s="5">
        <f t="shared" si="4"/>
        <v>0</v>
      </c>
      <c r="H150" s="5" t="str">
        <f t="shared" si="5"/>
        <v>，3961104</v>
      </c>
      <c r="I150" s="5" t="str">
        <f>VLOOKUP(A150,'HOP2'!A:U,21,0)</f>
        <v>直采</v>
      </c>
    </row>
    <row r="151" s="5" customFormat="1" hidden="1" spans="1:9">
      <c r="A151" s="6">
        <v>999226854681285</v>
      </c>
      <c r="B151" s="7">
        <v>45193</v>
      </c>
      <c r="C151" s="7">
        <v>45194</v>
      </c>
      <c r="D151" s="5">
        <v>526.78</v>
      </c>
      <c r="E151" s="5" t="str">
        <f>VLOOKUP(A151,'HOP2'!A:L,12,0)</f>
        <v>526.78</v>
      </c>
      <c r="F151" s="5" t="str">
        <f>VLOOKUP(A151,'HOP2'!A:C,3,0)</f>
        <v>3962960</v>
      </c>
      <c r="G151" s="5">
        <f t="shared" si="4"/>
        <v>0</v>
      </c>
      <c r="H151" s="5" t="str">
        <f t="shared" si="5"/>
        <v>，3962960</v>
      </c>
      <c r="I151" s="5" t="str">
        <f>VLOOKUP(A151,'HOP2'!A:U,21,0)</f>
        <v>直连</v>
      </c>
    </row>
    <row r="152" s="5" customFormat="1" hidden="1" spans="1:9">
      <c r="A152" s="6">
        <v>999226855022223</v>
      </c>
      <c r="B152" s="7">
        <v>45193</v>
      </c>
      <c r="C152" s="7">
        <v>45194</v>
      </c>
      <c r="D152" s="5">
        <v>342.14</v>
      </c>
      <c r="E152" s="5" t="str">
        <f>VLOOKUP(A152,'HOP2'!A:L,12,0)</f>
        <v>342.14</v>
      </c>
      <c r="F152" s="5" t="str">
        <f>VLOOKUP(A152,'HOP2'!A:C,3,0)</f>
        <v>3963171</v>
      </c>
      <c r="G152" s="5">
        <f t="shared" si="4"/>
        <v>0</v>
      </c>
      <c r="H152" s="5" t="str">
        <f t="shared" si="5"/>
        <v>，3963171</v>
      </c>
      <c r="I152" s="5" t="str">
        <f>VLOOKUP(A152,'HOP2'!A:U,21,0)</f>
        <v>直采</v>
      </c>
    </row>
    <row r="153" s="5" customFormat="1" hidden="1" spans="1:9">
      <c r="A153" s="6">
        <v>999226855168584</v>
      </c>
      <c r="B153" s="7">
        <v>45191</v>
      </c>
      <c r="C153" s="7">
        <v>45194</v>
      </c>
      <c r="D153" s="5">
        <v>5112.24</v>
      </c>
      <c r="E153" s="5" t="str">
        <f>VLOOKUP(A153,'HOP2'!A:L,12,0)</f>
        <v>5112.24</v>
      </c>
      <c r="F153" s="5" t="str">
        <f>VLOOKUP(A153,'HOP2'!A:C,3,0)</f>
        <v>3963292</v>
      </c>
      <c r="G153" s="5">
        <f t="shared" si="4"/>
        <v>0</v>
      </c>
      <c r="H153" s="5" t="str">
        <f t="shared" si="5"/>
        <v>，3963292</v>
      </c>
      <c r="I153" s="5" t="str">
        <f>VLOOKUP(A153,'HOP2'!A:U,21,0)</f>
        <v>直连</v>
      </c>
    </row>
    <row r="154" s="5" customFormat="1" hidden="1" spans="1:9">
      <c r="A154" s="6">
        <v>999226855454502</v>
      </c>
      <c r="B154" s="7">
        <v>45190</v>
      </c>
      <c r="C154" s="7">
        <v>45194</v>
      </c>
      <c r="D154" s="5">
        <v>10979.2</v>
      </c>
      <c r="E154" s="5" t="str">
        <f>VLOOKUP(A154,'HOP2'!A:L,12,0)</f>
        <v>10979.20</v>
      </c>
      <c r="F154" s="5" t="str">
        <f>VLOOKUP(A154,'HOP2'!A:C,3,0)</f>
        <v>3963599</v>
      </c>
      <c r="G154" s="5">
        <f t="shared" si="4"/>
        <v>0</v>
      </c>
      <c r="H154" s="5" t="str">
        <f t="shared" si="5"/>
        <v>，3963599</v>
      </c>
      <c r="I154" s="5" t="str">
        <f>VLOOKUP(A154,'HOP2'!A:U,21,0)</f>
        <v>直连</v>
      </c>
    </row>
    <row r="155" s="5" customFormat="1" hidden="1" spans="1:9">
      <c r="A155" s="6">
        <v>999226855482935</v>
      </c>
      <c r="B155" s="7">
        <v>45191</v>
      </c>
      <c r="C155" s="7">
        <v>45194</v>
      </c>
      <c r="D155" s="5">
        <v>876.42</v>
      </c>
      <c r="E155" s="5" t="str">
        <f>VLOOKUP(A155,'HOP2'!A:L,12,0)</f>
        <v>876.42</v>
      </c>
      <c r="F155" s="5" t="str">
        <f>VLOOKUP(A155,'HOP2'!A:C,3,0)</f>
        <v>3963649</v>
      </c>
      <c r="G155" s="5">
        <f t="shared" si="4"/>
        <v>0</v>
      </c>
      <c r="H155" s="5" t="str">
        <f t="shared" si="5"/>
        <v>，3963649</v>
      </c>
      <c r="I155" s="5" t="str">
        <f>VLOOKUP(A155,'HOP2'!A:U,21,0)</f>
        <v>直连</v>
      </c>
    </row>
    <row r="156" s="5" customFormat="1" hidden="1" spans="1:9">
      <c r="A156" s="6">
        <v>999226893878468</v>
      </c>
      <c r="B156" s="7">
        <v>45190</v>
      </c>
      <c r="C156" s="7">
        <v>45194</v>
      </c>
      <c r="D156" s="5">
        <v>1149.27</v>
      </c>
      <c r="E156" s="5" t="str">
        <f>VLOOKUP(A156,'HOP2'!A:L,12,0)</f>
        <v>1149.27</v>
      </c>
      <c r="F156" s="5" t="str">
        <f>VLOOKUP(A156,'HOP2'!A:C,3,0)</f>
        <v>3964051</v>
      </c>
      <c r="G156" s="5">
        <f t="shared" si="4"/>
        <v>0</v>
      </c>
      <c r="H156" s="5" t="str">
        <f t="shared" si="5"/>
        <v>，3964051</v>
      </c>
      <c r="I156" s="5" t="str">
        <f>VLOOKUP(A156,'HOP2'!A:U,21,0)</f>
        <v>直连</v>
      </c>
    </row>
    <row r="157" s="5" customFormat="1" hidden="1" spans="1:9">
      <c r="A157" s="6">
        <v>999226896587499</v>
      </c>
      <c r="B157" s="7">
        <v>45193</v>
      </c>
      <c r="C157" s="7">
        <v>45194</v>
      </c>
      <c r="D157" s="5">
        <v>1688.78</v>
      </c>
      <c r="E157" s="5" t="str">
        <f>VLOOKUP(A157,'HOP2'!A:L,12,0)</f>
        <v>1688.78</v>
      </c>
      <c r="F157" s="5" t="str">
        <f>VLOOKUP(A157,'HOP2'!A:C,3,0)</f>
        <v>3964366</v>
      </c>
      <c r="G157" s="5">
        <f t="shared" si="4"/>
        <v>0</v>
      </c>
      <c r="H157" s="5" t="str">
        <f t="shared" si="5"/>
        <v>，3964366</v>
      </c>
      <c r="I157" s="5" t="str">
        <f>VLOOKUP(A157,'HOP2'!A:U,21,0)</f>
        <v>直连</v>
      </c>
    </row>
    <row r="158" s="5" customFormat="1" hidden="1" spans="1:9">
      <c r="A158" s="6">
        <v>999226899197836</v>
      </c>
      <c r="B158" s="7">
        <v>45193</v>
      </c>
      <c r="C158" s="7">
        <v>45194</v>
      </c>
      <c r="D158" s="5">
        <v>917.2</v>
      </c>
      <c r="E158" s="5" t="str">
        <f>VLOOKUP(A158,'HOP2'!A:L,12,0)</f>
        <v>917.20</v>
      </c>
      <c r="F158" s="5" t="str">
        <f>VLOOKUP(A158,'HOP2'!A:C,3,0)</f>
        <v>3965102</v>
      </c>
      <c r="G158" s="5">
        <f t="shared" si="4"/>
        <v>0</v>
      </c>
      <c r="H158" s="5" t="str">
        <f t="shared" si="5"/>
        <v>，3965102</v>
      </c>
      <c r="I158" s="5" t="str">
        <f>VLOOKUP(A158,'HOP2'!A:U,21,0)</f>
        <v>直连</v>
      </c>
    </row>
    <row r="159" s="5" customFormat="1" hidden="1" spans="1:9">
      <c r="A159" s="6">
        <v>999226900165032</v>
      </c>
      <c r="B159" s="7">
        <v>45193</v>
      </c>
      <c r="C159" s="7">
        <v>45194</v>
      </c>
      <c r="D159" s="5">
        <v>0</v>
      </c>
      <c r="E159" s="5" t="e">
        <f>VLOOKUP(A159,'HOP2'!A:L,12,0)</f>
        <v>#N/A</v>
      </c>
      <c r="F159" s="5" t="e">
        <f>VLOOKUP(A159,'HOP2'!A:C,3,0)</f>
        <v>#N/A</v>
      </c>
      <c r="G159" s="5" t="e">
        <f t="shared" si="4"/>
        <v>#N/A</v>
      </c>
      <c r="H159" s="5" t="e">
        <f t="shared" si="5"/>
        <v>#N/A</v>
      </c>
      <c r="I159" s="5" t="e">
        <f>VLOOKUP(A159,'HOP2'!A:U,21,0)</f>
        <v>#N/A</v>
      </c>
    </row>
    <row r="160" s="5" customFormat="1" hidden="1" spans="1:9">
      <c r="A160" s="6">
        <v>999226903112651</v>
      </c>
      <c r="B160" s="7">
        <v>45193</v>
      </c>
      <c r="C160" s="7">
        <v>45194</v>
      </c>
      <c r="D160" s="5">
        <v>387.74</v>
      </c>
      <c r="E160" s="5" t="str">
        <f>VLOOKUP(A160,'HOP2'!A:L,12,0)</f>
        <v>387.74</v>
      </c>
      <c r="F160" s="5" t="str">
        <f>VLOOKUP(A160,'HOP2'!A:C,3,0)</f>
        <v>3966453</v>
      </c>
      <c r="G160" s="5">
        <f t="shared" si="4"/>
        <v>0</v>
      </c>
      <c r="H160" s="5" t="str">
        <f t="shared" si="5"/>
        <v>，3966453</v>
      </c>
      <c r="I160" s="5" t="str">
        <f>VLOOKUP(A160,'HOP2'!A:U,21,0)</f>
        <v>直连</v>
      </c>
    </row>
    <row r="161" s="5" customFormat="1" hidden="1" spans="1:9">
      <c r="A161" s="6">
        <v>999226904488090</v>
      </c>
      <c r="B161" s="7">
        <v>45192</v>
      </c>
      <c r="C161" s="7">
        <v>45194</v>
      </c>
      <c r="D161" s="5">
        <v>450.36</v>
      </c>
      <c r="E161" s="5" t="str">
        <f>VLOOKUP(A161,'HOP2'!A:L,12,0)</f>
        <v>450.36</v>
      </c>
      <c r="F161" s="5" t="str">
        <f>VLOOKUP(A161,'HOP2'!A:C,3,0)</f>
        <v>3966558</v>
      </c>
      <c r="G161" s="5">
        <f t="shared" si="4"/>
        <v>0</v>
      </c>
      <c r="H161" s="5" t="str">
        <f t="shared" si="5"/>
        <v>，3966558</v>
      </c>
      <c r="I161" s="5" t="str">
        <f>VLOOKUP(A161,'HOP2'!A:U,21,0)</f>
        <v>直连</v>
      </c>
    </row>
    <row r="162" s="5" customFormat="1" hidden="1" spans="1:9">
      <c r="A162" s="6">
        <v>999226907225590</v>
      </c>
      <c r="B162" s="7">
        <v>45192</v>
      </c>
      <c r="C162" s="7">
        <v>45194</v>
      </c>
      <c r="D162" s="5">
        <v>3900.78</v>
      </c>
      <c r="E162" s="5" t="str">
        <f>VLOOKUP(A162,'HOP2'!A:L,12,0)</f>
        <v>3900.78</v>
      </c>
      <c r="F162" s="5" t="str">
        <f>VLOOKUP(A162,'HOP2'!A:C,3,0)</f>
        <v>3967742</v>
      </c>
      <c r="G162" s="5">
        <f t="shared" si="4"/>
        <v>0</v>
      </c>
      <c r="H162" s="5" t="str">
        <f t="shared" si="5"/>
        <v>，3967742</v>
      </c>
      <c r="I162" s="5" t="str">
        <f>VLOOKUP(A162,'HOP2'!A:U,21,0)</f>
        <v>直连</v>
      </c>
    </row>
    <row r="163" s="5" customFormat="1" hidden="1" spans="1:9">
      <c r="A163" s="6">
        <v>999226907385592</v>
      </c>
      <c r="B163" s="7">
        <v>45191</v>
      </c>
      <c r="C163" s="7">
        <v>45194</v>
      </c>
      <c r="D163" s="5">
        <v>1186.98</v>
      </c>
      <c r="E163" s="5" t="str">
        <f>VLOOKUP(A163,'HOP2'!A:L,12,0)</f>
        <v>1186.98</v>
      </c>
      <c r="F163" s="5" t="str">
        <f>VLOOKUP(A163,'HOP2'!A:C,3,0)</f>
        <v>3967784</v>
      </c>
      <c r="G163" s="5">
        <f t="shared" si="4"/>
        <v>0</v>
      </c>
      <c r="H163" s="5" t="str">
        <f t="shared" si="5"/>
        <v>，3967784</v>
      </c>
      <c r="I163" s="5" t="str">
        <f>VLOOKUP(A163,'HOP2'!A:U,21,0)</f>
        <v>直连</v>
      </c>
    </row>
    <row r="164" s="5" customFormat="1" spans="1:9">
      <c r="A164" s="6">
        <v>999226907829114</v>
      </c>
      <c r="B164" s="7">
        <v>45193</v>
      </c>
      <c r="C164" s="7">
        <v>45194</v>
      </c>
      <c r="D164" s="5">
        <v>432.71</v>
      </c>
      <c r="E164" s="5" t="str">
        <f>VLOOKUP(A164,'HOP2'!A:L,12,0)</f>
        <v>433.56</v>
      </c>
      <c r="F164" s="5" t="str">
        <f>VLOOKUP(A164,'HOP2'!A:C,3,0)</f>
        <v>3968049</v>
      </c>
      <c r="G164" s="5">
        <f t="shared" si="4"/>
        <v>-0.850000000000023</v>
      </c>
      <c r="H164" s="5" t="str">
        <f t="shared" si="5"/>
        <v>，3968049</v>
      </c>
      <c r="I164" s="5" t="str">
        <f>VLOOKUP(A164,'HOP2'!A:U,21,0)</f>
        <v>直连</v>
      </c>
    </row>
    <row r="165" s="5" customFormat="1" hidden="1" spans="1:9">
      <c r="A165" s="6">
        <v>999226908854319</v>
      </c>
      <c r="B165" s="7">
        <v>45192</v>
      </c>
      <c r="C165" s="7">
        <v>45194</v>
      </c>
      <c r="D165" s="5">
        <v>7888.72</v>
      </c>
      <c r="E165" s="5" t="str">
        <f>VLOOKUP(A165,'HOP2'!A:L,12,0)</f>
        <v>7888.72</v>
      </c>
      <c r="F165" s="5" t="str">
        <f>VLOOKUP(A165,'HOP2'!A:C,3,0)</f>
        <v>3968610</v>
      </c>
      <c r="G165" s="5">
        <f t="shared" si="4"/>
        <v>0</v>
      </c>
      <c r="H165" s="5" t="str">
        <f t="shared" si="5"/>
        <v>，3968610</v>
      </c>
      <c r="I165" s="5" t="str">
        <f>VLOOKUP(A165,'HOP2'!A:U,21,0)</f>
        <v>直连</v>
      </c>
    </row>
    <row r="166" s="5" customFormat="1" hidden="1" spans="1:9">
      <c r="A166" s="6">
        <v>999226908872940</v>
      </c>
      <c r="B166" s="7">
        <v>45191</v>
      </c>
      <c r="C166" s="7">
        <v>45194</v>
      </c>
      <c r="D166" s="5">
        <v>1219.01</v>
      </c>
      <c r="E166" s="5" t="str">
        <f>VLOOKUP(A166,'HOP2'!A:L,12,0)</f>
        <v>1219.01</v>
      </c>
      <c r="F166" s="5" t="str">
        <f>VLOOKUP(A166,'HOP2'!A:C,3,0)</f>
        <v>3968627</v>
      </c>
      <c r="G166" s="5">
        <f t="shared" si="4"/>
        <v>0</v>
      </c>
      <c r="H166" s="5" t="str">
        <f t="shared" si="5"/>
        <v>，3968627</v>
      </c>
      <c r="I166" s="5" t="str">
        <f>VLOOKUP(A166,'HOP2'!A:U,21,0)</f>
        <v>直连</v>
      </c>
    </row>
    <row r="167" s="5" customFormat="1" hidden="1" spans="1:9">
      <c r="A167" s="6">
        <v>999226909159655</v>
      </c>
      <c r="B167" s="7">
        <v>45192</v>
      </c>
      <c r="C167" s="7">
        <v>45194</v>
      </c>
      <c r="D167" s="5">
        <v>450.52</v>
      </c>
      <c r="E167" s="5" t="str">
        <f>VLOOKUP(A167,'HOP2'!A:L,12,0)</f>
        <v>450.52</v>
      </c>
      <c r="F167" s="5" t="str">
        <f>VLOOKUP(A167,'HOP2'!A:C,3,0)</f>
        <v>3968787</v>
      </c>
      <c r="G167" s="5">
        <f t="shared" si="4"/>
        <v>0</v>
      </c>
      <c r="H167" s="5" t="str">
        <f t="shared" si="5"/>
        <v>，3968787</v>
      </c>
      <c r="I167" s="5" t="str">
        <f>VLOOKUP(A167,'HOP2'!A:U,21,0)</f>
        <v>直采</v>
      </c>
    </row>
    <row r="168" s="5" customFormat="1" hidden="1" spans="1:9">
      <c r="A168" s="6">
        <v>999226909229784</v>
      </c>
      <c r="B168" s="7">
        <v>45192</v>
      </c>
      <c r="C168" s="7">
        <v>45194</v>
      </c>
      <c r="D168" s="5">
        <v>2568.25</v>
      </c>
      <c r="E168" s="5" t="str">
        <f>VLOOKUP(A168,'HOP2'!A:L,12,0)</f>
        <v>2568.25</v>
      </c>
      <c r="F168" s="5" t="str">
        <f>VLOOKUP(A168,'HOP2'!A:C,3,0)</f>
        <v>3968808</v>
      </c>
      <c r="G168" s="5">
        <f t="shared" si="4"/>
        <v>0</v>
      </c>
      <c r="H168" s="5" t="str">
        <f t="shared" si="5"/>
        <v>，3968808</v>
      </c>
      <c r="I168" s="5" t="str">
        <f>VLOOKUP(A168,'HOP2'!A:U,21,0)</f>
        <v>直连</v>
      </c>
    </row>
    <row r="169" s="5" customFormat="1" hidden="1" spans="1:9">
      <c r="A169" s="6">
        <v>999226909275452</v>
      </c>
      <c r="B169" s="7">
        <v>45192</v>
      </c>
      <c r="C169" s="7">
        <v>45194</v>
      </c>
      <c r="D169" s="5">
        <v>402.86</v>
      </c>
      <c r="E169" s="5" t="str">
        <f>VLOOKUP(A169,'HOP2'!A:L,12,0)</f>
        <v>402.86</v>
      </c>
      <c r="F169" s="5" t="str">
        <f>VLOOKUP(A169,'HOP2'!A:C,3,0)</f>
        <v>3968821</v>
      </c>
      <c r="G169" s="5">
        <f t="shared" si="4"/>
        <v>0</v>
      </c>
      <c r="H169" s="5" t="str">
        <f t="shared" si="5"/>
        <v>，3968821</v>
      </c>
      <c r="I169" s="5" t="str">
        <f>VLOOKUP(A169,'HOP2'!A:U,21,0)</f>
        <v>直连</v>
      </c>
    </row>
    <row r="170" s="5" customFormat="1" hidden="1" spans="1:9">
      <c r="A170" s="6">
        <v>999226909512123</v>
      </c>
      <c r="B170" s="7">
        <v>45192</v>
      </c>
      <c r="C170" s="7">
        <v>45194</v>
      </c>
      <c r="D170" s="5">
        <v>125.58</v>
      </c>
      <c r="E170" s="5" t="str">
        <f>VLOOKUP(A170,'HOP2'!A:L,12,0)</f>
        <v>125.58</v>
      </c>
      <c r="F170" s="5" t="str">
        <f>VLOOKUP(A170,'HOP2'!A:C,3,0)</f>
        <v>3968942</v>
      </c>
      <c r="G170" s="5">
        <f t="shared" si="4"/>
        <v>0</v>
      </c>
      <c r="H170" s="5" t="str">
        <f t="shared" si="5"/>
        <v>，3968942</v>
      </c>
      <c r="I170" s="5" t="str">
        <f>VLOOKUP(A170,'HOP2'!A:U,21,0)</f>
        <v>直连</v>
      </c>
    </row>
    <row r="171" s="5" customFormat="1" hidden="1" spans="1:9">
      <c r="A171" s="6">
        <v>999226910112084</v>
      </c>
      <c r="B171" s="7">
        <v>45192</v>
      </c>
      <c r="C171" s="7">
        <v>45194</v>
      </c>
      <c r="D171" s="5">
        <v>953.73</v>
      </c>
      <c r="E171" s="5" t="str">
        <f>VLOOKUP(A171,'HOP2'!A:L,12,0)</f>
        <v>953.73</v>
      </c>
      <c r="F171" s="5" t="str">
        <f>VLOOKUP(A171,'HOP2'!A:C,3,0)</f>
        <v>3969351</v>
      </c>
      <c r="G171" s="5">
        <f t="shared" si="4"/>
        <v>0</v>
      </c>
      <c r="H171" s="5" t="str">
        <f t="shared" si="5"/>
        <v>，3969351</v>
      </c>
      <c r="I171" s="5" t="str">
        <f>VLOOKUP(A171,'HOP2'!A:U,21,0)</f>
        <v>直连</v>
      </c>
    </row>
    <row r="172" s="5" customFormat="1" hidden="1" spans="1:9">
      <c r="A172" s="6">
        <v>999226910379723</v>
      </c>
      <c r="B172" s="7">
        <v>45193</v>
      </c>
      <c r="C172" s="7">
        <v>45194</v>
      </c>
      <c r="D172" s="5">
        <v>195.02</v>
      </c>
      <c r="E172" s="5" t="str">
        <f>VLOOKUP(A172,'HOP2'!A:L,12,0)</f>
        <v>195.02</v>
      </c>
      <c r="F172" s="5" t="str">
        <f>VLOOKUP(A172,'HOP2'!A:C,3,0)</f>
        <v>3969592</v>
      </c>
      <c r="G172" s="5">
        <f t="shared" si="4"/>
        <v>0</v>
      </c>
      <c r="H172" s="5" t="str">
        <f t="shared" si="5"/>
        <v>，3969592</v>
      </c>
      <c r="I172" s="5" t="str">
        <f>VLOOKUP(A172,'HOP2'!A:U,21,0)</f>
        <v>直连</v>
      </c>
    </row>
    <row r="173" s="5" customFormat="1" hidden="1" spans="1:9">
      <c r="A173" s="6">
        <v>999226910716850</v>
      </c>
      <c r="B173" s="7">
        <v>45191</v>
      </c>
      <c r="C173" s="7">
        <v>45194</v>
      </c>
      <c r="D173" s="5">
        <v>1467.93</v>
      </c>
      <c r="E173" s="5" t="str">
        <f>VLOOKUP(A173,'HOP2'!A:L,12,0)</f>
        <v>1467.93</v>
      </c>
      <c r="F173" s="5" t="str">
        <f>VLOOKUP(A173,'HOP2'!A:C,3,0)</f>
        <v>3969862</v>
      </c>
      <c r="G173" s="5">
        <f t="shared" si="4"/>
        <v>0</v>
      </c>
      <c r="H173" s="5" t="str">
        <f t="shared" si="5"/>
        <v>，3969862</v>
      </c>
      <c r="I173" s="5" t="str">
        <f>VLOOKUP(A173,'HOP2'!A:U,21,0)</f>
        <v>直连</v>
      </c>
    </row>
    <row r="174" s="5" customFormat="1" spans="1:9">
      <c r="A174" s="6">
        <v>999226910775766</v>
      </c>
      <c r="B174" s="7">
        <v>45192</v>
      </c>
      <c r="C174" s="7">
        <v>45194</v>
      </c>
      <c r="D174" s="5">
        <v>713.19</v>
      </c>
      <c r="E174" s="5" t="str">
        <f>VLOOKUP(A174,'HOP2'!A:L,12,0)</f>
        <v>713.22</v>
      </c>
      <c r="F174" s="5" t="str">
        <f>VLOOKUP(A174,'HOP2'!A:C,3,0)</f>
        <v>3969905</v>
      </c>
      <c r="G174" s="5">
        <f t="shared" si="4"/>
        <v>-0.0299999999999727</v>
      </c>
      <c r="H174" s="5" t="str">
        <f t="shared" si="5"/>
        <v>，3969905</v>
      </c>
      <c r="I174" s="5" t="str">
        <f>VLOOKUP(A174,'HOP2'!A:U,21,0)</f>
        <v>直连</v>
      </c>
    </row>
    <row r="175" s="5" customFormat="1" hidden="1" spans="1:9">
      <c r="A175" s="6">
        <v>999226910918612</v>
      </c>
      <c r="B175" s="7">
        <v>45191</v>
      </c>
      <c r="C175" s="7">
        <v>45194</v>
      </c>
      <c r="D175" s="5">
        <v>1894.2</v>
      </c>
      <c r="E175" s="5" t="str">
        <f>VLOOKUP(A175,'HOP2'!A:L,12,0)</f>
        <v>1894.20</v>
      </c>
      <c r="F175" s="5" t="str">
        <f>VLOOKUP(A175,'HOP2'!A:C,3,0)</f>
        <v>3970072</v>
      </c>
      <c r="G175" s="5">
        <f t="shared" si="4"/>
        <v>0</v>
      </c>
      <c r="H175" s="5" t="str">
        <f t="shared" si="5"/>
        <v>，3970072</v>
      </c>
      <c r="I175" s="5" t="str">
        <f>VLOOKUP(A175,'HOP2'!A:U,21,0)</f>
        <v>直连</v>
      </c>
    </row>
    <row r="176" s="5" customFormat="1" hidden="1" spans="1:9">
      <c r="A176" s="6">
        <v>999226911088990</v>
      </c>
      <c r="B176" s="7">
        <v>45192</v>
      </c>
      <c r="C176" s="7">
        <v>45194</v>
      </c>
      <c r="D176" s="5">
        <v>850.65</v>
      </c>
      <c r="E176" s="5" t="str">
        <f>VLOOKUP(A176,'HOP2'!A:L,12,0)</f>
        <v>850.65</v>
      </c>
      <c r="F176" s="5" t="str">
        <f>VLOOKUP(A176,'HOP2'!A:C,3,0)</f>
        <v>3970207</v>
      </c>
      <c r="G176" s="5">
        <f t="shared" si="4"/>
        <v>0</v>
      </c>
      <c r="H176" s="5" t="str">
        <f t="shared" si="5"/>
        <v>，3970207</v>
      </c>
      <c r="I176" s="5" t="str">
        <f>VLOOKUP(A176,'HOP2'!A:U,21,0)</f>
        <v>直连</v>
      </c>
    </row>
    <row r="177" s="5" customFormat="1" hidden="1" spans="1:9">
      <c r="A177" s="6">
        <v>999226911104828</v>
      </c>
      <c r="B177" s="7">
        <v>45192</v>
      </c>
      <c r="C177" s="7">
        <v>45194</v>
      </c>
      <c r="D177" s="5">
        <v>850.65</v>
      </c>
      <c r="E177" s="5" t="str">
        <f>VLOOKUP(A177,'HOP2'!A:L,12,0)</f>
        <v>850.65</v>
      </c>
      <c r="F177" s="5" t="str">
        <f>VLOOKUP(A177,'HOP2'!A:C,3,0)</f>
        <v>3970275</v>
      </c>
      <c r="G177" s="5">
        <f t="shared" si="4"/>
        <v>0</v>
      </c>
      <c r="H177" s="5" t="str">
        <f t="shared" si="5"/>
        <v>，3970275</v>
      </c>
      <c r="I177" s="5" t="str">
        <f>VLOOKUP(A177,'HOP2'!A:U,21,0)</f>
        <v>直连</v>
      </c>
    </row>
    <row r="178" s="5" customFormat="1" hidden="1" spans="1:9">
      <c r="A178" s="6">
        <v>999226911280160</v>
      </c>
      <c r="B178" s="7">
        <v>45193</v>
      </c>
      <c r="C178" s="7">
        <v>45194</v>
      </c>
      <c r="D178" s="5">
        <v>5142.48</v>
      </c>
      <c r="E178" s="5" t="str">
        <f>VLOOKUP(A178,'HOP2'!A:L,12,0)</f>
        <v>5142.48</v>
      </c>
      <c r="F178" s="5" t="str">
        <f>VLOOKUP(A178,'HOP2'!A:C,3,0)</f>
        <v>3970393</v>
      </c>
      <c r="G178" s="5">
        <f t="shared" si="4"/>
        <v>0</v>
      </c>
      <c r="H178" s="5" t="str">
        <f t="shared" si="5"/>
        <v>，3970393</v>
      </c>
      <c r="I178" s="5" t="str">
        <f>VLOOKUP(A178,'HOP2'!A:U,21,0)</f>
        <v>直连</v>
      </c>
    </row>
    <row r="179" s="5" customFormat="1" hidden="1" spans="1:9">
      <c r="A179" s="6">
        <v>999226911777435</v>
      </c>
      <c r="B179" s="7">
        <v>45191</v>
      </c>
      <c r="C179" s="7">
        <v>45194</v>
      </c>
      <c r="D179" s="5">
        <v>859.95</v>
      </c>
      <c r="E179" s="5" t="str">
        <f>VLOOKUP(A179,'HOP2'!A:L,12,0)</f>
        <v>859.95</v>
      </c>
      <c r="F179" s="5" t="str">
        <f>VLOOKUP(A179,'HOP2'!A:C,3,0)</f>
        <v>3970627</v>
      </c>
      <c r="G179" s="5">
        <f t="shared" si="4"/>
        <v>0</v>
      </c>
      <c r="H179" s="5" t="str">
        <f t="shared" si="5"/>
        <v>，3970627</v>
      </c>
      <c r="I179" s="5" t="str">
        <f>VLOOKUP(A179,'HOP2'!A:U,21,0)</f>
        <v>直连</v>
      </c>
    </row>
    <row r="180" s="5" customFormat="1" hidden="1" spans="1:9">
      <c r="A180" s="6">
        <v>999226912896438</v>
      </c>
      <c r="B180" s="7">
        <v>45191</v>
      </c>
      <c r="C180" s="7">
        <v>45194</v>
      </c>
      <c r="D180" s="5">
        <v>1699.47</v>
      </c>
      <c r="E180" s="5" t="str">
        <f>VLOOKUP(A180,'HOP2'!A:L,12,0)</f>
        <v>1699.47</v>
      </c>
      <c r="F180" s="5" t="str">
        <f>VLOOKUP(A180,'HOP2'!A:C,3,0)</f>
        <v>3970733</v>
      </c>
      <c r="G180" s="5">
        <f t="shared" si="4"/>
        <v>0</v>
      </c>
      <c r="H180" s="5" t="str">
        <f t="shared" si="5"/>
        <v>，3970733</v>
      </c>
      <c r="I180" s="5" t="str">
        <f>VLOOKUP(A180,'HOP2'!A:U,21,0)</f>
        <v>直连</v>
      </c>
    </row>
    <row r="181" s="5" customFormat="1" hidden="1" spans="1:9">
      <c r="A181" s="6">
        <v>999226912929359</v>
      </c>
      <c r="B181" s="7">
        <v>45193</v>
      </c>
      <c r="C181" s="7">
        <v>45194</v>
      </c>
      <c r="D181" s="5">
        <v>231.21</v>
      </c>
      <c r="E181" s="5" t="str">
        <f>VLOOKUP(A181,'HOP2'!A:L,12,0)</f>
        <v>231.21</v>
      </c>
      <c r="F181" s="5" t="str">
        <f>VLOOKUP(A181,'HOP2'!A:C,3,0)</f>
        <v>3970810</v>
      </c>
      <c r="G181" s="5">
        <f t="shared" si="4"/>
        <v>0</v>
      </c>
      <c r="H181" s="5" t="str">
        <f t="shared" si="5"/>
        <v>，3970810</v>
      </c>
      <c r="I181" s="5" t="str">
        <f>VLOOKUP(A181,'HOP2'!A:U,21,0)</f>
        <v>直连</v>
      </c>
    </row>
    <row r="182" s="5" customFormat="1" hidden="1" spans="1:9">
      <c r="A182" s="6">
        <v>999226913296759</v>
      </c>
      <c r="B182" s="7">
        <v>45193</v>
      </c>
      <c r="C182" s="7">
        <v>45194</v>
      </c>
      <c r="D182" s="5">
        <v>382.59</v>
      </c>
      <c r="E182" s="5" t="str">
        <f>VLOOKUP(A182,'HOP2'!A:L,12,0)</f>
        <v>382.59</v>
      </c>
      <c r="F182" s="5" t="str">
        <f>VLOOKUP(A182,'HOP2'!A:C,3,0)</f>
        <v>3970852</v>
      </c>
      <c r="G182" s="5">
        <f t="shared" si="4"/>
        <v>0</v>
      </c>
      <c r="H182" s="5" t="str">
        <f t="shared" si="5"/>
        <v>，3970852</v>
      </c>
      <c r="I182" s="5" t="str">
        <f>VLOOKUP(A182,'HOP2'!A:U,21,0)</f>
        <v>直连</v>
      </c>
    </row>
    <row r="183" s="5" customFormat="1" hidden="1" spans="1:9">
      <c r="A183" s="6">
        <v>999226913427125</v>
      </c>
      <c r="B183" s="7">
        <v>45191</v>
      </c>
      <c r="C183" s="7">
        <v>45194</v>
      </c>
      <c r="D183" s="5">
        <v>5779.98</v>
      </c>
      <c r="E183" s="5" t="str">
        <f>VLOOKUP(A183,'HOP2'!A:L,12,0)</f>
        <v>5779.98</v>
      </c>
      <c r="F183" s="5" t="str">
        <f>VLOOKUP(A183,'HOP2'!A:C,3,0)</f>
        <v>3970862</v>
      </c>
      <c r="G183" s="5">
        <f t="shared" si="4"/>
        <v>0</v>
      </c>
      <c r="H183" s="5" t="str">
        <f t="shared" si="5"/>
        <v>，3970862</v>
      </c>
      <c r="I183" s="5" t="str">
        <f>VLOOKUP(A183,'HOP2'!A:U,21,0)</f>
        <v>直连</v>
      </c>
    </row>
    <row r="184" s="5" customFormat="1" spans="1:9">
      <c r="A184" s="6">
        <v>999226913718411</v>
      </c>
      <c r="B184" s="7">
        <v>45191</v>
      </c>
      <c r="C184" s="7">
        <v>45194</v>
      </c>
      <c r="D184" s="5">
        <v>2212.08</v>
      </c>
      <c r="E184" s="5" t="str">
        <f>VLOOKUP(A184,'HOP2'!A:L,12,0)</f>
        <v>2212.77</v>
      </c>
      <c r="F184" s="5" t="str">
        <f>VLOOKUP(A184,'HOP2'!A:C,3,0)</f>
        <v>3970886</v>
      </c>
      <c r="G184" s="5">
        <f t="shared" si="4"/>
        <v>-0.690000000000055</v>
      </c>
      <c r="H184" s="5" t="str">
        <f t="shared" si="5"/>
        <v>，3970886</v>
      </c>
      <c r="I184" s="5" t="str">
        <f>VLOOKUP(A184,'HOP2'!A:U,21,0)</f>
        <v>直连</v>
      </c>
    </row>
    <row r="185" s="5" customFormat="1" spans="1:9">
      <c r="A185" s="6">
        <v>999226916564454</v>
      </c>
      <c r="B185" s="7">
        <v>45192</v>
      </c>
      <c r="C185" s="7">
        <v>45194</v>
      </c>
      <c r="D185" s="5">
        <v>520.03</v>
      </c>
      <c r="E185" s="5" t="str">
        <f>VLOOKUP(A185,'HOP2'!A:L,12,0)</f>
        <v>520.15</v>
      </c>
      <c r="F185" s="5" t="str">
        <f>VLOOKUP(A185,'HOP2'!A:C,3,0)</f>
        <v>3971498</v>
      </c>
      <c r="G185" s="5">
        <f t="shared" si="4"/>
        <v>-0.120000000000005</v>
      </c>
      <c r="H185" s="5" t="str">
        <f t="shared" si="5"/>
        <v>，3971498</v>
      </c>
      <c r="I185" s="5" t="str">
        <f>VLOOKUP(A185,'HOP2'!A:U,21,0)</f>
        <v>直连</v>
      </c>
    </row>
    <row r="186" s="5" customFormat="1" hidden="1" spans="1:9">
      <c r="A186" s="6">
        <v>999226916763654</v>
      </c>
      <c r="B186" s="7">
        <v>45192</v>
      </c>
      <c r="C186" s="7">
        <v>45194</v>
      </c>
      <c r="D186" s="5">
        <v>706.74</v>
      </c>
      <c r="E186" s="5" t="str">
        <f>VLOOKUP(A186,'HOP2'!A:L,12,0)</f>
        <v>706.74</v>
      </c>
      <c r="F186" s="5" t="str">
        <f>VLOOKUP(A186,'HOP2'!A:C,3,0)</f>
        <v>3971520</v>
      </c>
      <c r="G186" s="5">
        <f t="shared" si="4"/>
        <v>0</v>
      </c>
      <c r="H186" s="5" t="str">
        <f t="shared" si="5"/>
        <v>，3971520</v>
      </c>
      <c r="I186" s="5" t="str">
        <f>VLOOKUP(A186,'HOP2'!A:U,21,0)</f>
        <v>直采</v>
      </c>
    </row>
    <row r="187" s="5" customFormat="1" hidden="1" spans="1:9">
      <c r="A187" s="6">
        <v>999226918908330</v>
      </c>
      <c r="B187" s="7">
        <v>45192</v>
      </c>
      <c r="C187" s="7">
        <v>45194</v>
      </c>
      <c r="D187" s="5">
        <v>279.9</v>
      </c>
      <c r="E187" s="5" t="str">
        <f>VLOOKUP(A187,'HOP2'!A:L,12,0)</f>
        <v>279.90</v>
      </c>
      <c r="F187" s="5" t="str">
        <f>VLOOKUP(A187,'HOP2'!A:C,3,0)</f>
        <v>3972118</v>
      </c>
      <c r="G187" s="5">
        <f t="shared" si="4"/>
        <v>0</v>
      </c>
      <c r="H187" s="5" t="str">
        <f t="shared" si="5"/>
        <v>，3972118</v>
      </c>
      <c r="I187" s="5" t="str">
        <f>VLOOKUP(A187,'HOP2'!A:U,21,0)</f>
        <v>直连</v>
      </c>
    </row>
    <row r="188" s="5" customFormat="1" hidden="1" spans="1:9">
      <c r="A188" s="6">
        <v>999226919139887</v>
      </c>
      <c r="B188" s="7">
        <v>45192</v>
      </c>
      <c r="C188" s="7">
        <v>45194</v>
      </c>
      <c r="D188" s="5">
        <v>6427.12</v>
      </c>
      <c r="E188" s="5" t="str">
        <f>VLOOKUP(A188,'HOP2'!A:L,12,0)</f>
        <v>6427.12</v>
      </c>
      <c r="F188" s="5" t="str">
        <f>VLOOKUP(A188,'HOP2'!A:C,3,0)</f>
        <v>3972137</v>
      </c>
      <c r="G188" s="5">
        <f t="shared" si="4"/>
        <v>0</v>
      </c>
      <c r="H188" s="5" t="str">
        <f t="shared" si="5"/>
        <v>，3972137</v>
      </c>
      <c r="I188" s="5" t="str">
        <f>VLOOKUP(A188,'HOP2'!A:U,21,0)</f>
        <v>直连</v>
      </c>
    </row>
    <row r="189" s="5" customFormat="1" hidden="1" spans="1:9">
      <c r="A189" s="6">
        <v>999226919868404</v>
      </c>
      <c r="B189" s="7">
        <v>45193</v>
      </c>
      <c r="C189" s="7">
        <v>45194</v>
      </c>
      <c r="D189" s="5">
        <v>284.73</v>
      </c>
      <c r="E189" s="5" t="str">
        <f>VLOOKUP(A189,'HOP2'!A:L,12,0)</f>
        <v>284.73</v>
      </c>
      <c r="F189" s="5" t="str">
        <f>VLOOKUP(A189,'HOP2'!A:C,3,0)</f>
        <v>3972458</v>
      </c>
      <c r="G189" s="5">
        <f t="shared" si="4"/>
        <v>0</v>
      </c>
      <c r="H189" s="5" t="str">
        <f t="shared" si="5"/>
        <v>，3972458</v>
      </c>
      <c r="I189" s="5" t="str">
        <f>VLOOKUP(A189,'HOP2'!A:U,21,0)</f>
        <v>直连</v>
      </c>
    </row>
    <row r="190" s="5" customFormat="1" hidden="1" spans="1:9">
      <c r="A190" s="6">
        <v>999226920070726</v>
      </c>
      <c r="B190" s="7">
        <v>45193</v>
      </c>
      <c r="C190" s="7">
        <v>45194</v>
      </c>
      <c r="D190" s="5">
        <v>480.07</v>
      </c>
      <c r="E190" s="5" t="str">
        <f>VLOOKUP(A190,'HOP2'!A:L,12,0)</f>
        <v>480.07</v>
      </c>
      <c r="F190" s="5" t="str">
        <f>VLOOKUP(A190,'HOP2'!A:C,3,0)</f>
        <v>3972485</v>
      </c>
      <c r="G190" s="5">
        <f t="shared" si="4"/>
        <v>0</v>
      </c>
      <c r="H190" s="5" t="str">
        <f t="shared" si="5"/>
        <v>，3972485</v>
      </c>
      <c r="I190" s="5" t="str">
        <f>VLOOKUP(A190,'HOP2'!A:U,21,0)</f>
        <v>直连</v>
      </c>
    </row>
    <row r="191" s="5" customFormat="1" hidden="1" spans="1:9">
      <c r="A191" s="6">
        <v>999226920297144</v>
      </c>
      <c r="B191" s="7">
        <v>45191</v>
      </c>
      <c r="C191" s="7">
        <v>45194</v>
      </c>
      <c r="D191" s="5">
        <v>1885.95</v>
      </c>
      <c r="E191" s="5" t="str">
        <f>VLOOKUP(A191,'HOP2'!A:L,12,0)</f>
        <v>1885.95</v>
      </c>
      <c r="F191" s="5" t="str">
        <f>VLOOKUP(A191,'HOP2'!A:C,3,0)</f>
        <v>3972522</v>
      </c>
      <c r="G191" s="5">
        <f t="shared" si="4"/>
        <v>0</v>
      </c>
      <c r="H191" s="5" t="str">
        <f t="shared" si="5"/>
        <v>，3972522</v>
      </c>
      <c r="I191" s="5" t="str">
        <f>VLOOKUP(A191,'HOP2'!A:U,21,0)</f>
        <v>直连</v>
      </c>
    </row>
    <row r="192" s="5" customFormat="1" hidden="1" spans="1:9">
      <c r="A192" s="6">
        <v>999226921903484</v>
      </c>
      <c r="B192" s="7">
        <v>45193</v>
      </c>
      <c r="C192" s="7">
        <v>45194</v>
      </c>
      <c r="D192" s="5">
        <v>3190.11</v>
      </c>
      <c r="E192" s="5" t="str">
        <f>VLOOKUP(A192,'HOP2'!A:L,12,0)</f>
        <v>3190.11</v>
      </c>
      <c r="F192" s="5" t="str">
        <f>VLOOKUP(A192,'HOP2'!A:C,3,0)</f>
        <v>3973054</v>
      </c>
      <c r="G192" s="5">
        <f t="shared" si="4"/>
        <v>0</v>
      </c>
      <c r="H192" s="5" t="str">
        <f t="shared" si="5"/>
        <v>，3973054</v>
      </c>
      <c r="I192" s="5" t="str">
        <f>VLOOKUP(A192,'HOP2'!A:U,21,0)</f>
        <v>直连</v>
      </c>
    </row>
    <row r="193" s="5" customFormat="1" hidden="1" spans="1:9">
      <c r="A193" s="6">
        <v>999226922105476</v>
      </c>
      <c r="B193" s="7">
        <v>45192</v>
      </c>
      <c r="C193" s="7">
        <v>45194</v>
      </c>
      <c r="D193" s="5">
        <v>2112.56</v>
      </c>
      <c r="E193" s="5" t="str">
        <f>VLOOKUP(A193,'HOP2'!A:L,12,0)</f>
        <v>2112.56</v>
      </c>
      <c r="F193" s="5" t="str">
        <f>VLOOKUP(A193,'HOP2'!A:C,3,0)</f>
        <v>3973091</v>
      </c>
      <c r="G193" s="5">
        <f t="shared" si="4"/>
        <v>0</v>
      </c>
      <c r="H193" s="5" t="str">
        <f t="shared" si="5"/>
        <v>，3973091</v>
      </c>
      <c r="I193" s="5" t="str">
        <f>VLOOKUP(A193,'HOP2'!A:U,21,0)</f>
        <v>直连</v>
      </c>
    </row>
    <row r="194" s="5" customFormat="1" hidden="1" spans="1:9">
      <c r="A194" s="6">
        <v>999226922167643</v>
      </c>
      <c r="B194" s="7">
        <v>45192</v>
      </c>
      <c r="C194" s="7">
        <v>45194</v>
      </c>
      <c r="D194" s="5">
        <v>2029.5</v>
      </c>
      <c r="E194" s="5" t="str">
        <f>VLOOKUP(A194,'HOP2'!A:L,12,0)</f>
        <v>2029.50</v>
      </c>
      <c r="F194" s="5" t="str">
        <f>VLOOKUP(A194,'HOP2'!A:C,3,0)</f>
        <v>3973121</v>
      </c>
      <c r="G194" s="5">
        <f t="shared" si="4"/>
        <v>0</v>
      </c>
      <c r="H194" s="5" t="str">
        <f t="shared" si="5"/>
        <v>，3973121</v>
      </c>
      <c r="I194" s="5" t="str">
        <f>VLOOKUP(A194,'HOP2'!A:U,21,0)</f>
        <v>直连</v>
      </c>
    </row>
    <row r="195" s="5" customFormat="1" hidden="1" spans="1:9">
      <c r="A195" s="6">
        <v>999226922309804</v>
      </c>
      <c r="B195" s="7">
        <v>45193</v>
      </c>
      <c r="C195" s="7">
        <v>45194</v>
      </c>
      <c r="D195" s="5">
        <v>1096.21</v>
      </c>
      <c r="E195" s="5" t="str">
        <f>VLOOKUP(A195,'HOP2'!A:L,12,0)</f>
        <v>1096.21</v>
      </c>
      <c r="F195" s="5" t="str">
        <f>VLOOKUP(A195,'HOP2'!A:C,3,0)</f>
        <v>3973149</v>
      </c>
      <c r="G195" s="5">
        <f t="shared" ref="G195:G258" si="6">D195-E195</f>
        <v>0</v>
      </c>
      <c r="H195" s="5" t="str">
        <f t="shared" ref="H195:H258" si="7">$H$1&amp;F195</f>
        <v>，3973149</v>
      </c>
      <c r="I195" s="5" t="str">
        <f>VLOOKUP(A195,'HOP2'!A:U,21,0)</f>
        <v>直连</v>
      </c>
    </row>
    <row r="196" s="5" customFormat="1" hidden="1" spans="1:9">
      <c r="A196" s="6">
        <v>999226922320398</v>
      </c>
      <c r="B196" s="7">
        <v>45193</v>
      </c>
      <c r="C196" s="7">
        <v>45194</v>
      </c>
      <c r="D196" s="5">
        <v>323.17</v>
      </c>
      <c r="E196" s="5" t="str">
        <f>VLOOKUP(A196,'HOP2'!A:L,12,0)</f>
        <v>323.17</v>
      </c>
      <c r="F196" s="5" t="str">
        <f>VLOOKUP(A196,'HOP2'!A:C,3,0)</f>
        <v>3973152</v>
      </c>
      <c r="G196" s="5">
        <f t="shared" si="6"/>
        <v>0</v>
      </c>
      <c r="H196" s="5" t="str">
        <f t="shared" si="7"/>
        <v>，3973152</v>
      </c>
      <c r="I196" s="5" t="str">
        <f>VLOOKUP(A196,'HOP2'!A:U,21,0)</f>
        <v>直连</v>
      </c>
    </row>
    <row r="197" s="5" customFormat="1" hidden="1" spans="1:9">
      <c r="A197" s="6">
        <v>999226923546291</v>
      </c>
      <c r="B197" s="7">
        <v>45193</v>
      </c>
      <c r="C197" s="7">
        <v>45194</v>
      </c>
      <c r="D197" s="5">
        <v>430.52</v>
      </c>
      <c r="E197" s="5" t="str">
        <f>VLOOKUP(A197,'HOP2'!A:L,12,0)</f>
        <v>430.52</v>
      </c>
      <c r="F197" s="5" t="str">
        <f>VLOOKUP(A197,'HOP2'!A:C,3,0)</f>
        <v>3973589</v>
      </c>
      <c r="G197" s="5">
        <f t="shared" si="6"/>
        <v>0</v>
      </c>
      <c r="H197" s="5" t="str">
        <f t="shared" si="7"/>
        <v>，3973589</v>
      </c>
      <c r="I197" s="5" t="str">
        <f>VLOOKUP(A197,'HOP2'!A:U,21,0)</f>
        <v>直连</v>
      </c>
    </row>
    <row r="198" s="5" customFormat="1" hidden="1" spans="1:9">
      <c r="A198" s="6">
        <v>999226924562423</v>
      </c>
      <c r="B198" s="7">
        <v>45192</v>
      </c>
      <c r="C198" s="7">
        <v>45194</v>
      </c>
      <c r="D198" s="5">
        <v>1783.82</v>
      </c>
      <c r="E198" s="5" t="str">
        <f>VLOOKUP(A198,'HOP2'!A:L,12,0)</f>
        <v>1783.82</v>
      </c>
      <c r="F198" s="5" t="str">
        <f>VLOOKUP(A198,'HOP2'!A:C,3,0)</f>
        <v>3973805</v>
      </c>
      <c r="G198" s="5">
        <f t="shared" si="6"/>
        <v>0</v>
      </c>
      <c r="H198" s="5" t="str">
        <f t="shared" si="7"/>
        <v>，3973805</v>
      </c>
      <c r="I198" s="5" t="str">
        <f>VLOOKUP(A198,'HOP2'!A:U,21,0)</f>
        <v>直连</v>
      </c>
    </row>
    <row r="199" s="5" customFormat="1" hidden="1" spans="1:9">
      <c r="A199" s="6">
        <v>999226924696519</v>
      </c>
      <c r="B199" s="7">
        <v>45193</v>
      </c>
      <c r="C199" s="7">
        <v>45194</v>
      </c>
      <c r="D199" s="5">
        <v>145.44</v>
      </c>
      <c r="E199" s="5" t="str">
        <f>VLOOKUP(A199,'HOP2'!A:L,12,0)</f>
        <v>145.44</v>
      </c>
      <c r="F199" s="5" t="str">
        <f>VLOOKUP(A199,'HOP2'!A:C,3,0)</f>
        <v>3973931</v>
      </c>
      <c r="G199" s="5">
        <f t="shared" si="6"/>
        <v>0</v>
      </c>
      <c r="H199" s="5" t="str">
        <f t="shared" si="7"/>
        <v>，3973931</v>
      </c>
      <c r="I199" s="5" t="str">
        <f>VLOOKUP(A199,'HOP2'!A:U,21,0)</f>
        <v>直连</v>
      </c>
    </row>
    <row r="200" s="5" customFormat="1" hidden="1" spans="1:9">
      <c r="A200" s="6">
        <v>999226925296364</v>
      </c>
      <c r="B200" s="7">
        <v>45192</v>
      </c>
      <c r="C200" s="7">
        <v>45194</v>
      </c>
      <c r="D200" s="5">
        <v>939.98</v>
      </c>
      <c r="E200" s="5" t="str">
        <f>VLOOKUP(A200,'HOP2'!A:L,12,0)</f>
        <v>939.98</v>
      </c>
      <c r="F200" s="5" t="str">
        <f>VLOOKUP(A200,'HOP2'!A:C,3,0)</f>
        <v>3974216</v>
      </c>
      <c r="G200" s="5">
        <f t="shared" si="6"/>
        <v>0</v>
      </c>
      <c r="H200" s="5" t="str">
        <f t="shared" si="7"/>
        <v>，3974216</v>
      </c>
      <c r="I200" s="5" t="str">
        <f>VLOOKUP(A200,'HOP2'!A:U,21,0)</f>
        <v>直连</v>
      </c>
    </row>
    <row r="201" s="5" customFormat="1" hidden="1" spans="1:9">
      <c r="A201" s="6">
        <v>999226925340244</v>
      </c>
      <c r="B201" s="7">
        <v>45193</v>
      </c>
      <c r="C201" s="7">
        <v>45194</v>
      </c>
      <c r="D201" s="5">
        <v>682.92</v>
      </c>
      <c r="E201" s="5" t="str">
        <f>VLOOKUP(A201,'HOP2'!A:L,12,0)</f>
        <v>682.92</v>
      </c>
      <c r="F201" s="5" t="str">
        <f>VLOOKUP(A201,'HOP2'!A:C,3,0)</f>
        <v>3974228</v>
      </c>
      <c r="G201" s="5">
        <f t="shared" si="6"/>
        <v>0</v>
      </c>
      <c r="H201" s="5" t="str">
        <f t="shared" si="7"/>
        <v>，3974228</v>
      </c>
      <c r="I201" s="5" t="str">
        <f>VLOOKUP(A201,'HOP2'!A:U,21,0)</f>
        <v>直连</v>
      </c>
    </row>
    <row r="202" s="5" customFormat="1" spans="1:9">
      <c r="A202" s="6">
        <v>999226925556424</v>
      </c>
      <c r="B202" s="7">
        <v>45192</v>
      </c>
      <c r="C202" s="7">
        <v>45194</v>
      </c>
      <c r="D202" s="5">
        <v>2429.94</v>
      </c>
      <c r="E202" s="5" t="str">
        <f>VLOOKUP(A202,'HOP2'!A:L,12,0)</f>
        <v>2429.96</v>
      </c>
      <c r="F202" s="5" t="str">
        <f>VLOOKUP(A202,'HOP2'!A:C,3,0)</f>
        <v>3974266</v>
      </c>
      <c r="G202" s="5">
        <f t="shared" si="6"/>
        <v>-0.0199999999999818</v>
      </c>
      <c r="H202" s="5" t="str">
        <f t="shared" si="7"/>
        <v>，3974266</v>
      </c>
      <c r="I202" s="5" t="str">
        <f>VLOOKUP(A202,'HOP2'!A:U,21,0)</f>
        <v>直连</v>
      </c>
    </row>
    <row r="203" s="5" customFormat="1" spans="1:9">
      <c r="A203" s="6">
        <v>999226925778933</v>
      </c>
      <c r="B203" s="7">
        <v>45192</v>
      </c>
      <c r="C203" s="7">
        <v>45194</v>
      </c>
      <c r="D203" s="5">
        <v>1501.76</v>
      </c>
      <c r="E203" s="5" t="str">
        <f>VLOOKUP(A203,'HOP2'!A:L,12,0)</f>
        <v>1501.80</v>
      </c>
      <c r="F203" s="5" t="str">
        <f>VLOOKUP(A203,'HOP2'!A:C,3,0)</f>
        <v>3974439</v>
      </c>
      <c r="G203" s="5">
        <f t="shared" si="6"/>
        <v>-0.0399999999999636</v>
      </c>
      <c r="H203" s="5" t="str">
        <f t="shared" si="7"/>
        <v>，3974439</v>
      </c>
      <c r="I203" s="5" t="str">
        <f>VLOOKUP(A203,'HOP2'!A:U,21,0)</f>
        <v>直连</v>
      </c>
    </row>
    <row r="204" s="5" customFormat="1" hidden="1" spans="1:9">
      <c r="A204" s="6">
        <v>999226926081920</v>
      </c>
      <c r="B204" s="7">
        <v>45192</v>
      </c>
      <c r="C204" s="7">
        <v>45194</v>
      </c>
      <c r="D204" s="5">
        <v>243.7</v>
      </c>
      <c r="E204" s="5" t="str">
        <f>VLOOKUP(A204,'HOP2'!A:L,12,0)</f>
        <v>243.70</v>
      </c>
      <c r="F204" s="5" t="str">
        <f>VLOOKUP(A204,'HOP2'!A:C,3,0)</f>
        <v>3974521</v>
      </c>
      <c r="G204" s="5">
        <f t="shared" si="6"/>
        <v>0</v>
      </c>
      <c r="H204" s="5" t="str">
        <f t="shared" si="7"/>
        <v>，3974521</v>
      </c>
      <c r="I204" s="5" t="str">
        <f>VLOOKUP(A204,'HOP2'!A:U,21,0)</f>
        <v>直连</v>
      </c>
    </row>
    <row r="205" s="5" customFormat="1" hidden="1" spans="1:9">
      <c r="A205" s="6">
        <v>999226926166632</v>
      </c>
      <c r="B205" s="7">
        <v>45193</v>
      </c>
      <c r="C205" s="7">
        <v>45194</v>
      </c>
      <c r="D205" s="5">
        <v>111.76</v>
      </c>
      <c r="E205" s="5" t="str">
        <f>VLOOKUP(A205,'HOP2'!A:L,12,0)</f>
        <v>111.76</v>
      </c>
      <c r="F205" s="5" t="str">
        <f>VLOOKUP(A205,'HOP2'!A:C,3,0)</f>
        <v>3974546</v>
      </c>
      <c r="G205" s="5">
        <f t="shared" si="6"/>
        <v>0</v>
      </c>
      <c r="H205" s="5" t="str">
        <f t="shared" si="7"/>
        <v>，3974546</v>
      </c>
      <c r="I205" s="5" t="str">
        <f>VLOOKUP(A205,'HOP2'!A:U,21,0)</f>
        <v>直连</v>
      </c>
    </row>
    <row r="206" s="5" customFormat="1" hidden="1" spans="1:9">
      <c r="A206" s="6">
        <v>999226926335920</v>
      </c>
      <c r="B206" s="7">
        <v>45193</v>
      </c>
      <c r="C206" s="7">
        <v>45194</v>
      </c>
      <c r="D206" s="5">
        <v>536.7</v>
      </c>
      <c r="E206" s="5" t="str">
        <f>VLOOKUP(A206,'HOP2'!A:L,12,0)</f>
        <v>536.70</v>
      </c>
      <c r="F206" s="5" t="str">
        <f>VLOOKUP(A206,'HOP2'!A:C,3,0)</f>
        <v>3974735</v>
      </c>
      <c r="G206" s="5">
        <f t="shared" si="6"/>
        <v>0</v>
      </c>
      <c r="H206" s="5" t="str">
        <f t="shared" si="7"/>
        <v>，3974735</v>
      </c>
      <c r="I206" s="5" t="str">
        <f>VLOOKUP(A206,'HOP2'!A:U,21,0)</f>
        <v>直连</v>
      </c>
    </row>
    <row r="207" s="5" customFormat="1" hidden="1" spans="1:9">
      <c r="A207" s="6">
        <v>999226927324907</v>
      </c>
      <c r="B207" s="7">
        <v>45192</v>
      </c>
      <c r="C207" s="7">
        <v>45194</v>
      </c>
      <c r="D207" s="5">
        <v>1224.92</v>
      </c>
      <c r="E207" s="5" t="str">
        <f>VLOOKUP(A207,'HOP2'!A:L,12,0)</f>
        <v>1224.92</v>
      </c>
      <c r="F207" s="5" t="str">
        <f>VLOOKUP(A207,'HOP2'!A:C,3,0)</f>
        <v>3975268</v>
      </c>
      <c r="G207" s="5">
        <f t="shared" si="6"/>
        <v>0</v>
      </c>
      <c r="H207" s="5" t="str">
        <f t="shared" si="7"/>
        <v>，3975268</v>
      </c>
      <c r="I207" s="5" t="str">
        <f>VLOOKUP(A207,'HOP2'!A:U,21,0)</f>
        <v>直连</v>
      </c>
    </row>
    <row r="208" s="5" customFormat="1" spans="1:9">
      <c r="A208" s="6">
        <v>999226927398877</v>
      </c>
      <c r="B208" s="7">
        <v>45193</v>
      </c>
      <c r="C208" s="7">
        <v>45194</v>
      </c>
      <c r="D208" s="5">
        <v>241.28</v>
      </c>
      <c r="E208" s="5" t="str">
        <f>VLOOKUP(A208,'HOP2'!A:L,12,0)</f>
        <v>241.39</v>
      </c>
      <c r="F208" s="5" t="str">
        <f>VLOOKUP(A208,'HOP2'!A:C,3,0)</f>
        <v>3975283</v>
      </c>
      <c r="G208" s="5">
        <f t="shared" si="6"/>
        <v>-0.109999999999985</v>
      </c>
      <c r="H208" s="5" t="str">
        <f t="shared" si="7"/>
        <v>，3975283</v>
      </c>
      <c r="I208" s="5" t="str">
        <f>VLOOKUP(A208,'HOP2'!A:U,21,0)</f>
        <v>直连</v>
      </c>
    </row>
    <row r="209" s="5" customFormat="1" spans="1:9">
      <c r="A209" s="6">
        <v>999226927405333</v>
      </c>
      <c r="B209" s="7">
        <v>45193</v>
      </c>
      <c r="C209" s="7">
        <v>45194</v>
      </c>
      <c r="D209" s="5">
        <v>241.28</v>
      </c>
      <c r="E209" s="5" t="str">
        <f>VLOOKUP(A209,'HOP2'!A:L,12,0)</f>
        <v>241.39</v>
      </c>
      <c r="F209" s="5" t="str">
        <f>VLOOKUP(A209,'HOP2'!A:C,3,0)</f>
        <v>3975286</v>
      </c>
      <c r="G209" s="5">
        <f t="shared" si="6"/>
        <v>-0.109999999999985</v>
      </c>
      <c r="H209" s="5" t="str">
        <f t="shared" si="7"/>
        <v>，3975286</v>
      </c>
      <c r="I209" s="5" t="str">
        <f>VLOOKUP(A209,'HOP2'!A:U,21,0)</f>
        <v>直连</v>
      </c>
    </row>
    <row r="210" s="5" customFormat="1" hidden="1" spans="1:9">
      <c r="A210" s="6">
        <v>999226928237555</v>
      </c>
      <c r="B210" s="7">
        <v>45192</v>
      </c>
      <c r="C210" s="7">
        <v>45194</v>
      </c>
      <c r="D210" s="5">
        <v>3227.1</v>
      </c>
      <c r="E210" s="5" t="str">
        <f>VLOOKUP(A210,'HOP2'!A:L,12,0)</f>
        <v>3227.10</v>
      </c>
      <c r="F210" s="5" t="str">
        <f>VLOOKUP(A210,'HOP2'!A:C,3,0)</f>
        <v>3975618</v>
      </c>
      <c r="G210" s="5">
        <f t="shared" si="6"/>
        <v>0</v>
      </c>
      <c r="H210" s="5" t="str">
        <f t="shared" si="7"/>
        <v>，3975618</v>
      </c>
      <c r="I210" s="5" t="str">
        <f>VLOOKUP(A210,'HOP2'!A:U,21,0)</f>
        <v>直连</v>
      </c>
    </row>
    <row r="211" s="5" customFormat="1" hidden="1" spans="1:9">
      <c r="A211" s="6">
        <v>999226928420738</v>
      </c>
      <c r="B211" s="7">
        <v>45193</v>
      </c>
      <c r="C211" s="7">
        <v>45194</v>
      </c>
      <c r="D211" s="5">
        <v>141.87</v>
      </c>
      <c r="E211" s="5" t="str">
        <f>VLOOKUP(A211,'HOP2'!A:L,12,0)</f>
        <v>141.87</v>
      </c>
      <c r="F211" s="5" t="str">
        <f>VLOOKUP(A211,'HOP2'!A:C,3,0)</f>
        <v>3975810</v>
      </c>
      <c r="G211" s="5">
        <f t="shared" si="6"/>
        <v>0</v>
      </c>
      <c r="H211" s="5" t="str">
        <f t="shared" si="7"/>
        <v>，3975810</v>
      </c>
      <c r="I211" s="5" t="str">
        <f>VLOOKUP(A211,'HOP2'!A:U,21,0)</f>
        <v>直连</v>
      </c>
    </row>
    <row r="212" s="5" customFormat="1" hidden="1" spans="1:9">
      <c r="A212" s="6">
        <v>999226928480095</v>
      </c>
      <c r="B212" s="7">
        <v>45193</v>
      </c>
      <c r="C212" s="7">
        <v>45194</v>
      </c>
      <c r="D212" s="5">
        <v>299.55</v>
      </c>
      <c r="E212" s="5" t="str">
        <f>VLOOKUP(A212,'HOP2'!A:L,12,0)</f>
        <v>299.55</v>
      </c>
      <c r="F212" s="5" t="str">
        <f>VLOOKUP(A212,'HOP2'!A:C,3,0)</f>
        <v>3975821</v>
      </c>
      <c r="G212" s="5">
        <f t="shared" si="6"/>
        <v>0</v>
      </c>
      <c r="H212" s="5" t="str">
        <f t="shared" si="7"/>
        <v>，3975821</v>
      </c>
      <c r="I212" s="5" t="str">
        <f>VLOOKUP(A212,'HOP2'!A:U,21,0)</f>
        <v>直连</v>
      </c>
    </row>
    <row r="213" s="5" customFormat="1" hidden="1" spans="1:9">
      <c r="A213" s="6">
        <v>999226929529992</v>
      </c>
      <c r="B213" s="7">
        <v>45193</v>
      </c>
      <c r="C213" s="7">
        <v>45194</v>
      </c>
      <c r="D213" s="5">
        <v>294.01</v>
      </c>
      <c r="E213" s="5" t="str">
        <f>VLOOKUP(A213,'HOP2'!A:L,12,0)</f>
        <v>294.01</v>
      </c>
      <c r="F213" s="5" t="str">
        <f>VLOOKUP(A213,'HOP2'!A:C,3,0)</f>
        <v>3976393</v>
      </c>
      <c r="G213" s="5">
        <f t="shared" si="6"/>
        <v>0</v>
      </c>
      <c r="H213" s="5" t="str">
        <f t="shared" si="7"/>
        <v>，3976393</v>
      </c>
      <c r="I213" s="5" t="str">
        <f>VLOOKUP(A213,'HOP2'!A:U,21,0)</f>
        <v>直连</v>
      </c>
    </row>
    <row r="214" s="5" customFormat="1" hidden="1" spans="1:9">
      <c r="A214" s="6">
        <v>999226930087145</v>
      </c>
      <c r="B214" s="7">
        <v>45193</v>
      </c>
      <c r="C214" s="7">
        <v>45194</v>
      </c>
      <c r="D214" s="5">
        <v>638.79</v>
      </c>
      <c r="E214" s="5" t="str">
        <f>VLOOKUP(A214,'HOP2'!A:L,12,0)</f>
        <v>638.79</v>
      </c>
      <c r="F214" s="5" t="str">
        <f>VLOOKUP(A214,'HOP2'!A:C,3,0)</f>
        <v>3976986</v>
      </c>
      <c r="G214" s="5">
        <f t="shared" si="6"/>
        <v>0</v>
      </c>
      <c r="H214" s="5" t="str">
        <f t="shared" si="7"/>
        <v>，3976986</v>
      </c>
      <c r="I214" s="5" t="str">
        <f>VLOOKUP(A214,'HOP2'!A:U,21,0)</f>
        <v>直连</v>
      </c>
    </row>
    <row r="215" s="5" customFormat="1" hidden="1" spans="1:9">
      <c r="A215" s="6">
        <v>26930134736</v>
      </c>
      <c r="B215" s="7">
        <v>45193</v>
      </c>
      <c r="C215" s="7">
        <v>45194</v>
      </c>
      <c r="D215" s="5">
        <v>204.97</v>
      </c>
      <c r="E215" s="5" t="str">
        <f>VLOOKUP(A215,'HOP2'!A:L,12,0)</f>
        <v>204.97</v>
      </c>
      <c r="F215" s="5" t="str">
        <f>VLOOKUP(A215,'HOP2'!A:C,3,0)</f>
        <v>3977018</v>
      </c>
      <c r="G215" s="5">
        <f t="shared" si="6"/>
        <v>0</v>
      </c>
      <c r="H215" s="5" t="str">
        <f t="shared" si="7"/>
        <v>，3977018</v>
      </c>
      <c r="I215" s="5" t="str">
        <f>VLOOKUP(A215,'HOP2'!A:U,21,0)</f>
        <v>直连</v>
      </c>
    </row>
    <row r="216" s="5" customFormat="1" hidden="1" spans="1:9">
      <c r="A216" s="6">
        <v>999226930170512</v>
      </c>
      <c r="B216" s="7">
        <v>45193</v>
      </c>
      <c r="C216" s="7">
        <v>45194</v>
      </c>
      <c r="D216" s="5">
        <v>1168.2</v>
      </c>
      <c r="E216" s="5" t="str">
        <f>VLOOKUP(A216,'HOP2'!A:L,12,0)</f>
        <v>1168.20</v>
      </c>
      <c r="F216" s="5" t="str">
        <f>VLOOKUP(A216,'HOP2'!A:C,3,0)</f>
        <v>3977039</v>
      </c>
      <c r="G216" s="5">
        <f t="shared" si="6"/>
        <v>0</v>
      </c>
      <c r="H216" s="5" t="str">
        <f t="shared" si="7"/>
        <v>，3977039</v>
      </c>
      <c r="I216" s="5" t="str">
        <f>VLOOKUP(A216,'HOP2'!A:U,21,0)</f>
        <v>直连</v>
      </c>
    </row>
    <row r="217" s="5" customFormat="1" hidden="1" spans="1:9">
      <c r="A217" s="6">
        <v>999226930172805</v>
      </c>
      <c r="B217" s="7">
        <v>45192</v>
      </c>
      <c r="C217" s="7">
        <v>45194</v>
      </c>
      <c r="D217" s="5">
        <v>2513.58</v>
      </c>
      <c r="E217" s="5" t="str">
        <f>VLOOKUP(A217,'HOP2'!A:L,12,0)</f>
        <v>2513.58</v>
      </c>
      <c r="F217" s="5" t="str">
        <f>VLOOKUP(A217,'HOP2'!A:C,3,0)</f>
        <v>3977068</v>
      </c>
      <c r="G217" s="5">
        <f t="shared" si="6"/>
        <v>0</v>
      </c>
      <c r="H217" s="5" t="str">
        <f t="shared" si="7"/>
        <v>，3977068</v>
      </c>
      <c r="I217" s="5" t="str">
        <f>VLOOKUP(A217,'HOP2'!A:U,21,0)</f>
        <v>直连</v>
      </c>
    </row>
    <row r="218" s="5" customFormat="1" hidden="1" spans="1:9">
      <c r="A218" s="6">
        <v>999226930177959</v>
      </c>
      <c r="B218" s="7">
        <v>45193</v>
      </c>
      <c r="C218" s="7">
        <v>45194</v>
      </c>
      <c r="D218" s="5">
        <v>348.26</v>
      </c>
      <c r="E218" s="5" t="str">
        <f>VLOOKUP(A218,'HOP2'!A:L,12,0)</f>
        <v>348.26</v>
      </c>
      <c r="F218" s="5" t="str">
        <f>VLOOKUP(A218,'HOP2'!A:C,3,0)</f>
        <v>3977070</v>
      </c>
      <c r="G218" s="5">
        <f t="shared" si="6"/>
        <v>0</v>
      </c>
      <c r="H218" s="5" t="str">
        <f t="shared" si="7"/>
        <v>，3977070</v>
      </c>
      <c r="I218" s="5" t="str">
        <f>VLOOKUP(A218,'HOP2'!A:U,21,0)</f>
        <v>直连</v>
      </c>
    </row>
    <row r="219" s="5" customFormat="1" hidden="1" spans="1:9">
      <c r="A219" s="6">
        <v>999226930241367</v>
      </c>
      <c r="B219" s="7">
        <v>45193</v>
      </c>
      <c r="C219" s="7">
        <v>45194</v>
      </c>
      <c r="D219" s="5">
        <v>151.24</v>
      </c>
      <c r="E219" s="5" t="str">
        <f>VLOOKUP(A219,'HOP2'!A:L,12,0)</f>
        <v>151.24</v>
      </c>
      <c r="F219" s="5" t="str">
        <f>VLOOKUP(A219,'HOP2'!A:C,3,0)</f>
        <v>3977104</v>
      </c>
      <c r="G219" s="5">
        <f t="shared" si="6"/>
        <v>0</v>
      </c>
      <c r="H219" s="5" t="str">
        <f t="shared" si="7"/>
        <v>，3977104</v>
      </c>
      <c r="I219" s="5" t="str">
        <f>VLOOKUP(A219,'HOP2'!A:U,21,0)</f>
        <v>直连</v>
      </c>
    </row>
    <row r="220" s="5" customFormat="1" hidden="1" spans="1:9">
      <c r="A220" s="6">
        <v>999226930315716</v>
      </c>
      <c r="B220" s="7">
        <v>45193</v>
      </c>
      <c r="C220" s="7">
        <v>45194</v>
      </c>
      <c r="D220" s="5">
        <v>144.96</v>
      </c>
      <c r="E220" s="5" t="str">
        <f>VLOOKUP(A220,'HOP2'!A:L,12,0)</f>
        <v>144.96</v>
      </c>
      <c r="F220" s="5" t="str">
        <f>VLOOKUP(A220,'HOP2'!A:C,3,0)</f>
        <v>3977150</v>
      </c>
      <c r="G220" s="5">
        <f t="shared" si="6"/>
        <v>0</v>
      </c>
      <c r="H220" s="5" t="str">
        <f t="shared" si="7"/>
        <v>，3977150</v>
      </c>
      <c r="I220" s="5" t="str">
        <f>VLOOKUP(A220,'HOP2'!A:U,21,0)</f>
        <v>直连</v>
      </c>
    </row>
    <row r="221" s="5" customFormat="1" hidden="1" spans="1:9">
      <c r="A221" s="6">
        <v>999226930433922</v>
      </c>
      <c r="B221" s="7">
        <v>45193</v>
      </c>
      <c r="C221" s="7">
        <v>45194</v>
      </c>
      <c r="D221" s="5">
        <v>341.51</v>
      </c>
      <c r="E221" s="5" t="str">
        <f>VLOOKUP(A221,'HOP2'!A:L,12,0)</f>
        <v>341.51</v>
      </c>
      <c r="F221" s="5" t="str">
        <f>VLOOKUP(A221,'HOP2'!A:C,3,0)</f>
        <v>3977218</v>
      </c>
      <c r="G221" s="5">
        <f t="shared" si="6"/>
        <v>0</v>
      </c>
      <c r="H221" s="5" t="str">
        <f t="shared" si="7"/>
        <v>，3977218</v>
      </c>
      <c r="I221" s="5" t="str">
        <f>VLOOKUP(A221,'HOP2'!A:U,21,0)</f>
        <v>直连</v>
      </c>
    </row>
    <row r="222" s="5" customFormat="1" hidden="1" spans="1:9">
      <c r="A222" s="6">
        <v>999226930479625</v>
      </c>
      <c r="B222" s="7">
        <v>45193</v>
      </c>
      <c r="C222" s="7">
        <v>45194</v>
      </c>
      <c r="D222" s="5">
        <v>122.32</v>
      </c>
      <c r="E222" s="5" t="str">
        <f>VLOOKUP(A222,'HOP2'!A:L,12,0)</f>
        <v>122.32</v>
      </c>
      <c r="F222" s="5" t="str">
        <f>VLOOKUP(A222,'HOP2'!A:C,3,0)</f>
        <v>3977246</v>
      </c>
      <c r="G222" s="5">
        <f t="shared" si="6"/>
        <v>0</v>
      </c>
      <c r="H222" s="5" t="str">
        <f t="shared" si="7"/>
        <v>，3977246</v>
      </c>
      <c r="I222" s="5" t="str">
        <f>VLOOKUP(A222,'HOP2'!A:U,21,0)</f>
        <v>直连</v>
      </c>
    </row>
    <row r="223" s="5" customFormat="1" hidden="1" spans="1:9">
      <c r="A223" s="6">
        <v>999226930628047</v>
      </c>
      <c r="B223" s="7">
        <v>45193</v>
      </c>
      <c r="C223" s="7">
        <v>45194</v>
      </c>
      <c r="D223" s="5">
        <v>3621.22</v>
      </c>
      <c r="E223" s="5" t="str">
        <f>VLOOKUP(A223,'HOP2'!A:L,12,0)</f>
        <v>3621.22</v>
      </c>
      <c r="F223" s="5" t="str">
        <f>VLOOKUP(A223,'HOP2'!A:C,3,0)</f>
        <v>3977377</v>
      </c>
      <c r="G223" s="5">
        <f t="shared" si="6"/>
        <v>0</v>
      </c>
      <c r="H223" s="5" t="str">
        <f t="shared" si="7"/>
        <v>，3977377</v>
      </c>
      <c r="I223" s="5" t="str">
        <f>VLOOKUP(A223,'HOP2'!A:U,21,0)</f>
        <v>直连</v>
      </c>
    </row>
    <row r="224" s="5" customFormat="1" hidden="1" spans="1:9">
      <c r="A224" s="6">
        <v>999226930777400</v>
      </c>
      <c r="B224" s="7">
        <v>45193</v>
      </c>
      <c r="C224" s="7">
        <v>45194</v>
      </c>
      <c r="D224" s="5">
        <v>318.33</v>
      </c>
      <c r="E224" s="5" t="str">
        <f>VLOOKUP(A224,'HOP2'!A:L,12,0)</f>
        <v>318.33</v>
      </c>
      <c r="F224" s="5" t="str">
        <f>VLOOKUP(A224,'HOP2'!A:C,3,0)</f>
        <v>3977507</v>
      </c>
      <c r="G224" s="5">
        <f t="shared" si="6"/>
        <v>0</v>
      </c>
      <c r="H224" s="5" t="str">
        <f t="shared" si="7"/>
        <v>，3977507</v>
      </c>
      <c r="I224" s="5" t="str">
        <f>VLOOKUP(A224,'HOP2'!A:U,21,0)</f>
        <v>直连</v>
      </c>
    </row>
    <row r="225" s="5" customFormat="1" hidden="1" spans="1:9">
      <c r="A225" s="6">
        <v>999226930803086</v>
      </c>
      <c r="B225" s="7">
        <v>45193</v>
      </c>
      <c r="C225" s="7">
        <v>45194</v>
      </c>
      <c r="D225" s="5">
        <v>490.86</v>
      </c>
      <c r="E225" s="5" t="str">
        <f>VLOOKUP(A225,'HOP2'!A:L,12,0)</f>
        <v>490.86</v>
      </c>
      <c r="F225" s="5" t="str">
        <f>VLOOKUP(A225,'HOP2'!A:C,3,0)</f>
        <v>3977540</v>
      </c>
      <c r="G225" s="5">
        <f t="shared" si="6"/>
        <v>0</v>
      </c>
      <c r="H225" s="5" t="str">
        <f t="shared" si="7"/>
        <v>，3977540</v>
      </c>
      <c r="I225" s="5" t="str">
        <f>VLOOKUP(A225,'HOP2'!A:U,21,0)</f>
        <v>直连</v>
      </c>
    </row>
    <row r="226" s="5" customFormat="1" hidden="1" spans="1:9">
      <c r="A226" s="6">
        <v>999226930821274</v>
      </c>
      <c r="B226" s="7">
        <v>45193</v>
      </c>
      <c r="C226" s="7">
        <v>45194</v>
      </c>
      <c r="D226" s="5">
        <v>959.29</v>
      </c>
      <c r="E226" s="5" t="str">
        <f>VLOOKUP(A226,'HOP2'!A:L,12,0)</f>
        <v>959.29</v>
      </c>
      <c r="F226" s="5" t="str">
        <f>VLOOKUP(A226,'HOP2'!A:C,3,0)</f>
        <v>3977558</v>
      </c>
      <c r="G226" s="5">
        <f t="shared" si="6"/>
        <v>0</v>
      </c>
      <c r="H226" s="5" t="str">
        <f t="shared" si="7"/>
        <v>，3977558</v>
      </c>
      <c r="I226" s="5" t="str">
        <f>VLOOKUP(A226,'HOP2'!A:U,21,0)</f>
        <v>直连</v>
      </c>
    </row>
    <row r="227" s="5" customFormat="1" hidden="1" spans="1:9">
      <c r="A227" s="6">
        <v>999226931145330</v>
      </c>
      <c r="B227" s="7">
        <v>45193</v>
      </c>
      <c r="C227" s="7">
        <v>45194</v>
      </c>
      <c r="D227" s="5">
        <v>162.09</v>
      </c>
      <c r="E227" s="5" t="str">
        <f>VLOOKUP(A227,'HOP2'!A:L,12,0)</f>
        <v>162.09</v>
      </c>
      <c r="F227" s="5" t="str">
        <f>VLOOKUP(A227,'HOP2'!A:C,3,0)</f>
        <v>3977842</v>
      </c>
      <c r="G227" s="5">
        <f t="shared" si="6"/>
        <v>0</v>
      </c>
      <c r="H227" s="5" t="str">
        <f t="shared" si="7"/>
        <v>，3977842</v>
      </c>
      <c r="I227" s="5" t="str">
        <f>VLOOKUP(A227,'HOP2'!A:U,21,0)</f>
        <v>直连</v>
      </c>
    </row>
    <row r="228" s="5" customFormat="1" hidden="1" spans="1:9">
      <c r="A228" s="6">
        <v>999226931324324</v>
      </c>
      <c r="B228" s="7">
        <v>45193</v>
      </c>
      <c r="C228" s="7">
        <v>45194</v>
      </c>
      <c r="D228" s="5">
        <v>171.45</v>
      </c>
      <c r="E228" s="5" t="str">
        <f>VLOOKUP(A228,'HOP2'!A:L,12,0)</f>
        <v>171.45</v>
      </c>
      <c r="F228" s="5" t="str">
        <f>VLOOKUP(A228,'HOP2'!A:C,3,0)</f>
        <v>3978006</v>
      </c>
      <c r="G228" s="5">
        <f t="shared" si="6"/>
        <v>0</v>
      </c>
      <c r="H228" s="5" t="str">
        <f t="shared" si="7"/>
        <v>，3978006</v>
      </c>
      <c r="I228" s="5" t="str">
        <f>VLOOKUP(A228,'HOP2'!A:U,21,0)</f>
        <v>直连</v>
      </c>
    </row>
    <row r="229" s="5" customFormat="1" hidden="1" spans="1:9">
      <c r="A229" s="6">
        <v>999226931392480</v>
      </c>
      <c r="B229" s="7">
        <v>45193</v>
      </c>
      <c r="C229" s="7">
        <v>45194</v>
      </c>
      <c r="D229" s="5">
        <v>401.74</v>
      </c>
      <c r="E229" s="5" t="str">
        <f>VLOOKUP(A229,'HOP2'!A:L,12,0)</f>
        <v>401.74</v>
      </c>
      <c r="F229" s="5" t="str">
        <f>VLOOKUP(A229,'HOP2'!A:C,3,0)</f>
        <v>3978127</v>
      </c>
      <c r="G229" s="5">
        <f t="shared" si="6"/>
        <v>0</v>
      </c>
      <c r="H229" s="5" t="str">
        <f t="shared" si="7"/>
        <v>，3978127</v>
      </c>
      <c r="I229" s="5" t="str">
        <f>VLOOKUP(A229,'HOP2'!A:U,21,0)</f>
        <v>直连</v>
      </c>
    </row>
    <row r="230" s="5" customFormat="1" hidden="1" spans="1:9">
      <c r="A230" s="6">
        <v>999226931686926</v>
      </c>
      <c r="B230" s="7">
        <v>45193</v>
      </c>
      <c r="C230" s="7">
        <v>45194</v>
      </c>
      <c r="D230" s="5">
        <v>396.55</v>
      </c>
      <c r="E230" s="5" t="str">
        <f>VLOOKUP(A230,'HOP2'!A:L,12,0)</f>
        <v>396.55</v>
      </c>
      <c r="F230" s="5" t="str">
        <f>VLOOKUP(A230,'HOP2'!A:C,3,0)</f>
        <v>3978381</v>
      </c>
      <c r="G230" s="5">
        <f t="shared" si="6"/>
        <v>0</v>
      </c>
      <c r="H230" s="5" t="str">
        <f t="shared" si="7"/>
        <v>，3978381</v>
      </c>
      <c r="I230" s="5" t="str">
        <f>VLOOKUP(A230,'HOP2'!A:U,21,0)</f>
        <v>直连</v>
      </c>
    </row>
    <row r="231" s="5" customFormat="1" hidden="1" spans="1:9">
      <c r="A231" s="6">
        <v>999226931666724</v>
      </c>
      <c r="B231" s="7">
        <v>45193</v>
      </c>
      <c r="C231" s="7">
        <v>45194</v>
      </c>
      <c r="D231" s="5">
        <v>173.27</v>
      </c>
      <c r="E231" s="5" t="str">
        <f>VLOOKUP(A231,'HOP2'!A:L,12,0)</f>
        <v>173.27</v>
      </c>
      <c r="F231" s="5" t="str">
        <f>VLOOKUP(A231,'HOP2'!A:C,3,0)</f>
        <v>3978370</v>
      </c>
      <c r="G231" s="5">
        <f t="shared" si="6"/>
        <v>0</v>
      </c>
      <c r="H231" s="5" t="str">
        <f t="shared" si="7"/>
        <v>，3978370</v>
      </c>
      <c r="I231" s="5" t="str">
        <f>VLOOKUP(A231,'HOP2'!A:U,21,0)</f>
        <v>直连</v>
      </c>
    </row>
    <row r="232" s="5" customFormat="1" hidden="1" spans="1:9">
      <c r="A232" s="6">
        <v>999226931777745</v>
      </c>
      <c r="B232" s="7">
        <v>45193</v>
      </c>
      <c r="C232" s="7">
        <v>45194</v>
      </c>
      <c r="D232" s="5">
        <v>903.3</v>
      </c>
      <c r="E232" s="5" t="str">
        <f>VLOOKUP(A232,'HOP2'!A:L,12,0)</f>
        <v>903.30</v>
      </c>
      <c r="F232" s="5" t="str">
        <f>VLOOKUP(A232,'HOP2'!A:C,3,0)</f>
        <v>3978425</v>
      </c>
      <c r="G232" s="5">
        <f t="shared" si="6"/>
        <v>0</v>
      </c>
      <c r="H232" s="5" t="str">
        <f t="shared" si="7"/>
        <v>，3978425</v>
      </c>
      <c r="I232" s="5" t="str">
        <f>VLOOKUP(A232,'HOP2'!A:U,21,0)</f>
        <v>直连</v>
      </c>
    </row>
    <row r="233" s="5" customFormat="1" hidden="1" spans="1:9">
      <c r="A233" s="6">
        <v>999226931833038</v>
      </c>
      <c r="B233" s="7">
        <v>45193</v>
      </c>
      <c r="C233" s="7">
        <v>45194</v>
      </c>
      <c r="D233" s="5">
        <v>715.32</v>
      </c>
      <c r="E233" s="5" t="str">
        <f>VLOOKUP(A233,'HOP2'!A:L,12,0)</f>
        <v>715.32</v>
      </c>
      <c r="F233" s="5" t="str">
        <f>VLOOKUP(A233,'HOP2'!A:C,3,0)</f>
        <v>3978455</v>
      </c>
      <c r="G233" s="5">
        <f t="shared" si="6"/>
        <v>0</v>
      </c>
      <c r="H233" s="5" t="str">
        <f t="shared" si="7"/>
        <v>，3978455</v>
      </c>
      <c r="I233" s="5" t="str">
        <f>VLOOKUP(A233,'HOP2'!A:U,21,0)</f>
        <v>直连</v>
      </c>
    </row>
    <row r="234" s="5" customFormat="1" hidden="1" spans="1:9">
      <c r="A234" s="6">
        <v>999226931872118</v>
      </c>
      <c r="B234" s="7">
        <v>45193</v>
      </c>
      <c r="C234" s="7">
        <v>45194</v>
      </c>
      <c r="D234" s="5">
        <v>940.97</v>
      </c>
      <c r="E234" s="5" t="str">
        <f>VLOOKUP(A234,'HOP2'!A:L,12,0)</f>
        <v>940.97</v>
      </c>
      <c r="F234" s="5" t="str">
        <f>VLOOKUP(A234,'HOP2'!A:C,3,0)</f>
        <v>3978577</v>
      </c>
      <c r="G234" s="5">
        <f t="shared" si="6"/>
        <v>0</v>
      </c>
      <c r="H234" s="5" t="str">
        <f t="shared" si="7"/>
        <v>，3978577</v>
      </c>
      <c r="I234" s="5" t="str">
        <f>VLOOKUP(A234,'HOP2'!A:U,21,0)</f>
        <v>直连</v>
      </c>
    </row>
    <row r="235" s="5" customFormat="1" hidden="1" spans="1:9">
      <c r="A235" s="6">
        <v>999226931986462</v>
      </c>
      <c r="B235" s="7">
        <v>45193</v>
      </c>
      <c r="C235" s="7">
        <v>45194</v>
      </c>
      <c r="D235" s="5">
        <v>163.13</v>
      </c>
      <c r="E235" s="5" t="str">
        <f>VLOOKUP(A235,'HOP2'!A:L,12,0)</f>
        <v>163.13</v>
      </c>
      <c r="F235" s="5" t="str">
        <f>VLOOKUP(A235,'HOP2'!A:C,3,0)</f>
        <v>3978625</v>
      </c>
      <c r="G235" s="5">
        <f t="shared" si="6"/>
        <v>0</v>
      </c>
      <c r="H235" s="5" t="str">
        <f t="shared" si="7"/>
        <v>，3978625</v>
      </c>
      <c r="I235" s="5" t="str">
        <f>VLOOKUP(A235,'HOP2'!A:U,21,0)</f>
        <v>直连</v>
      </c>
    </row>
    <row r="236" s="5" customFormat="1" hidden="1" spans="1:9">
      <c r="A236" s="6">
        <v>999226932073953</v>
      </c>
      <c r="B236" s="7">
        <v>45193</v>
      </c>
      <c r="C236" s="7">
        <v>45194</v>
      </c>
      <c r="D236" s="5">
        <v>99.76</v>
      </c>
      <c r="E236" s="5" t="str">
        <f>VLOOKUP(A236,'HOP2'!A:L,12,0)</f>
        <v>99.76</v>
      </c>
      <c r="F236" s="5" t="str">
        <f>VLOOKUP(A236,'HOP2'!A:C,3,0)</f>
        <v>3978673</v>
      </c>
      <c r="G236" s="5">
        <f t="shared" si="6"/>
        <v>0</v>
      </c>
      <c r="H236" s="5" t="str">
        <f t="shared" si="7"/>
        <v>，3978673</v>
      </c>
      <c r="I236" s="5" t="str">
        <f>VLOOKUP(A236,'HOP2'!A:U,21,0)</f>
        <v>直连</v>
      </c>
    </row>
    <row r="237" s="5" customFormat="1" hidden="1" spans="1:9">
      <c r="A237" s="6">
        <v>999226932086232</v>
      </c>
      <c r="B237" s="7">
        <v>45193</v>
      </c>
      <c r="C237" s="7">
        <v>45194</v>
      </c>
      <c r="D237" s="5">
        <v>1176.96</v>
      </c>
      <c r="E237" s="5" t="str">
        <f>VLOOKUP(A237,'HOP2'!A:L,12,0)</f>
        <v>1176.96</v>
      </c>
      <c r="F237" s="5" t="str">
        <f>VLOOKUP(A237,'HOP2'!A:C,3,0)</f>
        <v>3978763</v>
      </c>
      <c r="G237" s="5">
        <f t="shared" si="6"/>
        <v>0</v>
      </c>
      <c r="H237" s="5" t="str">
        <f t="shared" si="7"/>
        <v>，3978763</v>
      </c>
      <c r="I237" s="5" t="str">
        <f>VLOOKUP(A237,'HOP2'!A:U,21,0)</f>
        <v>直连</v>
      </c>
    </row>
    <row r="238" s="5" customFormat="1" hidden="1" spans="1:9">
      <c r="A238" s="6">
        <v>999226932178314</v>
      </c>
      <c r="B238" s="7">
        <v>45193</v>
      </c>
      <c r="C238" s="7">
        <v>45194</v>
      </c>
      <c r="D238" s="5">
        <v>461.15</v>
      </c>
      <c r="E238" s="5" t="str">
        <f>VLOOKUP(A238,'HOP2'!A:L,12,0)</f>
        <v>461.15</v>
      </c>
      <c r="F238" s="5" t="str">
        <f>VLOOKUP(A238,'HOP2'!A:C,3,0)</f>
        <v>3978798</v>
      </c>
      <c r="G238" s="5">
        <f t="shared" si="6"/>
        <v>0</v>
      </c>
      <c r="H238" s="5" t="str">
        <f t="shared" si="7"/>
        <v>，3978798</v>
      </c>
      <c r="I238" s="5" t="str">
        <f>VLOOKUP(A238,'HOP2'!A:U,21,0)</f>
        <v>直连</v>
      </c>
    </row>
    <row r="239" s="5" customFormat="1" hidden="1" spans="1:9">
      <c r="A239" s="6">
        <v>999226932280448</v>
      </c>
      <c r="B239" s="7">
        <v>45193</v>
      </c>
      <c r="C239" s="7">
        <v>45194</v>
      </c>
      <c r="D239" s="5">
        <v>1168.15</v>
      </c>
      <c r="E239" s="5" t="str">
        <f>VLOOKUP(A239,'HOP2'!A:L,12,0)</f>
        <v>1168.15</v>
      </c>
      <c r="F239" s="5" t="str">
        <f>VLOOKUP(A239,'HOP2'!A:C,3,0)</f>
        <v>3978865</v>
      </c>
      <c r="G239" s="5">
        <f t="shared" si="6"/>
        <v>0</v>
      </c>
      <c r="H239" s="5" t="str">
        <f t="shared" si="7"/>
        <v>，3978865</v>
      </c>
      <c r="I239" s="5" t="str">
        <f>VLOOKUP(A239,'HOP2'!A:U,21,0)</f>
        <v>直连</v>
      </c>
    </row>
    <row r="240" s="5" customFormat="1" spans="1:9">
      <c r="A240" s="6">
        <v>999226932372393</v>
      </c>
      <c r="B240" s="7">
        <v>45193</v>
      </c>
      <c r="C240" s="7">
        <v>45194</v>
      </c>
      <c r="D240" s="5">
        <v>427.81</v>
      </c>
      <c r="E240" s="5" t="str">
        <f>VLOOKUP(A240,'HOP2'!A:L,12,0)</f>
        <v>427.85</v>
      </c>
      <c r="F240" s="5" t="str">
        <f>VLOOKUP(A240,'HOP2'!A:C,3,0)</f>
        <v>3979017</v>
      </c>
      <c r="G240" s="5">
        <f t="shared" si="6"/>
        <v>-0.0400000000000205</v>
      </c>
      <c r="H240" s="5" t="str">
        <f t="shared" si="7"/>
        <v>，3979017</v>
      </c>
      <c r="I240" s="5" t="str">
        <f>VLOOKUP(A240,'HOP2'!A:U,21,0)</f>
        <v>直连</v>
      </c>
    </row>
    <row r="241" s="5" customFormat="1" hidden="1" spans="1:9">
      <c r="A241" s="6">
        <v>999226932398353</v>
      </c>
      <c r="B241" s="7">
        <v>45193</v>
      </c>
      <c r="C241" s="7">
        <v>45194</v>
      </c>
      <c r="D241" s="5">
        <v>169.8</v>
      </c>
      <c r="E241" s="5" t="str">
        <f>VLOOKUP(A241,'HOP2'!A:L,12,0)</f>
        <v>169.80</v>
      </c>
      <c r="F241" s="5" t="str">
        <f>VLOOKUP(A241,'HOP2'!A:C,3,0)</f>
        <v>3979035</v>
      </c>
      <c r="G241" s="5">
        <f t="shared" si="6"/>
        <v>0</v>
      </c>
      <c r="H241" s="5" t="str">
        <f t="shared" si="7"/>
        <v>，3979035</v>
      </c>
      <c r="I241" s="5" t="str">
        <f>VLOOKUP(A241,'HOP2'!A:U,21,0)</f>
        <v>直连</v>
      </c>
    </row>
    <row r="242" s="5" customFormat="1" hidden="1" spans="1:9">
      <c r="A242" s="6">
        <v>999226932407085</v>
      </c>
      <c r="B242" s="7">
        <v>45193</v>
      </c>
      <c r="C242" s="7">
        <v>45194</v>
      </c>
      <c r="D242" s="5">
        <v>1033.26</v>
      </c>
      <c r="E242" s="5" t="str">
        <f>VLOOKUP(A242,'HOP2'!A:L,12,0)</f>
        <v>1033.26</v>
      </c>
      <c r="F242" s="5" t="str">
        <f>VLOOKUP(A242,'HOP2'!A:C,3,0)</f>
        <v>3979042</v>
      </c>
      <c r="G242" s="5">
        <f t="shared" si="6"/>
        <v>0</v>
      </c>
      <c r="H242" s="5" t="str">
        <f t="shared" si="7"/>
        <v>，3979042</v>
      </c>
      <c r="I242" s="5" t="str">
        <f>VLOOKUP(A242,'HOP2'!A:U,21,0)</f>
        <v>直连</v>
      </c>
    </row>
    <row r="243" s="5" customFormat="1" hidden="1" spans="1:9">
      <c r="A243" s="6">
        <v>999226932434177</v>
      </c>
      <c r="B243" s="7">
        <v>45193</v>
      </c>
      <c r="C243" s="7">
        <v>45194</v>
      </c>
      <c r="D243" s="5">
        <v>257.12</v>
      </c>
      <c r="E243" s="5" t="str">
        <f>VLOOKUP(A243,'HOP2'!A:L,12,0)</f>
        <v>257.12</v>
      </c>
      <c r="F243" s="5" t="str">
        <f>VLOOKUP(A243,'HOP2'!A:C,3,0)</f>
        <v>3979057</v>
      </c>
      <c r="G243" s="5">
        <f t="shared" si="6"/>
        <v>0</v>
      </c>
      <c r="H243" s="5" t="str">
        <f t="shared" si="7"/>
        <v>，3979057</v>
      </c>
      <c r="I243" s="5" t="str">
        <f>VLOOKUP(A243,'HOP2'!A:U,21,0)</f>
        <v>直连</v>
      </c>
    </row>
    <row r="244" s="5" customFormat="1" hidden="1" spans="1:9">
      <c r="A244" s="6">
        <v>999226932484106</v>
      </c>
      <c r="B244" s="7">
        <v>45193</v>
      </c>
      <c r="C244" s="7">
        <v>45194</v>
      </c>
      <c r="D244" s="5">
        <v>1573.38</v>
      </c>
      <c r="E244" s="5" t="str">
        <f>VLOOKUP(A244,'HOP2'!A:L,12,0)</f>
        <v>1573.38</v>
      </c>
      <c r="F244" s="5" t="str">
        <f>VLOOKUP(A244,'HOP2'!A:C,3,0)</f>
        <v>3979100</v>
      </c>
      <c r="G244" s="5">
        <f t="shared" si="6"/>
        <v>0</v>
      </c>
      <c r="H244" s="5" t="str">
        <f t="shared" si="7"/>
        <v>，3979100</v>
      </c>
      <c r="I244" s="5" t="str">
        <f>VLOOKUP(A244,'HOP2'!A:U,21,0)</f>
        <v>直连</v>
      </c>
    </row>
    <row r="245" s="5" customFormat="1" hidden="1" spans="1:9">
      <c r="A245" s="6">
        <v>999226932647312</v>
      </c>
      <c r="B245" s="7">
        <v>45193</v>
      </c>
      <c r="C245" s="7">
        <v>45194</v>
      </c>
      <c r="D245" s="5">
        <v>451.61</v>
      </c>
      <c r="E245" s="5" t="str">
        <f>VLOOKUP(A245,'HOP2'!A:L,12,0)</f>
        <v>451.61</v>
      </c>
      <c r="F245" s="5" t="str">
        <f>VLOOKUP(A245,'HOP2'!A:C,3,0)</f>
        <v>3979294</v>
      </c>
      <c r="G245" s="5">
        <f t="shared" si="6"/>
        <v>0</v>
      </c>
      <c r="H245" s="5" t="str">
        <f t="shared" si="7"/>
        <v>，3979294</v>
      </c>
      <c r="I245" s="5" t="str">
        <f>VLOOKUP(A245,'HOP2'!A:U,21,0)</f>
        <v>直连</v>
      </c>
    </row>
    <row r="246" s="5" customFormat="1" hidden="1" spans="1:9">
      <c r="A246" s="6">
        <v>999226932707831</v>
      </c>
      <c r="B246" s="7">
        <v>45193</v>
      </c>
      <c r="C246" s="7">
        <v>45194</v>
      </c>
      <c r="D246" s="5">
        <v>674.84</v>
      </c>
      <c r="E246" s="5" t="str">
        <f>VLOOKUP(A246,'HOP2'!A:L,12,0)</f>
        <v>674.84</v>
      </c>
      <c r="F246" s="5" t="str">
        <f>VLOOKUP(A246,'HOP2'!A:C,3,0)</f>
        <v>3979338</v>
      </c>
      <c r="G246" s="5">
        <f t="shared" si="6"/>
        <v>0</v>
      </c>
      <c r="H246" s="5" t="str">
        <f t="shared" si="7"/>
        <v>，3979338</v>
      </c>
      <c r="I246" s="5" t="str">
        <f>VLOOKUP(A246,'HOP2'!A:U,21,0)</f>
        <v>直连</v>
      </c>
    </row>
    <row r="247" s="5" customFormat="1" hidden="1" spans="1:9">
      <c r="A247" s="6">
        <v>999226932740832</v>
      </c>
      <c r="B247" s="7">
        <v>45193</v>
      </c>
      <c r="C247" s="7">
        <v>45194</v>
      </c>
      <c r="D247" s="5">
        <v>0</v>
      </c>
      <c r="E247" s="5" t="e">
        <f>VLOOKUP(A247,'HOP2'!A:L,12,0)</f>
        <v>#N/A</v>
      </c>
      <c r="F247" s="5" t="e">
        <f>VLOOKUP(A247,'HOP2'!A:C,3,0)</f>
        <v>#N/A</v>
      </c>
      <c r="G247" s="5" t="e">
        <f t="shared" si="6"/>
        <v>#N/A</v>
      </c>
      <c r="H247" s="5" t="e">
        <f t="shared" si="7"/>
        <v>#N/A</v>
      </c>
      <c r="I247" s="5" t="e">
        <f>VLOOKUP(A247,'HOP2'!A:U,21,0)</f>
        <v>#N/A</v>
      </c>
    </row>
    <row r="248" s="5" customFormat="1" hidden="1" spans="1:9">
      <c r="A248" s="6">
        <v>999226932915755</v>
      </c>
      <c r="B248" s="7">
        <v>45193</v>
      </c>
      <c r="C248" s="7">
        <v>45194</v>
      </c>
      <c r="D248" s="5">
        <v>160.66</v>
      </c>
      <c r="E248" s="5" t="str">
        <f>VLOOKUP(A248,'HOP2'!A:L,12,0)</f>
        <v>160.66</v>
      </c>
      <c r="F248" s="5" t="str">
        <f>VLOOKUP(A248,'HOP2'!A:C,3,0)</f>
        <v>3979543</v>
      </c>
      <c r="G248" s="5">
        <f t="shared" si="6"/>
        <v>0</v>
      </c>
      <c r="H248" s="5" t="str">
        <f t="shared" si="7"/>
        <v>，3979543</v>
      </c>
      <c r="I248" s="5" t="str">
        <f>VLOOKUP(A248,'HOP2'!A:U,21,0)</f>
        <v>直连</v>
      </c>
    </row>
    <row r="249" s="5" customFormat="1" hidden="1" spans="1:9">
      <c r="A249" s="6">
        <v>999226933062329</v>
      </c>
      <c r="B249" s="7">
        <v>45193</v>
      </c>
      <c r="C249" s="7">
        <v>45194</v>
      </c>
      <c r="D249" s="5">
        <v>175.91</v>
      </c>
      <c r="E249" s="5" t="str">
        <f>VLOOKUP(A249,'HOP2'!A:L,12,0)</f>
        <v>175.91</v>
      </c>
      <c r="F249" s="5" t="str">
        <f>VLOOKUP(A249,'HOP2'!A:C,3,0)</f>
        <v>3979767</v>
      </c>
      <c r="G249" s="5">
        <f t="shared" si="6"/>
        <v>0</v>
      </c>
      <c r="H249" s="5" t="str">
        <f t="shared" si="7"/>
        <v>，3979767</v>
      </c>
      <c r="I249" s="5" t="str">
        <f>VLOOKUP(A249,'HOP2'!A:U,21,0)</f>
        <v>直连</v>
      </c>
    </row>
    <row r="250" s="5" customFormat="1" hidden="1" spans="1:9">
      <c r="A250" s="6">
        <v>999226933143092</v>
      </c>
      <c r="B250" s="7">
        <v>45193</v>
      </c>
      <c r="C250" s="7">
        <v>45194</v>
      </c>
      <c r="D250" s="5">
        <v>1168.15</v>
      </c>
      <c r="E250" s="5" t="str">
        <f>VLOOKUP(A250,'HOP2'!A:L,12,0)</f>
        <v>1168.15</v>
      </c>
      <c r="F250" s="5" t="str">
        <f>VLOOKUP(A250,'HOP2'!A:C,3,0)</f>
        <v>3979802</v>
      </c>
      <c r="G250" s="5">
        <f t="shared" si="6"/>
        <v>0</v>
      </c>
      <c r="H250" s="5" t="str">
        <f t="shared" si="7"/>
        <v>，3979802</v>
      </c>
      <c r="I250" s="5" t="str">
        <f>VLOOKUP(A250,'HOP2'!A:U,21,0)</f>
        <v>直连</v>
      </c>
    </row>
    <row r="251" s="5" customFormat="1" hidden="1" spans="1:9">
      <c r="A251" s="6">
        <v>999226933306519</v>
      </c>
      <c r="B251" s="7">
        <v>45193</v>
      </c>
      <c r="C251" s="7">
        <v>45194</v>
      </c>
      <c r="D251" s="5">
        <v>199.95</v>
      </c>
      <c r="E251" s="5" t="str">
        <f>VLOOKUP(A251,'HOP2'!A:L,12,0)</f>
        <v>199.95</v>
      </c>
      <c r="F251" s="5" t="str">
        <f>VLOOKUP(A251,'HOP2'!A:C,3,0)</f>
        <v>3980045</v>
      </c>
      <c r="G251" s="5">
        <f t="shared" si="6"/>
        <v>0</v>
      </c>
      <c r="H251" s="5" t="str">
        <f t="shared" si="7"/>
        <v>，3980045</v>
      </c>
      <c r="I251" s="5" t="str">
        <f>VLOOKUP(A251,'HOP2'!A:U,21,0)</f>
        <v>直连</v>
      </c>
    </row>
    <row r="252" s="5" customFormat="1" spans="1:9">
      <c r="A252" s="6">
        <v>999226933406606</v>
      </c>
      <c r="B252" s="7">
        <v>45193</v>
      </c>
      <c r="C252" s="7">
        <v>45194</v>
      </c>
      <c r="D252" s="5">
        <v>427.81</v>
      </c>
      <c r="E252" s="5" t="str">
        <f>VLOOKUP(A252,'HOP2'!A:L,12,0)</f>
        <v>427.85</v>
      </c>
      <c r="F252" s="5" t="str">
        <f>VLOOKUP(A252,'HOP2'!A:C,3,0)</f>
        <v>3980109</v>
      </c>
      <c r="G252" s="5">
        <f t="shared" si="6"/>
        <v>-0.0400000000000205</v>
      </c>
      <c r="H252" s="5" t="str">
        <f t="shared" si="7"/>
        <v>，3980109</v>
      </c>
      <c r="I252" s="5" t="str">
        <f>VLOOKUP(A252,'HOP2'!A:U,21,0)</f>
        <v>直连</v>
      </c>
    </row>
    <row r="253" s="5" customFormat="1" hidden="1" spans="1:9">
      <c r="A253" s="6">
        <v>999226933455839</v>
      </c>
      <c r="B253" s="7">
        <v>45193</v>
      </c>
      <c r="C253" s="7">
        <v>45194</v>
      </c>
      <c r="D253" s="5">
        <v>149.99</v>
      </c>
      <c r="E253" s="5" t="str">
        <f>VLOOKUP(A253,'HOP2'!A:L,12,0)</f>
        <v>149.99</v>
      </c>
      <c r="F253" s="5" t="str">
        <f>VLOOKUP(A253,'HOP2'!A:C,3,0)</f>
        <v>3980123</v>
      </c>
      <c r="G253" s="5">
        <f t="shared" si="6"/>
        <v>0</v>
      </c>
      <c r="H253" s="5" t="str">
        <f t="shared" si="7"/>
        <v>，3980123</v>
      </c>
      <c r="I253" s="5" t="str">
        <f>VLOOKUP(A253,'HOP2'!A:U,21,0)</f>
        <v>直连</v>
      </c>
    </row>
    <row r="254" s="5" customFormat="1" hidden="1" spans="1:9">
      <c r="A254" s="6">
        <v>999226933459296</v>
      </c>
      <c r="B254" s="7">
        <v>45193</v>
      </c>
      <c r="C254" s="7">
        <v>45194</v>
      </c>
      <c r="D254" s="5">
        <v>659.31</v>
      </c>
      <c r="E254" s="5" t="str">
        <f>VLOOKUP(A254,'HOP2'!A:L,12,0)</f>
        <v>659.31</v>
      </c>
      <c r="F254" s="5" t="str">
        <f>VLOOKUP(A254,'HOP2'!A:C,3,0)</f>
        <v>3980127</v>
      </c>
      <c r="G254" s="5">
        <f t="shared" si="6"/>
        <v>0</v>
      </c>
      <c r="H254" s="5" t="str">
        <f t="shared" si="7"/>
        <v>，3980127</v>
      </c>
      <c r="I254" s="5" t="str">
        <f>VLOOKUP(A254,'HOP2'!A:U,21,0)</f>
        <v>直连</v>
      </c>
    </row>
    <row r="255" s="5" customFormat="1" hidden="1" spans="1:9">
      <c r="A255" s="6">
        <v>999226933464441</v>
      </c>
      <c r="B255" s="7">
        <v>45193</v>
      </c>
      <c r="C255" s="7">
        <v>45194</v>
      </c>
      <c r="D255" s="5">
        <v>203.44</v>
      </c>
      <c r="E255" s="5" t="str">
        <f>VLOOKUP(A255,'HOP2'!A:L,12,0)</f>
        <v>203.44</v>
      </c>
      <c r="F255" s="5" t="str">
        <f>VLOOKUP(A255,'HOP2'!A:C,3,0)</f>
        <v>3980161</v>
      </c>
      <c r="G255" s="5">
        <f t="shared" si="6"/>
        <v>0</v>
      </c>
      <c r="H255" s="5" t="str">
        <f t="shared" si="7"/>
        <v>，3980161</v>
      </c>
      <c r="I255" s="5" t="str">
        <f>VLOOKUP(A255,'HOP2'!A:U,21,0)</f>
        <v>直连</v>
      </c>
    </row>
    <row r="256" s="5" customFormat="1" hidden="1" spans="1:9">
      <c r="A256" s="6">
        <v>999226933465354</v>
      </c>
      <c r="B256" s="7">
        <v>45193</v>
      </c>
      <c r="C256" s="7">
        <v>45194</v>
      </c>
      <c r="D256" s="5">
        <v>574.38</v>
      </c>
      <c r="E256" s="5" t="str">
        <f>VLOOKUP(A256,'HOP2'!A:L,12,0)</f>
        <v>574.38</v>
      </c>
      <c r="F256" s="5" t="str">
        <f>VLOOKUP(A256,'HOP2'!A:C,3,0)</f>
        <v>3980199</v>
      </c>
      <c r="G256" s="5">
        <f t="shared" si="6"/>
        <v>0</v>
      </c>
      <c r="H256" s="5" t="str">
        <f t="shared" si="7"/>
        <v>，3980199</v>
      </c>
      <c r="I256" s="5" t="str">
        <f>VLOOKUP(A256,'HOP2'!A:U,21,0)</f>
        <v>直连</v>
      </c>
    </row>
    <row r="257" s="5" customFormat="1" spans="1:9">
      <c r="A257" s="6">
        <v>999226933511869</v>
      </c>
      <c r="B257" s="7">
        <v>45193</v>
      </c>
      <c r="C257" s="7">
        <v>45194</v>
      </c>
      <c r="D257" s="5">
        <v>427.81</v>
      </c>
      <c r="E257" s="5" t="str">
        <f>VLOOKUP(A257,'HOP2'!A:L,12,0)</f>
        <v>427.85</v>
      </c>
      <c r="F257" s="5" t="str">
        <f>VLOOKUP(A257,'HOP2'!A:C,3,0)</f>
        <v>3980320</v>
      </c>
      <c r="G257" s="5">
        <f t="shared" si="6"/>
        <v>-0.0400000000000205</v>
      </c>
      <c r="H257" s="5" t="str">
        <f t="shared" si="7"/>
        <v>，3980320</v>
      </c>
      <c r="I257" s="5" t="str">
        <f>VLOOKUP(A257,'HOP2'!A:U,21,0)</f>
        <v>直连</v>
      </c>
    </row>
    <row r="258" s="5" customFormat="1" hidden="1" spans="1:9">
      <c r="A258" s="6">
        <v>999227000865413</v>
      </c>
      <c r="B258" s="7">
        <v>45193</v>
      </c>
      <c r="C258" s="7">
        <v>45194</v>
      </c>
      <c r="D258" s="5">
        <v>86.12</v>
      </c>
      <c r="E258" s="5" t="str">
        <f>VLOOKUP(A258,'HOP2'!A:L,12,0)</f>
        <v>86.12</v>
      </c>
      <c r="F258" s="5" t="str">
        <f>VLOOKUP(A258,'HOP2'!A:C,3,0)</f>
        <v>3980438</v>
      </c>
      <c r="G258" s="5">
        <f t="shared" si="6"/>
        <v>0</v>
      </c>
      <c r="H258" s="5" t="str">
        <f t="shared" si="7"/>
        <v>，3980438</v>
      </c>
      <c r="I258" s="5" t="str">
        <f>VLOOKUP(A258,'HOP2'!A:U,21,0)</f>
        <v>直连</v>
      </c>
    </row>
    <row r="259" s="5" customFormat="1" hidden="1" spans="1:9">
      <c r="A259" s="6">
        <v>999227002149809</v>
      </c>
      <c r="B259" s="7">
        <v>45193</v>
      </c>
      <c r="C259" s="7">
        <v>45194</v>
      </c>
      <c r="D259" s="5">
        <v>426.12</v>
      </c>
      <c r="E259" s="5" t="str">
        <f>VLOOKUP(A259,'HOP2'!A:L,12,0)</f>
        <v>426.12</v>
      </c>
      <c r="F259" s="5" t="str">
        <f>VLOOKUP(A259,'HOP2'!A:C,3,0)</f>
        <v>3980691</v>
      </c>
      <c r="G259" s="5">
        <f>D259-E259</f>
        <v>0</v>
      </c>
      <c r="H259" s="5" t="str">
        <f>$H$1&amp;F259</f>
        <v>，3980691</v>
      </c>
      <c r="I259" s="5" t="str">
        <f>VLOOKUP(A259,'HOP2'!A:U,21,0)</f>
        <v>直连</v>
      </c>
    </row>
    <row r="260" s="5" customFormat="1" hidden="1" spans="1:9">
      <c r="A260" s="6">
        <v>999227002892469</v>
      </c>
      <c r="B260" s="7">
        <v>45193</v>
      </c>
      <c r="C260" s="7">
        <v>45194</v>
      </c>
      <c r="D260" s="5">
        <v>991.9</v>
      </c>
      <c r="E260" s="5" t="str">
        <f>VLOOKUP(A260,'HOP2'!A:L,12,0)</f>
        <v>991.90</v>
      </c>
      <c r="F260" s="5" t="str">
        <f>VLOOKUP(A260,'HOP2'!A:C,3,0)</f>
        <v>3980766</v>
      </c>
      <c r="G260" s="5">
        <f>D260-E260</f>
        <v>0</v>
      </c>
      <c r="H260" s="5" t="str">
        <f>$H$1&amp;F260</f>
        <v>，3980766</v>
      </c>
      <c r="I260" s="5" t="str">
        <f>VLOOKUP(A260,'HOP2'!A:U,21,0)</f>
        <v>直连</v>
      </c>
    </row>
    <row r="261" s="5" customFormat="1" hidden="1" spans="1:9">
      <c r="A261" s="6">
        <v>999227003088049</v>
      </c>
      <c r="B261" s="7">
        <v>45193</v>
      </c>
      <c r="C261" s="7">
        <v>45194</v>
      </c>
      <c r="D261" s="5">
        <v>842</v>
      </c>
      <c r="E261" s="5" t="str">
        <f>VLOOKUP(A261,'HOP2'!A:L,12,0)</f>
        <v>842.00</v>
      </c>
      <c r="F261" s="5" t="str">
        <f>VLOOKUP(A261,'HOP2'!A:C,3,0)</f>
        <v>3980936</v>
      </c>
      <c r="G261" s="5">
        <f>D261-E261</f>
        <v>0</v>
      </c>
      <c r="H261" s="5" t="str">
        <f>$H$1&amp;F261</f>
        <v>，3980936</v>
      </c>
      <c r="I261" s="5" t="str">
        <f>VLOOKUP(A261,'HOP2'!A:U,21,0)</f>
        <v>直连</v>
      </c>
    </row>
    <row r="262" s="5" customFormat="1" hidden="1" spans="1:9">
      <c r="A262" s="6">
        <v>999227003384299</v>
      </c>
      <c r="B262" s="7">
        <v>45193</v>
      </c>
      <c r="C262" s="7">
        <v>45194</v>
      </c>
      <c r="D262" s="5">
        <v>925.71</v>
      </c>
      <c r="E262" s="5" t="str">
        <f>VLOOKUP(A262,'HOP2'!A:L,12,0)</f>
        <v>925.71</v>
      </c>
      <c r="F262" s="5" t="str">
        <f>VLOOKUP(A262,'HOP2'!A:C,3,0)</f>
        <v>3980971</v>
      </c>
      <c r="G262" s="5">
        <f>D262-E262</f>
        <v>0</v>
      </c>
      <c r="H262" s="5" t="str">
        <f>$H$1&amp;F262</f>
        <v>，3980971</v>
      </c>
      <c r="I262" s="5" t="str">
        <f>VLOOKUP(A262,'HOP2'!A:U,21,0)</f>
        <v>直连</v>
      </c>
    </row>
    <row r="264" spans="4:4">
      <c r="D264" s="5">
        <f>SUM(D2:D263)</f>
        <v>370934.64</v>
      </c>
    </row>
    <row r="266" spans="4:4">
      <c r="D266" s="5" t="s">
        <v>2848</v>
      </c>
    </row>
    <row r="269" spans="1:3">
      <c r="A269" s="5" t="s">
        <v>2849</v>
      </c>
      <c r="C269" s="5">
        <v>47413.35</v>
      </c>
    </row>
    <row r="270" spans="1:3">
      <c r="A270" s="5" t="s">
        <v>2850</v>
      </c>
      <c r="C270" s="5">
        <v>323521.29</v>
      </c>
    </row>
    <row r="271" spans="1:3">
      <c r="A271" s="5" t="s">
        <v>2851</v>
      </c>
      <c r="C271" s="5">
        <f>SUBTOTAL(9,C269:C270)</f>
        <v>370934.64</v>
      </c>
    </row>
  </sheetData>
  <autoFilter ref="A1:I262">
    <filterColumn colId="3">
      <filters>
        <filter val="1219.01"/>
        <filter val="3904.04"/>
        <filter val="1972.06"/>
        <filter val="1709.08"/>
        <filter val="2212.08"/>
        <filter val="3227.1"/>
        <filter val="917.2"/>
        <filter val="1168.2"/>
        <filter val="1894.2"/>
        <filter val="903.3"/>
        <filter val="984.3"/>
        <filter val="482.4"/>
        <filter val="1362.4"/>
        <filter val="1613.4"/>
        <filter val="2248.4"/>
        <filter val="6713.4"/>
        <filter val="2029.5"/>
        <filter val="3101.5"/>
        <filter val="3361.5"/>
        <filter val="1858.6"/>
        <filter val="2895.6"/>
        <filter val="8876.6"/>
        <filter val="243.7"/>
        <filter val="536.7"/>
        <filter val="2077.7"/>
        <filter val="169.8"/>
        <filter val="279.9"/>
        <filter val="991.9"/>
        <filter val="4662.9"/>
        <filter val="10979.2"/>
        <filter val="294.01"/>
        <filter val="195.02"/>
        <filter val="520.03"/>
        <filter val="867.05"/>
        <filter val="245.07"/>
        <filter val="480.07"/>
        <filter val="3208"/>
        <filter val="162.09"/>
        <filter val="2211"/>
        <filter val="86.12"/>
        <filter val="257.12"/>
        <filter val="426.12"/>
        <filter val="163.13"/>
        <filter val="342.14"/>
        <filter val="776.14"/>
        <filter val="1413.44"/>
        <filter val="2512.44"/>
        <filter val="2765.44"/>
        <filter val="461.15"/>
        <filter val="2092.45"/>
        <filter val="323.17"/>
        <filter val="822.17"/>
        <filter val="882.17"/>
        <filter val="1699.47"/>
        <filter val="5142.48"/>
        <filter val="276.19"/>
        <filter val="713.19"/>
        <filter val="2545.49"/>
        <filter val="117.21"/>
        <filter val="231.21"/>
        <filter val="293.22"/>
        <filter val="2723.32"/>
        <filter val="2436.33"/>
        <filter val="3265.33"/>
        <filter val="151.24"/>
        <filter val="5319.34"/>
        <filter val="348.26"/>
        <filter val="173.27"/>
        <filter val="241.28"/>
        <filter val="719.28"/>
        <filter val="814.28"/>
        <filter val="1150.38"/>
        <filter val="1573.38"/>
        <filter val="959.29"/>
        <filter val="1544.39"/>
        <filter val="659.31"/>
        <filter val="1096.21"/>
        <filter val="122.32"/>
        <filter val="715.32"/>
        <filter val="3621.22"/>
        <filter val="318.33"/>
        <filter val="436.34"/>
        <filter val="449.34"/>
        <filter val="740.34"/>
        <filter val="1734.24"/>
        <filter val="5112.24"/>
        <filter val="417.35"/>
        <filter val="811.35"/>
        <filter val="1628.25"/>
        <filter val="2326.25"/>
        <filter val="2568.25"/>
        <filter val="450.36"/>
        <filter val="825.36"/>
        <filter val="1033.26"/>
        <filter val="1581.26"/>
        <filter val="515.37"/>
        <filter val="1149.27"/>
        <filter val="5856.27"/>
        <filter val="574.38"/>
        <filter val="1215.28"/>
        <filter val="245.39"/>
        <filter val="735.39"/>
        <filter val="899.39"/>
        <filter val="933.39"/>
        <filter val="3190.11"/>
        <filter val="842"/>
        <filter val="769.42"/>
        <filter val="876.42"/>
        <filter val="1102.12"/>
        <filter val="1320.12"/>
        <filter val="6427.12"/>
        <filter val="272.43"/>
        <filter val="305.43"/>
        <filter val="145.44"/>
        <filter val="203.44"/>
        <filter val="782.44"/>
        <filter val="924.44"/>
        <filter val="171.45"/>
        <filter val="1168.15"/>
        <filter val="795.46"/>
        <filter val="1239.19"/>
        <filter val="250"/>
        <filter val="341.51"/>
        <filter val="872.51"/>
        <filter val="3952"/>
        <filter val="408.52"/>
        <filter val="430.52"/>
        <filter val="450.52"/>
        <filter val="831.52"/>
        <filter val="1783.82"/>
        <filter val="113.54"/>
        <filter val="715.54"/>
        <filter val="1006.84"/>
        <filter val="1820.84"/>
        <filter val="299.55"/>
        <filter val="396.55"/>
        <filter val="2066.85"/>
        <filter val="2555.85"/>
        <filter val="125.58"/>
        <filter val="369.58"/>
        <filter val="1009.88"/>
        <filter val="382.59"/>
        <filter val="1265.89"/>
        <filter val="451.61"/>
        <filter val="801.61"/>
        <filter val="1140.71"/>
        <filter val="2685.72"/>
        <filter val="7888.72"/>
        <filter val="714.63"/>
        <filter val="1757.73"/>
        <filter val="1521.74"/>
        <filter val="850.65"/>
        <filter val="1405.75"/>
        <filter val="160.66"/>
        <filter val="1501.76"/>
        <filter val="5069.76"/>
        <filter val="2017.77"/>
        <filter val="1189.78"/>
        <filter val="1688.78"/>
        <filter val="3900.78"/>
        <filter val="588.69"/>
        <filter val="432.71"/>
        <filter val="925.71"/>
        <filter val="284.73"/>
        <filter val="953.73"/>
        <filter val="387.74"/>
        <filter val="401.74"/>
        <filter val="651.74"/>
        <filter val="706.74"/>
        <filter val="3412.64"/>
        <filter val="2650.65"/>
        <filter val="99.76"/>
        <filter val="111.76"/>
        <filter val="526.78"/>
        <filter val="1081.68"/>
        <filter val="638.79"/>
        <filter val="427.81"/>
        <filter val="1081.51"/>
        <filter val="1629.51"/>
        <filter val="1937.51"/>
        <filter val="1982"/>
        <filter val="2152.52"/>
        <filter val="678.83"/>
        <filter val="718.83"/>
        <filter val="342.84"/>
        <filter val="674.84"/>
        <filter val="1191.54"/>
        <filter val="919.85"/>
        <filter val="2474.55"/>
        <filter val="402.86"/>
        <filter val="490.86"/>
        <filter val="2112.56"/>
        <filter val="4153.56"/>
        <filter val="5171.56"/>
        <filter val="141.87"/>
        <filter val="1898.57"/>
        <filter val="189.88"/>
        <filter val="1346.58"/>
        <filter val="2513.58"/>
        <filter val="6622.58"/>
        <filter val="6830.58"/>
        <filter val="583.89"/>
        <filter val="175.91"/>
        <filter val="926.91"/>
        <filter val="682.92"/>
        <filter val="199.95"/>
        <filter val="859.95"/>
        <filter val="144.96"/>
        <filter val="204.97"/>
        <filter val="940.97"/>
        <filter val="892.98"/>
        <filter val="939.98"/>
        <filter val="149.99"/>
        <filter val="10986.66"/>
        <filter val="12268.74"/>
        <filter val="1015.91"/>
        <filter val="1224.92"/>
        <filter val="3349.92"/>
        <filter val="1467.93"/>
        <filter val="2429.94"/>
        <filter val="1885.95"/>
        <filter val="1176.96"/>
        <filter val="6101.96"/>
        <filter val="2099.97"/>
        <filter val="1186.98"/>
        <filter val="5779.98"/>
      </filters>
    </filterColumn>
    <filterColumn colId="6">
      <filters>
        <filter val="#N/A"/>
        <filter val="-0.01"/>
        <filter val="-0.11"/>
        <filter val="-0.02"/>
        <filter val="-0.12"/>
        <filter val="-0.03"/>
        <filter val="-0.04"/>
        <filter val="-0.85"/>
        <filter val="-0.6"/>
        <filter val="-0.08"/>
        <filter val="-0.09"/>
        <filter val="-0.69"/>
      </filters>
    </filterColumn>
    <filterColumn colId="8">
      <customFilters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4"/>
  <sheetViews>
    <sheetView workbookViewId="0">
      <selection activeCell="A2" sqref="A2:A1048576"/>
    </sheetView>
  </sheetViews>
  <sheetFormatPr defaultColWidth="8" defaultRowHeight="12.75"/>
  <cols>
    <col min="1" max="1" width="13.5" style="1" customWidth="1"/>
    <col min="2" max="16383" width="8" style="1"/>
  </cols>
  <sheetData>
    <row r="1" s="1" customFormat="1" spans="1:22">
      <c r="A1" s="2" t="s">
        <v>1379</v>
      </c>
      <c r="B1" s="2" t="s">
        <v>1380</v>
      </c>
      <c r="C1" s="2" t="s">
        <v>1381</v>
      </c>
      <c r="D1" s="2" t="s">
        <v>1382</v>
      </c>
      <c r="E1" s="2" t="s">
        <v>13</v>
      </c>
      <c r="F1" s="2" t="s">
        <v>5</v>
      </c>
      <c r="G1" s="2" t="s">
        <v>6</v>
      </c>
      <c r="H1" s="2" t="s">
        <v>1383</v>
      </c>
      <c r="I1" s="2" t="s">
        <v>1384</v>
      </c>
      <c r="J1" s="2" t="s">
        <v>1385</v>
      </c>
      <c r="K1" s="2" t="s">
        <v>1386</v>
      </c>
      <c r="L1" s="2" t="s">
        <v>1387</v>
      </c>
      <c r="M1" s="2" t="s">
        <v>1388</v>
      </c>
      <c r="N1" s="2" t="s">
        <v>1389</v>
      </c>
      <c r="O1" s="2" t="s">
        <v>1390</v>
      </c>
      <c r="P1" s="2" t="s">
        <v>1391</v>
      </c>
      <c r="Q1" s="2" t="s">
        <v>1392</v>
      </c>
      <c r="R1" s="2" t="s">
        <v>1393</v>
      </c>
      <c r="S1" s="2" t="s">
        <v>1394</v>
      </c>
      <c r="T1" s="2" t="s">
        <v>1395</v>
      </c>
      <c r="U1" s="2" t="s">
        <v>1396</v>
      </c>
      <c r="V1" s="2" t="s">
        <v>1397</v>
      </c>
    </row>
    <row r="2" s="1" customFormat="1" spans="1:22">
      <c r="A2" s="3">
        <v>999227003384299</v>
      </c>
      <c r="B2" s="1" t="s">
        <v>1495</v>
      </c>
      <c r="C2" s="1" t="s">
        <v>2840</v>
      </c>
      <c r="D2" s="1" t="s">
        <v>2841</v>
      </c>
      <c r="E2" s="1" t="s">
        <v>2842</v>
      </c>
      <c r="F2" s="1" t="s">
        <v>1495</v>
      </c>
      <c r="G2" s="1" t="s">
        <v>1403</v>
      </c>
      <c r="H2" s="1" t="s">
        <v>1404</v>
      </c>
      <c r="I2" s="1" t="s">
        <v>2843</v>
      </c>
      <c r="J2" s="1" t="s">
        <v>30</v>
      </c>
      <c r="K2" s="1" t="s">
        <v>2844</v>
      </c>
      <c r="L2" s="1" t="s">
        <v>2844</v>
      </c>
      <c r="M2" s="1" t="s">
        <v>1407</v>
      </c>
      <c r="N2" s="1" t="s">
        <v>1407</v>
      </c>
      <c r="O2" s="1" t="s">
        <v>1408</v>
      </c>
      <c r="P2" s="1" t="s">
        <v>1409</v>
      </c>
      <c r="Q2" s="1" t="s">
        <v>1410</v>
      </c>
      <c r="R2" s="1" t="s">
        <v>2845</v>
      </c>
      <c r="S2" s="1" t="s">
        <v>1412</v>
      </c>
      <c r="T2" s="1" t="s">
        <v>1413</v>
      </c>
      <c r="U2" s="1" t="s">
        <v>1414</v>
      </c>
      <c r="V2" s="1" t="s">
        <v>1506</v>
      </c>
    </row>
    <row r="3" s="1" customFormat="1" spans="1:22">
      <c r="A3" s="3">
        <v>999227003088049</v>
      </c>
      <c r="B3" s="1" t="s">
        <v>1495</v>
      </c>
      <c r="C3" s="1" t="s">
        <v>2834</v>
      </c>
      <c r="D3" s="1" t="s">
        <v>2835</v>
      </c>
      <c r="E3" s="1" t="s">
        <v>2836</v>
      </c>
      <c r="F3" s="1" t="s">
        <v>1495</v>
      </c>
      <c r="G3" s="1" t="s">
        <v>1403</v>
      </c>
      <c r="H3" s="1" t="s">
        <v>1404</v>
      </c>
      <c r="I3" s="1" t="s">
        <v>2837</v>
      </c>
      <c r="J3" s="1" t="s">
        <v>30</v>
      </c>
      <c r="K3" s="1" t="s">
        <v>2838</v>
      </c>
      <c r="L3" s="1" t="s">
        <v>2838</v>
      </c>
      <c r="M3" s="1" t="s">
        <v>1407</v>
      </c>
      <c r="N3" s="1" t="s">
        <v>1407</v>
      </c>
      <c r="O3" s="1" t="s">
        <v>1408</v>
      </c>
      <c r="P3" s="1" t="s">
        <v>1409</v>
      </c>
      <c r="Q3" s="1" t="s">
        <v>1410</v>
      </c>
      <c r="R3" s="1" t="s">
        <v>2839</v>
      </c>
      <c r="S3" s="1" t="s">
        <v>1412</v>
      </c>
      <c r="T3" s="1" t="s">
        <v>1413</v>
      </c>
      <c r="U3" s="1" t="s">
        <v>1414</v>
      </c>
      <c r="V3" s="1" t="s">
        <v>1439</v>
      </c>
    </row>
    <row r="4" s="1" customFormat="1" spans="1:22">
      <c r="A4" s="3">
        <v>999227002892469</v>
      </c>
      <c r="B4" s="1" t="s">
        <v>1495</v>
      </c>
      <c r="C4" s="1" t="s">
        <v>2828</v>
      </c>
      <c r="D4" s="1" t="s">
        <v>2829</v>
      </c>
      <c r="E4" s="1" t="s">
        <v>2830</v>
      </c>
      <c r="F4" s="1" t="s">
        <v>1495</v>
      </c>
      <c r="G4" s="1" t="s">
        <v>1403</v>
      </c>
      <c r="H4" s="1" t="s">
        <v>1404</v>
      </c>
      <c r="I4" s="1" t="s">
        <v>2831</v>
      </c>
      <c r="J4" s="1" t="s">
        <v>30</v>
      </c>
      <c r="K4" s="1" t="s">
        <v>2832</v>
      </c>
      <c r="L4" s="1" t="s">
        <v>2832</v>
      </c>
      <c r="M4" s="1" t="s">
        <v>1407</v>
      </c>
      <c r="N4" s="1" t="s">
        <v>1407</v>
      </c>
      <c r="O4" s="1" t="s">
        <v>1408</v>
      </c>
      <c r="P4" s="1" t="s">
        <v>1409</v>
      </c>
      <c r="Q4" s="1" t="s">
        <v>1410</v>
      </c>
      <c r="R4" s="1" t="s">
        <v>2833</v>
      </c>
      <c r="S4" s="1" t="s">
        <v>1412</v>
      </c>
      <c r="T4" s="1" t="s">
        <v>1413</v>
      </c>
      <c r="U4" s="1" t="s">
        <v>1414</v>
      </c>
      <c r="V4" s="1" t="s">
        <v>2337</v>
      </c>
    </row>
    <row r="5" s="1" customFormat="1" spans="1:22">
      <c r="A5" s="3">
        <v>999227002149809</v>
      </c>
      <c r="B5" s="1" t="s">
        <v>1495</v>
      </c>
      <c r="C5" s="1" t="s">
        <v>2822</v>
      </c>
      <c r="D5" s="1" t="s">
        <v>2823</v>
      </c>
      <c r="E5" s="1" t="s">
        <v>2824</v>
      </c>
      <c r="F5" s="1" t="s">
        <v>1495</v>
      </c>
      <c r="G5" s="1" t="s">
        <v>1403</v>
      </c>
      <c r="H5" s="1" t="s">
        <v>1404</v>
      </c>
      <c r="I5" s="1" t="s">
        <v>2825</v>
      </c>
      <c r="J5" s="1" t="s">
        <v>30</v>
      </c>
      <c r="K5" s="1" t="s">
        <v>2826</v>
      </c>
      <c r="L5" s="1" t="s">
        <v>2826</v>
      </c>
      <c r="M5" s="1" t="s">
        <v>1407</v>
      </c>
      <c r="N5" s="1" t="s">
        <v>1407</v>
      </c>
      <c r="O5" s="1" t="s">
        <v>1408</v>
      </c>
      <c r="P5" s="1" t="s">
        <v>1409</v>
      </c>
      <c r="Q5" s="1" t="s">
        <v>1410</v>
      </c>
      <c r="R5" s="1" t="s">
        <v>2827</v>
      </c>
      <c r="S5" s="1" t="s">
        <v>1412</v>
      </c>
      <c r="T5" s="1" t="s">
        <v>1413</v>
      </c>
      <c r="U5" s="1" t="s">
        <v>1414</v>
      </c>
      <c r="V5" s="1" t="s">
        <v>1431</v>
      </c>
    </row>
    <row r="6" s="1" customFormat="1" spans="1:22">
      <c r="A6" s="3">
        <v>999227000865413</v>
      </c>
      <c r="B6" s="1" t="s">
        <v>1495</v>
      </c>
      <c r="C6" s="1" t="s">
        <v>2816</v>
      </c>
      <c r="D6" s="1" t="s">
        <v>2817</v>
      </c>
      <c r="E6" s="1" t="s">
        <v>2818</v>
      </c>
      <c r="F6" s="1" t="s">
        <v>1495</v>
      </c>
      <c r="G6" s="1" t="s">
        <v>1403</v>
      </c>
      <c r="H6" s="1" t="s">
        <v>1404</v>
      </c>
      <c r="I6" s="1" t="s">
        <v>2819</v>
      </c>
      <c r="J6" s="1" t="s">
        <v>30</v>
      </c>
      <c r="K6" s="1" t="s">
        <v>2820</v>
      </c>
      <c r="L6" s="1" t="s">
        <v>2820</v>
      </c>
      <c r="M6" s="1" t="s">
        <v>1407</v>
      </c>
      <c r="N6" s="1" t="s">
        <v>1407</v>
      </c>
      <c r="O6" s="1" t="s">
        <v>1408</v>
      </c>
      <c r="P6" s="1" t="s">
        <v>1409</v>
      </c>
      <c r="Q6" s="1" t="s">
        <v>1410</v>
      </c>
      <c r="R6" s="1" t="s">
        <v>2821</v>
      </c>
      <c r="S6" s="1" t="s">
        <v>1412</v>
      </c>
      <c r="T6" s="1" t="s">
        <v>1413</v>
      </c>
      <c r="U6" s="1" t="s">
        <v>1414</v>
      </c>
      <c r="V6" s="1" t="s">
        <v>1431</v>
      </c>
    </row>
    <row r="7" s="1" customFormat="1" spans="1:22">
      <c r="A7" s="3">
        <v>999226933511869</v>
      </c>
      <c r="B7" s="1" t="s">
        <v>1495</v>
      </c>
      <c r="C7" s="1" t="s">
        <v>2813</v>
      </c>
      <c r="D7" s="1" t="s">
        <v>2725</v>
      </c>
      <c r="E7" s="1" t="s">
        <v>2814</v>
      </c>
      <c r="F7" s="1" t="s">
        <v>1495</v>
      </c>
      <c r="G7" s="1" t="s">
        <v>1403</v>
      </c>
      <c r="H7" s="1" t="s">
        <v>1404</v>
      </c>
      <c r="I7" s="1" t="s">
        <v>2727</v>
      </c>
      <c r="J7" s="1" t="s">
        <v>30</v>
      </c>
      <c r="K7" s="1" t="s">
        <v>2728</v>
      </c>
      <c r="L7" s="1" t="s">
        <v>2728</v>
      </c>
      <c r="M7" s="1" t="s">
        <v>1407</v>
      </c>
      <c r="N7" s="1" t="s">
        <v>1407</v>
      </c>
      <c r="O7" s="1" t="s">
        <v>1408</v>
      </c>
      <c r="P7" s="1" t="s">
        <v>1409</v>
      </c>
      <c r="Q7" s="1" t="s">
        <v>1410</v>
      </c>
      <c r="R7" s="1" t="s">
        <v>2815</v>
      </c>
      <c r="S7" s="1" t="s">
        <v>1412</v>
      </c>
      <c r="T7" s="1" t="s">
        <v>1413</v>
      </c>
      <c r="U7" s="1" t="s">
        <v>1414</v>
      </c>
      <c r="V7" s="1" t="s">
        <v>1618</v>
      </c>
    </row>
    <row r="8" s="1" customFormat="1" spans="1:22">
      <c r="A8" s="3">
        <v>999226933465354</v>
      </c>
      <c r="B8" s="1" t="s">
        <v>1495</v>
      </c>
      <c r="C8" s="1" t="s">
        <v>2807</v>
      </c>
      <c r="D8" s="1" t="s">
        <v>2808</v>
      </c>
      <c r="E8" s="1" t="s">
        <v>2809</v>
      </c>
      <c r="F8" s="1" t="s">
        <v>1495</v>
      </c>
      <c r="G8" s="1" t="s">
        <v>1403</v>
      </c>
      <c r="H8" s="1" t="s">
        <v>1404</v>
      </c>
      <c r="I8" s="1" t="s">
        <v>2810</v>
      </c>
      <c r="J8" s="1" t="s">
        <v>30</v>
      </c>
      <c r="K8" s="1" t="s">
        <v>2811</v>
      </c>
      <c r="L8" s="1" t="s">
        <v>2811</v>
      </c>
      <c r="M8" s="1" t="s">
        <v>1407</v>
      </c>
      <c r="N8" s="1" t="s">
        <v>1407</v>
      </c>
      <c r="O8" s="1" t="s">
        <v>1408</v>
      </c>
      <c r="P8" s="1" t="s">
        <v>1409</v>
      </c>
      <c r="Q8" s="1" t="s">
        <v>1410</v>
      </c>
      <c r="R8" s="1" t="s">
        <v>2812</v>
      </c>
      <c r="S8" s="1" t="s">
        <v>1412</v>
      </c>
      <c r="T8" s="1" t="s">
        <v>1413</v>
      </c>
      <c r="U8" s="1" t="s">
        <v>1414</v>
      </c>
      <c r="V8" s="1" t="s">
        <v>1415</v>
      </c>
    </row>
    <row r="9" s="1" customFormat="1" spans="1:22">
      <c r="A9" s="3">
        <v>999226933464441</v>
      </c>
      <c r="B9" s="1" t="s">
        <v>1495</v>
      </c>
      <c r="C9" s="1" t="s">
        <v>2802</v>
      </c>
      <c r="D9" s="1" t="s">
        <v>2773</v>
      </c>
      <c r="E9" s="1" t="s">
        <v>2803</v>
      </c>
      <c r="F9" s="1" t="s">
        <v>1495</v>
      </c>
      <c r="G9" s="1" t="s">
        <v>1403</v>
      </c>
      <c r="H9" s="1" t="s">
        <v>1404</v>
      </c>
      <c r="I9" s="1" t="s">
        <v>2804</v>
      </c>
      <c r="J9" s="1" t="s">
        <v>30</v>
      </c>
      <c r="K9" s="1" t="s">
        <v>2805</v>
      </c>
      <c r="L9" s="1" t="s">
        <v>2805</v>
      </c>
      <c r="M9" s="1" t="s">
        <v>1407</v>
      </c>
      <c r="N9" s="1" t="s">
        <v>1407</v>
      </c>
      <c r="O9" s="1" t="s">
        <v>1408</v>
      </c>
      <c r="P9" s="1" t="s">
        <v>1409</v>
      </c>
      <c r="Q9" s="1" t="s">
        <v>1410</v>
      </c>
      <c r="R9" s="1" t="s">
        <v>2806</v>
      </c>
      <c r="S9" s="1" t="s">
        <v>1412</v>
      </c>
      <c r="T9" s="1" t="s">
        <v>1413</v>
      </c>
      <c r="U9" s="1" t="s">
        <v>1414</v>
      </c>
      <c r="V9" s="1" t="s">
        <v>1598</v>
      </c>
    </row>
    <row r="10" s="1" customFormat="1" spans="1:22">
      <c r="A10" s="3">
        <v>999226933459296</v>
      </c>
      <c r="B10" s="1" t="s">
        <v>1495</v>
      </c>
      <c r="C10" s="1" t="s">
        <v>2795</v>
      </c>
      <c r="D10" s="1" t="s">
        <v>2796</v>
      </c>
      <c r="E10" s="1" t="s">
        <v>2797</v>
      </c>
      <c r="F10" s="1" t="s">
        <v>1495</v>
      </c>
      <c r="G10" s="1" t="s">
        <v>1403</v>
      </c>
      <c r="H10" s="1" t="s">
        <v>1404</v>
      </c>
      <c r="I10" s="1" t="s">
        <v>2798</v>
      </c>
      <c r="J10" s="1" t="s">
        <v>30</v>
      </c>
      <c r="K10" s="1" t="s">
        <v>2799</v>
      </c>
      <c r="L10" s="1" t="s">
        <v>2799</v>
      </c>
      <c r="M10" s="1" t="s">
        <v>1407</v>
      </c>
      <c r="N10" s="1" t="s">
        <v>1407</v>
      </c>
      <c r="O10" s="1" t="s">
        <v>1408</v>
      </c>
      <c r="P10" s="1" t="s">
        <v>1409</v>
      </c>
      <c r="Q10" s="1" t="s">
        <v>1410</v>
      </c>
      <c r="R10" s="1" t="s">
        <v>2800</v>
      </c>
      <c r="S10" s="1" t="s">
        <v>1412</v>
      </c>
      <c r="T10" s="1" t="s">
        <v>1413</v>
      </c>
      <c r="U10" s="1" t="s">
        <v>1414</v>
      </c>
      <c r="V10" s="1" t="s">
        <v>2801</v>
      </c>
    </row>
    <row r="11" s="1" customFormat="1" spans="1:22">
      <c r="A11" s="3">
        <v>999226933455839</v>
      </c>
      <c r="B11" s="1" t="s">
        <v>1495</v>
      </c>
      <c r="C11" s="1" t="s">
        <v>2789</v>
      </c>
      <c r="D11" s="1" t="s">
        <v>2790</v>
      </c>
      <c r="E11" s="1" t="s">
        <v>2791</v>
      </c>
      <c r="F11" s="1" t="s">
        <v>1495</v>
      </c>
      <c r="G11" s="1" t="s">
        <v>1403</v>
      </c>
      <c r="H11" s="1" t="s">
        <v>1404</v>
      </c>
      <c r="I11" s="1" t="s">
        <v>2792</v>
      </c>
      <c r="J11" s="1" t="s">
        <v>30</v>
      </c>
      <c r="K11" s="1" t="s">
        <v>2793</v>
      </c>
      <c r="L11" s="1" t="s">
        <v>2793</v>
      </c>
      <c r="M11" s="1" t="s">
        <v>1407</v>
      </c>
      <c r="N11" s="1" t="s">
        <v>1407</v>
      </c>
      <c r="O11" s="1" t="s">
        <v>1408</v>
      </c>
      <c r="P11" s="1" t="s">
        <v>1409</v>
      </c>
      <c r="Q11" s="1" t="s">
        <v>1410</v>
      </c>
      <c r="R11" s="1" t="s">
        <v>2794</v>
      </c>
      <c r="S11" s="1" t="s">
        <v>1412</v>
      </c>
      <c r="T11" s="1" t="s">
        <v>1413</v>
      </c>
      <c r="U11" s="1" t="s">
        <v>1414</v>
      </c>
      <c r="V11" s="1" t="s">
        <v>1656</v>
      </c>
    </row>
    <row r="12" s="1" customFormat="1" spans="1:22">
      <c r="A12" s="3">
        <v>999226933406606</v>
      </c>
      <c r="B12" s="1" t="s">
        <v>1495</v>
      </c>
      <c r="C12" s="1" t="s">
        <v>2786</v>
      </c>
      <c r="D12" s="1" t="s">
        <v>2725</v>
      </c>
      <c r="E12" s="1" t="s">
        <v>2787</v>
      </c>
      <c r="F12" s="1" t="s">
        <v>1495</v>
      </c>
      <c r="G12" s="1" t="s">
        <v>1403</v>
      </c>
      <c r="H12" s="1" t="s">
        <v>1404</v>
      </c>
      <c r="I12" s="1" t="s">
        <v>2727</v>
      </c>
      <c r="J12" s="1" t="s">
        <v>30</v>
      </c>
      <c r="K12" s="1" t="s">
        <v>2728</v>
      </c>
      <c r="L12" s="1" t="s">
        <v>2728</v>
      </c>
      <c r="M12" s="1" t="s">
        <v>1407</v>
      </c>
      <c r="N12" s="1" t="s">
        <v>1407</v>
      </c>
      <c r="O12" s="1" t="s">
        <v>1408</v>
      </c>
      <c r="P12" s="1" t="s">
        <v>1409</v>
      </c>
      <c r="Q12" s="1" t="s">
        <v>1410</v>
      </c>
      <c r="R12" s="1" t="s">
        <v>2788</v>
      </c>
      <c r="S12" s="1" t="s">
        <v>1412</v>
      </c>
      <c r="T12" s="1" t="s">
        <v>1413</v>
      </c>
      <c r="U12" s="1" t="s">
        <v>1414</v>
      </c>
      <c r="V12" s="1" t="s">
        <v>1618</v>
      </c>
    </row>
    <row r="13" s="1" customFormat="1" spans="1:22">
      <c r="A13" s="3">
        <v>999226933306519</v>
      </c>
      <c r="B13" s="1" t="s">
        <v>1495</v>
      </c>
      <c r="C13" s="1" t="s">
        <v>2781</v>
      </c>
      <c r="D13" s="1" t="s">
        <v>1788</v>
      </c>
      <c r="E13" s="1" t="s">
        <v>2782</v>
      </c>
      <c r="F13" s="1" t="s">
        <v>1495</v>
      </c>
      <c r="G13" s="1" t="s">
        <v>1403</v>
      </c>
      <c r="H13" s="1" t="s">
        <v>1404</v>
      </c>
      <c r="I13" s="1" t="s">
        <v>2783</v>
      </c>
      <c r="J13" s="1" t="s">
        <v>30</v>
      </c>
      <c r="K13" s="1" t="s">
        <v>2784</v>
      </c>
      <c r="L13" s="1" t="s">
        <v>2784</v>
      </c>
      <c r="M13" s="1" t="s">
        <v>1407</v>
      </c>
      <c r="N13" s="1" t="s">
        <v>1407</v>
      </c>
      <c r="O13" s="1" t="s">
        <v>1408</v>
      </c>
      <c r="P13" s="1" t="s">
        <v>1409</v>
      </c>
      <c r="Q13" s="1" t="s">
        <v>1410</v>
      </c>
      <c r="R13" s="1" t="s">
        <v>2785</v>
      </c>
      <c r="S13" s="1" t="s">
        <v>1412</v>
      </c>
      <c r="T13" s="1" t="s">
        <v>1413</v>
      </c>
      <c r="U13" s="1" t="s">
        <v>1414</v>
      </c>
      <c r="V13" s="1" t="s">
        <v>1431</v>
      </c>
    </row>
    <row r="14" s="1" customFormat="1" spans="1:22">
      <c r="A14" s="3">
        <v>999226933143092</v>
      </c>
      <c r="B14" s="1" t="s">
        <v>1495</v>
      </c>
      <c r="C14" s="1" t="s">
        <v>2778</v>
      </c>
      <c r="D14" s="1" t="s">
        <v>2585</v>
      </c>
      <c r="E14" s="1" t="s">
        <v>2779</v>
      </c>
      <c r="F14" s="1" t="s">
        <v>1495</v>
      </c>
      <c r="G14" s="1" t="s">
        <v>1403</v>
      </c>
      <c r="H14" s="1" t="s">
        <v>1404</v>
      </c>
      <c r="I14" s="1" t="s">
        <v>2721</v>
      </c>
      <c r="J14" s="1" t="s">
        <v>30</v>
      </c>
      <c r="K14" s="1" t="s">
        <v>2722</v>
      </c>
      <c r="L14" s="1" t="s">
        <v>2722</v>
      </c>
      <c r="M14" s="1" t="s">
        <v>1407</v>
      </c>
      <c r="N14" s="1" t="s">
        <v>1407</v>
      </c>
      <c r="O14" s="1" t="s">
        <v>1408</v>
      </c>
      <c r="P14" s="1" t="s">
        <v>1409</v>
      </c>
      <c r="Q14" s="1" t="s">
        <v>1410</v>
      </c>
      <c r="R14" s="1" t="s">
        <v>2780</v>
      </c>
      <c r="S14" s="1" t="s">
        <v>1412</v>
      </c>
      <c r="T14" s="1" t="s">
        <v>1413</v>
      </c>
      <c r="U14" s="1" t="s">
        <v>1414</v>
      </c>
      <c r="V14" s="1" t="s">
        <v>1618</v>
      </c>
    </row>
    <row r="15" s="1" customFormat="1" spans="1:22">
      <c r="A15" s="3">
        <v>999226933062329</v>
      </c>
      <c r="B15" s="1" t="s">
        <v>1495</v>
      </c>
      <c r="C15" s="1" t="s">
        <v>2772</v>
      </c>
      <c r="D15" s="1" t="s">
        <v>2773</v>
      </c>
      <c r="E15" s="1" t="s">
        <v>2774</v>
      </c>
      <c r="F15" s="1" t="s">
        <v>1495</v>
      </c>
      <c r="G15" s="1" t="s">
        <v>1403</v>
      </c>
      <c r="H15" s="1" t="s">
        <v>1404</v>
      </c>
      <c r="I15" s="1" t="s">
        <v>2775</v>
      </c>
      <c r="J15" s="1" t="s">
        <v>30</v>
      </c>
      <c r="K15" s="1" t="s">
        <v>2776</v>
      </c>
      <c r="L15" s="1" t="s">
        <v>2776</v>
      </c>
      <c r="M15" s="1" t="s">
        <v>1407</v>
      </c>
      <c r="N15" s="1" t="s">
        <v>1407</v>
      </c>
      <c r="O15" s="1" t="s">
        <v>1408</v>
      </c>
      <c r="P15" s="1" t="s">
        <v>1409</v>
      </c>
      <c r="Q15" s="1" t="s">
        <v>1410</v>
      </c>
      <c r="R15" s="1" t="s">
        <v>2777</v>
      </c>
      <c r="S15" s="1" t="s">
        <v>1412</v>
      </c>
      <c r="T15" s="1" t="s">
        <v>1413</v>
      </c>
      <c r="U15" s="1" t="s">
        <v>1414</v>
      </c>
      <c r="V15" s="1" t="s">
        <v>1598</v>
      </c>
    </row>
    <row r="16" s="1" customFormat="1" spans="1:22">
      <c r="A16" s="3">
        <v>999226932915755</v>
      </c>
      <c r="B16" s="1" t="s">
        <v>1495</v>
      </c>
      <c r="C16" s="1" t="s">
        <v>2766</v>
      </c>
      <c r="D16" s="1" t="s">
        <v>2767</v>
      </c>
      <c r="E16" s="1" t="s">
        <v>2768</v>
      </c>
      <c r="F16" s="1" t="s">
        <v>1495</v>
      </c>
      <c r="G16" s="1" t="s">
        <v>1403</v>
      </c>
      <c r="H16" s="1" t="s">
        <v>1404</v>
      </c>
      <c r="I16" s="1" t="s">
        <v>2769</v>
      </c>
      <c r="J16" s="1" t="s">
        <v>30</v>
      </c>
      <c r="K16" s="1" t="s">
        <v>2770</v>
      </c>
      <c r="L16" s="1" t="s">
        <v>2770</v>
      </c>
      <c r="M16" s="1" t="s">
        <v>1407</v>
      </c>
      <c r="N16" s="1" t="s">
        <v>1407</v>
      </c>
      <c r="O16" s="1" t="s">
        <v>1408</v>
      </c>
      <c r="P16" s="1" t="s">
        <v>1409</v>
      </c>
      <c r="Q16" s="1" t="s">
        <v>1410</v>
      </c>
      <c r="R16" s="1" t="s">
        <v>2771</v>
      </c>
      <c r="S16" s="1" t="s">
        <v>1412</v>
      </c>
      <c r="T16" s="1" t="s">
        <v>1413</v>
      </c>
      <c r="U16" s="1" t="s">
        <v>1414</v>
      </c>
      <c r="V16" s="1" t="s">
        <v>1431</v>
      </c>
    </row>
    <row r="17" s="1" customFormat="1" spans="1:22">
      <c r="A17" s="3">
        <v>999226932707831</v>
      </c>
      <c r="B17" s="1" t="s">
        <v>1495</v>
      </c>
      <c r="C17" s="1" t="s">
        <v>2760</v>
      </c>
      <c r="D17" s="1" t="s">
        <v>2761</v>
      </c>
      <c r="E17" s="1" t="s">
        <v>2762</v>
      </c>
      <c r="F17" s="1" t="s">
        <v>1495</v>
      </c>
      <c r="G17" s="1" t="s">
        <v>1403</v>
      </c>
      <c r="H17" s="1" t="s">
        <v>1404</v>
      </c>
      <c r="I17" s="1" t="s">
        <v>2763</v>
      </c>
      <c r="J17" s="1" t="s">
        <v>30</v>
      </c>
      <c r="K17" s="1" t="s">
        <v>2764</v>
      </c>
      <c r="L17" s="1" t="s">
        <v>2764</v>
      </c>
      <c r="M17" s="1" t="s">
        <v>1407</v>
      </c>
      <c r="N17" s="1" t="s">
        <v>1407</v>
      </c>
      <c r="O17" s="1" t="s">
        <v>1408</v>
      </c>
      <c r="P17" s="1" t="s">
        <v>1409</v>
      </c>
      <c r="Q17" s="1" t="s">
        <v>1410</v>
      </c>
      <c r="R17" s="1" t="s">
        <v>2765</v>
      </c>
      <c r="S17" s="1" t="s">
        <v>1412</v>
      </c>
      <c r="T17" s="1" t="s">
        <v>1413</v>
      </c>
      <c r="U17" s="1" t="s">
        <v>1414</v>
      </c>
      <c r="V17" s="1" t="s">
        <v>1415</v>
      </c>
    </row>
    <row r="18" s="1" customFormat="1" spans="1:22">
      <c r="A18" s="3">
        <v>999226932647312</v>
      </c>
      <c r="B18" s="1" t="s">
        <v>1495</v>
      </c>
      <c r="C18" s="1" t="s">
        <v>2754</v>
      </c>
      <c r="D18" s="1" t="s">
        <v>2755</v>
      </c>
      <c r="E18" s="1" t="s">
        <v>2756</v>
      </c>
      <c r="F18" s="1" t="s">
        <v>1495</v>
      </c>
      <c r="G18" s="1" t="s">
        <v>1403</v>
      </c>
      <c r="H18" s="1" t="s">
        <v>1404</v>
      </c>
      <c r="I18" s="1" t="s">
        <v>2757</v>
      </c>
      <c r="J18" s="1" t="s">
        <v>30</v>
      </c>
      <c r="K18" s="1" t="s">
        <v>2758</v>
      </c>
      <c r="L18" s="1" t="s">
        <v>2758</v>
      </c>
      <c r="M18" s="1" t="s">
        <v>1407</v>
      </c>
      <c r="N18" s="1" t="s">
        <v>1407</v>
      </c>
      <c r="O18" s="1" t="s">
        <v>1408</v>
      </c>
      <c r="P18" s="1" t="s">
        <v>1409</v>
      </c>
      <c r="Q18" s="1" t="s">
        <v>1410</v>
      </c>
      <c r="R18" s="1" t="s">
        <v>2759</v>
      </c>
      <c r="S18" s="1" t="s">
        <v>1412</v>
      </c>
      <c r="T18" s="1" t="s">
        <v>1413</v>
      </c>
      <c r="U18" s="1" t="s">
        <v>1414</v>
      </c>
      <c r="V18" s="1" t="s">
        <v>1415</v>
      </c>
    </row>
    <row r="19" s="1" customFormat="1" spans="1:22">
      <c r="A19" s="3">
        <v>999226932484106</v>
      </c>
      <c r="B19" s="1" t="s">
        <v>1495</v>
      </c>
      <c r="C19" s="1" t="s">
        <v>2748</v>
      </c>
      <c r="D19" s="1" t="s">
        <v>2749</v>
      </c>
      <c r="E19" s="1" t="s">
        <v>2750</v>
      </c>
      <c r="F19" s="1" t="s">
        <v>1495</v>
      </c>
      <c r="G19" s="1" t="s">
        <v>1403</v>
      </c>
      <c r="H19" s="1" t="s">
        <v>1404</v>
      </c>
      <c r="I19" s="1" t="s">
        <v>2751</v>
      </c>
      <c r="J19" s="1" t="s">
        <v>30</v>
      </c>
      <c r="K19" s="1" t="s">
        <v>2752</v>
      </c>
      <c r="L19" s="1" t="s">
        <v>2752</v>
      </c>
      <c r="M19" s="1" t="s">
        <v>1407</v>
      </c>
      <c r="N19" s="1" t="s">
        <v>1407</v>
      </c>
      <c r="O19" s="1" t="s">
        <v>1408</v>
      </c>
      <c r="P19" s="1" t="s">
        <v>1409</v>
      </c>
      <c r="Q19" s="1" t="s">
        <v>1410</v>
      </c>
      <c r="R19" s="1" t="s">
        <v>2753</v>
      </c>
      <c r="S19" s="1" t="s">
        <v>1412</v>
      </c>
      <c r="T19" s="1" t="s">
        <v>1413</v>
      </c>
      <c r="U19" s="1" t="s">
        <v>1414</v>
      </c>
      <c r="V19" s="1" t="s">
        <v>2446</v>
      </c>
    </row>
    <row r="20" s="1" customFormat="1" spans="1:22">
      <c r="A20" s="3">
        <v>999226932434177</v>
      </c>
      <c r="B20" s="1" t="s">
        <v>1495</v>
      </c>
      <c r="C20" s="1" t="s">
        <v>2742</v>
      </c>
      <c r="D20" s="1" t="s">
        <v>2743</v>
      </c>
      <c r="E20" s="1" t="s">
        <v>2744</v>
      </c>
      <c r="F20" s="1" t="s">
        <v>1495</v>
      </c>
      <c r="G20" s="1" t="s">
        <v>1403</v>
      </c>
      <c r="H20" s="1" t="s">
        <v>1404</v>
      </c>
      <c r="I20" s="1" t="s">
        <v>2745</v>
      </c>
      <c r="J20" s="1" t="s">
        <v>30</v>
      </c>
      <c r="K20" s="1" t="s">
        <v>2746</v>
      </c>
      <c r="L20" s="1" t="s">
        <v>2746</v>
      </c>
      <c r="M20" s="1" t="s">
        <v>1407</v>
      </c>
      <c r="N20" s="1" t="s">
        <v>1407</v>
      </c>
      <c r="O20" s="1" t="s">
        <v>1408</v>
      </c>
      <c r="P20" s="1" t="s">
        <v>1409</v>
      </c>
      <c r="Q20" s="1" t="s">
        <v>1410</v>
      </c>
      <c r="R20" s="1" t="s">
        <v>2747</v>
      </c>
      <c r="S20" s="1" t="s">
        <v>1412</v>
      </c>
      <c r="T20" s="1" t="s">
        <v>1413</v>
      </c>
      <c r="U20" s="1" t="s">
        <v>1414</v>
      </c>
      <c r="V20" s="1" t="s">
        <v>1431</v>
      </c>
    </row>
    <row r="21" s="1" customFormat="1" spans="1:22">
      <c r="A21" s="3">
        <v>999226932407085</v>
      </c>
      <c r="B21" s="1" t="s">
        <v>1495</v>
      </c>
      <c r="C21" s="1" t="s">
        <v>2736</v>
      </c>
      <c r="D21" s="1" t="s">
        <v>2737</v>
      </c>
      <c r="E21" s="1" t="s">
        <v>2738</v>
      </c>
      <c r="F21" s="1" t="s">
        <v>1495</v>
      </c>
      <c r="G21" s="1" t="s">
        <v>1403</v>
      </c>
      <c r="H21" s="1" t="s">
        <v>1404</v>
      </c>
      <c r="I21" s="1" t="s">
        <v>2739</v>
      </c>
      <c r="J21" s="1" t="s">
        <v>30</v>
      </c>
      <c r="K21" s="1" t="s">
        <v>2740</v>
      </c>
      <c r="L21" s="1" t="s">
        <v>2740</v>
      </c>
      <c r="M21" s="1" t="s">
        <v>1407</v>
      </c>
      <c r="N21" s="1" t="s">
        <v>1407</v>
      </c>
      <c r="O21" s="1" t="s">
        <v>1408</v>
      </c>
      <c r="P21" s="1" t="s">
        <v>1409</v>
      </c>
      <c r="Q21" s="1" t="s">
        <v>1410</v>
      </c>
      <c r="R21" s="1" t="s">
        <v>2741</v>
      </c>
      <c r="S21" s="1" t="s">
        <v>1412</v>
      </c>
      <c r="T21" s="1" t="s">
        <v>1413</v>
      </c>
      <c r="U21" s="1" t="s">
        <v>1414</v>
      </c>
      <c r="V21" s="1" t="s">
        <v>2186</v>
      </c>
    </row>
    <row r="22" s="1" customFormat="1" spans="1:22">
      <c r="A22" s="3">
        <v>999226932398353</v>
      </c>
      <c r="B22" s="1" t="s">
        <v>1495</v>
      </c>
      <c r="C22" s="1" t="s">
        <v>2730</v>
      </c>
      <c r="D22" s="1" t="s">
        <v>2731</v>
      </c>
      <c r="E22" s="1" t="s">
        <v>2732</v>
      </c>
      <c r="F22" s="1" t="s">
        <v>1495</v>
      </c>
      <c r="G22" s="1" t="s">
        <v>1403</v>
      </c>
      <c r="H22" s="1" t="s">
        <v>1404</v>
      </c>
      <c r="I22" s="1" t="s">
        <v>2733</v>
      </c>
      <c r="J22" s="1" t="s">
        <v>30</v>
      </c>
      <c r="K22" s="1" t="s">
        <v>2734</v>
      </c>
      <c r="L22" s="1" t="s">
        <v>2734</v>
      </c>
      <c r="M22" s="1" t="s">
        <v>1407</v>
      </c>
      <c r="N22" s="1" t="s">
        <v>1407</v>
      </c>
      <c r="O22" s="1" t="s">
        <v>1408</v>
      </c>
      <c r="P22" s="1" t="s">
        <v>1409</v>
      </c>
      <c r="Q22" s="1" t="s">
        <v>1410</v>
      </c>
      <c r="R22" s="1" t="s">
        <v>2735</v>
      </c>
      <c r="S22" s="1" t="s">
        <v>1412</v>
      </c>
      <c r="T22" s="1" t="s">
        <v>1413</v>
      </c>
      <c r="U22" s="1" t="s">
        <v>1414</v>
      </c>
      <c r="V22" s="1" t="s">
        <v>1598</v>
      </c>
    </row>
    <row r="23" s="1" customFormat="1" spans="1:22">
      <c r="A23" s="3">
        <v>999226932372393</v>
      </c>
      <c r="B23" s="1" t="s">
        <v>1495</v>
      </c>
      <c r="C23" s="1" t="s">
        <v>2724</v>
      </c>
      <c r="D23" s="1" t="s">
        <v>2725</v>
      </c>
      <c r="E23" s="1" t="s">
        <v>2726</v>
      </c>
      <c r="F23" s="1" t="s">
        <v>1495</v>
      </c>
      <c r="G23" s="1" t="s">
        <v>1403</v>
      </c>
      <c r="H23" s="1" t="s">
        <v>1404</v>
      </c>
      <c r="I23" s="1" t="s">
        <v>2727</v>
      </c>
      <c r="J23" s="1" t="s">
        <v>30</v>
      </c>
      <c r="K23" s="1" t="s">
        <v>2728</v>
      </c>
      <c r="L23" s="1" t="s">
        <v>2728</v>
      </c>
      <c r="M23" s="1" t="s">
        <v>1407</v>
      </c>
      <c r="N23" s="1" t="s">
        <v>1407</v>
      </c>
      <c r="O23" s="1" t="s">
        <v>1408</v>
      </c>
      <c r="P23" s="1" t="s">
        <v>1409</v>
      </c>
      <c r="Q23" s="1" t="s">
        <v>1410</v>
      </c>
      <c r="R23" s="1" t="s">
        <v>2729</v>
      </c>
      <c r="S23" s="1" t="s">
        <v>1412</v>
      </c>
      <c r="T23" s="1" t="s">
        <v>1413</v>
      </c>
      <c r="U23" s="1" t="s">
        <v>1414</v>
      </c>
      <c r="V23" s="1" t="s">
        <v>1618</v>
      </c>
    </row>
    <row r="24" s="1" customFormat="1" spans="1:22">
      <c r="A24" s="3">
        <v>999226932280448</v>
      </c>
      <c r="B24" s="1" t="s">
        <v>1495</v>
      </c>
      <c r="C24" s="1" t="s">
        <v>2719</v>
      </c>
      <c r="D24" s="1" t="s">
        <v>2585</v>
      </c>
      <c r="E24" s="1" t="s">
        <v>2720</v>
      </c>
      <c r="F24" s="1" t="s">
        <v>1495</v>
      </c>
      <c r="G24" s="1" t="s">
        <v>1403</v>
      </c>
      <c r="H24" s="1" t="s">
        <v>1404</v>
      </c>
      <c r="I24" s="1" t="s">
        <v>2721</v>
      </c>
      <c r="J24" s="1" t="s">
        <v>30</v>
      </c>
      <c r="K24" s="1" t="s">
        <v>2722</v>
      </c>
      <c r="L24" s="1" t="s">
        <v>2722</v>
      </c>
      <c r="M24" s="1" t="s">
        <v>1407</v>
      </c>
      <c r="N24" s="1" t="s">
        <v>1407</v>
      </c>
      <c r="O24" s="1" t="s">
        <v>1408</v>
      </c>
      <c r="P24" s="1" t="s">
        <v>1409</v>
      </c>
      <c r="Q24" s="1" t="s">
        <v>1410</v>
      </c>
      <c r="R24" s="1" t="s">
        <v>2723</v>
      </c>
      <c r="S24" s="1" t="s">
        <v>1412</v>
      </c>
      <c r="T24" s="1" t="s">
        <v>1413</v>
      </c>
      <c r="U24" s="1" t="s">
        <v>1414</v>
      </c>
      <c r="V24" s="1" t="s">
        <v>1618</v>
      </c>
    </row>
    <row r="25" s="1" customFormat="1" spans="1:22">
      <c r="A25" s="3">
        <v>999226932178314</v>
      </c>
      <c r="B25" s="1" t="s">
        <v>1495</v>
      </c>
      <c r="C25" s="1" t="s">
        <v>2713</v>
      </c>
      <c r="D25" s="1" t="s">
        <v>2714</v>
      </c>
      <c r="E25" s="1" t="s">
        <v>2715</v>
      </c>
      <c r="F25" s="1" t="s">
        <v>1495</v>
      </c>
      <c r="G25" s="1" t="s">
        <v>1403</v>
      </c>
      <c r="H25" s="1" t="s">
        <v>1404</v>
      </c>
      <c r="I25" s="1" t="s">
        <v>2716</v>
      </c>
      <c r="J25" s="1" t="s">
        <v>30</v>
      </c>
      <c r="K25" s="1" t="s">
        <v>2717</v>
      </c>
      <c r="L25" s="1" t="s">
        <v>2717</v>
      </c>
      <c r="M25" s="1" t="s">
        <v>1407</v>
      </c>
      <c r="N25" s="1" t="s">
        <v>1407</v>
      </c>
      <c r="O25" s="1" t="s">
        <v>1408</v>
      </c>
      <c r="P25" s="1" t="s">
        <v>1409</v>
      </c>
      <c r="Q25" s="1" t="s">
        <v>1410</v>
      </c>
      <c r="R25" s="1" t="s">
        <v>2718</v>
      </c>
      <c r="S25" s="1" t="s">
        <v>1412</v>
      </c>
      <c r="T25" s="1" t="s">
        <v>1413</v>
      </c>
      <c r="U25" s="1" t="s">
        <v>1414</v>
      </c>
      <c r="V25" s="1" t="s">
        <v>2337</v>
      </c>
    </row>
    <row r="26" s="1" customFormat="1" spans="1:22">
      <c r="A26" s="3">
        <v>999226932086232</v>
      </c>
      <c r="B26" s="1" t="s">
        <v>1495</v>
      </c>
      <c r="C26" s="1" t="s">
        <v>2708</v>
      </c>
      <c r="D26" s="1" t="s">
        <v>2454</v>
      </c>
      <c r="E26" s="1" t="s">
        <v>2709</v>
      </c>
      <c r="F26" s="1" t="s">
        <v>1495</v>
      </c>
      <c r="G26" s="1" t="s">
        <v>1403</v>
      </c>
      <c r="H26" s="1" t="s">
        <v>1404</v>
      </c>
      <c r="I26" s="1" t="s">
        <v>2710</v>
      </c>
      <c r="J26" s="1" t="s">
        <v>30</v>
      </c>
      <c r="K26" s="1" t="s">
        <v>2711</v>
      </c>
      <c r="L26" s="1" t="s">
        <v>2711</v>
      </c>
      <c r="M26" s="1" t="s">
        <v>1407</v>
      </c>
      <c r="N26" s="1" t="s">
        <v>1407</v>
      </c>
      <c r="O26" s="1" t="s">
        <v>1408</v>
      </c>
      <c r="P26" s="1" t="s">
        <v>1409</v>
      </c>
      <c r="Q26" s="1" t="s">
        <v>1410</v>
      </c>
      <c r="R26" s="1" t="s">
        <v>2712</v>
      </c>
      <c r="S26" s="1" t="s">
        <v>1412</v>
      </c>
      <c r="T26" s="1" t="s">
        <v>1413</v>
      </c>
      <c r="U26" s="1" t="s">
        <v>1414</v>
      </c>
      <c r="V26" s="1" t="s">
        <v>1431</v>
      </c>
    </row>
    <row r="27" s="1" customFormat="1" spans="1:22">
      <c r="A27" s="3">
        <v>999226932073953</v>
      </c>
      <c r="B27" s="1" t="s">
        <v>1495</v>
      </c>
      <c r="C27" s="1" t="s">
        <v>2702</v>
      </c>
      <c r="D27" s="1" t="s">
        <v>2703</v>
      </c>
      <c r="E27" s="1" t="s">
        <v>2704</v>
      </c>
      <c r="F27" s="1" t="s">
        <v>1495</v>
      </c>
      <c r="G27" s="1" t="s">
        <v>1403</v>
      </c>
      <c r="H27" s="1" t="s">
        <v>1404</v>
      </c>
      <c r="I27" s="1" t="s">
        <v>2705</v>
      </c>
      <c r="J27" s="1" t="s">
        <v>30</v>
      </c>
      <c r="K27" s="1" t="s">
        <v>2706</v>
      </c>
      <c r="L27" s="1" t="s">
        <v>2706</v>
      </c>
      <c r="M27" s="1" t="s">
        <v>1407</v>
      </c>
      <c r="N27" s="1" t="s">
        <v>1407</v>
      </c>
      <c r="O27" s="1" t="s">
        <v>1408</v>
      </c>
      <c r="P27" s="1" t="s">
        <v>1409</v>
      </c>
      <c r="Q27" s="1" t="s">
        <v>1410</v>
      </c>
      <c r="R27" s="1" t="s">
        <v>2707</v>
      </c>
      <c r="S27" s="1" t="s">
        <v>1412</v>
      </c>
      <c r="T27" s="1" t="s">
        <v>1413</v>
      </c>
      <c r="U27" s="1" t="s">
        <v>1414</v>
      </c>
      <c r="V27" s="1" t="s">
        <v>1598</v>
      </c>
    </row>
    <row r="28" s="1" customFormat="1" spans="1:22">
      <c r="A28" s="3">
        <v>999226931986462</v>
      </c>
      <c r="B28" s="1" t="s">
        <v>1495</v>
      </c>
      <c r="C28" s="1" t="s">
        <v>2696</v>
      </c>
      <c r="D28" s="1" t="s">
        <v>2697</v>
      </c>
      <c r="E28" s="1" t="s">
        <v>2698</v>
      </c>
      <c r="F28" s="1" t="s">
        <v>1495</v>
      </c>
      <c r="G28" s="1" t="s">
        <v>1403</v>
      </c>
      <c r="H28" s="1" t="s">
        <v>1404</v>
      </c>
      <c r="I28" s="1" t="s">
        <v>2699</v>
      </c>
      <c r="J28" s="1" t="s">
        <v>30</v>
      </c>
      <c r="K28" s="1" t="s">
        <v>2700</v>
      </c>
      <c r="L28" s="1" t="s">
        <v>2700</v>
      </c>
      <c r="M28" s="1" t="s">
        <v>1407</v>
      </c>
      <c r="N28" s="1" t="s">
        <v>1407</v>
      </c>
      <c r="O28" s="1" t="s">
        <v>1408</v>
      </c>
      <c r="P28" s="1" t="s">
        <v>1409</v>
      </c>
      <c r="Q28" s="1" t="s">
        <v>1410</v>
      </c>
      <c r="R28" s="1" t="s">
        <v>2701</v>
      </c>
      <c r="S28" s="1" t="s">
        <v>1412</v>
      </c>
      <c r="T28" s="1" t="s">
        <v>1413</v>
      </c>
      <c r="U28" s="1" t="s">
        <v>1414</v>
      </c>
      <c r="V28" s="1" t="s">
        <v>1431</v>
      </c>
    </row>
    <row r="29" s="1" customFormat="1" spans="1:22">
      <c r="A29" s="3">
        <v>999226931872118</v>
      </c>
      <c r="B29" s="1" t="s">
        <v>1495</v>
      </c>
      <c r="C29" s="1" t="s">
        <v>2690</v>
      </c>
      <c r="D29" s="1" t="s">
        <v>2691</v>
      </c>
      <c r="E29" s="1" t="s">
        <v>2692</v>
      </c>
      <c r="F29" s="1" t="s">
        <v>1495</v>
      </c>
      <c r="G29" s="1" t="s">
        <v>1403</v>
      </c>
      <c r="H29" s="1" t="s">
        <v>1404</v>
      </c>
      <c r="I29" s="1" t="s">
        <v>2693</v>
      </c>
      <c r="J29" s="1" t="s">
        <v>30</v>
      </c>
      <c r="K29" s="1" t="s">
        <v>2694</v>
      </c>
      <c r="L29" s="1" t="s">
        <v>2694</v>
      </c>
      <c r="M29" s="1" t="s">
        <v>1407</v>
      </c>
      <c r="N29" s="1" t="s">
        <v>1407</v>
      </c>
      <c r="O29" s="1" t="s">
        <v>1408</v>
      </c>
      <c r="P29" s="1" t="s">
        <v>1409</v>
      </c>
      <c r="Q29" s="1" t="s">
        <v>1410</v>
      </c>
      <c r="R29" s="1" t="s">
        <v>2695</v>
      </c>
      <c r="S29" s="1" t="s">
        <v>1412</v>
      </c>
      <c r="T29" s="1" t="s">
        <v>1413</v>
      </c>
      <c r="U29" s="1" t="s">
        <v>1414</v>
      </c>
      <c r="V29" s="1" t="s">
        <v>1431</v>
      </c>
    </row>
    <row r="30" s="1" customFormat="1" spans="1:22">
      <c r="A30" s="3">
        <v>999226931833038</v>
      </c>
      <c r="B30" s="1" t="s">
        <v>1495</v>
      </c>
      <c r="C30" s="1" t="s">
        <v>2684</v>
      </c>
      <c r="D30" s="1" t="s">
        <v>2685</v>
      </c>
      <c r="E30" s="1" t="s">
        <v>2686</v>
      </c>
      <c r="F30" s="1" t="s">
        <v>1495</v>
      </c>
      <c r="G30" s="1" t="s">
        <v>1403</v>
      </c>
      <c r="H30" s="1" t="s">
        <v>1404</v>
      </c>
      <c r="I30" s="1" t="s">
        <v>2687</v>
      </c>
      <c r="J30" s="1" t="s">
        <v>30</v>
      </c>
      <c r="K30" s="1" t="s">
        <v>2688</v>
      </c>
      <c r="L30" s="1" t="s">
        <v>2688</v>
      </c>
      <c r="M30" s="1" t="s">
        <v>1407</v>
      </c>
      <c r="N30" s="1" t="s">
        <v>1407</v>
      </c>
      <c r="O30" s="1" t="s">
        <v>1408</v>
      </c>
      <c r="P30" s="1" t="s">
        <v>1409</v>
      </c>
      <c r="Q30" s="1" t="s">
        <v>1410</v>
      </c>
      <c r="R30" s="1" t="s">
        <v>2689</v>
      </c>
      <c r="S30" s="1" t="s">
        <v>1412</v>
      </c>
      <c r="T30" s="1" t="s">
        <v>1413</v>
      </c>
      <c r="U30" s="1" t="s">
        <v>1414</v>
      </c>
      <c r="V30" s="1" t="s">
        <v>1529</v>
      </c>
    </row>
    <row r="31" s="1" customFormat="1" spans="1:22">
      <c r="A31" s="3">
        <v>999226931777745</v>
      </c>
      <c r="B31" s="1" t="s">
        <v>1495</v>
      </c>
      <c r="C31" s="1" t="s">
        <v>2678</v>
      </c>
      <c r="D31" s="1" t="s">
        <v>2679</v>
      </c>
      <c r="E31" s="1" t="s">
        <v>2680</v>
      </c>
      <c r="F31" s="1" t="s">
        <v>1495</v>
      </c>
      <c r="G31" s="1" t="s">
        <v>1403</v>
      </c>
      <c r="H31" s="1" t="s">
        <v>1404</v>
      </c>
      <c r="I31" s="1" t="s">
        <v>2681</v>
      </c>
      <c r="J31" s="1" t="s">
        <v>30</v>
      </c>
      <c r="K31" s="1" t="s">
        <v>2682</v>
      </c>
      <c r="L31" s="1" t="s">
        <v>2682</v>
      </c>
      <c r="M31" s="1" t="s">
        <v>1407</v>
      </c>
      <c r="N31" s="1" t="s">
        <v>1407</v>
      </c>
      <c r="O31" s="1" t="s">
        <v>1408</v>
      </c>
      <c r="P31" s="1" t="s">
        <v>1409</v>
      </c>
      <c r="Q31" s="1" t="s">
        <v>1410</v>
      </c>
      <c r="R31" s="1" t="s">
        <v>2683</v>
      </c>
      <c r="S31" s="1" t="s">
        <v>1412</v>
      </c>
      <c r="T31" s="1" t="s">
        <v>1413</v>
      </c>
      <c r="U31" s="1" t="s">
        <v>1414</v>
      </c>
      <c r="V31" s="1" t="s">
        <v>1415</v>
      </c>
    </row>
    <row r="32" s="1" customFormat="1" spans="1:22">
      <c r="A32" s="3">
        <v>999226931686926</v>
      </c>
      <c r="B32" s="1" t="s">
        <v>1495</v>
      </c>
      <c r="C32" s="1" t="s">
        <v>2672</v>
      </c>
      <c r="D32" s="1" t="s">
        <v>2673</v>
      </c>
      <c r="E32" s="1" t="s">
        <v>2674</v>
      </c>
      <c r="F32" s="1" t="s">
        <v>1495</v>
      </c>
      <c r="G32" s="1" t="s">
        <v>1403</v>
      </c>
      <c r="H32" s="1" t="s">
        <v>1404</v>
      </c>
      <c r="I32" s="1" t="s">
        <v>2675</v>
      </c>
      <c r="J32" s="1" t="s">
        <v>30</v>
      </c>
      <c r="K32" s="1" t="s">
        <v>2676</v>
      </c>
      <c r="L32" s="1" t="s">
        <v>2676</v>
      </c>
      <c r="M32" s="1" t="s">
        <v>1407</v>
      </c>
      <c r="N32" s="1" t="s">
        <v>1407</v>
      </c>
      <c r="O32" s="1" t="s">
        <v>1408</v>
      </c>
      <c r="P32" s="1" t="s">
        <v>1409</v>
      </c>
      <c r="Q32" s="1" t="s">
        <v>1410</v>
      </c>
      <c r="R32" s="1" t="s">
        <v>2677</v>
      </c>
      <c r="S32" s="1" t="s">
        <v>1412</v>
      </c>
      <c r="T32" s="1" t="s">
        <v>1413</v>
      </c>
      <c r="U32" s="1" t="s">
        <v>1414</v>
      </c>
      <c r="V32" s="1" t="s">
        <v>1598</v>
      </c>
    </row>
    <row r="33" s="1" customFormat="1" spans="1:22">
      <c r="A33" s="3">
        <v>999226931666724</v>
      </c>
      <c r="B33" s="1" t="s">
        <v>1495</v>
      </c>
      <c r="C33" s="1" t="s">
        <v>2667</v>
      </c>
      <c r="D33" s="1" t="s">
        <v>2650</v>
      </c>
      <c r="E33" s="1" t="s">
        <v>2668</v>
      </c>
      <c r="F33" s="1" t="s">
        <v>1495</v>
      </c>
      <c r="G33" s="1" t="s">
        <v>1403</v>
      </c>
      <c r="H33" s="1" t="s">
        <v>1404</v>
      </c>
      <c r="I33" s="1" t="s">
        <v>2669</v>
      </c>
      <c r="J33" s="1" t="s">
        <v>30</v>
      </c>
      <c r="K33" s="1" t="s">
        <v>2670</v>
      </c>
      <c r="L33" s="1" t="s">
        <v>2670</v>
      </c>
      <c r="M33" s="1" t="s">
        <v>1407</v>
      </c>
      <c r="N33" s="1" t="s">
        <v>1407</v>
      </c>
      <c r="O33" s="1" t="s">
        <v>1408</v>
      </c>
      <c r="P33" s="1" t="s">
        <v>1409</v>
      </c>
      <c r="Q33" s="1" t="s">
        <v>1410</v>
      </c>
      <c r="R33" s="1" t="s">
        <v>2671</v>
      </c>
      <c r="S33" s="1" t="s">
        <v>1412</v>
      </c>
      <c r="T33" s="1" t="s">
        <v>1413</v>
      </c>
      <c r="U33" s="1" t="s">
        <v>1414</v>
      </c>
      <c r="V33" s="1" t="s">
        <v>1656</v>
      </c>
    </row>
    <row r="34" s="1" customFormat="1" spans="1:22">
      <c r="A34" s="3">
        <v>999226931392480</v>
      </c>
      <c r="B34" s="1" t="s">
        <v>1495</v>
      </c>
      <c r="C34" s="1" t="s">
        <v>2661</v>
      </c>
      <c r="D34" s="1" t="s">
        <v>2662</v>
      </c>
      <c r="E34" s="1" t="s">
        <v>2663</v>
      </c>
      <c r="F34" s="1" t="s">
        <v>1495</v>
      </c>
      <c r="G34" s="1" t="s">
        <v>1403</v>
      </c>
      <c r="H34" s="1" t="s">
        <v>1404</v>
      </c>
      <c r="I34" s="1" t="s">
        <v>2664</v>
      </c>
      <c r="J34" s="1" t="s">
        <v>30</v>
      </c>
      <c r="K34" s="1" t="s">
        <v>2665</v>
      </c>
      <c r="L34" s="1" t="s">
        <v>2665</v>
      </c>
      <c r="M34" s="1" t="s">
        <v>1407</v>
      </c>
      <c r="N34" s="1" t="s">
        <v>1407</v>
      </c>
      <c r="O34" s="1" t="s">
        <v>1408</v>
      </c>
      <c r="P34" s="1" t="s">
        <v>1409</v>
      </c>
      <c r="Q34" s="1" t="s">
        <v>1410</v>
      </c>
      <c r="R34" s="1" t="s">
        <v>2666</v>
      </c>
      <c r="S34" s="1" t="s">
        <v>1412</v>
      </c>
      <c r="T34" s="1" t="s">
        <v>1413</v>
      </c>
      <c r="U34" s="1" t="s">
        <v>1414</v>
      </c>
      <c r="V34" s="1" t="s">
        <v>1415</v>
      </c>
    </row>
    <row r="35" s="1" customFormat="1" spans="1:22">
      <c r="A35" s="3">
        <v>999226931324324</v>
      </c>
      <c r="B35" s="1" t="s">
        <v>1495</v>
      </c>
      <c r="C35" s="1" t="s">
        <v>2655</v>
      </c>
      <c r="D35" s="1" t="s">
        <v>2656</v>
      </c>
      <c r="E35" s="1" t="s">
        <v>2657</v>
      </c>
      <c r="F35" s="1" t="s">
        <v>1495</v>
      </c>
      <c r="G35" s="1" t="s">
        <v>1403</v>
      </c>
      <c r="H35" s="1" t="s">
        <v>1404</v>
      </c>
      <c r="I35" s="1" t="s">
        <v>2658</v>
      </c>
      <c r="J35" s="1" t="s">
        <v>30</v>
      </c>
      <c r="K35" s="1" t="s">
        <v>2659</v>
      </c>
      <c r="L35" s="1" t="s">
        <v>2659</v>
      </c>
      <c r="M35" s="1" t="s">
        <v>1407</v>
      </c>
      <c r="N35" s="1" t="s">
        <v>1407</v>
      </c>
      <c r="O35" s="1" t="s">
        <v>1408</v>
      </c>
      <c r="P35" s="1" t="s">
        <v>1409</v>
      </c>
      <c r="Q35" s="1" t="s">
        <v>1410</v>
      </c>
      <c r="R35" s="1" t="s">
        <v>2660</v>
      </c>
      <c r="S35" s="1" t="s">
        <v>1412</v>
      </c>
      <c r="T35" s="1" t="s">
        <v>1413</v>
      </c>
      <c r="U35" s="1" t="s">
        <v>1414</v>
      </c>
      <c r="V35" s="1" t="s">
        <v>1656</v>
      </c>
    </row>
    <row r="36" s="1" customFormat="1" spans="1:22">
      <c r="A36" s="3">
        <v>999226931145330</v>
      </c>
      <c r="B36" s="1" t="s">
        <v>1495</v>
      </c>
      <c r="C36" s="1" t="s">
        <v>2649</v>
      </c>
      <c r="D36" s="1" t="s">
        <v>2650</v>
      </c>
      <c r="E36" s="1" t="s">
        <v>2651</v>
      </c>
      <c r="F36" s="1" t="s">
        <v>1495</v>
      </c>
      <c r="G36" s="1" t="s">
        <v>1403</v>
      </c>
      <c r="H36" s="1" t="s">
        <v>1404</v>
      </c>
      <c r="I36" s="1" t="s">
        <v>2652</v>
      </c>
      <c r="J36" s="1" t="s">
        <v>30</v>
      </c>
      <c r="K36" s="1" t="s">
        <v>2653</v>
      </c>
      <c r="L36" s="1" t="s">
        <v>2653</v>
      </c>
      <c r="M36" s="1" t="s">
        <v>1407</v>
      </c>
      <c r="N36" s="1" t="s">
        <v>1407</v>
      </c>
      <c r="O36" s="1" t="s">
        <v>1408</v>
      </c>
      <c r="P36" s="1" t="s">
        <v>1409</v>
      </c>
      <c r="Q36" s="1" t="s">
        <v>1410</v>
      </c>
      <c r="R36" s="1" t="s">
        <v>2654</v>
      </c>
      <c r="S36" s="1" t="s">
        <v>1412</v>
      </c>
      <c r="T36" s="1" t="s">
        <v>1413</v>
      </c>
      <c r="U36" s="1" t="s">
        <v>1414</v>
      </c>
      <c r="V36" s="1" t="s">
        <v>1656</v>
      </c>
    </row>
    <row r="37" s="1" customFormat="1" spans="1:22">
      <c r="A37" s="3">
        <v>999226930821274</v>
      </c>
      <c r="B37" s="1" t="s">
        <v>1495</v>
      </c>
      <c r="C37" s="1" t="s">
        <v>2644</v>
      </c>
      <c r="D37" s="1" t="s">
        <v>2448</v>
      </c>
      <c r="E37" s="1" t="s">
        <v>2645</v>
      </c>
      <c r="F37" s="1" t="s">
        <v>1495</v>
      </c>
      <c r="G37" s="1" t="s">
        <v>1403</v>
      </c>
      <c r="H37" s="1" t="s">
        <v>1404</v>
      </c>
      <c r="I37" s="1" t="s">
        <v>2646</v>
      </c>
      <c r="J37" s="1" t="s">
        <v>30</v>
      </c>
      <c r="K37" s="1" t="s">
        <v>2647</v>
      </c>
      <c r="L37" s="1" t="s">
        <v>2647</v>
      </c>
      <c r="M37" s="1" t="s">
        <v>1407</v>
      </c>
      <c r="N37" s="1" t="s">
        <v>1407</v>
      </c>
      <c r="O37" s="1" t="s">
        <v>1408</v>
      </c>
      <c r="P37" s="1" t="s">
        <v>1409</v>
      </c>
      <c r="Q37" s="1" t="s">
        <v>1410</v>
      </c>
      <c r="R37" s="1" t="s">
        <v>2648</v>
      </c>
      <c r="S37" s="1" t="s">
        <v>1412</v>
      </c>
      <c r="T37" s="1" t="s">
        <v>1413</v>
      </c>
      <c r="U37" s="1" t="s">
        <v>1414</v>
      </c>
      <c r="V37" s="1" t="s">
        <v>1415</v>
      </c>
    </row>
    <row r="38" s="1" customFormat="1" spans="1:22">
      <c r="A38" s="3">
        <v>999226930803086</v>
      </c>
      <c r="B38" s="1" t="s">
        <v>1495</v>
      </c>
      <c r="C38" s="1" t="s">
        <v>2638</v>
      </c>
      <c r="D38" s="1" t="s">
        <v>2639</v>
      </c>
      <c r="E38" s="1" t="s">
        <v>2640</v>
      </c>
      <c r="F38" s="1" t="s">
        <v>1495</v>
      </c>
      <c r="G38" s="1" t="s">
        <v>1403</v>
      </c>
      <c r="H38" s="1" t="s">
        <v>1404</v>
      </c>
      <c r="I38" s="1" t="s">
        <v>2641</v>
      </c>
      <c r="J38" s="1" t="s">
        <v>30</v>
      </c>
      <c r="K38" s="1" t="s">
        <v>2642</v>
      </c>
      <c r="L38" s="1" t="s">
        <v>2642</v>
      </c>
      <c r="M38" s="1" t="s">
        <v>1407</v>
      </c>
      <c r="N38" s="1" t="s">
        <v>1407</v>
      </c>
      <c r="O38" s="1" t="s">
        <v>1408</v>
      </c>
      <c r="P38" s="1" t="s">
        <v>1409</v>
      </c>
      <c r="Q38" s="1" t="s">
        <v>1410</v>
      </c>
      <c r="R38" s="1" t="s">
        <v>2643</v>
      </c>
      <c r="S38" s="1" t="s">
        <v>1412</v>
      </c>
      <c r="T38" s="1" t="s">
        <v>1413</v>
      </c>
      <c r="U38" s="1" t="s">
        <v>1414</v>
      </c>
      <c r="V38" s="1" t="s">
        <v>2131</v>
      </c>
    </row>
    <row r="39" s="1" customFormat="1" spans="1:22">
      <c r="A39" s="3">
        <v>999226930777400</v>
      </c>
      <c r="B39" s="1" t="s">
        <v>1495</v>
      </c>
      <c r="C39" s="1" t="s">
        <v>2632</v>
      </c>
      <c r="D39" s="1" t="s">
        <v>2633</v>
      </c>
      <c r="E39" s="1" t="s">
        <v>2634</v>
      </c>
      <c r="F39" s="1" t="s">
        <v>1495</v>
      </c>
      <c r="G39" s="1" t="s">
        <v>1403</v>
      </c>
      <c r="H39" s="1" t="s">
        <v>1404</v>
      </c>
      <c r="I39" s="1" t="s">
        <v>2635</v>
      </c>
      <c r="J39" s="1" t="s">
        <v>30</v>
      </c>
      <c r="K39" s="1" t="s">
        <v>2636</v>
      </c>
      <c r="L39" s="1" t="s">
        <v>2636</v>
      </c>
      <c r="M39" s="1" t="s">
        <v>1407</v>
      </c>
      <c r="N39" s="1" t="s">
        <v>1407</v>
      </c>
      <c r="O39" s="1" t="s">
        <v>1408</v>
      </c>
      <c r="P39" s="1" t="s">
        <v>1409</v>
      </c>
      <c r="Q39" s="1" t="s">
        <v>1410</v>
      </c>
      <c r="R39" s="1" t="s">
        <v>2637</v>
      </c>
      <c r="S39" s="1" t="s">
        <v>1412</v>
      </c>
      <c r="T39" s="1" t="s">
        <v>1413</v>
      </c>
      <c r="U39" s="1" t="s">
        <v>1414</v>
      </c>
      <c r="V39" s="1" t="s">
        <v>1656</v>
      </c>
    </row>
    <row r="40" s="1" customFormat="1" spans="1:22">
      <c r="A40" s="3">
        <v>999226930628047</v>
      </c>
      <c r="B40" s="1" t="s">
        <v>1495</v>
      </c>
      <c r="C40" s="1" t="s">
        <v>2625</v>
      </c>
      <c r="D40" s="1" t="s">
        <v>2626</v>
      </c>
      <c r="E40" s="1" t="s">
        <v>2627</v>
      </c>
      <c r="F40" s="1" t="s">
        <v>1495</v>
      </c>
      <c r="G40" s="1" t="s">
        <v>1403</v>
      </c>
      <c r="H40" s="1" t="s">
        <v>1404</v>
      </c>
      <c r="I40" s="1" t="s">
        <v>2628</v>
      </c>
      <c r="J40" s="1" t="s">
        <v>30</v>
      </c>
      <c r="K40" s="1" t="s">
        <v>2629</v>
      </c>
      <c r="L40" s="1" t="s">
        <v>2629</v>
      </c>
      <c r="M40" s="1" t="s">
        <v>1407</v>
      </c>
      <c r="N40" s="1" t="s">
        <v>1407</v>
      </c>
      <c r="O40" s="1" t="s">
        <v>1408</v>
      </c>
      <c r="P40" s="1" t="s">
        <v>1409</v>
      </c>
      <c r="Q40" s="1" t="s">
        <v>1410</v>
      </c>
      <c r="R40" s="1" t="s">
        <v>2630</v>
      </c>
      <c r="S40" s="1" t="s">
        <v>1412</v>
      </c>
      <c r="T40" s="1" t="s">
        <v>1413</v>
      </c>
      <c r="U40" s="1" t="s">
        <v>1414</v>
      </c>
      <c r="V40" s="1" t="s">
        <v>2631</v>
      </c>
    </row>
    <row r="41" s="1" customFormat="1" spans="1:22">
      <c r="A41" s="3">
        <v>999226930479625</v>
      </c>
      <c r="B41" s="1" t="s">
        <v>1495</v>
      </c>
      <c r="C41" s="1" t="s">
        <v>2619</v>
      </c>
      <c r="D41" s="1" t="s">
        <v>2620</v>
      </c>
      <c r="E41" s="1" t="s">
        <v>2621</v>
      </c>
      <c r="F41" s="1" t="s">
        <v>1495</v>
      </c>
      <c r="G41" s="1" t="s">
        <v>1403</v>
      </c>
      <c r="H41" s="1" t="s">
        <v>1404</v>
      </c>
      <c r="I41" s="1" t="s">
        <v>2622</v>
      </c>
      <c r="J41" s="1" t="s">
        <v>30</v>
      </c>
      <c r="K41" s="1" t="s">
        <v>2623</v>
      </c>
      <c r="L41" s="1" t="s">
        <v>2623</v>
      </c>
      <c r="M41" s="1" t="s">
        <v>1407</v>
      </c>
      <c r="N41" s="1" t="s">
        <v>1407</v>
      </c>
      <c r="O41" s="1" t="s">
        <v>1408</v>
      </c>
      <c r="P41" s="1" t="s">
        <v>1409</v>
      </c>
      <c r="Q41" s="1" t="s">
        <v>1410</v>
      </c>
      <c r="R41" s="1" t="s">
        <v>2624</v>
      </c>
      <c r="S41" s="1" t="s">
        <v>1412</v>
      </c>
      <c r="T41" s="1" t="s">
        <v>1413</v>
      </c>
      <c r="U41" s="1" t="s">
        <v>1414</v>
      </c>
      <c r="V41" s="1" t="s">
        <v>1431</v>
      </c>
    </row>
    <row r="42" s="1" customFormat="1" spans="1:22">
      <c r="A42" s="3">
        <v>999226930433922</v>
      </c>
      <c r="B42" s="1" t="s">
        <v>1495</v>
      </c>
      <c r="C42" s="1" t="s">
        <v>2613</v>
      </c>
      <c r="D42" s="1" t="s">
        <v>2614</v>
      </c>
      <c r="E42" s="1" t="s">
        <v>2615</v>
      </c>
      <c r="F42" s="1" t="s">
        <v>1495</v>
      </c>
      <c r="G42" s="1" t="s">
        <v>1403</v>
      </c>
      <c r="H42" s="1" t="s">
        <v>1404</v>
      </c>
      <c r="I42" s="1" t="s">
        <v>2616</v>
      </c>
      <c r="J42" s="1" t="s">
        <v>30</v>
      </c>
      <c r="K42" s="1" t="s">
        <v>2617</v>
      </c>
      <c r="L42" s="1" t="s">
        <v>2617</v>
      </c>
      <c r="M42" s="1" t="s">
        <v>1407</v>
      </c>
      <c r="N42" s="1" t="s">
        <v>1407</v>
      </c>
      <c r="O42" s="1" t="s">
        <v>1408</v>
      </c>
      <c r="P42" s="1" t="s">
        <v>1409</v>
      </c>
      <c r="Q42" s="1" t="s">
        <v>1410</v>
      </c>
      <c r="R42" s="1" t="s">
        <v>2618</v>
      </c>
      <c r="S42" s="1" t="s">
        <v>1412</v>
      </c>
      <c r="T42" s="1" t="s">
        <v>1413</v>
      </c>
      <c r="U42" s="1" t="s">
        <v>1414</v>
      </c>
      <c r="V42" s="1" t="s">
        <v>1424</v>
      </c>
    </row>
    <row r="43" s="1" customFormat="1" spans="1:22">
      <c r="A43" s="3">
        <v>999226930315716</v>
      </c>
      <c r="B43" s="1" t="s">
        <v>1420</v>
      </c>
      <c r="C43" s="1" t="s">
        <v>2607</v>
      </c>
      <c r="D43" s="1" t="s">
        <v>2608</v>
      </c>
      <c r="E43" s="1" t="s">
        <v>2609</v>
      </c>
      <c r="F43" s="1" t="s">
        <v>1495</v>
      </c>
      <c r="G43" s="1" t="s">
        <v>1403</v>
      </c>
      <c r="H43" s="1" t="s">
        <v>1404</v>
      </c>
      <c r="I43" s="1" t="s">
        <v>2610</v>
      </c>
      <c r="J43" s="1" t="s">
        <v>30</v>
      </c>
      <c r="K43" s="1" t="s">
        <v>2611</v>
      </c>
      <c r="L43" s="1" t="s">
        <v>2611</v>
      </c>
      <c r="M43" s="1" t="s">
        <v>1407</v>
      </c>
      <c r="N43" s="1" t="s">
        <v>1407</v>
      </c>
      <c r="O43" s="1" t="s">
        <v>1408</v>
      </c>
      <c r="P43" s="1" t="s">
        <v>1409</v>
      </c>
      <c r="Q43" s="1" t="s">
        <v>1410</v>
      </c>
      <c r="R43" s="1" t="s">
        <v>2612</v>
      </c>
      <c r="S43" s="1" t="s">
        <v>1412</v>
      </c>
      <c r="T43" s="1" t="s">
        <v>1413</v>
      </c>
      <c r="U43" s="1" t="s">
        <v>1414</v>
      </c>
      <c r="V43" s="1" t="s">
        <v>1431</v>
      </c>
    </row>
    <row r="44" s="1" customFormat="1" spans="1:22">
      <c r="A44" s="3">
        <v>999226930241367</v>
      </c>
      <c r="B44" s="1" t="s">
        <v>1420</v>
      </c>
      <c r="C44" s="1" t="s">
        <v>2601</v>
      </c>
      <c r="D44" s="1" t="s">
        <v>2602</v>
      </c>
      <c r="E44" s="1" t="s">
        <v>2603</v>
      </c>
      <c r="F44" s="1" t="s">
        <v>1495</v>
      </c>
      <c r="G44" s="1" t="s">
        <v>1403</v>
      </c>
      <c r="H44" s="1" t="s">
        <v>1404</v>
      </c>
      <c r="I44" s="1" t="s">
        <v>2604</v>
      </c>
      <c r="J44" s="1" t="s">
        <v>30</v>
      </c>
      <c r="K44" s="1" t="s">
        <v>2605</v>
      </c>
      <c r="L44" s="1" t="s">
        <v>2605</v>
      </c>
      <c r="M44" s="1" t="s">
        <v>1407</v>
      </c>
      <c r="N44" s="1" t="s">
        <v>1407</v>
      </c>
      <c r="O44" s="1" t="s">
        <v>1408</v>
      </c>
      <c r="P44" s="1" t="s">
        <v>1409</v>
      </c>
      <c r="Q44" s="1" t="s">
        <v>1410</v>
      </c>
      <c r="R44" s="1" t="s">
        <v>2606</v>
      </c>
      <c r="S44" s="1" t="s">
        <v>1412</v>
      </c>
      <c r="T44" s="1" t="s">
        <v>1413</v>
      </c>
      <c r="U44" s="1" t="s">
        <v>1414</v>
      </c>
      <c r="V44" s="1" t="s">
        <v>1598</v>
      </c>
    </row>
    <row r="45" s="1" customFormat="1" spans="1:22">
      <c r="A45" s="3">
        <v>999226930177959</v>
      </c>
      <c r="B45" s="1" t="s">
        <v>1420</v>
      </c>
      <c r="C45" s="1" t="s">
        <v>2596</v>
      </c>
      <c r="D45" s="1" t="s">
        <v>2467</v>
      </c>
      <c r="E45" s="1" t="s">
        <v>2597</v>
      </c>
      <c r="F45" s="1" t="s">
        <v>1495</v>
      </c>
      <c r="G45" s="1" t="s">
        <v>1403</v>
      </c>
      <c r="H45" s="1" t="s">
        <v>1404</v>
      </c>
      <c r="I45" s="1" t="s">
        <v>2598</v>
      </c>
      <c r="J45" s="1" t="s">
        <v>30</v>
      </c>
      <c r="K45" s="1" t="s">
        <v>2599</v>
      </c>
      <c r="L45" s="1" t="s">
        <v>2599</v>
      </c>
      <c r="M45" s="1" t="s">
        <v>1407</v>
      </c>
      <c r="N45" s="1" t="s">
        <v>1407</v>
      </c>
      <c r="O45" s="1" t="s">
        <v>1408</v>
      </c>
      <c r="P45" s="1" t="s">
        <v>1409</v>
      </c>
      <c r="Q45" s="1" t="s">
        <v>1410</v>
      </c>
      <c r="R45" s="1" t="s">
        <v>2600</v>
      </c>
      <c r="S45" s="1" t="s">
        <v>1412</v>
      </c>
      <c r="T45" s="1" t="s">
        <v>1413</v>
      </c>
      <c r="U45" s="1" t="s">
        <v>1414</v>
      </c>
      <c r="V45" s="1" t="s">
        <v>1598</v>
      </c>
    </row>
    <row r="46" s="1" customFormat="1" spans="1:22">
      <c r="A46" s="3">
        <v>999226930172805</v>
      </c>
      <c r="B46" s="1" t="s">
        <v>1420</v>
      </c>
      <c r="C46" s="1" t="s">
        <v>2590</v>
      </c>
      <c r="D46" s="1" t="s">
        <v>2591</v>
      </c>
      <c r="E46" s="1" t="s">
        <v>2592</v>
      </c>
      <c r="F46" s="1" t="s">
        <v>1420</v>
      </c>
      <c r="G46" s="1" t="s">
        <v>1403</v>
      </c>
      <c r="H46" s="1" t="s">
        <v>1404</v>
      </c>
      <c r="I46" s="1" t="s">
        <v>2593</v>
      </c>
      <c r="J46" s="1" t="s">
        <v>30</v>
      </c>
      <c r="K46" s="1" t="s">
        <v>2594</v>
      </c>
      <c r="L46" s="1" t="s">
        <v>2594</v>
      </c>
      <c r="M46" s="1" t="s">
        <v>1407</v>
      </c>
      <c r="N46" s="1" t="s">
        <v>1407</v>
      </c>
      <c r="O46" s="1" t="s">
        <v>1408</v>
      </c>
      <c r="P46" s="1" t="s">
        <v>1409</v>
      </c>
      <c r="Q46" s="1" t="s">
        <v>1410</v>
      </c>
      <c r="R46" s="1" t="s">
        <v>2595</v>
      </c>
      <c r="S46" s="1" t="s">
        <v>1412</v>
      </c>
      <c r="T46" s="1" t="s">
        <v>1413</v>
      </c>
      <c r="U46" s="1" t="s">
        <v>1414</v>
      </c>
      <c r="V46" s="1" t="s">
        <v>2131</v>
      </c>
    </row>
    <row r="47" s="1" customFormat="1" spans="1:22">
      <c r="A47" s="3">
        <v>999226930170512</v>
      </c>
      <c r="B47" s="1" t="s">
        <v>1420</v>
      </c>
      <c r="C47" s="1" t="s">
        <v>2584</v>
      </c>
      <c r="D47" s="1" t="s">
        <v>2585</v>
      </c>
      <c r="E47" s="1" t="s">
        <v>2586</v>
      </c>
      <c r="F47" s="1" t="s">
        <v>1495</v>
      </c>
      <c r="G47" s="1" t="s">
        <v>1403</v>
      </c>
      <c r="H47" s="1" t="s">
        <v>1404</v>
      </c>
      <c r="I47" s="1" t="s">
        <v>2587</v>
      </c>
      <c r="J47" s="1" t="s">
        <v>30</v>
      </c>
      <c r="K47" s="1" t="s">
        <v>2588</v>
      </c>
      <c r="L47" s="1" t="s">
        <v>2588</v>
      </c>
      <c r="M47" s="1" t="s">
        <v>1407</v>
      </c>
      <c r="N47" s="1" t="s">
        <v>1407</v>
      </c>
      <c r="O47" s="1" t="s">
        <v>1408</v>
      </c>
      <c r="P47" s="1" t="s">
        <v>1409</v>
      </c>
      <c r="Q47" s="1" t="s">
        <v>1410</v>
      </c>
      <c r="R47" s="1" t="s">
        <v>2589</v>
      </c>
      <c r="S47" s="1" t="s">
        <v>1412</v>
      </c>
      <c r="T47" s="1" t="s">
        <v>1413</v>
      </c>
      <c r="U47" s="1" t="s">
        <v>1414</v>
      </c>
      <c r="V47" s="1" t="s">
        <v>1618</v>
      </c>
    </row>
    <row r="48" s="1" customFormat="1" spans="1:22">
      <c r="A48" s="3">
        <v>26930134736</v>
      </c>
      <c r="B48" s="1" t="s">
        <v>1420</v>
      </c>
      <c r="C48" s="1" t="s">
        <v>2578</v>
      </c>
      <c r="D48" s="1" t="s">
        <v>2579</v>
      </c>
      <c r="E48" s="1" t="s">
        <v>2580</v>
      </c>
      <c r="F48" s="1" t="s">
        <v>1495</v>
      </c>
      <c r="G48" s="1" t="s">
        <v>1403</v>
      </c>
      <c r="H48" s="1" t="s">
        <v>1404</v>
      </c>
      <c r="I48" s="1" t="s">
        <v>2581</v>
      </c>
      <c r="J48" s="1" t="s">
        <v>30</v>
      </c>
      <c r="K48" s="1" t="s">
        <v>2582</v>
      </c>
      <c r="L48" s="1" t="s">
        <v>2582</v>
      </c>
      <c r="M48" s="1" t="s">
        <v>1407</v>
      </c>
      <c r="N48" s="1" t="s">
        <v>1407</v>
      </c>
      <c r="O48" s="1" t="s">
        <v>1408</v>
      </c>
      <c r="P48" s="1" t="s">
        <v>1409</v>
      </c>
      <c r="Q48" s="1" t="s">
        <v>1410</v>
      </c>
      <c r="R48" s="1" t="s">
        <v>2583</v>
      </c>
      <c r="S48" s="1" t="s">
        <v>1412</v>
      </c>
      <c r="T48" s="1" t="s">
        <v>1413</v>
      </c>
      <c r="U48" s="1" t="s">
        <v>1414</v>
      </c>
      <c r="V48" s="1" t="s">
        <v>1656</v>
      </c>
    </row>
    <row r="49" s="1" customFormat="1" spans="1:22">
      <c r="A49" s="3">
        <v>999226930087145</v>
      </c>
      <c r="B49" s="1" t="s">
        <v>1420</v>
      </c>
      <c r="C49" s="1" t="s">
        <v>2572</v>
      </c>
      <c r="D49" s="1" t="s">
        <v>2573</v>
      </c>
      <c r="E49" s="1" t="s">
        <v>2574</v>
      </c>
      <c r="F49" s="1" t="s">
        <v>1495</v>
      </c>
      <c r="G49" s="1" t="s">
        <v>1403</v>
      </c>
      <c r="H49" s="1" t="s">
        <v>1404</v>
      </c>
      <c r="I49" s="1" t="s">
        <v>2575</v>
      </c>
      <c r="J49" s="1" t="s">
        <v>30</v>
      </c>
      <c r="K49" s="1" t="s">
        <v>2576</v>
      </c>
      <c r="L49" s="1" t="s">
        <v>2576</v>
      </c>
      <c r="M49" s="1" t="s">
        <v>1407</v>
      </c>
      <c r="N49" s="1" t="s">
        <v>1407</v>
      </c>
      <c r="O49" s="1" t="s">
        <v>1408</v>
      </c>
      <c r="P49" s="1" t="s">
        <v>1409</v>
      </c>
      <c r="Q49" s="1" t="s">
        <v>1410</v>
      </c>
      <c r="R49" s="1" t="s">
        <v>2577</v>
      </c>
      <c r="S49" s="1" t="s">
        <v>1412</v>
      </c>
      <c r="T49" s="1" t="s">
        <v>1413</v>
      </c>
      <c r="U49" s="1" t="s">
        <v>1414</v>
      </c>
      <c r="V49" s="1" t="s">
        <v>1656</v>
      </c>
    </row>
    <row r="50" s="1" customFormat="1" spans="1:22">
      <c r="A50" s="3">
        <v>999226929529992</v>
      </c>
      <c r="B50" s="1" t="s">
        <v>1420</v>
      </c>
      <c r="C50" s="1" t="s">
        <v>2566</v>
      </c>
      <c r="D50" s="1" t="s">
        <v>2567</v>
      </c>
      <c r="E50" s="1" t="s">
        <v>2568</v>
      </c>
      <c r="F50" s="1" t="s">
        <v>1495</v>
      </c>
      <c r="G50" s="1" t="s">
        <v>1403</v>
      </c>
      <c r="H50" s="1" t="s">
        <v>1404</v>
      </c>
      <c r="I50" s="1" t="s">
        <v>2569</v>
      </c>
      <c r="J50" s="1" t="s">
        <v>30</v>
      </c>
      <c r="K50" s="1" t="s">
        <v>2570</v>
      </c>
      <c r="L50" s="1" t="s">
        <v>2570</v>
      </c>
      <c r="M50" s="1" t="s">
        <v>1407</v>
      </c>
      <c r="N50" s="1" t="s">
        <v>1407</v>
      </c>
      <c r="O50" s="1" t="s">
        <v>1408</v>
      </c>
      <c r="P50" s="1" t="s">
        <v>1409</v>
      </c>
      <c r="Q50" s="1" t="s">
        <v>1410</v>
      </c>
      <c r="R50" s="1" t="s">
        <v>2571</v>
      </c>
      <c r="S50" s="1" t="s">
        <v>1412</v>
      </c>
      <c r="T50" s="1" t="s">
        <v>1413</v>
      </c>
      <c r="U50" s="1" t="s">
        <v>1414</v>
      </c>
      <c r="V50" s="1" t="s">
        <v>1656</v>
      </c>
    </row>
    <row r="51" s="1" customFormat="1" spans="1:22">
      <c r="A51" s="3">
        <v>999226928480095</v>
      </c>
      <c r="B51" s="1" t="s">
        <v>1420</v>
      </c>
      <c r="C51" s="1" t="s">
        <v>2560</v>
      </c>
      <c r="D51" s="1" t="s">
        <v>2561</v>
      </c>
      <c r="E51" s="1" t="s">
        <v>2562</v>
      </c>
      <c r="F51" s="1" t="s">
        <v>1495</v>
      </c>
      <c r="G51" s="1" t="s">
        <v>1403</v>
      </c>
      <c r="H51" s="1" t="s">
        <v>1404</v>
      </c>
      <c r="I51" s="1" t="s">
        <v>2563</v>
      </c>
      <c r="J51" s="1" t="s">
        <v>30</v>
      </c>
      <c r="K51" s="1" t="s">
        <v>2564</v>
      </c>
      <c r="L51" s="1" t="s">
        <v>2564</v>
      </c>
      <c r="M51" s="1" t="s">
        <v>1407</v>
      </c>
      <c r="N51" s="1" t="s">
        <v>1407</v>
      </c>
      <c r="O51" s="1" t="s">
        <v>1408</v>
      </c>
      <c r="P51" s="1" t="s">
        <v>1409</v>
      </c>
      <c r="Q51" s="1" t="s">
        <v>1410</v>
      </c>
      <c r="R51" s="1" t="s">
        <v>2565</v>
      </c>
      <c r="S51" s="1" t="s">
        <v>1412</v>
      </c>
      <c r="T51" s="1" t="s">
        <v>1413</v>
      </c>
      <c r="U51" s="1" t="s">
        <v>1414</v>
      </c>
      <c r="V51" s="1" t="s">
        <v>1431</v>
      </c>
    </row>
    <row r="52" s="1" customFormat="1" spans="1:22">
      <c r="A52" s="3">
        <v>999226928420738</v>
      </c>
      <c r="B52" s="1" t="s">
        <v>1420</v>
      </c>
      <c r="C52" s="1" t="s">
        <v>2554</v>
      </c>
      <c r="D52" s="1" t="s">
        <v>2555</v>
      </c>
      <c r="E52" s="1" t="s">
        <v>2556</v>
      </c>
      <c r="F52" s="1" t="s">
        <v>1495</v>
      </c>
      <c r="G52" s="1" t="s">
        <v>1403</v>
      </c>
      <c r="H52" s="1" t="s">
        <v>1404</v>
      </c>
      <c r="I52" s="1" t="s">
        <v>2557</v>
      </c>
      <c r="J52" s="1" t="s">
        <v>30</v>
      </c>
      <c r="K52" s="1" t="s">
        <v>2558</v>
      </c>
      <c r="L52" s="1" t="s">
        <v>2558</v>
      </c>
      <c r="M52" s="1" t="s">
        <v>1407</v>
      </c>
      <c r="N52" s="1" t="s">
        <v>1407</v>
      </c>
      <c r="O52" s="1" t="s">
        <v>1408</v>
      </c>
      <c r="P52" s="1" t="s">
        <v>1409</v>
      </c>
      <c r="Q52" s="1" t="s">
        <v>1410</v>
      </c>
      <c r="R52" s="1" t="s">
        <v>2559</v>
      </c>
      <c r="S52" s="1" t="s">
        <v>1412</v>
      </c>
      <c r="T52" s="1" t="s">
        <v>1413</v>
      </c>
      <c r="U52" s="1" t="s">
        <v>1414</v>
      </c>
      <c r="V52" s="1" t="s">
        <v>1431</v>
      </c>
    </row>
    <row r="53" s="1" customFormat="1" spans="1:22">
      <c r="A53" s="3">
        <v>999226928237555</v>
      </c>
      <c r="B53" s="1" t="s">
        <v>1420</v>
      </c>
      <c r="C53" s="1" t="s">
        <v>2547</v>
      </c>
      <c r="D53" s="1" t="s">
        <v>2548</v>
      </c>
      <c r="E53" s="1" t="s">
        <v>2549</v>
      </c>
      <c r="F53" s="1" t="s">
        <v>1420</v>
      </c>
      <c r="G53" s="1" t="s">
        <v>1403</v>
      </c>
      <c r="H53" s="1" t="s">
        <v>1404</v>
      </c>
      <c r="I53" s="1" t="s">
        <v>2550</v>
      </c>
      <c r="J53" s="1" t="s">
        <v>30</v>
      </c>
      <c r="K53" s="1" t="s">
        <v>2551</v>
      </c>
      <c r="L53" s="1" t="s">
        <v>2551</v>
      </c>
      <c r="M53" s="1" t="s">
        <v>1407</v>
      </c>
      <c r="N53" s="1" t="s">
        <v>1407</v>
      </c>
      <c r="O53" s="1" t="s">
        <v>1408</v>
      </c>
      <c r="P53" s="1" t="s">
        <v>1409</v>
      </c>
      <c r="Q53" s="1" t="s">
        <v>1410</v>
      </c>
      <c r="R53" s="1" t="s">
        <v>2552</v>
      </c>
      <c r="S53" s="1" t="s">
        <v>1412</v>
      </c>
      <c r="T53" s="1" t="s">
        <v>1413</v>
      </c>
      <c r="U53" s="1" t="s">
        <v>1414</v>
      </c>
      <c r="V53" s="1" t="s">
        <v>2553</v>
      </c>
    </row>
    <row r="54" s="1" customFormat="1" spans="1:22">
      <c r="A54" s="3">
        <v>999226927405333</v>
      </c>
      <c r="B54" s="1" t="s">
        <v>1420</v>
      </c>
      <c r="C54" s="1" t="s">
        <v>2544</v>
      </c>
      <c r="D54" s="1" t="s">
        <v>2539</v>
      </c>
      <c r="E54" s="1" t="s">
        <v>2545</v>
      </c>
      <c r="F54" s="1" t="s">
        <v>1495</v>
      </c>
      <c r="G54" s="1" t="s">
        <v>1403</v>
      </c>
      <c r="H54" s="1" t="s">
        <v>1404</v>
      </c>
      <c r="I54" s="1" t="s">
        <v>2541</v>
      </c>
      <c r="J54" s="1" t="s">
        <v>30</v>
      </c>
      <c r="K54" s="1" t="s">
        <v>2542</v>
      </c>
      <c r="L54" s="1" t="s">
        <v>2542</v>
      </c>
      <c r="M54" s="1" t="s">
        <v>1407</v>
      </c>
      <c r="N54" s="1" t="s">
        <v>1407</v>
      </c>
      <c r="O54" s="1" t="s">
        <v>1408</v>
      </c>
      <c r="P54" s="1" t="s">
        <v>1409</v>
      </c>
      <c r="Q54" s="1" t="s">
        <v>1410</v>
      </c>
      <c r="R54" s="1" t="s">
        <v>2546</v>
      </c>
      <c r="S54" s="1" t="s">
        <v>1412</v>
      </c>
      <c r="T54" s="1" t="s">
        <v>1413</v>
      </c>
      <c r="U54" s="1" t="s">
        <v>1414</v>
      </c>
      <c r="V54" s="1" t="s">
        <v>1598</v>
      </c>
    </row>
    <row r="55" s="1" customFormat="1" spans="1:22">
      <c r="A55" s="3">
        <v>999226927398877</v>
      </c>
      <c r="B55" s="1" t="s">
        <v>1420</v>
      </c>
      <c r="C55" s="1" t="s">
        <v>2538</v>
      </c>
      <c r="D55" s="1" t="s">
        <v>2539</v>
      </c>
      <c r="E55" s="1" t="s">
        <v>2540</v>
      </c>
      <c r="F55" s="1" t="s">
        <v>1495</v>
      </c>
      <c r="G55" s="1" t="s">
        <v>1403</v>
      </c>
      <c r="H55" s="1" t="s">
        <v>1404</v>
      </c>
      <c r="I55" s="1" t="s">
        <v>2541</v>
      </c>
      <c r="J55" s="1" t="s">
        <v>30</v>
      </c>
      <c r="K55" s="1" t="s">
        <v>2542</v>
      </c>
      <c r="L55" s="1" t="s">
        <v>2542</v>
      </c>
      <c r="M55" s="1" t="s">
        <v>1407</v>
      </c>
      <c r="N55" s="1" t="s">
        <v>1407</v>
      </c>
      <c r="O55" s="1" t="s">
        <v>1408</v>
      </c>
      <c r="P55" s="1" t="s">
        <v>1409</v>
      </c>
      <c r="Q55" s="1" t="s">
        <v>1410</v>
      </c>
      <c r="R55" s="1" t="s">
        <v>2543</v>
      </c>
      <c r="S55" s="1" t="s">
        <v>1412</v>
      </c>
      <c r="T55" s="1" t="s">
        <v>1413</v>
      </c>
      <c r="U55" s="1" t="s">
        <v>1414</v>
      </c>
      <c r="V55" s="1" t="s">
        <v>1598</v>
      </c>
    </row>
    <row r="56" s="1" customFormat="1" spans="1:22">
      <c r="A56" s="3">
        <v>999226927324907</v>
      </c>
      <c r="B56" s="1" t="s">
        <v>1420</v>
      </c>
      <c r="C56" s="1" t="s">
        <v>2532</v>
      </c>
      <c r="D56" s="1" t="s">
        <v>2533</v>
      </c>
      <c r="E56" s="1" t="s">
        <v>2534</v>
      </c>
      <c r="F56" s="1" t="s">
        <v>1420</v>
      </c>
      <c r="G56" s="1" t="s">
        <v>1403</v>
      </c>
      <c r="H56" s="1" t="s">
        <v>1404</v>
      </c>
      <c r="I56" s="1" t="s">
        <v>2535</v>
      </c>
      <c r="J56" s="1" t="s">
        <v>30</v>
      </c>
      <c r="K56" s="1" t="s">
        <v>2536</v>
      </c>
      <c r="L56" s="1" t="s">
        <v>2536</v>
      </c>
      <c r="M56" s="1" t="s">
        <v>1407</v>
      </c>
      <c r="N56" s="1" t="s">
        <v>1407</v>
      </c>
      <c r="O56" s="1" t="s">
        <v>1408</v>
      </c>
      <c r="P56" s="1" t="s">
        <v>1409</v>
      </c>
      <c r="Q56" s="1" t="s">
        <v>1410</v>
      </c>
      <c r="R56" s="1" t="s">
        <v>2537</v>
      </c>
      <c r="S56" s="1" t="s">
        <v>1412</v>
      </c>
      <c r="T56" s="1" t="s">
        <v>1413</v>
      </c>
      <c r="U56" s="1" t="s">
        <v>1414</v>
      </c>
      <c r="V56" s="1" t="s">
        <v>1598</v>
      </c>
    </row>
    <row r="57" s="1" customFormat="1" spans="1:22">
      <c r="A57" s="3">
        <v>999226926335920</v>
      </c>
      <c r="B57" s="1" t="s">
        <v>1420</v>
      </c>
      <c r="C57" s="1" t="s">
        <v>2526</v>
      </c>
      <c r="D57" s="1" t="s">
        <v>2527</v>
      </c>
      <c r="E57" s="1" t="s">
        <v>2528</v>
      </c>
      <c r="F57" s="1" t="s">
        <v>1495</v>
      </c>
      <c r="G57" s="1" t="s">
        <v>1403</v>
      </c>
      <c r="H57" s="1" t="s">
        <v>1404</v>
      </c>
      <c r="I57" s="1" t="s">
        <v>2529</v>
      </c>
      <c r="J57" s="1" t="s">
        <v>30</v>
      </c>
      <c r="K57" s="1" t="s">
        <v>2530</v>
      </c>
      <c r="L57" s="1" t="s">
        <v>2530</v>
      </c>
      <c r="M57" s="1" t="s">
        <v>1407</v>
      </c>
      <c r="N57" s="1" t="s">
        <v>1407</v>
      </c>
      <c r="O57" s="1" t="s">
        <v>1408</v>
      </c>
      <c r="P57" s="1" t="s">
        <v>1409</v>
      </c>
      <c r="Q57" s="1" t="s">
        <v>1410</v>
      </c>
      <c r="R57" s="1" t="s">
        <v>2531</v>
      </c>
      <c r="S57" s="1" t="s">
        <v>1412</v>
      </c>
      <c r="T57" s="1" t="s">
        <v>1413</v>
      </c>
      <c r="U57" s="1" t="s">
        <v>1414</v>
      </c>
      <c r="V57" s="1" t="s">
        <v>1424</v>
      </c>
    </row>
    <row r="58" s="1" customFormat="1" spans="1:22">
      <c r="A58" s="3">
        <v>999226926166632</v>
      </c>
      <c r="B58" s="1" t="s">
        <v>1420</v>
      </c>
      <c r="C58" s="1" t="s">
        <v>2520</v>
      </c>
      <c r="D58" s="1" t="s">
        <v>2521</v>
      </c>
      <c r="E58" s="1" t="s">
        <v>2522</v>
      </c>
      <c r="F58" s="1" t="s">
        <v>1495</v>
      </c>
      <c r="G58" s="1" t="s">
        <v>1403</v>
      </c>
      <c r="H58" s="1" t="s">
        <v>1404</v>
      </c>
      <c r="I58" s="1" t="s">
        <v>2523</v>
      </c>
      <c r="J58" s="1" t="s">
        <v>30</v>
      </c>
      <c r="K58" s="1" t="s">
        <v>2524</v>
      </c>
      <c r="L58" s="1" t="s">
        <v>2524</v>
      </c>
      <c r="M58" s="1" t="s">
        <v>1407</v>
      </c>
      <c r="N58" s="1" t="s">
        <v>1407</v>
      </c>
      <c r="O58" s="1" t="s">
        <v>1408</v>
      </c>
      <c r="P58" s="1" t="s">
        <v>1409</v>
      </c>
      <c r="Q58" s="1" t="s">
        <v>1410</v>
      </c>
      <c r="R58" s="1" t="s">
        <v>2525</v>
      </c>
      <c r="S58" s="1" t="s">
        <v>1412</v>
      </c>
      <c r="T58" s="1" t="s">
        <v>1413</v>
      </c>
      <c r="U58" s="1" t="s">
        <v>1414</v>
      </c>
      <c r="V58" s="1" t="s">
        <v>1431</v>
      </c>
    </row>
    <row r="59" s="1" customFormat="1" spans="1:22">
      <c r="A59" s="3">
        <v>999226926081920</v>
      </c>
      <c r="B59" s="1" t="s">
        <v>1420</v>
      </c>
      <c r="C59" s="1" t="s">
        <v>2514</v>
      </c>
      <c r="D59" s="1" t="s">
        <v>2515</v>
      </c>
      <c r="E59" s="1" t="s">
        <v>2516</v>
      </c>
      <c r="F59" s="1" t="s">
        <v>1420</v>
      </c>
      <c r="G59" s="1" t="s">
        <v>1403</v>
      </c>
      <c r="H59" s="1" t="s">
        <v>1404</v>
      </c>
      <c r="I59" s="1" t="s">
        <v>2517</v>
      </c>
      <c r="J59" s="1" t="s">
        <v>30</v>
      </c>
      <c r="K59" s="1" t="s">
        <v>2518</v>
      </c>
      <c r="L59" s="1" t="s">
        <v>2518</v>
      </c>
      <c r="M59" s="1" t="s">
        <v>1407</v>
      </c>
      <c r="N59" s="1" t="s">
        <v>1407</v>
      </c>
      <c r="O59" s="1" t="s">
        <v>1408</v>
      </c>
      <c r="P59" s="1" t="s">
        <v>1409</v>
      </c>
      <c r="Q59" s="1" t="s">
        <v>1410</v>
      </c>
      <c r="R59" s="1" t="s">
        <v>2519</v>
      </c>
      <c r="S59" s="1" t="s">
        <v>1412</v>
      </c>
      <c r="T59" s="1" t="s">
        <v>1413</v>
      </c>
      <c r="U59" s="1" t="s">
        <v>1414</v>
      </c>
      <c r="V59" s="1" t="s">
        <v>1431</v>
      </c>
    </row>
    <row r="60" s="1" customFormat="1" spans="1:22">
      <c r="A60" s="3">
        <v>999226925778933</v>
      </c>
      <c r="B60" s="1" t="s">
        <v>1420</v>
      </c>
      <c r="C60" s="1" t="s">
        <v>2508</v>
      </c>
      <c r="D60" s="1" t="s">
        <v>2509</v>
      </c>
      <c r="E60" s="1" t="s">
        <v>2510</v>
      </c>
      <c r="F60" s="1" t="s">
        <v>1420</v>
      </c>
      <c r="G60" s="1" t="s">
        <v>1403</v>
      </c>
      <c r="H60" s="1" t="s">
        <v>1404</v>
      </c>
      <c r="I60" s="1" t="s">
        <v>2511</v>
      </c>
      <c r="J60" s="1" t="s">
        <v>30</v>
      </c>
      <c r="K60" s="1" t="s">
        <v>2512</v>
      </c>
      <c r="L60" s="1" t="s">
        <v>2512</v>
      </c>
      <c r="M60" s="1" t="s">
        <v>1407</v>
      </c>
      <c r="N60" s="1" t="s">
        <v>1407</v>
      </c>
      <c r="O60" s="1" t="s">
        <v>1408</v>
      </c>
      <c r="P60" s="1" t="s">
        <v>1409</v>
      </c>
      <c r="Q60" s="1" t="s">
        <v>1410</v>
      </c>
      <c r="R60" s="1" t="s">
        <v>2513</v>
      </c>
      <c r="S60" s="1" t="s">
        <v>1412</v>
      </c>
      <c r="T60" s="1" t="s">
        <v>1413</v>
      </c>
      <c r="U60" s="1" t="s">
        <v>1414</v>
      </c>
      <c r="V60" s="1" t="s">
        <v>2131</v>
      </c>
    </row>
    <row r="61" s="1" customFormat="1" spans="1:22">
      <c r="A61" s="3">
        <v>999226925556424</v>
      </c>
      <c r="B61" s="1" t="s">
        <v>1420</v>
      </c>
      <c r="C61" s="1" t="s">
        <v>2502</v>
      </c>
      <c r="D61" s="1" t="s">
        <v>2503</v>
      </c>
      <c r="E61" s="1" t="s">
        <v>2504</v>
      </c>
      <c r="F61" s="1" t="s">
        <v>1420</v>
      </c>
      <c r="G61" s="1" t="s">
        <v>1403</v>
      </c>
      <c r="H61" s="1" t="s">
        <v>1404</v>
      </c>
      <c r="I61" s="1" t="s">
        <v>2505</v>
      </c>
      <c r="J61" s="1" t="s">
        <v>30</v>
      </c>
      <c r="K61" s="1" t="s">
        <v>2506</v>
      </c>
      <c r="L61" s="1" t="s">
        <v>2506</v>
      </c>
      <c r="M61" s="1" t="s">
        <v>1407</v>
      </c>
      <c r="N61" s="1" t="s">
        <v>1407</v>
      </c>
      <c r="O61" s="1" t="s">
        <v>1408</v>
      </c>
      <c r="P61" s="1" t="s">
        <v>1409</v>
      </c>
      <c r="Q61" s="1" t="s">
        <v>1410</v>
      </c>
      <c r="R61" s="1" t="s">
        <v>2507</v>
      </c>
      <c r="S61" s="1" t="s">
        <v>1412</v>
      </c>
      <c r="T61" s="1" t="s">
        <v>1413</v>
      </c>
      <c r="U61" s="1" t="s">
        <v>1414</v>
      </c>
      <c r="V61" s="1" t="s">
        <v>1529</v>
      </c>
    </row>
    <row r="62" s="1" customFormat="1" spans="1:22">
      <c r="A62" s="3">
        <v>999226925340244</v>
      </c>
      <c r="B62" s="1" t="s">
        <v>1420</v>
      </c>
      <c r="C62" s="1" t="s">
        <v>2496</v>
      </c>
      <c r="D62" s="1" t="s">
        <v>2497</v>
      </c>
      <c r="E62" s="1" t="s">
        <v>2498</v>
      </c>
      <c r="F62" s="1" t="s">
        <v>1495</v>
      </c>
      <c r="G62" s="1" t="s">
        <v>1403</v>
      </c>
      <c r="H62" s="1" t="s">
        <v>1404</v>
      </c>
      <c r="I62" s="1" t="s">
        <v>2499</v>
      </c>
      <c r="J62" s="1" t="s">
        <v>30</v>
      </c>
      <c r="K62" s="1" t="s">
        <v>2500</v>
      </c>
      <c r="L62" s="1" t="s">
        <v>2500</v>
      </c>
      <c r="M62" s="1" t="s">
        <v>1407</v>
      </c>
      <c r="N62" s="1" t="s">
        <v>1407</v>
      </c>
      <c r="O62" s="1" t="s">
        <v>1408</v>
      </c>
      <c r="P62" s="1" t="s">
        <v>1409</v>
      </c>
      <c r="Q62" s="1" t="s">
        <v>1410</v>
      </c>
      <c r="R62" s="1" t="s">
        <v>2501</v>
      </c>
      <c r="S62" s="1" t="s">
        <v>1412</v>
      </c>
      <c r="T62" s="1" t="s">
        <v>1413</v>
      </c>
      <c r="U62" s="1" t="s">
        <v>1414</v>
      </c>
      <c r="V62" s="1" t="s">
        <v>1415</v>
      </c>
    </row>
    <row r="63" s="1" customFormat="1" spans="1:22">
      <c r="A63" s="3">
        <v>999226925296364</v>
      </c>
      <c r="B63" s="1" t="s">
        <v>1420</v>
      </c>
      <c r="C63" s="1" t="s">
        <v>2490</v>
      </c>
      <c r="D63" s="1" t="s">
        <v>2491</v>
      </c>
      <c r="E63" s="1" t="s">
        <v>2492</v>
      </c>
      <c r="F63" s="1" t="s">
        <v>1420</v>
      </c>
      <c r="G63" s="1" t="s">
        <v>1403</v>
      </c>
      <c r="H63" s="1" t="s">
        <v>1404</v>
      </c>
      <c r="I63" s="1" t="s">
        <v>2493</v>
      </c>
      <c r="J63" s="1" t="s">
        <v>30</v>
      </c>
      <c r="K63" s="1" t="s">
        <v>2494</v>
      </c>
      <c r="L63" s="1" t="s">
        <v>2494</v>
      </c>
      <c r="M63" s="1" t="s">
        <v>1407</v>
      </c>
      <c r="N63" s="1" t="s">
        <v>1407</v>
      </c>
      <c r="O63" s="1" t="s">
        <v>1408</v>
      </c>
      <c r="P63" s="1" t="s">
        <v>1409</v>
      </c>
      <c r="Q63" s="1" t="s">
        <v>1410</v>
      </c>
      <c r="R63" s="1" t="s">
        <v>2495</v>
      </c>
      <c r="S63" s="1" t="s">
        <v>1412</v>
      </c>
      <c r="T63" s="1" t="s">
        <v>1413</v>
      </c>
      <c r="U63" s="1" t="s">
        <v>1414</v>
      </c>
      <c r="V63" s="1" t="s">
        <v>1598</v>
      </c>
    </row>
    <row r="64" s="1" customFormat="1" spans="1:22">
      <c r="A64" s="3">
        <v>999226924696519</v>
      </c>
      <c r="B64" s="1" t="s">
        <v>1420</v>
      </c>
      <c r="C64" s="1" t="s">
        <v>2484</v>
      </c>
      <c r="D64" s="1" t="s">
        <v>2485</v>
      </c>
      <c r="E64" s="1" t="s">
        <v>2486</v>
      </c>
      <c r="F64" s="1" t="s">
        <v>1495</v>
      </c>
      <c r="G64" s="1" t="s">
        <v>1403</v>
      </c>
      <c r="H64" s="1" t="s">
        <v>1404</v>
      </c>
      <c r="I64" s="1" t="s">
        <v>2487</v>
      </c>
      <c r="J64" s="1" t="s">
        <v>30</v>
      </c>
      <c r="K64" s="1" t="s">
        <v>2488</v>
      </c>
      <c r="L64" s="1" t="s">
        <v>2488</v>
      </c>
      <c r="M64" s="1" t="s">
        <v>1407</v>
      </c>
      <c r="N64" s="1" t="s">
        <v>1407</v>
      </c>
      <c r="O64" s="1" t="s">
        <v>1408</v>
      </c>
      <c r="P64" s="1" t="s">
        <v>1409</v>
      </c>
      <c r="Q64" s="1" t="s">
        <v>1410</v>
      </c>
      <c r="R64" s="1" t="s">
        <v>2489</v>
      </c>
      <c r="S64" s="1" t="s">
        <v>1412</v>
      </c>
      <c r="T64" s="1" t="s">
        <v>1413</v>
      </c>
      <c r="U64" s="1" t="s">
        <v>1414</v>
      </c>
      <c r="V64" s="1" t="s">
        <v>1431</v>
      </c>
    </row>
    <row r="65" s="1" customFormat="1" spans="1:22">
      <c r="A65" s="3">
        <v>999226924562423</v>
      </c>
      <c r="B65" s="1" t="s">
        <v>1420</v>
      </c>
      <c r="C65" s="1" t="s">
        <v>2478</v>
      </c>
      <c r="D65" s="1" t="s">
        <v>2479</v>
      </c>
      <c r="E65" s="1" t="s">
        <v>2480</v>
      </c>
      <c r="F65" s="1" t="s">
        <v>1420</v>
      </c>
      <c r="G65" s="1" t="s">
        <v>1403</v>
      </c>
      <c r="H65" s="1" t="s">
        <v>1404</v>
      </c>
      <c r="I65" s="1" t="s">
        <v>2481</v>
      </c>
      <c r="J65" s="1" t="s">
        <v>30</v>
      </c>
      <c r="K65" s="1" t="s">
        <v>2482</v>
      </c>
      <c r="L65" s="1" t="s">
        <v>2482</v>
      </c>
      <c r="M65" s="1" t="s">
        <v>1407</v>
      </c>
      <c r="N65" s="1" t="s">
        <v>1407</v>
      </c>
      <c r="O65" s="1" t="s">
        <v>1408</v>
      </c>
      <c r="P65" s="1" t="s">
        <v>1409</v>
      </c>
      <c r="Q65" s="1" t="s">
        <v>1410</v>
      </c>
      <c r="R65" s="1" t="s">
        <v>2483</v>
      </c>
      <c r="S65" s="1" t="s">
        <v>1412</v>
      </c>
      <c r="T65" s="1" t="s">
        <v>1413</v>
      </c>
      <c r="U65" s="1" t="s">
        <v>1414</v>
      </c>
      <c r="V65" s="1" t="s">
        <v>2369</v>
      </c>
    </row>
    <row r="66" s="1" customFormat="1" spans="1:22">
      <c r="A66" s="3">
        <v>999226923546291</v>
      </c>
      <c r="B66" s="1" t="s">
        <v>1420</v>
      </c>
      <c r="C66" s="1" t="s">
        <v>2472</v>
      </c>
      <c r="D66" s="1" t="s">
        <v>2473</v>
      </c>
      <c r="E66" s="1" t="s">
        <v>2474</v>
      </c>
      <c r="F66" s="1" t="s">
        <v>1495</v>
      </c>
      <c r="G66" s="1" t="s">
        <v>1403</v>
      </c>
      <c r="H66" s="1" t="s">
        <v>1404</v>
      </c>
      <c r="I66" s="1" t="s">
        <v>2475</v>
      </c>
      <c r="J66" s="1" t="s">
        <v>30</v>
      </c>
      <c r="K66" s="1" t="s">
        <v>2476</v>
      </c>
      <c r="L66" s="1" t="s">
        <v>2476</v>
      </c>
      <c r="M66" s="1" t="s">
        <v>1407</v>
      </c>
      <c r="N66" s="1" t="s">
        <v>1407</v>
      </c>
      <c r="O66" s="1" t="s">
        <v>1408</v>
      </c>
      <c r="P66" s="1" t="s">
        <v>1409</v>
      </c>
      <c r="Q66" s="1" t="s">
        <v>1410</v>
      </c>
      <c r="R66" s="1" t="s">
        <v>2477</v>
      </c>
      <c r="S66" s="1" t="s">
        <v>1412</v>
      </c>
      <c r="T66" s="1" t="s">
        <v>1413</v>
      </c>
      <c r="U66" s="1" t="s">
        <v>1414</v>
      </c>
      <c r="V66" s="1" t="s">
        <v>1415</v>
      </c>
    </row>
    <row r="67" s="1" customFormat="1" spans="1:22">
      <c r="A67" s="3">
        <v>999226922320398</v>
      </c>
      <c r="B67" s="1" t="s">
        <v>1420</v>
      </c>
      <c r="C67" s="1" t="s">
        <v>2466</v>
      </c>
      <c r="D67" s="1" t="s">
        <v>2467</v>
      </c>
      <c r="E67" s="1" t="s">
        <v>2468</v>
      </c>
      <c r="F67" s="1" t="s">
        <v>1495</v>
      </c>
      <c r="G67" s="1" t="s">
        <v>1403</v>
      </c>
      <c r="H67" s="1" t="s">
        <v>1404</v>
      </c>
      <c r="I67" s="1" t="s">
        <v>2469</v>
      </c>
      <c r="J67" s="1" t="s">
        <v>30</v>
      </c>
      <c r="K67" s="1" t="s">
        <v>2470</v>
      </c>
      <c r="L67" s="1" t="s">
        <v>2470</v>
      </c>
      <c r="M67" s="1" t="s">
        <v>1407</v>
      </c>
      <c r="N67" s="1" t="s">
        <v>1407</v>
      </c>
      <c r="O67" s="1" t="s">
        <v>1408</v>
      </c>
      <c r="P67" s="1" t="s">
        <v>1409</v>
      </c>
      <c r="Q67" s="1" t="s">
        <v>1410</v>
      </c>
      <c r="R67" s="1" t="s">
        <v>2471</v>
      </c>
      <c r="S67" s="1" t="s">
        <v>1412</v>
      </c>
      <c r="T67" s="1" t="s">
        <v>1413</v>
      </c>
      <c r="U67" s="1" t="s">
        <v>1414</v>
      </c>
      <c r="V67" s="1" t="s">
        <v>1598</v>
      </c>
    </row>
    <row r="68" s="1" customFormat="1" spans="1:22">
      <c r="A68" s="3">
        <v>999226922309804</v>
      </c>
      <c r="B68" s="1" t="s">
        <v>1420</v>
      </c>
      <c r="C68" s="1" t="s">
        <v>2459</v>
      </c>
      <c r="D68" s="1" t="s">
        <v>2460</v>
      </c>
      <c r="E68" s="1" t="s">
        <v>2461</v>
      </c>
      <c r="F68" s="1" t="s">
        <v>1495</v>
      </c>
      <c r="G68" s="1" t="s">
        <v>1403</v>
      </c>
      <c r="H68" s="1" t="s">
        <v>1404</v>
      </c>
      <c r="I68" s="1" t="s">
        <v>2462</v>
      </c>
      <c r="J68" s="1" t="s">
        <v>30</v>
      </c>
      <c r="K68" s="1" t="s">
        <v>2463</v>
      </c>
      <c r="L68" s="1" t="s">
        <v>2463</v>
      </c>
      <c r="M68" s="1" t="s">
        <v>1407</v>
      </c>
      <c r="N68" s="1" t="s">
        <v>1407</v>
      </c>
      <c r="O68" s="1" t="s">
        <v>1408</v>
      </c>
      <c r="P68" s="1" t="s">
        <v>1409</v>
      </c>
      <c r="Q68" s="1" t="s">
        <v>1410</v>
      </c>
      <c r="R68" s="1" t="s">
        <v>2464</v>
      </c>
      <c r="S68" s="1" t="s">
        <v>1412</v>
      </c>
      <c r="T68" s="1" t="s">
        <v>1413</v>
      </c>
      <c r="U68" s="1" t="s">
        <v>1414</v>
      </c>
      <c r="V68" s="1" t="s">
        <v>2465</v>
      </c>
    </row>
    <row r="69" s="1" customFormat="1" spans="1:22">
      <c r="A69" s="3">
        <v>999226922167643</v>
      </c>
      <c r="B69" s="1" t="s">
        <v>1420</v>
      </c>
      <c r="C69" s="1" t="s">
        <v>2453</v>
      </c>
      <c r="D69" s="1" t="s">
        <v>2454</v>
      </c>
      <c r="E69" s="1" t="s">
        <v>2455</v>
      </c>
      <c r="F69" s="1" t="s">
        <v>1420</v>
      </c>
      <c r="G69" s="1" t="s">
        <v>1403</v>
      </c>
      <c r="H69" s="1" t="s">
        <v>1404</v>
      </c>
      <c r="I69" s="1" t="s">
        <v>2456</v>
      </c>
      <c r="J69" s="1" t="s">
        <v>30</v>
      </c>
      <c r="K69" s="1" t="s">
        <v>2457</v>
      </c>
      <c r="L69" s="1" t="s">
        <v>2457</v>
      </c>
      <c r="M69" s="1" t="s">
        <v>1407</v>
      </c>
      <c r="N69" s="1" t="s">
        <v>1407</v>
      </c>
      <c r="O69" s="1" t="s">
        <v>1408</v>
      </c>
      <c r="P69" s="1" t="s">
        <v>1409</v>
      </c>
      <c r="Q69" s="1" t="s">
        <v>1410</v>
      </c>
      <c r="R69" s="1" t="s">
        <v>2458</v>
      </c>
      <c r="S69" s="1" t="s">
        <v>1412</v>
      </c>
      <c r="T69" s="1" t="s">
        <v>1413</v>
      </c>
      <c r="U69" s="1" t="s">
        <v>1414</v>
      </c>
      <c r="V69" s="1" t="s">
        <v>1431</v>
      </c>
    </row>
    <row r="70" s="1" customFormat="1" spans="1:22">
      <c r="A70" s="3">
        <v>999226922105476</v>
      </c>
      <c r="B70" s="1" t="s">
        <v>1420</v>
      </c>
      <c r="C70" s="1" t="s">
        <v>2447</v>
      </c>
      <c r="D70" s="1" t="s">
        <v>2448</v>
      </c>
      <c r="E70" s="1" t="s">
        <v>2449</v>
      </c>
      <c r="F70" s="1" t="s">
        <v>1420</v>
      </c>
      <c r="G70" s="1" t="s">
        <v>1403</v>
      </c>
      <c r="H70" s="1" t="s">
        <v>1404</v>
      </c>
      <c r="I70" s="1" t="s">
        <v>2450</v>
      </c>
      <c r="J70" s="1" t="s">
        <v>30</v>
      </c>
      <c r="K70" s="1" t="s">
        <v>2451</v>
      </c>
      <c r="L70" s="1" t="s">
        <v>2451</v>
      </c>
      <c r="M70" s="1" t="s">
        <v>1407</v>
      </c>
      <c r="N70" s="1" t="s">
        <v>1407</v>
      </c>
      <c r="O70" s="1" t="s">
        <v>1408</v>
      </c>
      <c r="P70" s="1" t="s">
        <v>1409</v>
      </c>
      <c r="Q70" s="1" t="s">
        <v>1410</v>
      </c>
      <c r="R70" s="1" t="s">
        <v>2452</v>
      </c>
      <c r="S70" s="1" t="s">
        <v>1412</v>
      </c>
      <c r="T70" s="1" t="s">
        <v>1413</v>
      </c>
      <c r="U70" s="1" t="s">
        <v>1414</v>
      </c>
      <c r="V70" s="1" t="s">
        <v>1415</v>
      </c>
    </row>
    <row r="71" s="1" customFormat="1" spans="1:22">
      <c r="A71" s="3">
        <v>999226921903484</v>
      </c>
      <c r="B71" s="1" t="s">
        <v>1420</v>
      </c>
      <c r="C71" s="1" t="s">
        <v>2440</v>
      </c>
      <c r="D71" s="1" t="s">
        <v>2441</v>
      </c>
      <c r="E71" s="1" t="s">
        <v>2442</v>
      </c>
      <c r="F71" s="1" t="s">
        <v>1495</v>
      </c>
      <c r="G71" s="1" t="s">
        <v>1403</v>
      </c>
      <c r="H71" s="1" t="s">
        <v>1404</v>
      </c>
      <c r="I71" s="1" t="s">
        <v>2443</v>
      </c>
      <c r="J71" s="1" t="s">
        <v>30</v>
      </c>
      <c r="K71" s="1" t="s">
        <v>2444</v>
      </c>
      <c r="L71" s="1" t="s">
        <v>2444</v>
      </c>
      <c r="M71" s="1" t="s">
        <v>1407</v>
      </c>
      <c r="N71" s="1" t="s">
        <v>1407</v>
      </c>
      <c r="O71" s="1" t="s">
        <v>1408</v>
      </c>
      <c r="P71" s="1" t="s">
        <v>1409</v>
      </c>
      <c r="Q71" s="1" t="s">
        <v>1410</v>
      </c>
      <c r="R71" s="1" t="s">
        <v>2445</v>
      </c>
      <c r="S71" s="1" t="s">
        <v>1412</v>
      </c>
      <c r="T71" s="1" t="s">
        <v>1413</v>
      </c>
      <c r="U71" s="1" t="s">
        <v>1414</v>
      </c>
      <c r="V71" s="1" t="s">
        <v>2446</v>
      </c>
    </row>
    <row r="72" s="1" customFormat="1" spans="1:22">
      <c r="A72" s="3">
        <v>999226920297144</v>
      </c>
      <c r="B72" s="1" t="s">
        <v>1525</v>
      </c>
      <c r="C72" s="1" t="s">
        <v>2434</v>
      </c>
      <c r="D72" s="1" t="s">
        <v>2435</v>
      </c>
      <c r="E72" s="1" t="s">
        <v>2436</v>
      </c>
      <c r="F72" s="1" t="s">
        <v>1525</v>
      </c>
      <c r="G72" s="1" t="s">
        <v>1403</v>
      </c>
      <c r="H72" s="1" t="s">
        <v>1404</v>
      </c>
      <c r="I72" s="1" t="s">
        <v>2437</v>
      </c>
      <c r="J72" s="1" t="s">
        <v>30</v>
      </c>
      <c r="K72" s="1" t="s">
        <v>2438</v>
      </c>
      <c r="L72" s="1" t="s">
        <v>2438</v>
      </c>
      <c r="M72" s="1" t="s">
        <v>1407</v>
      </c>
      <c r="N72" s="1" t="s">
        <v>1407</v>
      </c>
      <c r="O72" s="1" t="s">
        <v>1408</v>
      </c>
      <c r="P72" s="1" t="s">
        <v>1409</v>
      </c>
      <c r="Q72" s="1" t="s">
        <v>1410</v>
      </c>
      <c r="R72" s="1" t="s">
        <v>2439</v>
      </c>
      <c r="S72" s="1" t="s">
        <v>1412</v>
      </c>
      <c r="T72" s="1" t="s">
        <v>1413</v>
      </c>
      <c r="U72" s="1" t="s">
        <v>1414</v>
      </c>
      <c r="V72" s="1" t="s">
        <v>1896</v>
      </c>
    </row>
    <row r="73" s="1" customFormat="1" spans="1:22">
      <c r="A73" s="3">
        <v>999226920070726</v>
      </c>
      <c r="B73" s="1" t="s">
        <v>1525</v>
      </c>
      <c r="C73" s="1" t="s">
        <v>2428</v>
      </c>
      <c r="D73" s="1" t="s">
        <v>2429</v>
      </c>
      <c r="E73" s="1" t="s">
        <v>2430</v>
      </c>
      <c r="F73" s="1" t="s">
        <v>1495</v>
      </c>
      <c r="G73" s="1" t="s">
        <v>1403</v>
      </c>
      <c r="H73" s="1" t="s">
        <v>1404</v>
      </c>
      <c r="I73" s="1" t="s">
        <v>2431</v>
      </c>
      <c r="J73" s="1" t="s">
        <v>30</v>
      </c>
      <c r="K73" s="1" t="s">
        <v>2432</v>
      </c>
      <c r="L73" s="1" t="s">
        <v>2432</v>
      </c>
      <c r="M73" s="1" t="s">
        <v>1407</v>
      </c>
      <c r="N73" s="1" t="s">
        <v>1407</v>
      </c>
      <c r="O73" s="1" t="s">
        <v>1408</v>
      </c>
      <c r="P73" s="1" t="s">
        <v>1409</v>
      </c>
      <c r="Q73" s="1" t="s">
        <v>1410</v>
      </c>
      <c r="R73" s="1" t="s">
        <v>2433</v>
      </c>
      <c r="S73" s="1" t="s">
        <v>1412</v>
      </c>
      <c r="T73" s="1" t="s">
        <v>1413</v>
      </c>
      <c r="U73" s="1" t="s">
        <v>1414</v>
      </c>
      <c r="V73" s="1" t="s">
        <v>2337</v>
      </c>
    </row>
    <row r="74" s="1" customFormat="1" spans="1:22">
      <c r="A74" s="3">
        <v>999226919868404</v>
      </c>
      <c r="B74" s="1" t="s">
        <v>1525</v>
      </c>
      <c r="C74" s="1" t="s">
        <v>2423</v>
      </c>
      <c r="D74" s="1" t="s">
        <v>1898</v>
      </c>
      <c r="E74" s="1" t="s">
        <v>2424</v>
      </c>
      <c r="F74" s="1" t="s">
        <v>1495</v>
      </c>
      <c r="G74" s="1" t="s">
        <v>1403</v>
      </c>
      <c r="H74" s="1" t="s">
        <v>1404</v>
      </c>
      <c r="I74" s="1" t="s">
        <v>2425</v>
      </c>
      <c r="J74" s="1" t="s">
        <v>30</v>
      </c>
      <c r="K74" s="1" t="s">
        <v>2426</v>
      </c>
      <c r="L74" s="1" t="s">
        <v>2426</v>
      </c>
      <c r="M74" s="1" t="s">
        <v>1407</v>
      </c>
      <c r="N74" s="1" t="s">
        <v>1407</v>
      </c>
      <c r="O74" s="1" t="s">
        <v>1408</v>
      </c>
      <c r="P74" s="1" t="s">
        <v>1409</v>
      </c>
      <c r="Q74" s="1" t="s">
        <v>1410</v>
      </c>
      <c r="R74" s="1" t="s">
        <v>2427</v>
      </c>
      <c r="S74" s="1" t="s">
        <v>1412</v>
      </c>
      <c r="T74" s="1" t="s">
        <v>1413</v>
      </c>
      <c r="U74" s="1" t="s">
        <v>1414</v>
      </c>
      <c r="V74" s="1" t="s">
        <v>1903</v>
      </c>
    </row>
    <row r="75" s="1" customFormat="1" spans="1:22">
      <c r="A75" s="3">
        <v>999226919139887</v>
      </c>
      <c r="B75" s="1" t="s">
        <v>1525</v>
      </c>
      <c r="C75" s="1" t="s">
        <v>2417</v>
      </c>
      <c r="D75" s="1" t="s">
        <v>2418</v>
      </c>
      <c r="E75" s="1" t="s">
        <v>2419</v>
      </c>
      <c r="F75" s="1" t="s">
        <v>1420</v>
      </c>
      <c r="G75" s="1" t="s">
        <v>1403</v>
      </c>
      <c r="H75" s="1" t="s">
        <v>1404</v>
      </c>
      <c r="I75" s="1" t="s">
        <v>2420</v>
      </c>
      <c r="J75" s="1" t="s">
        <v>30</v>
      </c>
      <c r="K75" s="1" t="s">
        <v>2421</v>
      </c>
      <c r="L75" s="1" t="s">
        <v>2421</v>
      </c>
      <c r="M75" s="1" t="s">
        <v>1407</v>
      </c>
      <c r="N75" s="1" t="s">
        <v>1407</v>
      </c>
      <c r="O75" s="1" t="s">
        <v>1408</v>
      </c>
      <c r="P75" s="1" t="s">
        <v>1409</v>
      </c>
      <c r="Q75" s="1" t="s">
        <v>1410</v>
      </c>
      <c r="R75" s="1" t="s">
        <v>2422</v>
      </c>
      <c r="S75" s="1" t="s">
        <v>1412</v>
      </c>
      <c r="T75" s="1" t="s">
        <v>1413</v>
      </c>
      <c r="U75" s="1" t="s">
        <v>1414</v>
      </c>
      <c r="V75" s="1" t="s">
        <v>1415</v>
      </c>
    </row>
    <row r="76" s="1" customFormat="1" spans="1:22">
      <c r="A76" s="3">
        <v>999226918908330</v>
      </c>
      <c r="B76" s="1" t="s">
        <v>1525</v>
      </c>
      <c r="C76" s="1" t="s">
        <v>2411</v>
      </c>
      <c r="D76" s="1" t="s">
        <v>2412</v>
      </c>
      <c r="E76" s="1" t="s">
        <v>2413</v>
      </c>
      <c r="F76" s="1" t="s">
        <v>1420</v>
      </c>
      <c r="G76" s="1" t="s">
        <v>1403</v>
      </c>
      <c r="H76" s="1" t="s">
        <v>1404</v>
      </c>
      <c r="I76" s="1" t="s">
        <v>2414</v>
      </c>
      <c r="J76" s="1" t="s">
        <v>30</v>
      </c>
      <c r="K76" s="1" t="s">
        <v>2415</v>
      </c>
      <c r="L76" s="1" t="s">
        <v>2415</v>
      </c>
      <c r="M76" s="1" t="s">
        <v>1407</v>
      </c>
      <c r="N76" s="1" t="s">
        <v>1407</v>
      </c>
      <c r="O76" s="1" t="s">
        <v>1408</v>
      </c>
      <c r="P76" s="1" t="s">
        <v>1409</v>
      </c>
      <c r="Q76" s="1" t="s">
        <v>1410</v>
      </c>
      <c r="R76" s="1" t="s">
        <v>2416</v>
      </c>
      <c r="S76" s="1" t="s">
        <v>1412</v>
      </c>
      <c r="T76" s="1" t="s">
        <v>1413</v>
      </c>
      <c r="U76" s="1" t="s">
        <v>1414</v>
      </c>
      <c r="V76" s="1" t="s">
        <v>1529</v>
      </c>
    </row>
    <row r="77" s="1" customFormat="1" spans="1:22">
      <c r="A77" s="3">
        <v>999226916763654</v>
      </c>
      <c r="B77" s="1" t="s">
        <v>1525</v>
      </c>
      <c r="C77" s="1" t="s">
        <v>2405</v>
      </c>
      <c r="D77" s="1" t="s">
        <v>2406</v>
      </c>
      <c r="E77" s="1" t="s">
        <v>2407</v>
      </c>
      <c r="F77" s="1" t="s">
        <v>1420</v>
      </c>
      <c r="G77" s="1" t="s">
        <v>1403</v>
      </c>
      <c r="H77" s="1" t="s">
        <v>1404</v>
      </c>
      <c r="I77" s="1" t="s">
        <v>2408</v>
      </c>
      <c r="J77" s="1" t="s">
        <v>30</v>
      </c>
      <c r="K77" s="1" t="s">
        <v>2409</v>
      </c>
      <c r="L77" s="1" t="s">
        <v>2409</v>
      </c>
      <c r="M77" s="1" t="s">
        <v>1407</v>
      </c>
      <c r="N77" s="1" t="s">
        <v>1407</v>
      </c>
      <c r="O77" s="1" t="s">
        <v>1408</v>
      </c>
      <c r="P77" s="1" t="s">
        <v>1409</v>
      </c>
      <c r="Q77" s="1" t="s">
        <v>1410</v>
      </c>
      <c r="R77" s="1" t="s">
        <v>2410</v>
      </c>
      <c r="S77" s="1" t="s">
        <v>1412</v>
      </c>
      <c r="T77" s="1" t="s">
        <v>1413</v>
      </c>
      <c r="U77" s="1" t="s">
        <v>1430</v>
      </c>
      <c r="V77" s="1" t="s">
        <v>1529</v>
      </c>
    </row>
    <row r="78" s="1" customFormat="1" spans="1:22">
      <c r="A78" s="3">
        <v>999226916564454</v>
      </c>
      <c r="B78" s="1" t="s">
        <v>1525</v>
      </c>
      <c r="C78" s="1" t="s">
        <v>2399</v>
      </c>
      <c r="D78" s="1" t="s">
        <v>2400</v>
      </c>
      <c r="E78" s="1" t="s">
        <v>2401</v>
      </c>
      <c r="F78" s="1" t="s">
        <v>1420</v>
      </c>
      <c r="G78" s="1" t="s">
        <v>1403</v>
      </c>
      <c r="H78" s="1" t="s">
        <v>1404</v>
      </c>
      <c r="I78" s="1" t="s">
        <v>2402</v>
      </c>
      <c r="J78" s="1" t="s">
        <v>30</v>
      </c>
      <c r="K78" s="1" t="s">
        <v>2403</v>
      </c>
      <c r="L78" s="1" t="s">
        <v>2403</v>
      </c>
      <c r="M78" s="1" t="s">
        <v>1407</v>
      </c>
      <c r="N78" s="1" t="s">
        <v>1407</v>
      </c>
      <c r="O78" s="1" t="s">
        <v>1408</v>
      </c>
      <c r="P78" s="1" t="s">
        <v>1409</v>
      </c>
      <c r="Q78" s="1" t="s">
        <v>1410</v>
      </c>
      <c r="R78" s="1" t="s">
        <v>2404</v>
      </c>
      <c r="S78" s="1" t="s">
        <v>1412</v>
      </c>
      <c r="T78" s="1" t="s">
        <v>1413</v>
      </c>
      <c r="U78" s="1" t="s">
        <v>1414</v>
      </c>
      <c r="V78" s="1" t="s">
        <v>1529</v>
      </c>
    </row>
    <row r="79" s="1" customFormat="1" spans="1:22">
      <c r="A79" s="3">
        <v>999226913718411</v>
      </c>
      <c r="B79" s="1" t="s">
        <v>1525</v>
      </c>
      <c r="C79" s="1" t="s">
        <v>2393</v>
      </c>
      <c r="D79" s="1" t="s">
        <v>2394</v>
      </c>
      <c r="E79" s="1" t="s">
        <v>2395</v>
      </c>
      <c r="F79" s="1" t="s">
        <v>1525</v>
      </c>
      <c r="G79" s="1" t="s">
        <v>1403</v>
      </c>
      <c r="H79" s="1" t="s">
        <v>1404</v>
      </c>
      <c r="I79" s="1" t="s">
        <v>2396</v>
      </c>
      <c r="J79" s="1" t="s">
        <v>30</v>
      </c>
      <c r="K79" s="1" t="s">
        <v>2397</v>
      </c>
      <c r="L79" s="1" t="s">
        <v>2397</v>
      </c>
      <c r="M79" s="1" t="s">
        <v>1407</v>
      </c>
      <c r="N79" s="1" t="s">
        <v>1407</v>
      </c>
      <c r="O79" s="1" t="s">
        <v>1408</v>
      </c>
      <c r="P79" s="1" t="s">
        <v>1409</v>
      </c>
      <c r="Q79" s="1" t="s">
        <v>1410</v>
      </c>
      <c r="R79" s="1" t="s">
        <v>2398</v>
      </c>
      <c r="S79" s="1" t="s">
        <v>1412</v>
      </c>
      <c r="T79" s="1" t="s">
        <v>1413</v>
      </c>
      <c r="U79" s="1" t="s">
        <v>1414</v>
      </c>
      <c r="V79" s="1" t="s">
        <v>2131</v>
      </c>
    </row>
    <row r="80" s="1" customFormat="1" spans="1:22">
      <c r="A80" s="3">
        <v>999226913427125</v>
      </c>
      <c r="B80" s="1" t="s">
        <v>1525</v>
      </c>
      <c r="C80" s="1" t="s">
        <v>2387</v>
      </c>
      <c r="D80" s="1" t="s">
        <v>2388</v>
      </c>
      <c r="E80" s="1" t="s">
        <v>2389</v>
      </c>
      <c r="F80" s="1" t="s">
        <v>1525</v>
      </c>
      <c r="G80" s="1" t="s">
        <v>1403</v>
      </c>
      <c r="H80" s="1" t="s">
        <v>1404</v>
      </c>
      <c r="I80" s="1" t="s">
        <v>2390</v>
      </c>
      <c r="J80" s="1" t="s">
        <v>30</v>
      </c>
      <c r="K80" s="1" t="s">
        <v>2391</v>
      </c>
      <c r="L80" s="1" t="s">
        <v>2391</v>
      </c>
      <c r="M80" s="1" t="s">
        <v>1407</v>
      </c>
      <c r="N80" s="1" t="s">
        <v>1407</v>
      </c>
      <c r="O80" s="1" t="s">
        <v>1408</v>
      </c>
      <c r="P80" s="1" t="s">
        <v>1409</v>
      </c>
      <c r="Q80" s="1" t="s">
        <v>1410</v>
      </c>
      <c r="R80" s="1" t="s">
        <v>2392</v>
      </c>
      <c r="S80" s="1" t="s">
        <v>1412</v>
      </c>
      <c r="T80" s="1" t="s">
        <v>1413</v>
      </c>
      <c r="U80" s="1" t="s">
        <v>1414</v>
      </c>
      <c r="V80" s="1" t="s">
        <v>1506</v>
      </c>
    </row>
    <row r="81" s="1" customFormat="1" spans="1:22">
      <c r="A81" s="3">
        <v>999226913296759</v>
      </c>
      <c r="B81" s="1" t="s">
        <v>1525</v>
      </c>
      <c r="C81" s="1" t="s">
        <v>2381</v>
      </c>
      <c r="D81" s="1" t="s">
        <v>2382</v>
      </c>
      <c r="E81" s="1" t="s">
        <v>2383</v>
      </c>
      <c r="F81" s="1" t="s">
        <v>1495</v>
      </c>
      <c r="G81" s="1" t="s">
        <v>1403</v>
      </c>
      <c r="H81" s="1" t="s">
        <v>1404</v>
      </c>
      <c r="I81" s="1" t="s">
        <v>2384</v>
      </c>
      <c r="J81" s="1" t="s">
        <v>30</v>
      </c>
      <c r="K81" s="1" t="s">
        <v>2385</v>
      </c>
      <c r="L81" s="1" t="s">
        <v>2385</v>
      </c>
      <c r="M81" s="1" t="s">
        <v>1407</v>
      </c>
      <c r="N81" s="1" t="s">
        <v>1407</v>
      </c>
      <c r="O81" s="1" t="s">
        <v>1408</v>
      </c>
      <c r="P81" s="1" t="s">
        <v>1409</v>
      </c>
      <c r="Q81" s="1" t="s">
        <v>1410</v>
      </c>
      <c r="R81" s="1" t="s">
        <v>2386</v>
      </c>
      <c r="S81" s="1" t="s">
        <v>1412</v>
      </c>
      <c r="T81" s="1" t="s">
        <v>1413</v>
      </c>
      <c r="U81" s="1" t="s">
        <v>1414</v>
      </c>
      <c r="V81" s="1" t="s">
        <v>1529</v>
      </c>
    </row>
    <row r="82" s="1" customFormat="1" spans="1:22">
      <c r="A82" s="3">
        <v>999226912929359</v>
      </c>
      <c r="B82" s="1" t="s">
        <v>1525</v>
      </c>
      <c r="C82" s="1" t="s">
        <v>2375</v>
      </c>
      <c r="D82" s="1" t="s">
        <v>2376</v>
      </c>
      <c r="E82" s="1" t="s">
        <v>2377</v>
      </c>
      <c r="F82" s="1" t="s">
        <v>1495</v>
      </c>
      <c r="G82" s="1" t="s">
        <v>1403</v>
      </c>
      <c r="H82" s="1" t="s">
        <v>1404</v>
      </c>
      <c r="I82" s="1" t="s">
        <v>2378</v>
      </c>
      <c r="J82" s="1" t="s">
        <v>30</v>
      </c>
      <c r="K82" s="1" t="s">
        <v>2379</v>
      </c>
      <c r="L82" s="1" t="s">
        <v>2379</v>
      </c>
      <c r="M82" s="1" t="s">
        <v>1407</v>
      </c>
      <c r="N82" s="1" t="s">
        <v>1407</v>
      </c>
      <c r="O82" s="1" t="s">
        <v>1408</v>
      </c>
      <c r="P82" s="1" t="s">
        <v>1409</v>
      </c>
      <c r="Q82" s="1" t="s">
        <v>1410</v>
      </c>
      <c r="R82" s="1" t="s">
        <v>2380</v>
      </c>
      <c r="S82" s="1" t="s">
        <v>1412</v>
      </c>
      <c r="T82" s="1" t="s">
        <v>1413</v>
      </c>
      <c r="U82" s="1" t="s">
        <v>1414</v>
      </c>
      <c r="V82" s="1" t="s">
        <v>1598</v>
      </c>
    </row>
    <row r="83" s="1" customFormat="1" spans="1:22">
      <c r="A83" s="3">
        <v>999226912896438</v>
      </c>
      <c r="B83" s="1" t="s">
        <v>1525</v>
      </c>
      <c r="C83" s="1" t="s">
        <v>2370</v>
      </c>
      <c r="D83" s="1" t="s">
        <v>2139</v>
      </c>
      <c r="E83" s="1" t="s">
        <v>2371</v>
      </c>
      <c r="F83" s="1" t="s">
        <v>1525</v>
      </c>
      <c r="G83" s="1" t="s">
        <v>1403</v>
      </c>
      <c r="H83" s="1" t="s">
        <v>1404</v>
      </c>
      <c r="I83" s="1" t="s">
        <v>2372</v>
      </c>
      <c r="J83" s="1" t="s">
        <v>30</v>
      </c>
      <c r="K83" s="1" t="s">
        <v>2373</v>
      </c>
      <c r="L83" s="1" t="s">
        <v>2373</v>
      </c>
      <c r="M83" s="1" t="s">
        <v>1407</v>
      </c>
      <c r="N83" s="1" t="s">
        <v>1407</v>
      </c>
      <c r="O83" s="1" t="s">
        <v>1408</v>
      </c>
      <c r="P83" s="1" t="s">
        <v>1409</v>
      </c>
      <c r="Q83" s="1" t="s">
        <v>1410</v>
      </c>
      <c r="R83" s="1" t="s">
        <v>2374</v>
      </c>
      <c r="S83" s="1" t="s">
        <v>1412</v>
      </c>
      <c r="T83" s="1" t="s">
        <v>1413</v>
      </c>
      <c r="U83" s="1" t="s">
        <v>1414</v>
      </c>
      <c r="V83" s="1" t="s">
        <v>1431</v>
      </c>
    </row>
    <row r="84" s="1" customFormat="1" spans="1:22">
      <c r="A84" s="3">
        <v>999226911777435</v>
      </c>
      <c r="B84" s="1" t="s">
        <v>1525</v>
      </c>
      <c r="C84" s="1" t="s">
        <v>2363</v>
      </c>
      <c r="D84" s="1" t="s">
        <v>2364</v>
      </c>
      <c r="E84" s="1" t="s">
        <v>2365</v>
      </c>
      <c r="F84" s="1" t="s">
        <v>1525</v>
      </c>
      <c r="G84" s="1" t="s">
        <v>1403</v>
      </c>
      <c r="H84" s="1" t="s">
        <v>1404</v>
      </c>
      <c r="I84" s="1" t="s">
        <v>2366</v>
      </c>
      <c r="J84" s="1" t="s">
        <v>30</v>
      </c>
      <c r="K84" s="1" t="s">
        <v>2367</v>
      </c>
      <c r="L84" s="1" t="s">
        <v>2367</v>
      </c>
      <c r="M84" s="1" t="s">
        <v>1407</v>
      </c>
      <c r="N84" s="1" t="s">
        <v>1407</v>
      </c>
      <c r="O84" s="1" t="s">
        <v>1408</v>
      </c>
      <c r="P84" s="1" t="s">
        <v>1409</v>
      </c>
      <c r="Q84" s="1" t="s">
        <v>1410</v>
      </c>
      <c r="R84" s="1" t="s">
        <v>2368</v>
      </c>
      <c r="S84" s="1" t="s">
        <v>1412</v>
      </c>
      <c r="T84" s="1" t="s">
        <v>1413</v>
      </c>
      <c r="U84" s="1" t="s">
        <v>1414</v>
      </c>
      <c r="V84" s="1" t="s">
        <v>2369</v>
      </c>
    </row>
    <row r="85" s="1" customFormat="1" spans="1:22">
      <c r="A85" s="3">
        <v>999226911280160</v>
      </c>
      <c r="B85" s="1" t="s">
        <v>1525</v>
      </c>
      <c r="C85" s="1" t="s">
        <v>2357</v>
      </c>
      <c r="D85" s="1" t="s">
        <v>2358</v>
      </c>
      <c r="E85" s="1" t="s">
        <v>2359</v>
      </c>
      <c r="F85" s="1" t="s">
        <v>1495</v>
      </c>
      <c r="G85" s="1" t="s">
        <v>1403</v>
      </c>
      <c r="H85" s="1" t="s">
        <v>1404</v>
      </c>
      <c r="I85" s="1" t="s">
        <v>2360</v>
      </c>
      <c r="J85" s="1" t="s">
        <v>30</v>
      </c>
      <c r="K85" s="1" t="s">
        <v>2361</v>
      </c>
      <c r="L85" s="1" t="s">
        <v>2361</v>
      </c>
      <c r="M85" s="1" t="s">
        <v>1407</v>
      </c>
      <c r="N85" s="1" t="s">
        <v>1407</v>
      </c>
      <c r="O85" s="1" t="s">
        <v>1408</v>
      </c>
      <c r="P85" s="1" t="s">
        <v>1409</v>
      </c>
      <c r="Q85" s="1" t="s">
        <v>1410</v>
      </c>
      <c r="R85" s="1" t="s">
        <v>2362</v>
      </c>
      <c r="S85" s="1" t="s">
        <v>1412</v>
      </c>
      <c r="T85" s="1" t="s">
        <v>1413</v>
      </c>
      <c r="U85" s="1" t="s">
        <v>1414</v>
      </c>
      <c r="V85" s="1" t="s">
        <v>1684</v>
      </c>
    </row>
    <row r="86" s="1" customFormat="1" spans="1:22">
      <c r="A86" s="3">
        <v>999226911104828</v>
      </c>
      <c r="B86" s="1" t="s">
        <v>1525</v>
      </c>
      <c r="C86" s="1" t="s">
        <v>2354</v>
      </c>
      <c r="D86" s="1" t="s">
        <v>1658</v>
      </c>
      <c r="E86" s="1" t="s">
        <v>2355</v>
      </c>
      <c r="F86" s="1" t="s">
        <v>1420</v>
      </c>
      <c r="G86" s="1" t="s">
        <v>1403</v>
      </c>
      <c r="H86" s="1" t="s">
        <v>1404</v>
      </c>
      <c r="I86" s="1" t="s">
        <v>2351</v>
      </c>
      <c r="J86" s="1" t="s">
        <v>30</v>
      </c>
      <c r="K86" s="1" t="s">
        <v>2352</v>
      </c>
      <c r="L86" s="1" t="s">
        <v>2352</v>
      </c>
      <c r="M86" s="1" t="s">
        <v>1407</v>
      </c>
      <c r="N86" s="1" t="s">
        <v>1407</v>
      </c>
      <c r="O86" s="1" t="s">
        <v>1408</v>
      </c>
      <c r="P86" s="1" t="s">
        <v>1409</v>
      </c>
      <c r="Q86" s="1" t="s">
        <v>1410</v>
      </c>
      <c r="R86" s="1" t="s">
        <v>2356</v>
      </c>
      <c r="S86" s="1" t="s">
        <v>1412</v>
      </c>
      <c r="T86" s="1" t="s">
        <v>1413</v>
      </c>
      <c r="U86" s="1" t="s">
        <v>1414</v>
      </c>
      <c r="V86" s="1" t="s">
        <v>1529</v>
      </c>
    </row>
    <row r="87" s="1" customFormat="1" spans="1:22">
      <c r="A87" s="3">
        <v>999226911088990</v>
      </c>
      <c r="B87" s="1" t="s">
        <v>1525</v>
      </c>
      <c r="C87" s="1" t="s">
        <v>2349</v>
      </c>
      <c r="D87" s="1" t="s">
        <v>1658</v>
      </c>
      <c r="E87" s="1" t="s">
        <v>2350</v>
      </c>
      <c r="F87" s="1" t="s">
        <v>1420</v>
      </c>
      <c r="G87" s="1" t="s">
        <v>1403</v>
      </c>
      <c r="H87" s="1" t="s">
        <v>1404</v>
      </c>
      <c r="I87" s="1" t="s">
        <v>2351</v>
      </c>
      <c r="J87" s="1" t="s">
        <v>30</v>
      </c>
      <c r="K87" s="1" t="s">
        <v>2352</v>
      </c>
      <c r="L87" s="1" t="s">
        <v>2352</v>
      </c>
      <c r="M87" s="1" t="s">
        <v>1407</v>
      </c>
      <c r="N87" s="1" t="s">
        <v>1407</v>
      </c>
      <c r="O87" s="1" t="s">
        <v>1408</v>
      </c>
      <c r="P87" s="1" t="s">
        <v>1409</v>
      </c>
      <c r="Q87" s="1" t="s">
        <v>1410</v>
      </c>
      <c r="R87" s="1" t="s">
        <v>2353</v>
      </c>
      <c r="S87" s="1" t="s">
        <v>1412</v>
      </c>
      <c r="T87" s="1" t="s">
        <v>1413</v>
      </c>
      <c r="U87" s="1" t="s">
        <v>1414</v>
      </c>
      <c r="V87" s="1" t="s">
        <v>1529</v>
      </c>
    </row>
    <row r="88" s="1" customFormat="1" spans="1:22">
      <c r="A88" s="3">
        <v>999226910918612</v>
      </c>
      <c r="B88" s="1" t="s">
        <v>1525</v>
      </c>
      <c r="C88" s="1" t="s">
        <v>2344</v>
      </c>
      <c r="D88" s="1" t="s">
        <v>1523</v>
      </c>
      <c r="E88" s="1" t="s">
        <v>2345</v>
      </c>
      <c r="F88" s="1" t="s">
        <v>1525</v>
      </c>
      <c r="G88" s="1" t="s">
        <v>1403</v>
      </c>
      <c r="H88" s="1" t="s">
        <v>1404</v>
      </c>
      <c r="I88" s="1" t="s">
        <v>2346</v>
      </c>
      <c r="J88" s="1" t="s">
        <v>30</v>
      </c>
      <c r="K88" s="1" t="s">
        <v>2347</v>
      </c>
      <c r="L88" s="1" t="s">
        <v>2347</v>
      </c>
      <c r="M88" s="1" t="s">
        <v>1407</v>
      </c>
      <c r="N88" s="1" t="s">
        <v>1407</v>
      </c>
      <c r="O88" s="1" t="s">
        <v>1408</v>
      </c>
      <c r="P88" s="1" t="s">
        <v>1409</v>
      </c>
      <c r="Q88" s="1" t="s">
        <v>1410</v>
      </c>
      <c r="R88" s="1" t="s">
        <v>2348</v>
      </c>
      <c r="S88" s="1" t="s">
        <v>1412</v>
      </c>
      <c r="T88" s="1" t="s">
        <v>1413</v>
      </c>
      <c r="U88" s="1" t="s">
        <v>1414</v>
      </c>
      <c r="V88" s="1" t="s">
        <v>1529</v>
      </c>
    </row>
    <row r="89" s="1" customFormat="1" spans="1:22">
      <c r="A89" s="3">
        <v>999226910775766</v>
      </c>
      <c r="B89" s="1" t="s">
        <v>1525</v>
      </c>
      <c r="C89" s="1" t="s">
        <v>2338</v>
      </c>
      <c r="D89" s="1" t="s">
        <v>2339</v>
      </c>
      <c r="E89" s="1" t="s">
        <v>2340</v>
      </c>
      <c r="F89" s="1" t="s">
        <v>1420</v>
      </c>
      <c r="G89" s="1" t="s">
        <v>1403</v>
      </c>
      <c r="H89" s="1" t="s">
        <v>1404</v>
      </c>
      <c r="I89" s="1" t="s">
        <v>2341</v>
      </c>
      <c r="J89" s="1" t="s">
        <v>30</v>
      </c>
      <c r="K89" s="1" t="s">
        <v>2342</v>
      </c>
      <c r="L89" s="1" t="s">
        <v>2342</v>
      </c>
      <c r="M89" s="1" t="s">
        <v>1407</v>
      </c>
      <c r="N89" s="1" t="s">
        <v>1407</v>
      </c>
      <c r="O89" s="1" t="s">
        <v>1408</v>
      </c>
      <c r="P89" s="1" t="s">
        <v>1409</v>
      </c>
      <c r="Q89" s="1" t="s">
        <v>1410</v>
      </c>
      <c r="R89" s="1" t="s">
        <v>2343</v>
      </c>
      <c r="S89" s="1" t="s">
        <v>1412</v>
      </c>
      <c r="T89" s="1" t="s">
        <v>1413</v>
      </c>
      <c r="U89" s="1" t="s">
        <v>1414</v>
      </c>
      <c r="V89" s="1" t="s">
        <v>1598</v>
      </c>
    </row>
    <row r="90" s="1" customFormat="1" spans="1:22">
      <c r="A90" s="3">
        <v>999226910716850</v>
      </c>
      <c r="B90" s="1" t="s">
        <v>1525</v>
      </c>
      <c r="C90" s="1" t="s">
        <v>2331</v>
      </c>
      <c r="D90" s="1" t="s">
        <v>2332</v>
      </c>
      <c r="E90" s="1" t="s">
        <v>2333</v>
      </c>
      <c r="F90" s="1" t="s">
        <v>1525</v>
      </c>
      <c r="G90" s="1" t="s">
        <v>1403</v>
      </c>
      <c r="H90" s="1" t="s">
        <v>1404</v>
      </c>
      <c r="I90" s="1" t="s">
        <v>2334</v>
      </c>
      <c r="J90" s="1" t="s">
        <v>30</v>
      </c>
      <c r="K90" s="1" t="s">
        <v>2335</v>
      </c>
      <c r="L90" s="1" t="s">
        <v>2335</v>
      </c>
      <c r="M90" s="1" t="s">
        <v>1407</v>
      </c>
      <c r="N90" s="1" t="s">
        <v>1407</v>
      </c>
      <c r="O90" s="1" t="s">
        <v>1408</v>
      </c>
      <c r="P90" s="1" t="s">
        <v>1409</v>
      </c>
      <c r="Q90" s="1" t="s">
        <v>1410</v>
      </c>
      <c r="R90" s="1" t="s">
        <v>2336</v>
      </c>
      <c r="S90" s="1" t="s">
        <v>1412</v>
      </c>
      <c r="T90" s="1" t="s">
        <v>1413</v>
      </c>
      <c r="U90" s="1" t="s">
        <v>1414</v>
      </c>
      <c r="V90" s="1" t="s">
        <v>2337</v>
      </c>
    </row>
    <row r="91" s="1" customFormat="1" spans="1:22">
      <c r="A91" s="3">
        <v>999226910379723</v>
      </c>
      <c r="B91" s="1" t="s">
        <v>1525</v>
      </c>
      <c r="C91" s="1" t="s">
        <v>2325</v>
      </c>
      <c r="D91" s="1" t="s">
        <v>2326</v>
      </c>
      <c r="E91" s="1" t="s">
        <v>2327</v>
      </c>
      <c r="F91" s="1" t="s">
        <v>1495</v>
      </c>
      <c r="G91" s="1" t="s">
        <v>1403</v>
      </c>
      <c r="H91" s="1" t="s">
        <v>1404</v>
      </c>
      <c r="I91" s="1" t="s">
        <v>2328</v>
      </c>
      <c r="J91" s="1" t="s">
        <v>30</v>
      </c>
      <c r="K91" s="1" t="s">
        <v>2329</v>
      </c>
      <c r="L91" s="1" t="s">
        <v>2329</v>
      </c>
      <c r="M91" s="1" t="s">
        <v>1407</v>
      </c>
      <c r="N91" s="1" t="s">
        <v>1407</v>
      </c>
      <c r="O91" s="1" t="s">
        <v>1408</v>
      </c>
      <c r="P91" s="1" t="s">
        <v>1409</v>
      </c>
      <c r="Q91" s="1" t="s">
        <v>1410</v>
      </c>
      <c r="R91" s="1" t="s">
        <v>2330</v>
      </c>
      <c r="S91" s="1" t="s">
        <v>1412</v>
      </c>
      <c r="T91" s="1" t="s">
        <v>1413</v>
      </c>
      <c r="U91" s="1" t="s">
        <v>1414</v>
      </c>
      <c r="V91" s="1" t="s">
        <v>1598</v>
      </c>
    </row>
    <row r="92" s="1" customFormat="1" spans="1:22">
      <c r="A92" s="3">
        <v>999226910112084</v>
      </c>
      <c r="B92" s="1" t="s">
        <v>1525</v>
      </c>
      <c r="C92" s="1" t="s">
        <v>2319</v>
      </c>
      <c r="D92" s="1" t="s">
        <v>2320</v>
      </c>
      <c r="E92" s="1" t="s">
        <v>2321</v>
      </c>
      <c r="F92" s="1" t="s">
        <v>1420</v>
      </c>
      <c r="G92" s="1" t="s">
        <v>1403</v>
      </c>
      <c r="H92" s="1" t="s">
        <v>1404</v>
      </c>
      <c r="I92" s="1" t="s">
        <v>2322</v>
      </c>
      <c r="J92" s="1" t="s">
        <v>30</v>
      </c>
      <c r="K92" s="1" t="s">
        <v>2323</v>
      </c>
      <c r="L92" s="1" t="s">
        <v>2323</v>
      </c>
      <c r="M92" s="1" t="s">
        <v>1407</v>
      </c>
      <c r="N92" s="1" t="s">
        <v>1407</v>
      </c>
      <c r="O92" s="1" t="s">
        <v>1408</v>
      </c>
      <c r="P92" s="1" t="s">
        <v>1409</v>
      </c>
      <c r="Q92" s="1" t="s">
        <v>1410</v>
      </c>
      <c r="R92" s="1" t="s">
        <v>2324</v>
      </c>
      <c r="S92" s="1" t="s">
        <v>1412</v>
      </c>
      <c r="T92" s="1" t="s">
        <v>1413</v>
      </c>
      <c r="U92" s="1" t="s">
        <v>1414</v>
      </c>
      <c r="V92" s="1" t="s">
        <v>1431</v>
      </c>
    </row>
    <row r="93" s="1" customFormat="1" spans="1:22">
      <c r="A93" s="3">
        <v>999226909512123</v>
      </c>
      <c r="B93" s="1" t="s">
        <v>1525</v>
      </c>
      <c r="C93" s="1" t="s">
        <v>2313</v>
      </c>
      <c r="D93" s="1" t="s">
        <v>2314</v>
      </c>
      <c r="E93" s="1" t="s">
        <v>2315</v>
      </c>
      <c r="F93" s="1" t="s">
        <v>1420</v>
      </c>
      <c r="G93" s="1" t="s">
        <v>1403</v>
      </c>
      <c r="H93" s="1" t="s">
        <v>1404</v>
      </c>
      <c r="I93" s="1" t="s">
        <v>2316</v>
      </c>
      <c r="J93" s="1" t="s">
        <v>30</v>
      </c>
      <c r="K93" s="1" t="s">
        <v>2317</v>
      </c>
      <c r="L93" s="1" t="s">
        <v>2317</v>
      </c>
      <c r="M93" s="1" t="s">
        <v>1407</v>
      </c>
      <c r="N93" s="1" t="s">
        <v>1407</v>
      </c>
      <c r="O93" s="1" t="s">
        <v>1408</v>
      </c>
      <c r="P93" s="1" t="s">
        <v>1409</v>
      </c>
      <c r="Q93" s="1" t="s">
        <v>1410</v>
      </c>
      <c r="R93" s="1" t="s">
        <v>2318</v>
      </c>
      <c r="S93" s="1" t="s">
        <v>1412</v>
      </c>
      <c r="T93" s="1" t="s">
        <v>1413</v>
      </c>
      <c r="U93" s="1" t="s">
        <v>1414</v>
      </c>
      <c r="V93" s="1" t="s">
        <v>1431</v>
      </c>
    </row>
    <row r="94" s="1" customFormat="1" spans="1:22">
      <c r="A94" s="3">
        <v>999226909275452</v>
      </c>
      <c r="B94" s="1" t="s">
        <v>1525</v>
      </c>
      <c r="C94" s="1" t="s">
        <v>2307</v>
      </c>
      <c r="D94" s="1" t="s">
        <v>2308</v>
      </c>
      <c r="E94" s="1" t="s">
        <v>2309</v>
      </c>
      <c r="F94" s="1" t="s">
        <v>1420</v>
      </c>
      <c r="G94" s="1" t="s">
        <v>1403</v>
      </c>
      <c r="H94" s="1" t="s">
        <v>1404</v>
      </c>
      <c r="I94" s="1" t="s">
        <v>2310</v>
      </c>
      <c r="J94" s="1" t="s">
        <v>30</v>
      </c>
      <c r="K94" s="1" t="s">
        <v>2311</v>
      </c>
      <c r="L94" s="1" t="s">
        <v>2311</v>
      </c>
      <c r="M94" s="1" t="s">
        <v>1407</v>
      </c>
      <c r="N94" s="1" t="s">
        <v>1407</v>
      </c>
      <c r="O94" s="1" t="s">
        <v>1408</v>
      </c>
      <c r="P94" s="1" t="s">
        <v>1409</v>
      </c>
      <c r="Q94" s="1" t="s">
        <v>1410</v>
      </c>
      <c r="R94" s="1" t="s">
        <v>2312</v>
      </c>
      <c r="S94" s="1" t="s">
        <v>1412</v>
      </c>
      <c r="T94" s="1" t="s">
        <v>1413</v>
      </c>
      <c r="U94" s="1" t="s">
        <v>1414</v>
      </c>
      <c r="V94" s="1" t="s">
        <v>1598</v>
      </c>
    </row>
    <row r="95" s="1" customFormat="1" spans="1:22">
      <c r="A95" s="3">
        <v>999226909229784</v>
      </c>
      <c r="B95" s="1" t="s">
        <v>1525</v>
      </c>
      <c r="C95" s="1" t="s">
        <v>2300</v>
      </c>
      <c r="D95" s="1" t="s">
        <v>2301</v>
      </c>
      <c r="E95" s="1" t="s">
        <v>2302</v>
      </c>
      <c r="F95" s="1" t="s">
        <v>1420</v>
      </c>
      <c r="G95" s="1" t="s">
        <v>1403</v>
      </c>
      <c r="H95" s="1" t="s">
        <v>1404</v>
      </c>
      <c r="I95" s="1" t="s">
        <v>2303</v>
      </c>
      <c r="J95" s="1" t="s">
        <v>30</v>
      </c>
      <c r="K95" s="1" t="s">
        <v>2304</v>
      </c>
      <c r="L95" s="1" t="s">
        <v>2304</v>
      </c>
      <c r="M95" s="1" t="s">
        <v>1407</v>
      </c>
      <c r="N95" s="1" t="s">
        <v>1407</v>
      </c>
      <c r="O95" s="1" t="s">
        <v>1408</v>
      </c>
      <c r="P95" s="1" t="s">
        <v>1409</v>
      </c>
      <c r="Q95" s="1" t="s">
        <v>1410</v>
      </c>
      <c r="R95" s="1" t="s">
        <v>2305</v>
      </c>
      <c r="S95" s="1" t="s">
        <v>1412</v>
      </c>
      <c r="T95" s="1" t="s">
        <v>1413</v>
      </c>
      <c r="U95" s="1" t="s">
        <v>1414</v>
      </c>
      <c r="V95" s="1" t="s">
        <v>2306</v>
      </c>
    </row>
    <row r="96" s="1" customFormat="1" spans="1:22">
      <c r="A96" s="3">
        <v>999226909159655</v>
      </c>
      <c r="B96" s="1" t="s">
        <v>1525</v>
      </c>
      <c r="C96" s="1" t="s">
        <v>2294</v>
      </c>
      <c r="D96" s="1" t="s">
        <v>2295</v>
      </c>
      <c r="E96" s="1" t="s">
        <v>2296</v>
      </c>
      <c r="F96" s="1" t="s">
        <v>1420</v>
      </c>
      <c r="G96" s="1" t="s">
        <v>1403</v>
      </c>
      <c r="H96" s="1" t="s">
        <v>1404</v>
      </c>
      <c r="I96" s="1" t="s">
        <v>2297</v>
      </c>
      <c r="J96" s="1" t="s">
        <v>30</v>
      </c>
      <c r="K96" s="1" t="s">
        <v>2298</v>
      </c>
      <c r="L96" s="1" t="s">
        <v>2298</v>
      </c>
      <c r="M96" s="1" t="s">
        <v>1407</v>
      </c>
      <c r="N96" s="1" t="s">
        <v>1407</v>
      </c>
      <c r="O96" s="1" t="s">
        <v>1408</v>
      </c>
      <c r="P96" s="1" t="s">
        <v>1409</v>
      </c>
      <c r="Q96" s="1" t="s">
        <v>1410</v>
      </c>
      <c r="R96" s="1" t="s">
        <v>2299</v>
      </c>
      <c r="S96" s="1" t="s">
        <v>1412</v>
      </c>
      <c r="T96" s="1" t="s">
        <v>1413</v>
      </c>
      <c r="U96" s="1" t="s">
        <v>1430</v>
      </c>
      <c r="V96" s="1" t="s">
        <v>1431</v>
      </c>
    </row>
    <row r="97" s="1" customFormat="1" spans="1:22">
      <c r="A97" s="3">
        <v>999226908872940</v>
      </c>
      <c r="B97" s="1" t="s">
        <v>1525</v>
      </c>
      <c r="C97" s="1" t="s">
        <v>2288</v>
      </c>
      <c r="D97" s="1" t="s">
        <v>2289</v>
      </c>
      <c r="E97" s="1" t="s">
        <v>2290</v>
      </c>
      <c r="F97" s="1" t="s">
        <v>1525</v>
      </c>
      <c r="G97" s="1" t="s">
        <v>1403</v>
      </c>
      <c r="H97" s="1" t="s">
        <v>1404</v>
      </c>
      <c r="I97" s="1" t="s">
        <v>2291</v>
      </c>
      <c r="J97" s="1" t="s">
        <v>30</v>
      </c>
      <c r="K97" s="1" t="s">
        <v>2292</v>
      </c>
      <c r="L97" s="1" t="s">
        <v>2292</v>
      </c>
      <c r="M97" s="1" t="s">
        <v>1407</v>
      </c>
      <c r="N97" s="1" t="s">
        <v>1407</v>
      </c>
      <c r="O97" s="1" t="s">
        <v>1408</v>
      </c>
      <c r="P97" s="1" t="s">
        <v>1409</v>
      </c>
      <c r="Q97" s="1" t="s">
        <v>1410</v>
      </c>
      <c r="R97" s="1" t="s">
        <v>2293</v>
      </c>
      <c r="S97" s="1" t="s">
        <v>1412</v>
      </c>
      <c r="T97" s="1" t="s">
        <v>1413</v>
      </c>
      <c r="U97" s="1" t="s">
        <v>1414</v>
      </c>
      <c r="V97" s="1" t="s">
        <v>1415</v>
      </c>
    </row>
    <row r="98" s="1" customFormat="1" spans="1:22">
      <c r="A98" s="3">
        <v>999226908854319</v>
      </c>
      <c r="B98" s="1" t="s">
        <v>1525</v>
      </c>
      <c r="C98" s="1" t="s">
        <v>2282</v>
      </c>
      <c r="D98" s="1" t="s">
        <v>2283</v>
      </c>
      <c r="E98" s="1" t="s">
        <v>2284</v>
      </c>
      <c r="F98" s="1" t="s">
        <v>1420</v>
      </c>
      <c r="G98" s="1" t="s">
        <v>1403</v>
      </c>
      <c r="H98" s="1" t="s">
        <v>1404</v>
      </c>
      <c r="I98" s="1" t="s">
        <v>2285</v>
      </c>
      <c r="J98" s="1" t="s">
        <v>30</v>
      </c>
      <c r="K98" s="1" t="s">
        <v>2286</v>
      </c>
      <c r="L98" s="1" t="s">
        <v>2286</v>
      </c>
      <c r="M98" s="1" t="s">
        <v>1407</v>
      </c>
      <c r="N98" s="1" t="s">
        <v>1407</v>
      </c>
      <c r="O98" s="1" t="s">
        <v>1408</v>
      </c>
      <c r="P98" s="1" t="s">
        <v>1409</v>
      </c>
      <c r="Q98" s="1" t="s">
        <v>1410</v>
      </c>
      <c r="R98" s="1" t="s">
        <v>2287</v>
      </c>
      <c r="S98" s="1" t="s">
        <v>1412</v>
      </c>
      <c r="T98" s="1" t="s">
        <v>1413</v>
      </c>
      <c r="U98" s="1" t="s">
        <v>1414</v>
      </c>
      <c r="V98" s="1" t="s">
        <v>1415</v>
      </c>
    </row>
    <row r="99" s="1" customFormat="1" spans="1:22">
      <c r="A99" s="3">
        <v>999226907829114</v>
      </c>
      <c r="B99" s="1" t="s">
        <v>1402</v>
      </c>
      <c r="C99" s="1" t="s">
        <v>2276</v>
      </c>
      <c r="D99" s="1" t="s">
        <v>2277</v>
      </c>
      <c r="E99" s="1" t="s">
        <v>2278</v>
      </c>
      <c r="F99" s="1" t="s">
        <v>1495</v>
      </c>
      <c r="G99" s="1" t="s">
        <v>1403</v>
      </c>
      <c r="H99" s="1" t="s">
        <v>1404</v>
      </c>
      <c r="I99" s="1" t="s">
        <v>2279</v>
      </c>
      <c r="J99" s="1" t="s">
        <v>30</v>
      </c>
      <c r="K99" s="1" t="s">
        <v>2280</v>
      </c>
      <c r="L99" s="1" t="s">
        <v>2280</v>
      </c>
      <c r="M99" s="1" t="s">
        <v>1407</v>
      </c>
      <c r="N99" s="1" t="s">
        <v>1407</v>
      </c>
      <c r="O99" s="1" t="s">
        <v>1408</v>
      </c>
      <c r="P99" s="1" t="s">
        <v>1409</v>
      </c>
      <c r="Q99" s="1" t="s">
        <v>1410</v>
      </c>
      <c r="R99" s="1" t="s">
        <v>2281</v>
      </c>
      <c r="S99" s="1" t="s">
        <v>1412</v>
      </c>
      <c r="T99" s="1" t="s">
        <v>1413</v>
      </c>
      <c r="U99" s="1" t="s">
        <v>1414</v>
      </c>
      <c r="V99" s="1" t="s">
        <v>1431</v>
      </c>
    </row>
    <row r="100" s="1" customFormat="1" spans="1:22">
      <c r="A100" s="3">
        <v>999226907385592</v>
      </c>
      <c r="B100" s="1" t="s">
        <v>1402</v>
      </c>
      <c r="C100" s="1" t="s">
        <v>2270</v>
      </c>
      <c r="D100" s="1" t="s">
        <v>2271</v>
      </c>
      <c r="E100" s="1" t="s">
        <v>2272</v>
      </c>
      <c r="F100" s="1" t="s">
        <v>1525</v>
      </c>
      <c r="G100" s="1" t="s">
        <v>1403</v>
      </c>
      <c r="H100" s="1" t="s">
        <v>1404</v>
      </c>
      <c r="I100" s="1" t="s">
        <v>2273</v>
      </c>
      <c r="J100" s="1" t="s">
        <v>30</v>
      </c>
      <c r="K100" s="1" t="s">
        <v>2274</v>
      </c>
      <c r="L100" s="1" t="s">
        <v>2274</v>
      </c>
      <c r="M100" s="1" t="s">
        <v>1407</v>
      </c>
      <c r="N100" s="1" t="s">
        <v>1407</v>
      </c>
      <c r="O100" s="1" t="s">
        <v>1408</v>
      </c>
      <c r="P100" s="1" t="s">
        <v>1409</v>
      </c>
      <c r="Q100" s="1" t="s">
        <v>1410</v>
      </c>
      <c r="R100" s="1" t="s">
        <v>2275</v>
      </c>
      <c r="S100" s="1" t="s">
        <v>1412</v>
      </c>
      <c r="T100" s="1" t="s">
        <v>1413</v>
      </c>
      <c r="U100" s="1" t="s">
        <v>1414</v>
      </c>
      <c r="V100" s="1" t="s">
        <v>1431</v>
      </c>
    </row>
    <row r="101" s="1" customFormat="1" spans="1:22">
      <c r="A101" s="3">
        <v>999226907225590</v>
      </c>
      <c r="B101" s="1" t="s">
        <v>1402</v>
      </c>
      <c r="C101" s="1" t="s">
        <v>2264</v>
      </c>
      <c r="D101" s="1" t="s">
        <v>2265</v>
      </c>
      <c r="E101" s="1" t="s">
        <v>2266</v>
      </c>
      <c r="F101" s="1" t="s">
        <v>1420</v>
      </c>
      <c r="G101" s="1" t="s">
        <v>1403</v>
      </c>
      <c r="H101" s="1" t="s">
        <v>1404</v>
      </c>
      <c r="I101" s="1" t="s">
        <v>2267</v>
      </c>
      <c r="J101" s="1" t="s">
        <v>30</v>
      </c>
      <c r="K101" s="1" t="s">
        <v>2268</v>
      </c>
      <c r="L101" s="1" t="s">
        <v>2268</v>
      </c>
      <c r="M101" s="1" t="s">
        <v>1407</v>
      </c>
      <c r="N101" s="1" t="s">
        <v>1407</v>
      </c>
      <c r="O101" s="1" t="s">
        <v>1408</v>
      </c>
      <c r="P101" s="1" t="s">
        <v>1409</v>
      </c>
      <c r="Q101" s="1" t="s">
        <v>1410</v>
      </c>
      <c r="R101" s="1" t="s">
        <v>2269</v>
      </c>
      <c r="S101" s="1" t="s">
        <v>1412</v>
      </c>
      <c r="T101" s="1" t="s">
        <v>1413</v>
      </c>
      <c r="U101" s="1" t="s">
        <v>1414</v>
      </c>
      <c r="V101" s="1" t="s">
        <v>1431</v>
      </c>
    </row>
    <row r="102" s="1" customFormat="1" spans="1:22">
      <c r="A102" s="3">
        <v>999226904488090</v>
      </c>
      <c r="B102" s="1" t="s">
        <v>1402</v>
      </c>
      <c r="C102" s="1" t="s">
        <v>2258</v>
      </c>
      <c r="D102" s="1" t="s">
        <v>2259</v>
      </c>
      <c r="E102" s="1" t="s">
        <v>2260</v>
      </c>
      <c r="F102" s="1" t="s">
        <v>1420</v>
      </c>
      <c r="G102" s="1" t="s">
        <v>1403</v>
      </c>
      <c r="H102" s="1" t="s">
        <v>1404</v>
      </c>
      <c r="I102" s="1" t="s">
        <v>2261</v>
      </c>
      <c r="J102" s="1" t="s">
        <v>30</v>
      </c>
      <c r="K102" s="1" t="s">
        <v>2262</v>
      </c>
      <c r="L102" s="1" t="s">
        <v>2262</v>
      </c>
      <c r="M102" s="1" t="s">
        <v>1407</v>
      </c>
      <c r="N102" s="1" t="s">
        <v>1407</v>
      </c>
      <c r="O102" s="1" t="s">
        <v>1408</v>
      </c>
      <c r="P102" s="1" t="s">
        <v>1409</v>
      </c>
      <c r="Q102" s="1" t="s">
        <v>1410</v>
      </c>
      <c r="R102" s="1" t="s">
        <v>2263</v>
      </c>
      <c r="S102" s="1" t="s">
        <v>1412</v>
      </c>
      <c r="T102" s="1" t="s">
        <v>1413</v>
      </c>
      <c r="U102" s="1" t="s">
        <v>1414</v>
      </c>
      <c r="V102" s="1" t="s">
        <v>2131</v>
      </c>
    </row>
    <row r="103" s="1" customFormat="1" spans="1:22">
      <c r="A103" s="3">
        <v>999226903112651</v>
      </c>
      <c r="B103" s="1" t="s">
        <v>1402</v>
      </c>
      <c r="C103" s="1" t="s">
        <v>2252</v>
      </c>
      <c r="D103" s="1" t="s">
        <v>2253</v>
      </c>
      <c r="E103" s="1" t="s">
        <v>2254</v>
      </c>
      <c r="F103" s="1" t="s">
        <v>1495</v>
      </c>
      <c r="G103" s="1" t="s">
        <v>1403</v>
      </c>
      <c r="H103" s="1" t="s">
        <v>1404</v>
      </c>
      <c r="I103" s="1" t="s">
        <v>2255</v>
      </c>
      <c r="J103" s="1" t="s">
        <v>30</v>
      </c>
      <c r="K103" s="1" t="s">
        <v>2256</v>
      </c>
      <c r="L103" s="1" t="s">
        <v>2256</v>
      </c>
      <c r="M103" s="1" t="s">
        <v>1407</v>
      </c>
      <c r="N103" s="1" t="s">
        <v>1407</v>
      </c>
      <c r="O103" s="1" t="s">
        <v>1408</v>
      </c>
      <c r="P103" s="1" t="s">
        <v>1409</v>
      </c>
      <c r="Q103" s="1" t="s">
        <v>1410</v>
      </c>
      <c r="R103" s="1" t="s">
        <v>2257</v>
      </c>
      <c r="S103" s="1" t="s">
        <v>1412</v>
      </c>
      <c r="T103" s="1" t="s">
        <v>1413</v>
      </c>
      <c r="U103" s="1" t="s">
        <v>1414</v>
      </c>
      <c r="V103" s="1" t="s">
        <v>1529</v>
      </c>
    </row>
    <row r="104" s="1" customFormat="1" spans="1:22">
      <c r="A104" s="3">
        <v>999226899197836</v>
      </c>
      <c r="B104" s="1" t="s">
        <v>1402</v>
      </c>
      <c r="C104" s="1" t="s">
        <v>2246</v>
      </c>
      <c r="D104" s="1" t="s">
        <v>2247</v>
      </c>
      <c r="E104" s="1" t="s">
        <v>2248</v>
      </c>
      <c r="F104" s="1" t="s">
        <v>1495</v>
      </c>
      <c r="G104" s="1" t="s">
        <v>1403</v>
      </c>
      <c r="H104" s="1" t="s">
        <v>1404</v>
      </c>
      <c r="I104" s="1" t="s">
        <v>2249</v>
      </c>
      <c r="J104" s="1" t="s">
        <v>30</v>
      </c>
      <c r="K104" s="1" t="s">
        <v>2250</v>
      </c>
      <c r="L104" s="1" t="s">
        <v>2250</v>
      </c>
      <c r="M104" s="1" t="s">
        <v>1407</v>
      </c>
      <c r="N104" s="1" t="s">
        <v>1407</v>
      </c>
      <c r="O104" s="1" t="s">
        <v>1408</v>
      </c>
      <c r="P104" s="1" t="s">
        <v>1409</v>
      </c>
      <c r="Q104" s="1" t="s">
        <v>1410</v>
      </c>
      <c r="R104" s="1" t="s">
        <v>2251</v>
      </c>
      <c r="S104" s="1" t="s">
        <v>1412</v>
      </c>
      <c r="T104" s="1" t="s">
        <v>1413</v>
      </c>
      <c r="U104" s="1" t="s">
        <v>1414</v>
      </c>
      <c r="V104" s="1" t="s">
        <v>1618</v>
      </c>
    </row>
    <row r="105" s="1" customFormat="1" spans="1:22">
      <c r="A105" s="3">
        <v>999226896587499</v>
      </c>
      <c r="B105" s="1" t="s">
        <v>1402</v>
      </c>
      <c r="C105" s="1" t="s">
        <v>2240</v>
      </c>
      <c r="D105" s="1" t="s">
        <v>2241</v>
      </c>
      <c r="E105" s="1" t="s">
        <v>2242</v>
      </c>
      <c r="F105" s="1" t="s">
        <v>1495</v>
      </c>
      <c r="G105" s="1" t="s">
        <v>1403</v>
      </c>
      <c r="H105" s="1" t="s">
        <v>1404</v>
      </c>
      <c r="I105" s="1" t="s">
        <v>2243</v>
      </c>
      <c r="J105" s="1" t="s">
        <v>30</v>
      </c>
      <c r="K105" s="1" t="s">
        <v>2244</v>
      </c>
      <c r="L105" s="1" t="s">
        <v>2244</v>
      </c>
      <c r="M105" s="1" t="s">
        <v>1407</v>
      </c>
      <c r="N105" s="1" t="s">
        <v>1407</v>
      </c>
      <c r="O105" s="1" t="s">
        <v>1408</v>
      </c>
      <c r="P105" s="1" t="s">
        <v>1409</v>
      </c>
      <c r="Q105" s="1" t="s">
        <v>1410</v>
      </c>
      <c r="R105" s="1" t="s">
        <v>2245</v>
      </c>
      <c r="S105" s="1" t="s">
        <v>1412</v>
      </c>
      <c r="T105" s="1" t="s">
        <v>1413</v>
      </c>
      <c r="U105" s="1" t="s">
        <v>1414</v>
      </c>
      <c r="V105" s="1" t="s">
        <v>1424</v>
      </c>
    </row>
    <row r="106" s="1" customFormat="1" spans="1:22">
      <c r="A106" s="3">
        <v>999226893878468</v>
      </c>
      <c r="B106" s="1" t="s">
        <v>1402</v>
      </c>
      <c r="C106" s="1" t="s">
        <v>2235</v>
      </c>
      <c r="D106" s="1" t="s">
        <v>1565</v>
      </c>
      <c r="E106" s="1" t="s">
        <v>2236</v>
      </c>
      <c r="F106" s="1" t="s">
        <v>1402</v>
      </c>
      <c r="G106" s="1" t="s">
        <v>1403</v>
      </c>
      <c r="H106" s="1" t="s">
        <v>1404</v>
      </c>
      <c r="I106" s="1" t="s">
        <v>2237</v>
      </c>
      <c r="J106" s="1" t="s">
        <v>30</v>
      </c>
      <c r="K106" s="1" t="s">
        <v>2238</v>
      </c>
      <c r="L106" s="1" t="s">
        <v>2238</v>
      </c>
      <c r="M106" s="1" t="s">
        <v>1407</v>
      </c>
      <c r="N106" s="1" t="s">
        <v>1407</v>
      </c>
      <c r="O106" s="1" t="s">
        <v>1408</v>
      </c>
      <c r="P106" s="1" t="s">
        <v>1409</v>
      </c>
      <c r="Q106" s="1" t="s">
        <v>1410</v>
      </c>
      <c r="R106" s="1" t="s">
        <v>2239</v>
      </c>
      <c r="S106" s="1" t="s">
        <v>1412</v>
      </c>
      <c r="T106" s="1" t="s">
        <v>1413</v>
      </c>
      <c r="U106" s="1" t="s">
        <v>1414</v>
      </c>
      <c r="V106" s="1" t="s">
        <v>1431</v>
      </c>
    </row>
    <row r="107" s="1" customFormat="1" spans="1:22">
      <c r="A107" s="3">
        <v>999226855482935</v>
      </c>
      <c r="B107" s="1" t="s">
        <v>1402</v>
      </c>
      <c r="C107" s="1" t="s">
        <v>2229</v>
      </c>
      <c r="D107" s="1" t="s">
        <v>2230</v>
      </c>
      <c r="E107" s="1" t="s">
        <v>2231</v>
      </c>
      <c r="F107" s="1" t="s">
        <v>1525</v>
      </c>
      <c r="G107" s="1" t="s">
        <v>1403</v>
      </c>
      <c r="H107" s="1" t="s">
        <v>1404</v>
      </c>
      <c r="I107" s="1" t="s">
        <v>2232</v>
      </c>
      <c r="J107" s="1" t="s">
        <v>30</v>
      </c>
      <c r="K107" s="1" t="s">
        <v>2233</v>
      </c>
      <c r="L107" s="1" t="s">
        <v>2233</v>
      </c>
      <c r="M107" s="1" t="s">
        <v>1407</v>
      </c>
      <c r="N107" s="1" t="s">
        <v>1407</v>
      </c>
      <c r="O107" s="1" t="s">
        <v>1408</v>
      </c>
      <c r="P107" s="1" t="s">
        <v>1409</v>
      </c>
      <c r="Q107" s="1" t="s">
        <v>1410</v>
      </c>
      <c r="R107" s="1" t="s">
        <v>2234</v>
      </c>
      <c r="S107" s="1" t="s">
        <v>1412</v>
      </c>
      <c r="T107" s="1" t="s">
        <v>1413</v>
      </c>
      <c r="U107" s="1" t="s">
        <v>1414</v>
      </c>
      <c r="V107" s="1" t="s">
        <v>1903</v>
      </c>
    </row>
    <row r="108" s="1" customFormat="1" spans="1:22">
      <c r="A108" s="3">
        <v>999226855454502</v>
      </c>
      <c r="B108" s="1" t="s">
        <v>1402</v>
      </c>
      <c r="C108" s="1" t="s">
        <v>2223</v>
      </c>
      <c r="D108" s="1" t="s">
        <v>2224</v>
      </c>
      <c r="E108" s="1" t="s">
        <v>2225</v>
      </c>
      <c r="F108" s="1" t="s">
        <v>1402</v>
      </c>
      <c r="G108" s="1" t="s">
        <v>1403</v>
      </c>
      <c r="H108" s="1" t="s">
        <v>1404</v>
      </c>
      <c r="I108" s="1" t="s">
        <v>2226</v>
      </c>
      <c r="J108" s="1" t="s">
        <v>30</v>
      </c>
      <c r="K108" s="1" t="s">
        <v>2227</v>
      </c>
      <c r="L108" s="1" t="s">
        <v>2227</v>
      </c>
      <c r="M108" s="1" t="s">
        <v>1407</v>
      </c>
      <c r="N108" s="1" t="s">
        <v>1407</v>
      </c>
      <c r="O108" s="1" t="s">
        <v>1408</v>
      </c>
      <c r="P108" s="1" t="s">
        <v>1409</v>
      </c>
      <c r="Q108" s="1" t="s">
        <v>1410</v>
      </c>
      <c r="R108" s="1" t="s">
        <v>2228</v>
      </c>
      <c r="S108" s="1" t="s">
        <v>1412</v>
      </c>
      <c r="T108" s="1" t="s">
        <v>1413</v>
      </c>
      <c r="U108" s="1" t="s">
        <v>1414</v>
      </c>
      <c r="V108" s="1" t="s">
        <v>1415</v>
      </c>
    </row>
    <row r="109" s="1" customFormat="1" spans="1:22">
      <c r="A109" s="3">
        <v>999226855168584</v>
      </c>
      <c r="B109" s="1" t="s">
        <v>1402</v>
      </c>
      <c r="C109" s="1" t="s">
        <v>2217</v>
      </c>
      <c r="D109" s="1" t="s">
        <v>2218</v>
      </c>
      <c r="E109" s="1" t="s">
        <v>2219</v>
      </c>
      <c r="F109" s="1" t="s">
        <v>1525</v>
      </c>
      <c r="G109" s="1" t="s">
        <v>1403</v>
      </c>
      <c r="H109" s="1" t="s">
        <v>1404</v>
      </c>
      <c r="I109" s="1" t="s">
        <v>2220</v>
      </c>
      <c r="J109" s="1" t="s">
        <v>30</v>
      </c>
      <c r="K109" s="1" t="s">
        <v>2221</v>
      </c>
      <c r="L109" s="1" t="s">
        <v>2221</v>
      </c>
      <c r="M109" s="1" t="s">
        <v>1407</v>
      </c>
      <c r="N109" s="1" t="s">
        <v>1407</v>
      </c>
      <c r="O109" s="1" t="s">
        <v>1408</v>
      </c>
      <c r="P109" s="1" t="s">
        <v>1409</v>
      </c>
      <c r="Q109" s="1" t="s">
        <v>1410</v>
      </c>
      <c r="R109" s="1" t="s">
        <v>2222</v>
      </c>
      <c r="S109" s="1" t="s">
        <v>1412</v>
      </c>
      <c r="T109" s="1" t="s">
        <v>1413</v>
      </c>
      <c r="U109" s="1" t="s">
        <v>1414</v>
      </c>
      <c r="V109" s="1" t="s">
        <v>1506</v>
      </c>
    </row>
    <row r="110" s="1" customFormat="1" spans="1:22">
      <c r="A110" s="3">
        <v>999226855022223</v>
      </c>
      <c r="B110" s="1" t="s">
        <v>2091</v>
      </c>
      <c r="C110" s="1" t="s">
        <v>2211</v>
      </c>
      <c r="D110" s="1" t="s">
        <v>2212</v>
      </c>
      <c r="E110" s="1" t="s">
        <v>2213</v>
      </c>
      <c r="F110" s="1" t="s">
        <v>1495</v>
      </c>
      <c r="G110" s="1" t="s">
        <v>1403</v>
      </c>
      <c r="H110" s="1" t="s">
        <v>1404</v>
      </c>
      <c r="I110" s="1" t="s">
        <v>2214</v>
      </c>
      <c r="J110" s="1" t="s">
        <v>30</v>
      </c>
      <c r="K110" s="1" t="s">
        <v>2215</v>
      </c>
      <c r="L110" s="1" t="s">
        <v>2215</v>
      </c>
      <c r="M110" s="1" t="s">
        <v>1407</v>
      </c>
      <c r="N110" s="1" t="s">
        <v>1407</v>
      </c>
      <c r="O110" s="1" t="s">
        <v>1408</v>
      </c>
      <c r="P110" s="1" t="s">
        <v>1409</v>
      </c>
      <c r="Q110" s="1" t="s">
        <v>1410</v>
      </c>
      <c r="R110" s="1" t="s">
        <v>2216</v>
      </c>
      <c r="S110" s="1" t="s">
        <v>1412</v>
      </c>
      <c r="T110" s="1" t="s">
        <v>1413</v>
      </c>
      <c r="U110" s="1" t="s">
        <v>1430</v>
      </c>
      <c r="V110" s="1" t="s">
        <v>1529</v>
      </c>
    </row>
    <row r="111" s="1" customFormat="1" spans="1:22">
      <c r="A111" s="3">
        <v>999226854681285</v>
      </c>
      <c r="B111" s="1" t="s">
        <v>2091</v>
      </c>
      <c r="C111" s="1" t="s">
        <v>2205</v>
      </c>
      <c r="D111" s="1" t="s">
        <v>2206</v>
      </c>
      <c r="E111" s="1" t="s">
        <v>2207</v>
      </c>
      <c r="F111" s="1" t="s">
        <v>1495</v>
      </c>
      <c r="G111" s="1" t="s">
        <v>1403</v>
      </c>
      <c r="H111" s="1" t="s">
        <v>1404</v>
      </c>
      <c r="I111" s="1" t="s">
        <v>2208</v>
      </c>
      <c r="J111" s="1" t="s">
        <v>30</v>
      </c>
      <c r="K111" s="1" t="s">
        <v>2209</v>
      </c>
      <c r="L111" s="1" t="s">
        <v>2209</v>
      </c>
      <c r="M111" s="1" t="s">
        <v>1407</v>
      </c>
      <c r="N111" s="1" t="s">
        <v>1407</v>
      </c>
      <c r="O111" s="1" t="s">
        <v>1408</v>
      </c>
      <c r="P111" s="1" t="s">
        <v>1409</v>
      </c>
      <c r="Q111" s="1" t="s">
        <v>1410</v>
      </c>
      <c r="R111" s="1" t="s">
        <v>2210</v>
      </c>
      <c r="S111" s="1" t="s">
        <v>1412</v>
      </c>
      <c r="T111" s="1" t="s">
        <v>1413</v>
      </c>
      <c r="U111" s="1" t="s">
        <v>1414</v>
      </c>
      <c r="V111" s="1" t="s">
        <v>1618</v>
      </c>
    </row>
    <row r="112" s="1" customFormat="1" spans="1:22">
      <c r="A112" s="3">
        <v>999226853048066</v>
      </c>
      <c r="B112" s="1" t="s">
        <v>2091</v>
      </c>
      <c r="C112" s="1" t="s">
        <v>2199</v>
      </c>
      <c r="D112" s="1" t="s">
        <v>2200</v>
      </c>
      <c r="E112" s="1" t="s">
        <v>2201</v>
      </c>
      <c r="F112" s="1" t="s">
        <v>1420</v>
      </c>
      <c r="G112" s="1" t="s">
        <v>1403</v>
      </c>
      <c r="H112" s="1" t="s">
        <v>1404</v>
      </c>
      <c r="I112" s="1" t="s">
        <v>2202</v>
      </c>
      <c r="J112" s="1" t="s">
        <v>30</v>
      </c>
      <c r="K112" s="1" t="s">
        <v>2203</v>
      </c>
      <c r="L112" s="1" t="s">
        <v>2203</v>
      </c>
      <c r="M112" s="1" t="s">
        <v>1407</v>
      </c>
      <c r="N112" s="1" t="s">
        <v>1407</v>
      </c>
      <c r="O112" s="1" t="s">
        <v>1408</v>
      </c>
      <c r="P112" s="1" t="s">
        <v>1409</v>
      </c>
      <c r="Q112" s="1" t="s">
        <v>1410</v>
      </c>
      <c r="R112" s="1" t="s">
        <v>2204</v>
      </c>
      <c r="S112" s="1" t="s">
        <v>1412</v>
      </c>
      <c r="T112" s="1" t="s">
        <v>1413</v>
      </c>
      <c r="U112" s="1" t="s">
        <v>1430</v>
      </c>
      <c r="V112" s="1" t="s">
        <v>1529</v>
      </c>
    </row>
    <row r="113" s="1" customFormat="1" spans="1:22">
      <c r="A113" s="3">
        <v>999226852821890</v>
      </c>
      <c r="B113" s="1" t="s">
        <v>2091</v>
      </c>
      <c r="C113" s="1" t="s">
        <v>2193</v>
      </c>
      <c r="D113" s="1" t="s">
        <v>2194</v>
      </c>
      <c r="E113" s="1" t="s">
        <v>2195</v>
      </c>
      <c r="F113" s="1" t="s">
        <v>1495</v>
      </c>
      <c r="G113" s="1" t="s">
        <v>1403</v>
      </c>
      <c r="H113" s="1" t="s">
        <v>1404</v>
      </c>
      <c r="I113" s="1" t="s">
        <v>2196</v>
      </c>
      <c r="J113" s="1" t="s">
        <v>30</v>
      </c>
      <c r="K113" s="1" t="s">
        <v>2197</v>
      </c>
      <c r="L113" s="1" t="s">
        <v>2197</v>
      </c>
      <c r="M113" s="1" t="s">
        <v>1407</v>
      </c>
      <c r="N113" s="1" t="s">
        <v>1407</v>
      </c>
      <c r="O113" s="1" t="s">
        <v>1408</v>
      </c>
      <c r="P113" s="1" t="s">
        <v>1409</v>
      </c>
      <c r="Q113" s="1" t="s">
        <v>1410</v>
      </c>
      <c r="R113" s="1" t="s">
        <v>2198</v>
      </c>
      <c r="S113" s="1" t="s">
        <v>1412</v>
      </c>
      <c r="T113" s="1" t="s">
        <v>1413</v>
      </c>
      <c r="U113" s="1" t="s">
        <v>1414</v>
      </c>
      <c r="V113" s="1" t="s">
        <v>1431</v>
      </c>
    </row>
    <row r="114" s="1" customFormat="1" spans="1:22">
      <c r="A114" s="3">
        <v>999226850781697</v>
      </c>
      <c r="B114" s="1" t="s">
        <v>2091</v>
      </c>
      <c r="C114" s="1" t="s">
        <v>2187</v>
      </c>
      <c r="D114" s="1" t="s">
        <v>2188</v>
      </c>
      <c r="E114" s="1" t="s">
        <v>2189</v>
      </c>
      <c r="F114" s="1" t="s">
        <v>1525</v>
      </c>
      <c r="G114" s="1" t="s">
        <v>1403</v>
      </c>
      <c r="H114" s="1" t="s">
        <v>1404</v>
      </c>
      <c r="I114" s="1" t="s">
        <v>2190</v>
      </c>
      <c r="J114" s="1" t="s">
        <v>30</v>
      </c>
      <c r="K114" s="1" t="s">
        <v>2191</v>
      </c>
      <c r="L114" s="1" t="s">
        <v>2191</v>
      </c>
      <c r="M114" s="1" t="s">
        <v>1407</v>
      </c>
      <c r="N114" s="1" t="s">
        <v>1407</v>
      </c>
      <c r="O114" s="1" t="s">
        <v>1408</v>
      </c>
      <c r="P114" s="1" t="s">
        <v>1409</v>
      </c>
      <c r="Q114" s="1" t="s">
        <v>1410</v>
      </c>
      <c r="R114" s="1" t="s">
        <v>2192</v>
      </c>
      <c r="S114" s="1" t="s">
        <v>1412</v>
      </c>
      <c r="T114" s="1" t="s">
        <v>1413</v>
      </c>
      <c r="U114" s="1" t="s">
        <v>1414</v>
      </c>
      <c r="V114" s="1" t="s">
        <v>1618</v>
      </c>
    </row>
    <row r="115" s="1" customFormat="1" spans="1:22">
      <c r="A115" s="3">
        <v>999226850718064</v>
      </c>
      <c r="B115" s="1" t="s">
        <v>2091</v>
      </c>
      <c r="C115" s="1" t="s">
        <v>2180</v>
      </c>
      <c r="D115" s="1" t="s">
        <v>2181</v>
      </c>
      <c r="E115" s="1" t="s">
        <v>2182</v>
      </c>
      <c r="F115" s="1" t="s">
        <v>1525</v>
      </c>
      <c r="G115" s="1" t="s">
        <v>1403</v>
      </c>
      <c r="H115" s="1" t="s">
        <v>1404</v>
      </c>
      <c r="I115" s="1" t="s">
        <v>2183</v>
      </c>
      <c r="J115" s="1" t="s">
        <v>30</v>
      </c>
      <c r="K115" s="1" t="s">
        <v>2184</v>
      </c>
      <c r="L115" s="1" t="s">
        <v>2184</v>
      </c>
      <c r="M115" s="1" t="s">
        <v>1407</v>
      </c>
      <c r="N115" s="1" t="s">
        <v>1407</v>
      </c>
      <c r="O115" s="1" t="s">
        <v>1408</v>
      </c>
      <c r="P115" s="1" t="s">
        <v>1409</v>
      </c>
      <c r="Q115" s="1" t="s">
        <v>1410</v>
      </c>
      <c r="R115" s="1" t="s">
        <v>2185</v>
      </c>
      <c r="S115" s="1" t="s">
        <v>1412</v>
      </c>
      <c r="T115" s="1" t="s">
        <v>1413</v>
      </c>
      <c r="U115" s="1" t="s">
        <v>1414</v>
      </c>
      <c r="V115" s="1" t="s">
        <v>2186</v>
      </c>
    </row>
    <row r="116" s="1" customFormat="1" spans="1:22">
      <c r="A116" s="3">
        <v>999226850596722</v>
      </c>
      <c r="B116" s="1" t="s">
        <v>2091</v>
      </c>
      <c r="C116" s="1" t="s">
        <v>2174</v>
      </c>
      <c r="D116" s="1" t="s">
        <v>2175</v>
      </c>
      <c r="E116" s="1" t="s">
        <v>2176</v>
      </c>
      <c r="F116" s="1" t="s">
        <v>1402</v>
      </c>
      <c r="G116" s="1" t="s">
        <v>1403</v>
      </c>
      <c r="H116" s="1" t="s">
        <v>1404</v>
      </c>
      <c r="I116" s="1" t="s">
        <v>2177</v>
      </c>
      <c r="J116" s="1" t="s">
        <v>30</v>
      </c>
      <c r="K116" s="1" t="s">
        <v>2178</v>
      </c>
      <c r="L116" s="1" t="s">
        <v>2178</v>
      </c>
      <c r="M116" s="1" t="s">
        <v>1407</v>
      </c>
      <c r="N116" s="1" t="s">
        <v>1407</v>
      </c>
      <c r="O116" s="1" t="s">
        <v>1408</v>
      </c>
      <c r="P116" s="1" t="s">
        <v>1409</v>
      </c>
      <c r="Q116" s="1" t="s">
        <v>1410</v>
      </c>
      <c r="R116" s="1" t="s">
        <v>2179</v>
      </c>
      <c r="S116" s="1" t="s">
        <v>1412</v>
      </c>
      <c r="T116" s="1" t="s">
        <v>1413</v>
      </c>
      <c r="U116" s="1" t="s">
        <v>1414</v>
      </c>
      <c r="V116" s="1" t="s">
        <v>1656</v>
      </c>
    </row>
    <row r="117" s="1" customFormat="1" spans="1:22">
      <c r="A117" s="3">
        <v>999226850364628</v>
      </c>
      <c r="B117" s="1" t="s">
        <v>1594</v>
      </c>
      <c r="C117" s="1" t="s">
        <v>2168</v>
      </c>
      <c r="D117" s="1" t="s">
        <v>2169</v>
      </c>
      <c r="E117" s="1" t="s">
        <v>2170</v>
      </c>
      <c r="F117" s="1" t="s">
        <v>1420</v>
      </c>
      <c r="G117" s="1" t="s">
        <v>1403</v>
      </c>
      <c r="H117" s="1" t="s">
        <v>1404</v>
      </c>
      <c r="I117" s="1" t="s">
        <v>2171</v>
      </c>
      <c r="J117" s="1" t="s">
        <v>30</v>
      </c>
      <c r="K117" s="1" t="s">
        <v>2172</v>
      </c>
      <c r="L117" s="1" t="s">
        <v>2172</v>
      </c>
      <c r="M117" s="1" t="s">
        <v>1407</v>
      </c>
      <c r="N117" s="1" t="s">
        <v>1407</v>
      </c>
      <c r="O117" s="1" t="s">
        <v>1408</v>
      </c>
      <c r="P117" s="1" t="s">
        <v>1409</v>
      </c>
      <c r="Q117" s="1" t="s">
        <v>1410</v>
      </c>
      <c r="R117" s="1" t="s">
        <v>2173</v>
      </c>
      <c r="S117" s="1" t="s">
        <v>1412</v>
      </c>
      <c r="T117" s="1" t="s">
        <v>1413</v>
      </c>
      <c r="U117" s="1" t="s">
        <v>1414</v>
      </c>
      <c r="V117" s="1" t="s">
        <v>1506</v>
      </c>
    </row>
    <row r="118" s="1" customFormat="1" spans="1:22">
      <c r="A118" s="3">
        <v>999226850325208</v>
      </c>
      <c r="B118" s="1" t="s">
        <v>1594</v>
      </c>
      <c r="C118" s="1" t="s">
        <v>2163</v>
      </c>
      <c r="D118" s="1" t="s">
        <v>2126</v>
      </c>
      <c r="E118" s="1" t="s">
        <v>2164</v>
      </c>
      <c r="F118" s="1" t="s">
        <v>2091</v>
      </c>
      <c r="G118" s="1" t="s">
        <v>1403</v>
      </c>
      <c r="H118" s="1" t="s">
        <v>1404</v>
      </c>
      <c r="I118" s="1" t="s">
        <v>2165</v>
      </c>
      <c r="J118" s="1" t="s">
        <v>30</v>
      </c>
      <c r="K118" s="1" t="s">
        <v>2166</v>
      </c>
      <c r="L118" s="1" t="s">
        <v>2166</v>
      </c>
      <c r="M118" s="1" t="s">
        <v>1407</v>
      </c>
      <c r="N118" s="1" t="s">
        <v>1407</v>
      </c>
      <c r="O118" s="1" t="s">
        <v>1408</v>
      </c>
      <c r="P118" s="1" t="s">
        <v>1409</v>
      </c>
      <c r="Q118" s="1" t="s">
        <v>1410</v>
      </c>
      <c r="R118" s="1" t="s">
        <v>2167</v>
      </c>
      <c r="S118" s="1" t="s">
        <v>1412</v>
      </c>
      <c r="T118" s="1" t="s">
        <v>1413</v>
      </c>
      <c r="U118" s="1" t="s">
        <v>1414</v>
      </c>
      <c r="V118" s="1" t="s">
        <v>2131</v>
      </c>
    </row>
    <row r="119" s="1" customFormat="1" spans="1:22">
      <c r="A119" s="3">
        <v>999226850222231</v>
      </c>
      <c r="B119" s="1" t="s">
        <v>1594</v>
      </c>
      <c r="C119" s="1" t="s">
        <v>2156</v>
      </c>
      <c r="D119" s="1" t="s">
        <v>2157</v>
      </c>
      <c r="E119" s="1" t="s">
        <v>2158</v>
      </c>
      <c r="F119" s="1" t="s">
        <v>1420</v>
      </c>
      <c r="G119" s="1" t="s">
        <v>1403</v>
      </c>
      <c r="H119" s="1" t="s">
        <v>1404</v>
      </c>
      <c r="I119" s="1" t="s">
        <v>2159</v>
      </c>
      <c r="J119" s="1" t="s">
        <v>30</v>
      </c>
      <c r="K119" s="1" t="s">
        <v>2160</v>
      </c>
      <c r="L119" s="1" t="s">
        <v>2160</v>
      </c>
      <c r="M119" s="1" t="s">
        <v>1407</v>
      </c>
      <c r="N119" s="1" t="s">
        <v>1407</v>
      </c>
      <c r="O119" s="1" t="s">
        <v>1408</v>
      </c>
      <c r="P119" s="1" t="s">
        <v>1409</v>
      </c>
      <c r="Q119" s="1" t="s">
        <v>1410</v>
      </c>
      <c r="R119" s="1" t="s">
        <v>2161</v>
      </c>
      <c r="S119" s="1" t="s">
        <v>1412</v>
      </c>
      <c r="T119" s="1" t="s">
        <v>1413</v>
      </c>
      <c r="U119" s="1" t="s">
        <v>1414</v>
      </c>
      <c r="V119" s="1" t="s">
        <v>2162</v>
      </c>
    </row>
    <row r="120" s="1" customFormat="1" spans="1:22">
      <c r="A120" s="3">
        <v>999226849649357</v>
      </c>
      <c r="B120" s="1" t="s">
        <v>1594</v>
      </c>
      <c r="C120" s="1" t="s">
        <v>2150</v>
      </c>
      <c r="D120" s="1" t="s">
        <v>2151</v>
      </c>
      <c r="E120" s="1" t="s">
        <v>2152</v>
      </c>
      <c r="F120" s="1" t="s">
        <v>1495</v>
      </c>
      <c r="G120" s="1" t="s">
        <v>1403</v>
      </c>
      <c r="H120" s="1" t="s">
        <v>1404</v>
      </c>
      <c r="I120" s="1" t="s">
        <v>2153</v>
      </c>
      <c r="J120" s="1" t="s">
        <v>30</v>
      </c>
      <c r="K120" s="1" t="s">
        <v>2154</v>
      </c>
      <c r="L120" s="1" t="s">
        <v>2154</v>
      </c>
      <c r="M120" s="1" t="s">
        <v>1407</v>
      </c>
      <c r="N120" s="1" t="s">
        <v>1407</v>
      </c>
      <c r="O120" s="1" t="s">
        <v>1408</v>
      </c>
      <c r="P120" s="1" t="s">
        <v>1409</v>
      </c>
      <c r="Q120" s="1" t="s">
        <v>1410</v>
      </c>
      <c r="R120" s="1" t="s">
        <v>2155</v>
      </c>
      <c r="S120" s="1" t="s">
        <v>1412</v>
      </c>
      <c r="T120" s="1" t="s">
        <v>1413</v>
      </c>
      <c r="U120" s="1" t="s">
        <v>1414</v>
      </c>
      <c r="V120" s="1" t="s">
        <v>1431</v>
      </c>
    </row>
    <row r="121" s="1" customFormat="1" spans="1:22">
      <c r="A121" s="3">
        <v>999226849511567</v>
      </c>
      <c r="B121" s="1" t="s">
        <v>1594</v>
      </c>
      <c r="C121" s="1" t="s">
        <v>2144</v>
      </c>
      <c r="D121" s="1" t="s">
        <v>2145</v>
      </c>
      <c r="E121" s="1" t="s">
        <v>2146</v>
      </c>
      <c r="F121" s="1" t="s">
        <v>2091</v>
      </c>
      <c r="G121" s="1" t="s">
        <v>1403</v>
      </c>
      <c r="H121" s="1" t="s">
        <v>1404</v>
      </c>
      <c r="I121" s="1" t="s">
        <v>2147</v>
      </c>
      <c r="J121" s="1" t="s">
        <v>30</v>
      </c>
      <c r="K121" s="1" t="s">
        <v>2148</v>
      </c>
      <c r="L121" s="1" t="s">
        <v>2148</v>
      </c>
      <c r="M121" s="1" t="s">
        <v>1407</v>
      </c>
      <c r="N121" s="1" t="s">
        <v>1407</v>
      </c>
      <c r="O121" s="1" t="s">
        <v>1408</v>
      </c>
      <c r="P121" s="1" t="s">
        <v>1409</v>
      </c>
      <c r="Q121" s="1" t="s">
        <v>1410</v>
      </c>
      <c r="R121" s="1" t="s">
        <v>2149</v>
      </c>
      <c r="S121" s="1" t="s">
        <v>1412</v>
      </c>
      <c r="T121" s="1" t="s">
        <v>1413</v>
      </c>
      <c r="U121" s="1" t="s">
        <v>1414</v>
      </c>
      <c r="V121" s="1" t="s">
        <v>1431</v>
      </c>
    </row>
    <row r="122" s="1" customFormat="1" spans="1:22">
      <c r="A122" s="3">
        <v>999226848835704</v>
      </c>
      <c r="B122" s="1" t="s">
        <v>1594</v>
      </c>
      <c r="C122" s="1" t="s">
        <v>2138</v>
      </c>
      <c r="D122" s="1" t="s">
        <v>2139</v>
      </c>
      <c r="E122" s="1" t="s">
        <v>2140</v>
      </c>
      <c r="F122" s="1" t="s">
        <v>1402</v>
      </c>
      <c r="G122" s="1" t="s">
        <v>1403</v>
      </c>
      <c r="H122" s="1" t="s">
        <v>1404</v>
      </c>
      <c r="I122" s="1" t="s">
        <v>2141</v>
      </c>
      <c r="J122" s="1" t="s">
        <v>30</v>
      </c>
      <c r="K122" s="1" t="s">
        <v>2142</v>
      </c>
      <c r="L122" s="1" t="s">
        <v>2142</v>
      </c>
      <c r="M122" s="1" t="s">
        <v>1407</v>
      </c>
      <c r="N122" s="1" t="s">
        <v>1407</v>
      </c>
      <c r="O122" s="1" t="s">
        <v>1408</v>
      </c>
      <c r="P122" s="1" t="s">
        <v>1409</v>
      </c>
      <c r="Q122" s="1" t="s">
        <v>1410</v>
      </c>
      <c r="R122" s="1" t="s">
        <v>2143</v>
      </c>
      <c r="S122" s="1" t="s">
        <v>1412</v>
      </c>
      <c r="T122" s="1" t="s">
        <v>1413</v>
      </c>
      <c r="U122" s="1" t="s">
        <v>1414</v>
      </c>
      <c r="V122" s="1" t="s">
        <v>1431</v>
      </c>
    </row>
    <row r="123" s="1" customFormat="1" spans="1:22">
      <c r="A123" s="3">
        <v>999226847662299</v>
      </c>
      <c r="B123" s="1" t="s">
        <v>1594</v>
      </c>
      <c r="C123" s="1" t="s">
        <v>2132</v>
      </c>
      <c r="D123" s="1" t="s">
        <v>2133</v>
      </c>
      <c r="E123" s="1" t="s">
        <v>2134</v>
      </c>
      <c r="F123" s="1" t="s">
        <v>1495</v>
      </c>
      <c r="G123" s="1" t="s">
        <v>1403</v>
      </c>
      <c r="H123" s="1" t="s">
        <v>1404</v>
      </c>
      <c r="I123" s="1" t="s">
        <v>2135</v>
      </c>
      <c r="J123" s="1" t="s">
        <v>30</v>
      </c>
      <c r="K123" s="1" t="s">
        <v>2136</v>
      </c>
      <c r="L123" s="1" t="s">
        <v>2136</v>
      </c>
      <c r="M123" s="1" t="s">
        <v>1407</v>
      </c>
      <c r="N123" s="1" t="s">
        <v>1407</v>
      </c>
      <c r="O123" s="1" t="s">
        <v>1408</v>
      </c>
      <c r="P123" s="1" t="s">
        <v>1409</v>
      </c>
      <c r="Q123" s="1" t="s">
        <v>1410</v>
      </c>
      <c r="R123" s="1" t="s">
        <v>2137</v>
      </c>
      <c r="S123" s="1" t="s">
        <v>1412</v>
      </c>
      <c r="T123" s="1" t="s">
        <v>1413</v>
      </c>
      <c r="U123" s="1" t="s">
        <v>1414</v>
      </c>
      <c r="V123" s="1" t="s">
        <v>1529</v>
      </c>
    </row>
    <row r="124" s="1" customFormat="1" spans="1:22">
      <c r="A124" s="3">
        <v>999226846001833</v>
      </c>
      <c r="B124" s="1" t="s">
        <v>1594</v>
      </c>
      <c r="C124" s="1" t="s">
        <v>2125</v>
      </c>
      <c r="D124" s="1" t="s">
        <v>2126</v>
      </c>
      <c r="E124" s="1" t="s">
        <v>2127</v>
      </c>
      <c r="F124" s="1" t="s">
        <v>1420</v>
      </c>
      <c r="G124" s="1" t="s">
        <v>1403</v>
      </c>
      <c r="H124" s="1" t="s">
        <v>1404</v>
      </c>
      <c r="I124" s="1" t="s">
        <v>2128</v>
      </c>
      <c r="J124" s="1" t="s">
        <v>30</v>
      </c>
      <c r="K124" s="1" t="s">
        <v>2129</v>
      </c>
      <c r="L124" s="1" t="s">
        <v>2129</v>
      </c>
      <c r="M124" s="1" t="s">
        <v>1407</v>
      </c>
      <c r="N124" s="1" t="s">
        <v>1407</v>
      </c>
      <c r="O124" s="1" t="s">
        <v>1408</v>
      </c>
      <c r="P124" s="1" t="s">
        <v>1409</v>
      </c>
      <c r="Q124" s="1" t="s">
        <v>1410</v>
      </c>
      <c r="R124" s="1" t="s">
        <v>2130</v>
      </c>
      <c r="S124" s="1" t="s">
        <v>1412</v>
      </c>
      <c r="T124" s="1" t="s">
        <v>1413</v>
      </c>
      <c r="U124" s="1" t="s">
        <v>1414</v>
      </c>
      <c r="V124" s="1" t="s">
        <v>2131</v>
      </c>
    </row>
    <row r="125" s="1" customFormat="1" spans="1:22">
      <c r="A125" s="3">
        <v>999226845910082</v>
      </c>
      <c r="B125" s="1" t="s">
        <v>1594</v>
      </c>
      <c r="C125" s="1" t="s">
        <v>2119</v>
      </c>
      <c r="D125" s="1" t="s">
        <v>2120</v>
      </c>
      <c r="E125" s="1" t="s">
        <v>2121</v>
      </c>
      <c r="F125" s="1" t="s">
        <v>1495</v>
      </c>
      <c r="G125" s="1" t="s">
        <v>1403</v>
      </c>
      <c r="H125" s="1" t="s">
        <v>1404</v>
      </c>
      <c r="I125" s="1" t="s">
        <v>2122</v>
      </c>
      <c r="J125" s="1" t="s">
        <v>30</v>
      </c>
      <c r="K125" s="1" t="s">
        <v>2123</v>
      </c>
      <c r="L125" s="1" t="s">
        <v>2123</v>
      </c>
      <c r="M125" s="1" t="s">
        <v>1407</v>
      </c>
      <c r="N125" s="1" t="s">
        <v>1407</v>
      </c>
      <c r="O125" s="1" t="s">
        <v>1408</v>
      </c>
      <c r="P125" s="1" t="s">
        <v>1409</v>
      </c>
      <c r="Q125" s="1" t="s">
        <v>1410</v>
      </c>
      <c r="R125" s="1" t="s">
        <v>2124</v>
      </c>
      <c r="S125" s="1" t="s">
        <v>1412</v>
      </c>
      <c r="T125" s="1" t="s">
        <v>1413</v>
      </c>
      <c r="U125" s="1" t="s">
        <v>1414</v>
      </c>
      <c r="V125" s="1" t="s">
        <v>1415</v>
      </c>
    </row>
    <row r="126" s="1" customFormat="1" spans="1:22">
      <c r="A126" s="3">
        <v>999226845114662</v>
      </c>
      <c r="B126" s="1" t="s">
        <v>1932</v>
      </c>
      <c r="C126" s="1" t="s">
        <v>2113</v>
      </c>
      <c r="D126" s="1" t="s">
        <v>2114</v>
      </c>
      <c r="E126" s="1" t="s">
        <v>2115</v>
      </c>
      <c r="F126" s="1" t="s">
        <v>1525</v>
      </c>
      <c r="G126" s="1" t="s">
        <v>1403</v>
      </c>
      <c r="H126" s="1" t="s">
        <v>1404</v>
      </c>
      <c r="I126" s="1" t="s">
        <v>2116</v>
      </c>
      <c r="J126" s="1" t="s">
        <v>30</v>
      </c>
      <c r="K126" s="1" t="s">
        <v>2117</v>
      </c>
      <c r="L126" s="1" t="s">
        <v>2117</v>
      </c>
      <c r="M126" s="1" t="s">
        <v>1407</v>
      </c>
      <c r="N126" s="1" t="s">
        <v>1407</v>
      </c>
      <c r="O126" s="1" t="s">
        <v>1408</v>
      </c>
      <c r="P126" s="1" t="s">
        <v>1409</v>
      </c>
      <c r="Q126" s="1" t="s">
        <v>1410</v>
      </c>
      <c r="R126" s="1" t="s">
        <v>2118</v>
      </c>
      <c r="S126" s="1" t="s">
        <v>1412</v>
      </c>
      <c r="T126" s="1" t="s">
        <v>1413</v>
      </c>
      <c r="U126" s="1" t="s">
        <v>1414</v>
      </c>
      <c r="V126" s="1" t="s">
        <v>1684</v>
      </c>
    </row>
    <row r="127" s="1" customFormat="1" spans="1:22">
      <c r="A127" s="3">
        <v>999226844313071</v>
      </c>
      <c r="B127" s="1" t="s">
        <v>1932</v>
      </c>
      <c r="C127" s="1" t="s">
        <v>2107</v>
      </c>
      <c r="D127" s="1" t="s">
        <v>2108</v>
      </c>
      <c r="E127" s="1" t="s">
        <v>2109</v>
      </c>
      <c r="F127" s="1" t="s">
        <v>1495</v>
      </c>
      <c r="G127" s="1" t="s">
        <v>1403</v>
      </c>
      <c r="H127" s="1" t="s">
        <v>1404</v>
      </c>
      <c r="I127" s="1" t="s">
        <v>2110</v>
      </c>
      <c r="J127" s="1" t="s">
        <v>30</v>
      </c>
      <c r="K127" s="1" t="s">
        <v>2111</v>
      </c>
      <c r="L127" s="1" t="s">
        <v>2111</v>
      </c>
      <c r="M127" s="1" t="s">
        <v>1407</v>
      </c>
      <c r="N127" s="1" t="s">
        <v>1407</v>
      </c>
      <c r="O127" s="1" t="s">
        <v>1408</v>
      </c>
      <c r="P127" s="1" t="s">
        <v>1409</v>
      </c>
      <c r="Q127" s="1" t="s">
        <v>1410</v>
      </c>
      <c r="R127" s="1" t="s">
        <v>2112</v>
      </c>
      <c r="S127" s="1" t="s">
        <v>1412</v>
      </c>
      <c r="T127" s="1" t="s">
        <v>1413</v>
      </c>
      <c r="U127" s="1" t="s">
        <v>1414</v>
      </c>
      <c r="V127" s="1" t="s">
        <v>1506</v>
      </c>
    </row>
    <row r="128" s="1" customFormat="1" spans="1:22">
      <c r="A128" s="3">
        <v>999226840678798</v>
      </c>
      <c r="B128" s="1" t="s">
        <v>1932</v>
      </c>
      <c r="C128" s="1" t="s">
        <v>2101</v>
      </c>
      <c r="D128" s="1" t="s">
        <v>2102</v>
      </c>
      <c r="E128" s="1" t="s">
        <v>2103</v>
      </c>
      <c r="F128" s="1" t="s">
        <v>1420</v>
      </c>
      <c r="G128" s="1" t="s">
        <v>1403</v>
      </c>
      <c r="H128" s="1" t="s">
        <v>1404</v>
      </c>
      <c r="I128" s="1" t="s">
        <v>2104</v>
      </c>
      <c r="J128" s="1" t="s">
        <v>30</v>
      </c>
      <c r="K128" s="1" t="s">
        <v>2105</v>
      </c>
      <c r="L128" s="1" t="s">
        <v>2105</v>
      </c>
      <c r="M128" s="1" t="s">
        <v>1407</v>
      </c>
      <c r="N128" s="1" t="s">
        <v>1407</v>
      </c>
      <c r="O128" s="1" t="s">
        <v>1408</v>
      </c>
      <c r="P128" s="1" t="s">
        <v>1409</v>
      </c>
      <c r="Q128" s="1" t="s">
        <v>1410</v>
      </c>
      <c r="R128" s="1" t="s">
        <v>2106</v>
      </c>
      <c r="S128" s="1" t="s">
        <v>1412</v>
      </c>
      <c r="T128" s="1" t="s">
        <v>1413</v>
      </c>
      <c r="U128" s="1" t="s">
        <v>1414</v>
      </c>
      <c r="V128" s="1" t="s">
        <v>1598</v>
      </c>
    </row>
    <row r="129" s="1" customFormat="1" spans="1:22">
      <c r="A129" s="3">
        <v>999226839181413</v>
      </c>
      <c r="B129" s="1" t="s">
        <v>1932</v>
      </c>
      <c r="C129" s="1" t="s">
        <v>2095</v>
      </c>
      <c r="D129" s="1" t="s">
        <v>2096</v>
      </c>
      <c r="E129" s="1" t="s">
        <v>2097</v>
      </c>
      <c r="F129" s="1" t="s">
        <v>1525</v>
      </c>
      <c r="G129" s="1" t="s">
        <v>1403</v>
      </c>
      <c r="H129" s="1" t="s">
        <v>1404</v>
      </c>
      <c r="I129" s="1" t="s">
        <v>2098</v>
      </c>
      <c r="J129" s="1" t="s">
        <v>30</v>
      </c>
      <c r="K129" s="1" t="s">
        <v>2099</v>
      </c>
      <c r="L129" s="1" t="s">
        <v>2099</v>
      </c>
      <c r="M129" s="1" t="s">
        <v>1407</v>
      </c>
      <c r="N129" s="1" t="s">
        <v>1407</v>
      </c>
      <c r="O129" s="1" t="s">
        <v>1408</v>
      </c>
      <c r="P129" s="1" t="s">
        <v>1409</v>
      </c>
      <c r="Q129" s="1" t="s">
        <v>1410</v>
      </c>
      <c r="R129" s="1" t="s">
        <v>2100</v>
      </c>
      <c r="S129" s="1" t="s">
        <v>1412</v>
      </c>
      <c r="T129" s="1" t="s">
        <v>1413</v>
      </c>
      <c r="U129" s="1" t="s">
        <v>1414</v>
      </c>
      <c r="V129" s="1" t="s">
        <v>1903</v>
      </c>
    </row>
    <row r="130" s="1" customFormat="1" spans="1:22">
      <c r="A130" s="3">
        <v>999226838595106</v>
      </c>
      <c r="B130" s="1" t="s">
        <v>1932</v>
      </c>
      <c r="C130" s="1" t="s">
        <v>2088</v>
      </c>
      <c r="D130" s="1" t="s">
        <v>2089</v>
      </c>
      <c r="E130" s="1" t="s">
        <v>2090</v>
      </c>
      <c r="F130" s="1" t="s">
        <v>2091</v>
      </c>
      <c r="G130" s="1" t="s">
        <v>1403</v>
      </c>
      <c r="H130" s="1" t="s">
        <v>1404</v>
      </c>
      <c r="I130" s="1" t="s">
        <v>2092</v>
      </c>
      <c r="J130" s="1" t="s">
        <v>30</v>
      </c>
      <c r="K130" s="1" t="s">
        <v>2093</v>
      </c>
      <c r="L130" s="1" t="s">
        <v>2093</v>
      </c>
      <c r="M130" s="1" t="s">
        <v>1407</v>
      </c>
      <c r="N130" s="1" t="s">
        <v>1407</v>
      </c>
      <c r="O130" s="1" t="s">
        <v>1408</v>
      </c>
      <c r="P130" s="1" t="s">
        <v>1409</v>
      </c>
      <c r="Q130" s="1" t="s">
        <v>1410</v>
      </c>
      <c r="R130" s="1" t="s">
        <v>2094</v>
      </c>
      <c r="S130" s="1" t="s">
        <v>1412</v>
      </c>
      <c r="T130" s="1" t="s">
        <v>1413</v>
      </c>
      <c r="U130" s="1" t="s">
        <v>1414</v>
      </c>
      <c r="V130" s="1" t="s">
        <v>1431</v>
      </c>
    </row>
    <row r="131" s="1" customFormat="1" spans="1:22">
      <c r="A131" s="3">
        <v>999226833990749</v>
      </c>
      <c r="B131" s="1" t="s">
        <v>2057</v>
      </c>
      <c r="C131" s="1" t="s">
        <v>2082</v>
      </c>
      <c r="D131" s="1" t="s">
        <v>2083</v>
      </c>
      <c r="E131" s="1" t="s">
        <v>2084</v>
      </c>
      <c r="F131" s="1" t="s">
        <v>1525</v>
      </c>
      <c r="G131" s="1" t="s">
        <v>1403</v>
      </c>
      <c r="H131" s="1" t="s">
        <v>1404</v>
      </c>
      <c r="I131" s="1" t="s">
        <v>2085</v>
      </c>
      <c r="J131" s="1" t="s">
        <v>30</v>
      </c>
      <c r="K131" s="1" t="s">
        <v>2086</v>
      </c>
      <c r="L131" s="1" t="s">
        <v>2086</v>
      </c>
      <c r="M131" s="1" t="s">
        <v>1407</v>
      </c>
      <c r="N131" s="1" t="s">
        <v>1407</v>
      </c>
      <c r="O131" s="1" t="s">
        <v>1408</v>
      </c>
      <c r="P131" s="1" t="s">
        <v>1409</v>
      </c>
      <c r="Q131" s="1" t="s">
        <v>1410</v>
      </c>
      <c r="R131" s="1" t="s">
        <v>2087</v>
      </c>
      <c r="S131" s="1" t="s">
        <v>1412</v>
      </c>
      <c r="T131" s="1" t="s">
        <v>1413</v>
      </c>
      <c r="U131" s="1" t="s">
        <v>1414</v>
      </c>
      <c r="V131" s="1" t="s">
        <v>1424</v>
      </c>
    </row>
    <row r="132" s="1" customFormat="1" spans="1:22">
      <c r="A132" s="3">
        <v>999226833772999</v>
      </c>
      <c r="B132" s="1" t="s">
        <v>2057</v>
      </c>
      <c r="C132" s="1" t="s">
        <v>2076</v>
      </c>
      <c r="D132" s="1" t="s">
        <v>2077</v>
      </c>
      <c r="E132" s="1" t="s">
        <v>2078</v>
      </c>
      <c r="F132" s="1" t="s">
        <v>1495</v>
      </c>
      <c r="G132" s="1" t="s">
        <v>1403</v>
      </c>
      <c r="H132" s="1" t="s">
        <v>1404</v>
      </c>
      <c r="I132" s="1" t="s">
        <v>2079</v>
      </c>
      <c r="J132" s="1" t="s">
        <v>30</v>
      </c>
      <c r="K132" s="1" t="s">
        <v>2080</v>
      </c>
      <c r="L132" s="1" t="s">
        <v>2080</v>
      </c>
      <c r="M132" s="1" t="s">
        <v>1407</v>
      </c>
      <c r="N132" s="1" t="s">
        <v>1407</v>
      </c>
      <c r="O132" s="1" t="s">
        <v>1408</v>
      </c>
      <c r="P132" s="1" t="s">
        <v>1409</v>
      </c>
      <c r="Q132" s="1" t="s">
        <v>1410</v>
      </c>
      <c r="R132" s="1" t="s">
        <v>2081</v>
      </c>
      <c r="S132" s="1" t="s">
        <v>1412</v>
      </c>
      <c r="T132" s="1" t="s">
        <v>1413</v>
      </c>
      <c r="U132" s="1" t="s">
        <v>1414</v>
      </c>
      <c r="V132" s="1" t="s">
        <v>1431</v>
      </c>
    </row>
    <row r="133" s="1" customFormat="1" spans="1:22">
      <c r="A133" s="3">
        <v>999226829901831</v>
      </c>
      <c r="B133" s="1" t="s">
        <v>2057</v>
      </c>
      <c r="C133" s="1" t="s">
        <v>2070</v>
      </c>
      <c r="D133" s="1" t="s">
        <v>2071</v>
      </c>
      <c r="E133" s="1" t="s">
        <v>2072</v>
      </c>
      <c r="F133" s="1" t="s">
        <v>1495</v>
      </c>
      <c r="G133" s="1" t="s">
        <v>1403</v>
      </c>
      <c r="H133" s="1" t="s">
        <v>1404</v>
      </c>
      <c r="I133" s="1" t="s">
        <v>2073</v>
      </c>
      <c r="J133" s="1" t="s">
        <v>30</v>
      </c>
      <c r="K133" s="1" t="s">
        <v>2074</v>
      </c>
      <c r="L133" s="1" t="s">
        <v>2074</v>
      </c>
      <c r="M133" s="1" t="s">
        <v>1407</v>
      </c>
      <c r="N133" s="1" t="s">
        <v>1407</v>
      </c>
      <c r="O133" s="1" t="s">
        <v>1408</v>
      </c>
      <c r="P133" s="1" t="s">
        <v>1409</v>
      </c>
      <c r="Q133" s="1" t="s">
        <v>1410</v>
      </c>
      <c r="R133" s="1" t="s">
        <v>2075</v>
      </c>
      <c r="S133" s="1" t="s">
        <v>1412</v>
      </c>
      <c r="T133" s="1" t="s">
        <v>1413</v>
      </c>
      <c r="U133" s="1" t="s">
        <v>1414</v>
      </c>
      <c r="V133" s="1" t="s">
        <v>1529</v>
      </c>
    </row>
    <row r="134" s="1" customFormat="1" spans="1:22">
      <c r="A134" s="3">
        <v>999226827069084</v>
      </c>
      <c r="B134" s="1" t="s">
        <v>2057</v>
      </c>
      <c r="C134" s="1" t="s">
        <v>2064</v>
      </c>
      <c r="D134" s="1" t="s">
        <v>2065</v>
      </c>
      <c r="E134" s="1" t="s">
        <v>2066</v>
      </c>
      <c r="F134" s="1" t="s">
        <v>1525</v>
      </c>
      <c r="G134" s="1" t="s">
        <v>1403</v>
      </c>
      <c r="H134" s="1" t="s">
        <v>1404</v>
      </c>
      <c r="I134" s="1" t="s">
        <v>2067</v>
      </c>
      <c r="J134" s="1" t="s">
        <v>30</v>
      </c>
      <c r="K134" s="1" t="s">
        <v>2068</v>
      </c>
      <c r="L134" s="1" t="s">
        <v>2068</v>
      </c>
      <c r="M134" s="1" t="s">
        <v>1407</v>
      </c>
      <c r="N134" s="1" t="s">
        <v>1407</v>
      </c>
      <c r="O134" s="1" t="s">
        <v>1408</v>
      </c>
      <c r="P134" s="1" t="s">
        <v>1409</v>
      </c>
      <c r="Q134" s="1" t="s">
        <v>1410</v>
      </c>
      <c r="R134" s="1" t="s">
        <v>2069</v>
      </c>
      <c r="S134" s="1" t="s">
        <v>1412</v>
      </c>
      <c r="T134" s="1" t="s">
        <v>1413</v>
      </c>
      <c r="U134" s="1" t="s">
        <v>1414</v>
      </c>
      <c r="V134" s="1" t="s">
        <v>1876</v>
      </c>
    </row>
    <row r="135" s="1" customFormat="1" spans="1:22">
      <c r="A135" s="3">
        <v>999226799997808</v>
      </c>
      <c r="B135" s="1" t="s">
        <v>2057</v>
      </c>
      <c r="C135" s="1" t="s">
        <v>2058</v>
      </c>
      <c r="D135" s="1" t="s">
        <v>2059</v>
      </c>
      <c r="E135" s="1" t="s">
        <v>2060</v>
      </c>
      <c r="F135" s="1" t="s">
        <v>1525</v>
      </c>
      <c r="G135" s="1" t="s">
        <v>1403</v>
      </c>
      <c r="H135" s="1" t="s">
        <v>1404</v>
      </c>
      <c r="I135" s="1" t="s">
        <v>2061</v>
      </c>
      <c r="J135" s="1" t="s">
        <v>30</v>
      </c>
      <c r="K135" s="1" t="s">
        <v>2062</v>
      </c>
      <c r="L135" s="1" t="s">
        <v>2062</v>
      </c>
      <c r="M135" s="1" t="s">
        <v>1407</v>
      </c>
      <c r="N135" s="1" t="s">
        <v>1407</v>
      </c>
      <c r="O135" s="1" t="s">
        <v>1408</v>
      </c>
      <c r="P135" s="1" t="s">
        <v>1409</v>
      </c>
      <c r="Q135" s="1" t="s">
        <v>1410</v>
      </c>
      <c r="R135" s="1" t="s">
        <v>2063</v>
      </c>
      <c r="S135" s="1" t="s">
        <v>1412</v>
      </c>
      <c r="T135" s="1" t="s">
        <v>1413</v>
      </c>
      <c r="U135" s="1" t="s">
        <v>1414</v>
      </c>
      <c r="V135" s="1" t="s">
        <v>1415</v>
      </c>
    </row>
    <row r="136" s="1" customFormat="1" spans="1:22">
      <c r="A136" s="3">
        <v>999226799065756</v>
      </c>
      <c r="B136" s="1" t="s">
        <v>2005</v>
      </c>
      <c r="C136" s="1" t="s">
        <v>2052</v>
      </c>
      <c r="D136" s="1" t="s">
        <v>1987</v>
      </c>
      <c r="E136" s="1" t="s">
        <v>2053</v>
      </c>
      <c r="F136" s="1" t="s">
        <v>1495</v>
      </c>
      <c r="G136" s="1" t="s">
        <v>1403</v>
      </c>
      <c r="H136" s="1" t="s">
        <v>1404</v>
      </c>
      <c r="I136" s="1" t="s">
        <v>2054</v>
      </c>
      <c r="J136" s="1" t="s">
        <v>30</v>
      </c>
      <c r="K136" s="1" t="s">
        <v>2055</v>
      </c>
      <c r="L136" s="1" t="s">
        <v>2055</v>
      </c>
      <c r="M136" s="1" t="s">
        <v>1407</v>
      </c>
      <c r="N136" s="1" t="s">
        <v>1407</v>
      </c>
      <c r="O136" s="1" t="s">
        <v>1408</v>
      </c>
      <c r="P136" s="1" t="s">
        <v>1409</v>
      </c>
      <c r="Q136" s="1" t="s">
        <v>1410</v>
      </c>
      <c r="R136" s="1" t="s">
        <v>2056</v>
      </c>
      <c r="S136" s="1" t="s">
        <v>1412</v>
      </c>
      <c r="T136" s="1" t="s">
        <v>1413</v>
      </c>
      <c r="U136" s="1" t="s">
        <v>1430</v>
      </c>
      <c r="V136" s="1" t="s">
        <v>1684</v>
      </c>
    </row>
    <row r="137" s="1" customFormat="1" spans="1:22">
      <c r="A137" s="3">
        <v>999226799033215</v>
      </c>
      <c r="B137" s="1" t="s">
        <v>2005</v>
      </c>
      <c r="C137" s="1" t="s">
        <v>2047</v>
      </c>
      <c r="D137" s="1" t="s">
        <v>1845</v>
      </c>
      <c r="E137" s="1" t="s">
        <v>2048</v>
      </c>
      <c r="F137" s="1" t="s">
        <v>1495</v>
      </c>
      <c r="G137" s="1" t="s">
        <v>1403</v>
      </c>
      <c r="H137" s="1" t="s">
        <v>1404</v>
      </c>
      <c r="I137" s="1" t="s">
        <v>2049</v>
      </c>
      <c r="J137" s="1" t="s">
        <v>30</v>
      </c>
      <c r="K137" s="1" t="s">
        <v>2050</v>
      </c>
      <c r="L137" s="1" t="s">
        <v>2050</v>
      </c>
      <c r="M137" s="1" t="s">
        <v>1407</v>
      </c>
      <c r="N137" s="1" t="s">
        <v>1407</v>
      </c>
      <c r="O137" s="1" t="s">
        <v>1408</v>
      </c>
      <c r="P137" s="1" t="s">
        <v>1409</v>
      </c>
      <c r="Q137" s="1" t="s">
        <v>1410</v>
      </c>
      <c r="R137" s="1" t="s">
        <v>2051</v>
      </c>
      <c r="S137" s="1" t="s">
        <v>1412</v>
      </c>
      <c r="T137" s="1" t="s">
        <v>1413</v>
      </c>
      <c r="U137" s="1" t="s">
        <v>1414</v>
      </c>
      <c r="V137" s="1" t="s">
        <v>1424</v>
      </c>
    </row>
    <row r="138" s="1" customFormat="1" spans="1:22">
      <c r="A138" s="3">
        <v>999226798972620</v>
      </c>
      <c r="B138" s="1" t="s">
        <v>2005</v>
      </c>
      <c r="C138" s="1" t="s">
        <v>2041</v>
      </c>
      <c r="D138" s="1" t="s">
        <v>2042</v>
      </c>
      <c r="E138" s="1" t="s">
        <v>2043</v>
      </c>
      <c r="F138" s="1" t="s">
        <v>1932</v>
      </c>
      <c r="G138" s="1" t="s">
        <v>1403</v>
      </c>
      <c r="H138" s="1" t="s">
        <v>1404</v>
      </c>
      <c r="I138" s="1" t="s">
        <v>2044</v>
      </c>
      <c r="J138" s="1" t="s">
        <v>30</v>
      </c>
      <c r="K138" s="1" t="s">
        <v>2045</v>
      </c>
      <c r="L138" s="1" t="s">
        <v>2045</v>
      </c>
      <c r="M138" s="1" t="s">
        <v>1407</v>
      </c>
      <c r="N138" s="1" t="s">
        <v>1407</v>
      </c>
      <c r="O138" s="1" t="s">
        <v>1408</v>
      </c>
      <c r="P138" s="1" t="s">
        <v>1409</v>
      </c>
      <c r="Q138" s="1" t="s">
        <v>1410</v>
      </c>
      <c r="R138" s="1" t="s">
        <v>2046</v>
      </c>
      <c r="S138" s="1" t="s">
        <v>1412</v>
      </c>
      <c r="T138" s="1" t="s">
        <v>1413</v>
      </c>
      <c r="U138" s="1" t="s">
        <v>1414</v>
      </c>
      <c r="V138" s="1" t="s">
        <v>2004</v>
      </c>
    </row>
    <row r="139" s="1" customFormat="1" spans="1:22">
      <c r="A139" s="3">
        <v>999226796931139</v>
      </c>
      <c r="B139" s="1" t="s">
        <v>2005</v>
      </c>
      <c r="C139" s="1" t="s">
        <v>2036</v>
      </c>
      <c r="D139" s="1" t="s">
        <v>1871</v>
      </c>
      <c r="E139" s="1" t="s">
        <v>2037</v>
      </c>
      <c r="F139" s="1" t="s">
        <v>1525</v>
      </c>
      <c r="G139" s="1" t="s">
        <v>1403</v>
      </c>
      <c r="H139" s="1" t="s">
        <v>1404</v>
      </c>
      <c r="I139" s="1" t="s">
        <v>2038</v>
      </c>
      <c r="J139" s="1" t="s">
        <v>30</v>
      </c>
      <c r="K139" s="1" t="s">
        <v>2039</v>
      </c>
      <c r="L139" s="1" t="s">
        <v>2039</v>
      </c>
      <c r="M139" s="1" t="s">
        <v>1407</v>
      </c>
      <c r="N139" s="1" t="s">
        <v>1407</v>
      </c>
      <c r="O139" s="1" t="s">
        <v>1408</v>
      </c>
      <c r="P139" s="1" t="s">
        <v>1409</v>
      </c>
      <c r="Q139" s="1" t="s">
        <v>1410</v>
      </c>
      <c r="R139" s="1" t="s">
        <v>2040</v>
      </c>
      <c r="S139" s="1" t="s">
        <v>1412</v>
      </c>
      <c r="T139" s="1" t="s">
        <v>1413</v>
      </c>
      <c r="U139" s="1" t="s">
        <v>1414</v>
      </c>
      <c r="V139" s="1" t="s">
        <v>1876</v>
      </c>
    </row>
    <row r="140" s="1" customFormat="1" spans="1:22">
      <c r="A140" s="3">
        <v>999226796868883</v>
      </c>
      <c r="B140" s="1" t="s">
        <v>2005</v>
      </c>
      <c r="C140" s="1" t="s">
        <v>2030</v>
      </c>
      <c r="D140" s="1" t="s">
        <v>2031</v>
      </c>
      <c r="E140" s="1" t="s">
        <v>2032</v>
      </c>
      <c r="F140" s="1" t="s">
        <v>1495</v>
      </c>
      <c r="G140" s="1" t="s">
        <v>1403</v>
      </c>
      <c r="H140" s="1" t="s">
        <v>1404</v>
      </c>
      <c r="I140" s="1" t="s">
        <v>2033</v>
      </c>
      <c r="J140" s="1" t="s">
        <v>30</v>
      </c>
      <c r="K140" s="1" t="s">
        <v>2034</v>
      </c>
      <c r="L140" s="1" t="s">
        <v>2034</v>
      </c>
      <c r="M140" s="1" t="s">
        <v>1407</v>
      </c>
      <c r="N140" s="1" t="s">
        <v>1407</v>
      </c>
      <c r="O140" s="1" t="s">
        <v>1408</v>
      </c>
      <c r="P140" s="1" t="s">
        <v>1409</v>
      </c>
      <c r="Q140" s="1" t="s">
        <v>1410</v>
      </c>
      <c r="R140" s="1" t="s">
        <v>2035</v>
      </c>
      <c r="S140" s="1" t="s">
        <v>1412</v>
      </c>
      <c r="T140" s="1" t="s">
        <v>1413</v>
      </c>
      <c r="U140" s="1" t="s">
        <v>1414</v>
      </c>
      <c r="V140" s="1" t="s">
        <v>1415</v>
      </c>
    </row>
    <row r="141" s="1" customFormat="1" spans="1:22">
      <c r="A141" s="3">
        <v>999226794435370</v>
      </c>
      <c r="B141" s="1" t="s">
        <v>2005</v>
      </c>
      <c r="C141" s="1" t="s">
        <v>2024</v>
      </c>
      <c r="D141" s="1" t="s">
        <v>2025</v>
      </c>
      <c r="E141" s="1" t="s">
        <v>2026</v>
      </c>
      <c r="F141" s="1" t="s">
        <v>1402</v>
      </c>
      <c r="G141" s="1" t="s">
        <v>1403</v>
      </c>
      <c r="H141" s="1" t="s">
        <v>1404</v>
      </c>
      <c r="I141" s="1" t="s">
        <v>2027</v>
      </c>
      <c r="J141" s="1" t="s">
        <v>30</v>
      </c>
      <c r="K141" s="1" t="s">
        <v>2028</v>
      </c>
      <c r="L141" s="1" t="s">
        <v>2028</v>
      </c>
      <c r="M141" s="1" t="s">
        <v>1407</v>
      </c>
      <c r="N141" s="1" t="s">
        <v>1407</v>
      </c>
      <c r="O141" s="1" t="s">
        <v>1408</v>
      </c>
      <c r="P141" s="1" t="s">
        <v>1409</v>
      </c>
      <c r="Q141" s="1" t="s">
        <v>1410</v>
      </c>
      <c r="R141" s="1" t="s">
        <v>2029</v>
      </c>
      <c r="S141" s="1" t="s">
        <v>1412</v>
      </c>
      <c r="T141" s="1" t="s">
        <v>1413</v>
      </c>
      <c r="U141" s="1" t="s">
        <v>1414</v>
      </c>
      <c r="V141" s="1" t="s">
        <v>1415</v>
      </c>
    </row>
    <row r="142" s="1" customFormat="1" spans="1:22">
      <c r="A142" s="3">
        <v>999226794180780</v>
      </c>
      <c r="B142" s="1" t="s">
        <v>2005</v>
      </c>
      <c r="C142" s="1" t="s">
        <v>2018</v>
      </c>
      <c r="D142" s="1" t="s">
        <v>2019</v>
      </c>
      <c r="E142" s="1" t="s">
        <v>2020</v>
      </c>
      <c r="F142" s="1" t="s">
        <v>1525</v>
      </c>
      <c r="G142" s="1" t="s">
        <v>1403</v>
      </c>
      <c r="H142" s="1" t="s">
        <v>1404</v>
      </c>
      <c r="I142" s="1" t="s">
        <v>2021</v>
      </c>
      <c r="J142" s="1" t="s">
        <v>30</v>
      </c>
      <c r="K142" s="1" t="s">
        <v>2022</v>
      </c>
      <c r="L142" s="1" t="s">
        <v>2022</v>
      </c>
      <c r="M142" s="1" t="s">
        <v>1407</v>
      </c>
      <c r="N142" s="1" t="s">
        <v>1407</v>
      </c>
      <c r="O142" s="1" t="s">
        <v>1408</v>
      </c>
      <c r="P142" s="1" t="s">
        <v>1409</v>
      </c>
      <c r="Q142" s="1" t="s">
        <v>1410</v>
      </c>
      <c r="R142" s="1" t="s">
        <v>2023</v>
      </c>
      <c r="S142" s="1" t="s">
        <v>1412</v>
      </c>
      <c r="T142" s="1" t="s">
        <v>1413</v>
      </c>
      <c r="U142" s="1" t="s">
        <v>1414</v>
      </c>
      <c r="V142" s="1" t="s">
        <v>1431</v>
      </c>
    </row>
    <row r="143" s="1" customFormat="1" spans="1:22">
      <c r="A143" s="3">
        <v>999226793643522</v>
      </c>
      <c r="B143" s="1" t="s">
        <v>2005</v>
      </c>
      <c r="C143" s="1" t="s">
        <v>2012</v>
      </c>
      <c r="D143" s="1" t="s">
        <v>2013</v>
      </c>
      <c r="E143" s="1" t="s">
        <v>2014</v>
      </c>
      <c r="F143" s="1" t="s">
        <v>1402</v>
      </c>
      <c r="G143" s="1" t="s">
        <v>1403</v>
      </c>
      <c r="H143" s="1" t="s">
        <v>1404</v>
      </c>
      <c r="I143" s="1" t="s">
        <v>2015</v>
      </c>
      <c r="J143" s="1" t="s">
        <v>30</v>
      </c>
      <c r="K143" s="1" t="s">
        <v>2016</v>
      </c>
      <c r="L143" s="1" t="s">
        <v>2016</v>
      </c>
      <c r="M143" s="1" t="s">
        <v>1407</v>
      </c>
      <c r="N143" s="1" t="s">
        <v>1407</v>
      </c>
      <c r="O143" s="1" t="s">
        <v>1408</v>
      </c>
      <c r="P143" s="1" t="s">
        <v>1409</v>
      </c>
      <c r="Q143" s="1" t="s">
        <v>1410</v>
      </c>
      <c r="R143" s="1" t="s">
        <v>2017</v>
      </c>
      <c r="S143" s="1" t="s">
        <v>1412</v>
      </c>
      <c r="T143" s="1" t="s">
        <v>1413</v>
      </c>
      <c r="U143" s="1" t="s">
        <v>1414</v>
      </c>
      <c r="V143" s="1" t="s">
        <v>2004</v>
      </c>
    </row>
    <row r="144" s="1" customFormat="1" spans="1:22">
      <c r="A144" s="3">
        <v>999226793470754</v>
      </c>
      <c r="B144" s="1" t="s">
        <v>2005</v>
      </c>
      <c r="C144" s="1" t="s">
        <v>2006</v>
      </c>
      <c r="D144" s="1" t="s">
        <v>2007</v>
      </c>
      <c r="E144" s="1" t="s">
        <v>2008</v>
      </c>
      <c r="F144" s="1" t="s">
        <v>1525</v>
      </c>
      <c r="G144" s="1" t="s">
        <v>1403</v>
      </c>
      <c r="H144" s="1" t="s">
        <v>1404</v>
      </c>
      <c r="I144" s="1" t="s">
        <v>2009</v>
      </c>
      <c r="J144" s="1" t="s">
        <v>30</v>
      </c>
      <c r="K144" s="1" t="s">
        <v>2010</v>
      </c>
      <c r="L144" s="1" t="s">
        <v>2010</v>
      </c>
      <c r="M144" s="1" t="s">
        <v>1407</v>
      </c>
      <c r="N144" s="1" t="s">
        <v>1407</v>
      </c>
      <c r="O144" s="1" t="s">
        <v>1408</v>
      </c>
      <c r="P144" s="1" t="s">
        <v>1409</v>
      </c>
      <c r="Q144" s="1" t="s">
        <v>1410</v>
      </c>
      <c r="R144" s="1" t="s">
        <v>2011</v>
      </c>
      <c r="S144" s="1" t="s">
        <v>1412</v>
      </c>
      <c r="T144" s="1" t="s">
        <v>1413</v>
      </c>
      <c r="U144" s="1" t="s">
        <v>1414</v>
      </c>
      <c r="V144" s="1" t="s">
        <v>1684</v>
      </c>
    </row>
    <row r="145" s="1" customFormat="1" spans="1:22">
      <c r="A145" s="3">
        <v>999226791385504</v>
      </c>
      <c r="B145" s="1" t="s">
        <v>1973</v>
      </c>
      <c r="C145" s="1" t="s">
        <v>1998</v>
      </c>
      <c r="D145" s="1" t="s">
        <v>1999</v>
      </c>
      <c r="E145" s="1" t="s">
        <v>2000</v>
      </c>
      <c r="F145" s="1" t="s">
        <v>1495</v>
      </c>
      <c r="G145" s="1" t="s">
        <v>1403</v>
      </c>
      <c r="H145" s="1" t="s">
        <v>1404</v>
      </c>
      <c r="I145" s="1" t="s">
        <v>2001</v>
      </c>
      <c r="J145" s="1" t="s">
        <v>30</v>
      </c>
      <c r="K145" s="1" t="s">
        <v>2002</v>
      </c>
      <c r="L145" s="1" t="s">
        <v>2002</v>
      </c>
      <c r="M145" s="1" t="s">
        <v>1407</v>
      </c>
      <c r="N145" s="1" t="s">
        <v>1407</v>
      </c>
      <c r="O145" s="1" t="s">
        <v>1408</v>
      </c>
      <c r="P145" s="1" t="s">
        <v>1409</v>
      </c>
      <c r="Q145" s="1" t="s">
        <v>1410</v>
      </c>
      <c r="R145" s="1" t="s">
        <v>2003</v>
      </c>
      <c r="S145" s="1" t="s">
        <v>1412</v>
      </c>
      <c r="T145" s="1" t="s">
        <v>1413</v>
      </c>
      <c r="U145" s="1" t="s">
        <v>1414</v>
      </c>
      <c r="V145" s="1" t="s">
        <v>2004</v>
      </c>
    </row>
    <row r="146" s="1" customFormat="1" spans="1:22">
      <c r="A146" s="3">
        <v>999226787500863</v>
      </c>
      <c r="B146" s="1" t="s">
        <v>1973</v>
      </c>
      <c r="C146" s="1" t="s">
        <v>1992</v>
      </c>
      <c r="D146" s="1" t="s">
        <v>1993</v>
      </c>
      <c r="E146" s="1" t="s">
        <v>1994</v>
      </c>
      <c r="F146" s="1" t="s">
        <v>1495</v>
      </c>
      <c r="G146" s="1" t="s">
        <v>1403</v>
      </c>
      <c r="H146" s="1" t="s">
        <v>1404</v>
      </c>
      <c r="I146" s="1" t="s">
        <v>1995</v>
      </c>
      <c r="J146" s="1" t="s">
        <v>30</v>
      </c>
      <c r="K146" s="1" t="s">
        <v>1996</v>
      </c>
      <c r="L146" s="1" t="s">
        <v>1996</v>
      </c>
      <c r="M146" s="1" t="s">
        <v>1407</v>
      </c>
      <c r="N146" s="1" t="s">
        <v>1407</v>
      </c>
      <c r="O146" s="1" t="s">
        <v>1408</v>
      </c>
      <c r="P146" s="1" t="s">
        <v>1409</v>
      </c>
      <c r="Q146" s="1" t="s">
        <v>1410</v>
      </c>
      <c r="R146" s="1" t="s">
        <v>1997</v>
      </c>
      <c r="S146" s="1" t="s">
        <v>1412</v>
      </c>
      <c r="T146" s="1" t="s">
        <v>1413</v>
      </c>
      <c r="U146" s="1" t="s">
        <v>1414</v>
      </c>
      <c r="V146" s="1" t="s">
        <v>1506</v>
      </c>
    </row>
    <row r="147" s="1" customFormat="1" spans="1:22">
      <c r="A147" s="3">
        <v>999226786778515</v>
      </c>
      <c r="B147" s="1" t="s">
        <v>1973</v>
      </c>
      <c r="C147" s="1" t="s">
        <v>1986</v>
      </c>
      <c r="D147" s="1" t="s">
        <v>1987</v>
      </c>
      <c r="E147" s="1" t="s">
        <v>1988</v>
      </c>
      <c r="F147" s="1" t="s">
        <v>1495</v>
      </c>
      <c r="G147" s="1" t="s">
        <v>1403</v>
      </c>
      <c r="H147" s="1" t="s">
        <v>1404</v>
      </c>
      <c r="I147" s="1" t="s">
        <v>1989</v>
      </c>
      <c r="J147" s="1" t="s">
        <v>30</v>
      </c>
      <c r="K147" s="1" t="s">
        <v>1990</v>
      </c>
      <c r="L147" s="1" t="s">
        <v>1990</v>
      </c>
      <c r="M147" s="1" t="s">
        <v>1407</v>
      </c>
      <c r="N147" s="1" t="s">
        <v>1407</v>
      </c>
      <c r="O147" s="1" t="s">
        <v>1408</v>
      </c>
      <c r="P147" s="1" t="s">
        <v>1409</v>
      </c>
      <c r="Q147" s="1" t="s">
        <v>1410</v>
      </c>
      <c r="R147" s="1" t="s">
        <v>1991</v>
      </c>
      <c r="S147" s="1" t="s">
        <v>1412</v>
      </c>
      <c r="T147" s="1" t="s">
        <v>1413</v>
      </c>
      <c r="U147" s="1" t="s">
        <v>1430</v>
      </c>
      <c r="V147" s="1" t="s">
        <v>1684</v>
      </c>
    </row>
    <row r="148" s="1" customFormat="1" spans="1:22">
      <c r="A148" s="3">
        <v>999226783816513</v>
      </c>
      <c r="B148" s="1" t="s">
        <v>1973</v>
      </c>
      <c r="C148" s="1" t="s">
        <v>1980</v>
      </c>
      <c r="D148" s="1" t="s">
        <v>1981</v>
      </c>
      <c r="E148" s="1" t="s">
        <v>1982</v>
      </c>
      <c r="F148" s="1" t="s">
        <v>1525</v>
      </c>
      <c r="G148" s="1" t="s">
        <v>1403</v>
      </c>
      <c r="H148" s="1" t="s">
        <v>1404</v>
      </c>
      <c r="I148" s="1" t="s">
        <v>1983</v>
      </c>
      <c r="J148" s="1" t="s">
        <v>30</v>
      </c>
      <c r="K148" s="1" t="s">
        <v>1984</v>
      </c>
      <c r="L148" s="1" t="s">
        <v>1984</v>
      </c>
      <c r="M148" s="1" t="s">
        <v>1407</v>
      </c>
      <c r="N148" s="1" t="s">
        <v>1407</v>
      </c>
      <c r="O148" s="1" t="s">
        <v>1408</v>
      </c>
      <c r="P148" s="1" t="s">
        <v>1409</v>
      </c>
      <c r="Q148" s="1" t="s">
        <v>1410</v>
      </c>
      <c r="R148" s="1" t="s">
        <v>1985</v>
      </c>
      <c r="S148" s="1" t="s">
        <v>1412</v>
      </c>
      <c r="T148" s="1" t="s">
        <v>1413</v>
      </c>
      <c r="U148" s="1" t="s">
        <v>1414</v>
      </c>
      <c r="V148" s="1" t="s">
        <v>1506</v>
      </c>
    </row>
    <row r="149" s="1" customFormat="1" spans="1:22">
      <c r="A149" s="3">
        <v>999226783215199</v>
      </c>
      <c r="B149" s="1" t="s">
        <v>1973</v>
      </c>
      <c r="C149" s="1" t="s">
        <v>1974</v>
      </c>
      <c r="D149" s="1" t="s">
        <v>1975</v>
      </c>
      <c r="E149" s="1" t="s">
        <v>1976</v>
      </c>
      <c r="F149" s="1" t="s">
        <v>1420</v>
      </c>
      <c r="G149" s="1" t="s">
        <v>1403</v>
      </c>
      <c r="H149" s="1" t="s">
        <v>1404</v>
      </c>
      <c r="I149" s="1" t="s">
        <v>1977</v>
      </c>
      <c r="J149" s="1" t="s">
        <v>30</v>
      </c>
      <c r="K149" s="1" t="s">
        <v>1978</v>
      </c>
      <c r="L149" s="1" t="s">
        <v>1978</v>
      </c>
      <c r="M149" s="1" t="s">
        <v>1407</v>
      </c>
      <c r="N149" s="1" t="s">
        <v>1407</v>
      </c>
      <c r="O149" s="1" t="s">
        <v>1408</v>
      </c>
      <c r="P149" s="1" t="s">
        <v>1409</v>
      </c>
      <c r="Q149" s="1" t="s">
        <v>1410</v>
      </c>
      <c r="R149" s="1" t="s">
        <v>1979</v>
      </c>
      <c r="S149" s="1" t="s">
        <v>1412</v>
      </c>
      <c r="T149" s="1" t="s">
        <v>1413</v>
      </c>
      <c r="U149" s="1" t="s">
        <v>1414</v>
      </c>
      <c r="V149" s="1" t="s">
        <v>1529</v>
      </c>
    </row>
    <row r="150" s="1" customFormat="1" spans="1:22">
      <c r="A150" s="3">
        <v>999226781286958</v>
      </c>
      <c r="B150" s="1" t="s">
        <v>1904</v>
      </c>
      <c r="C150" s="1" t="s">
        <v>1967</v>
      </c>
      <c r="D150" s="1" t="s">
        <v>1968</v>
      </c>
      <c r="E150" s="1" t="s">
        <v>1969</v>
      </c>
      <c r="F150" s="1" t="s">
        <v>1495</v>
      </c>
      <c r="G150" s="1" t="s">
        <v>1403</v>
      </c>
      <c r="H150" s="1" t="s">
        <v>1404</v>
      </c>
      <c r="I150" s="1" t="s">
        <v>1970</v>
      </c>
      <c r="J150" s="1" t="s">
        <v>30</v>
      </c>
      <c r="K150" s="1" t="s">
        <v>1971</v>
      </c>
      <c r="L150" s="1" t="s">
        <v>1971</v>
      </c>
      <c r="M150" s="1" t="s">
        <v>1407</v>
      </c>
      <c r="N150" s="1" t="s">
        <v>1407</v>
      </c>
      <c r="O150" s="1" t="s">
        <v>1408</v>
      </c>
      <c r="P150" s="1" t="s">
        <v>1409</v>
      </c>
      <c r="Q150" s="1" t="s">
        <v>1410</v>
      </c>
      <c r="R150" s="1" t="s">
        <v>1972</v>
      </c>
      <c r="S150" s="1" t="s">
        <v>1412</v>
      </c>
      <c r="T150" s="1" t="s">
        <v>1413</v>
      </c>
      <c r="U150" s="1" t="s">
        <v>1414</v>
      </c>
      <c r="V150" s="1" t="s">
        <v>1424</v>
      </c>
    </row>
    <row r="151" s="1" customFormat="1" spans="1:22">
      <c r="A151" s="3">
        <v>999226781163948</v>
      </c>
      <c r="B151" s="1" t="s">
        <v>1904</v>
      </c>
      <c r="C151" s="1" t="s">
        <v>1961</v>
      </c>
      <c r="D151" s="1" t="s">
        <v>1962</v>
      </c>
      <c r="E151" s="1" t="s">
        <v>1963</v>
      </c>
      <c r="F151" s="1" t="s">
        <v>1420</v>
      </c>
      <c r="G151" s="1" t="s">
        <v>1403</v>
      </c>
      <c r="H151" s="1" t="s">
        <v>1404</v>
      </c>
      <c r="I151" s="1" t="s">
        <v>1964</v>
      </c>
      <c r="J151" s="1" t="s">
        <v>30</v>
      </c>
      <c r="K151" s="1" t="s">
        <v>1965</v>
      </c>
      <c r="L151" s="1" t="s">
        <v>1965</v>
      </c>
      <c r="M151" s="1" t="s">
        <v>1407</v>
      </c>
      <c r="N151" s="1" t="s">
        <v>1407</v>
      </c>
      <c r="O151" s="1" t="s">
        <v>1408</v>
      </c>
      <c r="P151" s="1" t="s">
        <v>1409</v>
      </c>
      <c r="Q151" s="1" t="s">
        <v>1410</v>
      </c>
      <c r="R151" s="1" t="s">
        <v>1966</v>
      </c>
      <c r="S151" s="1" t="s">
        <v>1412</v>
      </c>
      <c r="T151" s="1" t="s">
        <v>1413</v>
      </c>
      <c r="U151" s="1" t="s">
        <v>1430</v>
      </c>
      <c r="V151" s="1" t="s">
        <v>1431</v>
      </c>
    </row>
    <row r="152" s="1" customFormat="1" spans="1:22">
      <c r="A152" s="3">
        <v>999226781066985</v>
      </c>
      <c r="B152" s="1" t="s">
        <v>1904</v>
      </c>
      <c r="C152" s="1" t="s">
        <v>1955</v>
      </c>
      <c r="D152" s="1" t="s">
        <v>1956</v>
      </c>
      <c r="E152" s="1" t="s">
        <v>1957</v>
      </c>
      <c r="F152" s="1" t="s">
        <v>1420</v>
      </c>
      <c r="G152" s="1" t="s">
        <v>1403</v>
      </c>
      <c r="H152" s="1" t="s">
        <v>1404</v>
      </c>
      <c r="I152" s="1" t="s">
        <v>1958</v>
      </c>
      <c r="J152" s="1" t="s">
        <v>30</v>
      </c>
      <c r="K152" s="1" t="s">
        <v>1959</v>
      </c>
      <c r="L152" s="1" t="s">
        <v>1959</v>
      </c>
      <c r="M152" s="1" t="s">
        <v>1407</v>
      </c>
      <c r="N152" s="1" t="s">
        <v>1407</v>
      </c>
      <c r="O152" s="1" t="s">
        <v>1408</v>
      </c>
      <c r="P152" s="1" t="s">
        <v>1409</v>
      </c>
      <c r="Q152" s="1" t="s">
        <v>1410</v>
      </c>
      <c r="R152" s="1" t="s">
        <v>1960</v>
      </c>
      <c r="S152" s="1" t="s">
        <v>1412</v>
      </c>
      <c r="T152" s="1" t="s">
        <v>1413</v>
      </c>
      <c r="U152" s="1" t="s">
        <v>1414</v>
      </c>
      <c r="V152" s="1" t="s">
        <v>1598</v>
      </c>
    </row>
    <row r="153" s="1" customFormat="1" spans="1:22">
      <c r="A153" s="3">
        <v>999226780267709</v>
      </c>
      <c r="B153" s="1" t="s">
        <v>1904</v>
      </c>
      <c r="C153" s="1" t="s">
        <v>1948</v>
      </c>
      <c r="D153" s="1" t="s">
        <v>1949</v>
      </c>
      <c r="E153" s="1" t="s">
        <v>1950</v>
      </c>
      <c r="F153" s="1" t="s">
        <v>1525</v>
      </c>
      <c r="G153" s="1" t="s">
        <v>1403</v>
      </c>
      <c r="H153" s="1" t="s">
        <v>1404</v>
      </c>
      <c r="I153" s="1" t="s">
        <v>1951</v>
      </c>
      <c r="J153" s="1" t="s">
        <v>30</v>
      </c>
      <c r="K153" s="1" t="s">
        <v>1952</v>
      </c>
      <c r="L153" s="1" t="s">
        <v>1952</v>
      </c>
      <c r="M153" s="1" t="s">
        <v>1407</v>
      </c>
      <c r="N153" s="1" t="s">
        <v>1407</v>
      </c>
      <c r="O153" s="1" t="s">
        <v>1408</v>
      </c>
      <c r="P153" s="1" t="s">
        <v>1409</v>
      </c>
      <c r="Q153" s="1" t="s">
        <v>1410</v>
      </c>
      <c r="R153" s="1" t="s">
        <v>1953</v>
      </c>
      <c r="S153" s="1" t="s">
        <v>1412</v>
      </c>
      <c r="T153" s="1" t="s">
        <v>1413</v>
      </c>
      <c r="U153" s="1" t="s">
        <v>1414</v>
      </c>
      <c r="V153" s="1" t="s">
        <v>1954</v>
      </c>
    </row>
    <row r="154" s="1" customFormat="1" spans="1:22">
      <c r="A154" s="3">
        <v>999226780126691</v>
      </c>
      <c r="B154" s="1" t="s">
        <v>1904</v>
      </c>
      <c r="C154" s="1" t="s">
        <v>1942</v>
      </c>
      <c r="D154" s="1" t="s">
        <v>1943</v>
      </c>
      <c r="E154" s="1" t="s">
        <v>1944</v>
      </c>
      <c r="F154" s="1" t="s">
        <v>1420</v>
      </c>
      <c r="G154" s="1" t="s">
        <v>1403</v>
      </c>
      <c r="H154" s="1" t="s">
        <v>1404</v>
      </c>
      <c r="I154" s="1" t="s">
        <v>1945</v>
      </c>
      <c r="J154" s="1" t="s">
        <v>30</v>
      </c>
      <c r="K154" s="1" t="s">
        <v>1946</v>
      </c>
      <c r="L154" s="1" t="s">
        <v>1946</v>
      </c>
      <c r="M154" s="1" t="s">
        <v>1407</v>
      </c>
      <c r="N154" s="1" t="s">
        <v>1407</v>
      </c>
      <c r="O154" s="1" t="s">
        <v>1408</v>
      </c>
      <c r="P154" s="1" t="s">
        <v>1409</v>
      </c>
      <c r="Q154" s="1" t="s">
        <v>1410</v>
      </c>
      <c r="R154" s="1" t="s">
        <v>1947</v>
      </c>
      <c r="S154" s="1" t="s">
        <v>1412</v>
      </c>
      <c r="T154" s="1" t="s">
        <v>1413</v>
      </c>
      <c r="U154" s="1" t="s">
        <v>1414</v>
      </c>
      <c r="V154" s="1" t="s">
        <v>1529</v>
      </c>
    </row>
    <row r="155" s="1" customFormat="1" spans="1:22">
      <c r="A155" s="3">
        <v>999226779887654</v>
      </c>
      <c r="B155" s="1" t="s">
        <v>1904</v>
      </c>
      <c r="C155" s="1" t="s">
        <v>1936</v>
      </c>
      <c r="D155" s="1" t="s">
        <v>1937</v>
      </c>
      <c r="E155" s="1" t="s">
        <v>1938</v>
      </c>
      <c r="F155" s="1" t="s">
        <v>1420</v>
      </c>
      <c r="G155" s="1" t="s">
        <v>1403</v>
      </c>
      <c r="H155" s="1" t="s">
        <v>1404</v>
      </c>
      <c r="I155" s="1" t="s">
        <v>1939</v>
      </c>
      <c r="J155" s="1" t="s">
        <v>30</v>
      </c>
      <c r="K155" s="1" t="s">
        <v>1940</v>
      </c>
      <c r="L155" s="1" t="s">
        <v>1940</v>
      </c>
      <c r="M155" s="1" t="s">
        <v>1407</v>
      </c>
      <c r="N155" s="1" t="s">
        <v>1407</v>
      </c>
      <c r="O155" s="1" t="s">
        <v>1408</v>
      </c>
      <c r="P155" s="1" t="s">
        <v>1409</v>
      </c>
      <c r="Q155" s="1" t="s">
        <v>1410</v>
      </c>
      <c r="R155" s="1" t="s">
        <v>1941</v>
      </c>
      <c r="S155" s="1" t="s">
        <v>1412</v>
      </c>
      <c r="T155" s="1" t="s">
        <v>1413</v>
      </c>
      <c r="U155" s="1" t="s">
        <v>1414</v>
      </c>
      <c r="V155" s="1" t="s">
        <v>1431</v>
      </c>
    </row>
    <row r="156" s="1" customFormat="1" spans="1:22">
      <c r="A156" s="3">
        <v>999226778830246</v>
      </c>
      <c r="B156" s="1" t="s">
        <v>1904</v>
      </c>
      <c r="C156" s="1" t="s">
        <v>1929</v>
      </c>
      <c r="D156" s="1" t="s">
        <v>1930</v>
      </c>
      <c r="E156" s="1" t="s">
        <v>1931</v>
      </c>
      <c r="F156" s="1" t="s">
        <v>1932</v>
      </c>
      <c r="G156" s="1" t="s">
        <v>1403</v>
      </c>
      <c r="H156" s="1" t="s">
        <v>1404</v>
      </c>
      <c r="I156" s="1" t="s">
        <v>1933</v>
      </c>
      <c r="J156" s="1" t="s">
        <v>30</v>
      </c>
      <c r="K156" s="1" t="s">
        <v>1934</v>
      </c>
      <c r="L156" s="1" t="s">
        <v>1934</v>
      </c>
      <c r="M156" s="1" t="s">
        <v>1407</v>
      </c>
      <c r="N156" s="1" t="s">
        <v>1407</v>
      </c>
      <c r="O156" s="1" t="s">
        <v>1408</v>
      </c>
      <c r="P156" s="1" t="s">
        <v>1409</v>
      </c>
      <c r="Q156" s="1" t="s">
        <v>1410</v>
      </c>
      <c r="R156" s="1" t="s">
        <v>1935</v>
      </c>
      <c r="S156" s="1" t="s">
        <v>1412</v>
      </c>
      <c r="T156" s="1" t="s">
        <v>1413</v>
      </c>
      <c r="U156" s="1" t="s">
        <v>1414</v>
      </c>
      <c r="V156" s="1" t="s">
        <v>1439</v>
      </c>
    </row>
    <row r="157" s="1" customFormat="1" spans="1:22">
      <c r="A157" s="3">
        <v>999226777440885</v>
      </c>
      <c r="B157" s="1" t="s">
        <v>1904</v>
      </c>
      <c r="C157" s="1" t="s">
        <v>1923</v>
      </c>
      <c r="D157" s="1" t="s">
        <v>1924</v>
      </c>
      <c r="E157" s="1" t="s">
        <v>1925</v>
      </c>
      <c r="F157" s="1" t="s">
        <v>1495</v>
      </c>
      <c r="G157" s="1" t="s">
        <v>1403</v>
      </c>
      <c r="H157" s="1" t="s">
        <v>1404</v>
      </c>
      <c r="I157" s="1" t="s">
        <v>1926</v>
      </c>
      <c r="J157" s="1" t="s">
        <v>30</v>
      </c>
      <c r="K157" s="1" t="s">
        <v>1927</v>
      </c>
      <c r="L157" s="1" t="s">
        <v>1927</v>
      </c>
      <c r="M157" s="1" t="s">
        <v>1407</v>
      </c>
      <c r="N157" s="1" t="s">
        <v>1407</v>
      </c>
      <c r="O157" s="1" t="s">
        <v>1408</v>
      </c>
      <c r="P157" s="1" t="s">
        <v>1409</v>
      </c>
      <c r="Q157" s="1" t="s">
        <v>1410</v>
      </c>
      <c r="R157" s="1" t="s">
        <v>1928</v>
      </c>
      <c r="S157" s="1" t="s">
        <v>1412</v>
      </c>
      <c r="T157" s="1" t="s">
        <v>1413</v>
      </c>
      <c r="U157" s="1" t="s">
        <v>1414</v>
      </c>
      <c r="V157" s="1" t="s">
        <v>1415</v>
      </c>
    </row>
    <row r="158" s="1" customFormat="1" spans="1:22">
      <c r="A158" s="3">
        <v>999226776632957</v>
      </c>
      <c r="B158" s="1" t="s">
        <v>1904</v>
      </c>
      <c r="C158" s="1" t="s">
        <v>1917</v>
      </c>
      <c r="D158" s="1" t="s">
        <v>1918</v>
      </c>
      <c r="E158" s="1" t="s">
        <v>1919</v>
      </c>
      <c r="F158" s="1" t="s">
        <v>1420</v>
      </c>
      <c r="G158" s="1" t="s">
        <v>1403</v>
      </c>
      <c r="H158" s="1" t="s">
        <v>1404</v>
      </c>
      <c r="I158" s="1" t="s">
        <v>1920</v>
      </c>
      <c r="J158" s="1" t="s">
        <v>30</v>
      </c>
      <c r="K158" s="1" t="s">
        <v>1921</v>
      </c>
      <c r="L158" s="1" t="s">
        <v>1921</v>
      </c>
      <c r="M158" s="1" t="s">
        <v>1407</v>
      </c>
      <c r="N158" s="1" t="s">
        <v>1407</v>
      </c>
      <c r="O158" s="1" t="s">
        <v>1408</v>
      </c>
      <c r="P158" s="1" t="s">
        <v>1409</v>
      </c>
      <c r="Q158" s="1" t="s">
        <v>1410</v>
      </c>
      <c r="R158" s="1" t="s">
        <v>1922</v>
      </c>
      <c r="S158" s="1" t="s">
        <v>1412</v>
      </c>
      <c r="T158" s="1" t="s">
        <v>1413</v>
      </c>
      <c r="U158" s="1" t="s">
        <v>1414</v>
      </c>
      <c r="V158" s="1" t="s">
        <v>1431</v>
      </c>
    </row>
    <row r="159" s="1" customFormat="1" spans="1:22">
      <c r="A159" s="3">
        <v>999226774508841</v>
      </c>
      <c r="B159" s="1" t="s">
        <v>1904</v>
      </c>
      <c r="C159" s="1" t="s">
        <v>1911</v>
      </c>
      <c r="D159" s="1" t="s">
        <v>1912</v>
      </c>
      <c r="E159" s="1" t="s">
        <v>1913</v>
      </c>
      <c r="F159" s="1" t="s">
        <v>1525</v>
      </c>
      <c r="G159" s="1" t="s">
        <v>1403</v>
      </c>
      <c r="H159" s="1" t="s">
        <v>1404</v>
      </c>
      <c r="I159" s="1" t="s">
        <v>1914</v>
      </c>
      <c r="J159" s="1" t="s">
        <v>30</v>
      </c>
      <c r="K159" s="1" t="s">
        <v>1915</v>
      </c>
      <c r="L159" s="1" t="s">
        <v>1915</v>
      </c>
      <c r="M159" s="1" t="s">
        <v>1407</v>
      </c>
      <c r="N159" s="1" t="s">
        <v>1407</v>
      </c>
      <c r="O159" s="1" t="s">
        <v>1408</v>
      </c>
      <c r="P159" s="1" t="s">
        <v>1409</v>
      </c>
      <c r="Q159" s="1" t="s">
        <v>1410</v>
      </c>
      <c r="R159" s="1" t="s">
        <v>1916</v>
      </c>
      <c r="S159" s="1" t="s">
        <v>1412</v>
      </c>
      <c r="T159" s="1" t="s">
        <v>1413</v>
      </c>
      <c r="U159" s="1" t="s">
        <v>1414</v>
      </c>
      <c r="V159" s="1" t="s">
        <v>1415</v>
      </c>
    </row>
    <row r="160" s="1" customFormat="1" spans="1:22">
      <c r="A160" s="3">
        <v>26773954844</v>
      </c>
      <c r="B160" s="1" t="s">
        <v>1904</v>
      </c>
      <c r="C160" s="1" t="s">
        <v>1905</v>
      </c>
      <c r="D160" s="1" t="s">
        <v>1906</v>
      </c>
      <c r="E160" s="1" t="s">
        <v>1907</v>
      </c>
      <c r="F160" s="1" t="s">
        <v>1525</v>
      </c>
      <c r="G160" s="1" t="s">
        <v>1403</v>
      </c>
      <c r="H160" s="1" t="s">
        <v>1404</v>
      </c>
      <c r="I160" s="1" t="s">
        <v>1908</v>
      </c>
      <c r="J160" s="1" t="s">
        <v>30</v>
      </c>
      <c r="K160" s="1" t="s">
        <v>1909</v>
      </c>
      <c r="L160" s="1" t="s">
        <v>1909</v>
      </c>
      <c r="M160" s="1" t="s">
        <v>1407</v>
      </c>
      <c r="N160" s="1" t="s">
        <v>1407</v>
      </c>
      <c r="O160" s="1" t="s">
        <v>1408</v>
      </c>
      <c r="P160" s="1" t="s">
        <v>1409</v>
      </c>
      <c r="Q160" s="1" t="s">
        <v>1410</v>
      </c>
      <c r="R160" s="1" t="s">
        <v>1910</v>
      </c>
      <c r="S160" s="1" t="s">
        <v>1412</v>
      </c>
      <c r="T160" s="1" t="s">
        <v>1413</v>
      </c>
      <c r="U160" s="1" t="s">
        <v>1414</v>
      </c>
      <c r="V160" s="1" t="s">
        <v>1431</v>
      </c>
    </row>
    <row r="161" s="1" customFormat="1" spans="1:22">
      <c r="A161" s="3">
        <v>999226767142356</v>
      </c>
      <c r="B161" s="1" t="s">
        <v>1883</v>
      </c>
      <c r="C161" s="1" t="s">
        <v>1897</v>
      </c>
      <c r="D161" s="1" t="s">
        <v>1898</v>
      </c>
      <c r="E161" s="1" t="s">
        <v>1899</v>
      </c>
      <c r="F161" s="1" t="s">
        <v>1402</v>
      </c>
      <c r="G161" s="1" t="s">
        <v>1403</v>
      </c>
      <c r="H161" s="1" t="s">
        <v>1404</v>
      </c>
      <c r="I161" s="1" t="s">
        <v>1900</v>
      </c>
      <c r="J161" s="1" t="s">
        <v>30</v>
      </c>
      <c r="K161" s="1" t="s">
        <v>1901</v>
      </c>
      <c r="L161" s="1" t="s">
        <v>1901</v>
      </c>
      <c r="M161" s="1" t="s">
        <v>1407</v>
      </c>
      <c r="N161" s="1" t="s">
        <v>1407</v>
      </c>
      <c r="O161" s="1" t="s">
        <v>1408</v>
      </c>
      <c r="P161" s="1" t="s">
        <v>1409</v>
      </c>
      <c r="Q161" s="1" t="s">
        <v>1410</v>
      </c>
      <c r="R161" s="1" t="s">
        <v>1902</v>
      </c>
      <c r="S161" s="1" t="s">
        <v>1412</v>
      </c>
      <c r="T161" s="1" t="s">
        <v>1413</v>
      </c>
      <c r="U161" s="1" t="s">
        <v>1414</v>
      </c>
      <c r="V161" s="1" t="s">
        <v>1903</v>
      </c>
    </row>
    <row r="162" s="1" customFormat="1" spans="1:22">
      <c r="A162" s="3">
        <v>999226766763918</v>
      </c>
      <c r="B162" s="1" t="s">
        <v>1883</v>
      </c>
      <c r="C162" s="1" t="s">
        <v>1890</v>
      </c>
      <c r="D162" s="1" t="s">
        <v>1891</v>
      </c>
      <c r="E162" s="1" t="s">
        <v>1892</v>
      </c>
      <c r="F162" s="1" t="s">
        <v>1495</v>
      </c>
      <c r="G162" s="1" t="s">
        <v>1403</v>
      </c>
      <c r="H162" s="1" t="s">
        <v>1404</v>
      </c>
      <c r="I162" s="1" t="s">
        <v>1893</v>
      </c>
      <c r="J162" s="1" t="s">
        <v>30</v>
      </c>
      <c r="K162" s="1" t="s">
        <v>1894</v>
      </c>
      <c r="L162" s="1" t="s">
        <v>1894</v>
      </c>
      <c r="M162" s="1" t="s">
        <v>1407</v>
      </c>
      <c r="N162" s="1" t="s">
        <v>1407</v>
      </c>
      <c r="O162" s="1" t="s">
        <v>1408</v>
      </c>
      <c r="P162" s="1" t="s">
        <v>1409</v>
      </c>
      <c r="Q162" s="1" t="s">
        <v>1410</v>
      </c>
      <c r="R162" s="1" t="s">
        <v>1895</v>
      </c>
      <c r="S162" s="1" t="s">
        <v>1412</v>
      </c>
      <c r="T162" s="1" t="s">
        <v>1413</v>
      </c>
      <c r="U162" s="1" t="s">
        <v>1414</v>
      </c>
      <c r="V162" s="1" t="s">
        <v>1896</v>
      </c>
    </row>
    <row r="163" s="1" customFormat="1" spans="1:22">
      <c r="A163" s="3">
        <v>999226764958009</v>
      </c>
      <c r="B163" s="1" t="s">
        <v>1883</v>
      </c>
      <c r="C163" s="1" t="s">
        <v>1884</v>
      </c>
      <c r="D163" s="1" t="s">
        <v>1885</v>
      </c>
      <c r="E163" s="1" t="s">
        <v>1886</v>
      </c>
      <c r="F163" s="1" t="s">
        <v>1495</v>
      </c>
      <c r="G163" s="1" t="s">
        <v>1403</v>
      </c>
      <c r="H163" s="1" t="s">
        <v>1404</v>
      </c>
      <c r="I163" s="1" t="s">
        <v>1887</v>
      </c>
      <c r="J163" s="1" t="s">
        <v>30</v>
      </c>
      <c r="K163" s="1" t="s">
        <v>1888</v>
      </c>
      <c r="L163" s="1" t="s">
        <v>1888</v>
      </c>
      <c r="M163" s="1" t="s">
        <v>1407</v>
      </c>
      <c r="N163" s="1" t="s">
        <v>1407</v>
      </c>
      <c r="O163" s="1" t="s">
        <v>1408</v>
      </c>
      <c r="P163" s="1" t="s">
        <v>1409</v>
      </c>
      <c r="Q163" s="1" t="s">
        <v>1410</v>
      </c>
      <c r="R163" s="1" t="s">
        <v>1889</v>
      </c>
      <c r="S163" s="1" t="s">
        <v>1412</v>
      </c>
      <c r="T163" s="1" t="s">
        <v>1413</v>
      </c>
      <c r="U163" s="1" t="s">
        <v>1414</v>
      </c>
      <c r="V163" s="1" t="s">
        <v>1431</v>
      </c>
    </row>
    <row r="164" s="1" customFormat="1" spans="1:22">
      <c r="A164" s="3">
        <v>999226764684344</v>
      </c>
      <c r="B164" s="1" t="s">
        <v>1857</v>
      </c>
      <c r="C164" s="1" t="s">
        <v>1877</v>
      </c>
      <c r="D164" s="1" t="s">
        <v>1878</v>
      </c>
      <c r="E164" s="1" t="s">
        <v>1879</v>
      </c>
      <c r="F164" s="1" t="s">
        <v>1402</v>
      </c>
      <c r="G164" s="1" t="s">
        <v>1403</v>
      </c>
      <c r="H164" s="1" t="s">
        <v>1404</v>
      </c>
      <c r="I164" s="1" t="s">
        <v>1880</v>
      </c>
      <c r="J164" s="1" t="s">
        <v>30</v>
      </c>
      <c r="K164" s="1" t="s">
        <v>1881</v>
      </c>
      <c r="L164" s="1" t="s">
        <v>1881</v>
      </c>
      <c r="M164" s="1" t="s">
        <v>1407</v>
      </c>
      <c r="N164" s="1" t="s">
        <v>1407</v>
      </c>
      <c r="O164" s="1" t="s">
        <v>1408</v>
      </c>
      <c r="P164" s="1" t="s">
        <v>1409</v>
      </c>
      <c r="Q164" s="1" t="s">
        <v>1410</v>
      </c>
      <c r="R164" s="1" t="s">
        <v>1882</v>
      </c>
      <c r="S164" s="1" t="s">
        <v>1412</v>
      </c>
      <c r="T164" s="1" t="s">
        <v>1413</v>
      </c>
      <c r="U164" s="1" t="s">
        <v>1430</v>
      </c>
      <c r="V164" s="1" t="s">
        <v>1431</v>
      </c>
    </row>
    <row r="165" s="1" customFormat="1" spans="1:22">
      <c r="A165" s="3">
        <v>999226761118973</v>
      </c>
      <c r="B165" s="1" t="s">
        <v>1857</v>
      </c>
      <c r="C165" s="1" t="s">
        <v>1870</v>
      </c>
      <c r="D165" s="1" t="s">
        <v>1871</v>
      </c>
      <c r="E165" s="1" t="s">
        <v>1872</v>
      </c>
      <c r="F165" s="1" t="s">
        <v>1525</v>
      </c>
      <c r="G165" s="1" t="s">
        <v>1403</v>
      </c>
      <c r="H165" s="1" t="s">
        <v>1404</v>
      </c>
      <c r="I165" s="1" t="s">
        <v>1873</v>
      </c>
      <c r="J165" s="1" t="s">
        <v>30</v>
      </c>
      <c r="K165" s="1" t="s">
        <v>1874</v>
      </c>
      <c r="L165" s="1" t="s">
        <v>1874</v>
      </c>
      <c r="M165" s="1" t="s">
        <v>1407</v>
      </c>
      <c r="N165" s="1" t="s">
        <v>1407</v>
      </c>
      <c r="O165" s="1" t="s">
        <v>1408</v>
      </c>
      <c r="P165" s="1" t="s">
        <v>1409</v>
      </c>
      <c r="Q165" s="1" t="s">
        <v>1410</v>
      </c>
      <c r="R165" s="1" t="s">
        <v>1875</v>
      </c>
      <c r="S165" s="1" t="s">
        <v>1412</v>
      </c>
      <c r="T165" s="1" t="s">
        <v>1413</v>
      </c>
      <c r="U165" s="1" t="s">
        <v>1414</v>
      </c>
      <c r="V165" s="1" t="s">
        <v>1876</v>
      </c>
    </row>
    <row r="166" s="1" customFormat="1" spans="1:22">
      <c r="A166" s="3">
        <v>999226759412729</v>
      </c>
      <c r="B166" s="1" t="s">
        <v>1857</v>
      </c>
      <c r="C166" s="1" t="s">
        <v>1864</v>
      </c>
      <c r="D166" s="1" t="s">
        <v>1865</v>
      </c>
      <c r="E166" s="1" t="s">
        <v>1866</v>
      </c>
      <c r="F166" s="1" t="s">
        <v>1495</v>
      </c>
      <c r="G166" s="1" t="s">
        <v>1403</v>
      </c>
      <c r="H166" s="1" t="s">
        <v>1404</v>
      </c>
      <c r="I166" s="1" t="s">
        <v>1867</v>
      </c>
      <c r="J166" s="1" t="s">
        <v>30</v>
      </c>
      <c r="K166" s="1" t="s">
        <v>1868</v>
      </c>
      <c r="L166" s="1" t="s">
        <v>1868</v>
      </c>
      <c r="M166" s="1" t="s">
        <v>1407</v>
      </c>
      <c r="N166" s="1" t="s">
        <v>1407</v>
      </c>
      <c r="O166" s="1" t="s">
        <v>1408</v>
      </c>
      <c r="P166" s="1" t="s">
        <v>1409</v>
      </c>
      <c r="Q166" s="1" t="s">
        <v>1410</v>
      </c>
      <c r="R166" s="1" t="s">
        <v>1869</v>
      </c>
      <c r="S166" s="1" t="s">
        <v>1412</v>
      </c>
      <c r="T166" s="1" t="s">
        <v>1413</v>
      </c>
      <c r="U166" s="1" t="s">
        <v>1414</v>
      </c>
      <c r="V166" s="1" t="s">
        <v>1598</v>
      </c>
    </row>
    <row r="167" s="1" customFormat="1" spans="1:22">
      <c r="A167" s="3">
        <v>999226756605017</v>
      </c>
      <c r="B167" s="1" t="s">
        <v>1857</v>
      </c>
      <c r="C167" s="1" t="s">
        <v>1858</v>
      </c>
      <c r="D167" s="1" t="s">
        <v>1859</v>
      </c>
      <c r="E167" s="1" t="s">
        <v>1860</v>
      </c>
      <c r="F167" s="1" t="s">
        <v>1420</v>
      </c>
      <c r="G167" s="1" t="s">
        <v>1403</v>
      </c>
      <c r="H167" s="1" t="s">
        <v>1404</v>
      </c>
      <c r="I167" s="1" t="s">
        <v>1861</v>
      </c>
      <c r="J167" s="1" t="s">
        <v>30</v>
      </c>
      <c r="K167" s="1" t="s">
        <v>1862</v>
      </c>
      <c r="L167" s="1" t="s">
        <v>1862</v>
      </c>
      <c r="M167" s="1" t="s">
        <v>1407</v>
      </c>
      <c r="N167" s="1" t="s">
        <v>1407</v>
      </c>
      <c r="O167" s="1" t="s">
        <v>1408</v>
      </c>
      <c r="P167" s="1" t="s">
        <v>1409</v>
      </c>
      <c r="Q167" s="1" t="s">
        <v>1410</v>
      </c>
      <c r="R167" s="1" t="s">
        <v>1863</v>
      </c>
      <c r="S167" s="1" t="s">
        <v>1412</v>
      </c>
      <c r="T167" s="1" t="s">
        <v>1413</v>
      </c>
      <c r="U167" s="1" t="s">
        <v>1414</v>
      </c>
      <c r="V167" s="1" t="s">
        <v>1598</v>
      </c>
    </row>
    <row r="168" s="1" customFormat="1" spans="1:22">
      <c r="A168" s="3">
        <v>999226747002577</v>
      </c>
      <c r="B168" s="1" t="s">
        <v>1850</v>
      </c>
      <c r="C168" s="1" t="s">
        <v>1851</v>
      </c>
      <c r="D168" s="1" t="s">
        <v>1852</v>
      </c>
      <c r="E168" s="1" t="s">
        <v>1853</v>
      </c>
      <c r="F168" s="1" t="s">
        <v>1420</v>
      </c>
      <c r="G168" s="1" t="s">
        <v>1403</v>
      </c>
      <c r="H168" s="1" t="s">
        <v>1404</v>
      </c>
      <c r="I168" s="1" t="s">
        <v>1854</v>
      </c>
      <c r="J168" s="1" t="s">
        <v>30</v>
      </c>
      <c r="K168" s="1" t="s">
        <v>1855</v>
      </c>
      <c r="L168" s="1" t="s">
        <v>1855</v>
      </c>
      <c r="M168" s="1" t="s">
        <v>1407</v>
      </c>
      <c r="N168" s="1" t="s">
        <v>1407</v>
      </c>
      <c r="O168" s="1" t="s">
        <v>1408</v>
      </c>
      <c r="P168" s="1" t="s">
        <v>1409</v>
      </c>
      <c r="Q168" s="1" t="s">
        <v>1410</v>
      </c>
      <c r="R168" s="1" t="s">
        <v>1856</v>
      </c>
      <c r="S168" s="1" t="s">
        <v>1412</v>
      </c>
      <c r="T168" s="1" t="s">
        <v>1413</v>
      </c>
      <c r="U168" s="1" t="s">
        <v>1414</v>
      </c>
      <c r="V168" s="1" t="s">
        <v>1431</v>
      </c>
    </row>
    <row r="169" s="1" customFormat="1" spans="1:22">
      <c r="A169" s="3">
        <v>999226735749402</v>
      </c>
      <c r="B169" s="1" t="s">
        <v>1831</v>
      </c>
      <c r="C169" s="1" t="s">
        <v>1844</v>
      </c>
      <c r="D169" s="1" t="s">
        <v>1845</v>
      </c>
      <c r="E169" s="1" t="s">
        <v>1846</v>
      </c>
      <c r="F169" s="1" t="s">
        <v>1525</v>
      </c>
      <c r="G169" s="1" t="s">
        <v>1403</v>
      </c>
      <c r="H169" s="1" t="s">
        <v>1404</v>
      </c>
      <c r="I169" s="1" t="s">
        <v>1847</v>
      </c>
      <c r="J169" s="1" t="s">
        <v>30</v>
      </c>
      <c r="K169" s="1" t="s">
        <v>1848</v>
      </c>
      <c r="L169" s="1" t="s">
        <v>1848</v>
      </c>
      <c r="M169" s="1" t="s">
        <v>1407</v>
      </c>
      <c r="N169" s="1" t="s">
        <v>1407</v>
      </c>
      <c r="O169" s="1" t="s">
        <v>1408</v>
      </c>
      <c r="P169" s="1" t="s">
        <v>1409</v>
      </c>
      <c r="Q169" s="1" t="s">
        <v>1410</v>
      </c>
      <c r="R169" s="1" t="s">
        <v>1849</v>
      </c>
      <c r="S169" s="1" t="s">
        <v>1412</v>
      </c>
      <c r="T169" s="1" t="s">
        <v>1413</v>
      </c>
      <c r="U169" s="1" t="s">
        <v>1414</v>
      </c>
      <c r="V169" s="1" t="s">
        <v>1424</v>
      </c>
    </row>
    <row r="170" s="1" customFormat="1" spans="1:22">
      <c r="A170" s="3">
        <v>999226730318357</v>
      </c>
      <c r="B170" s="1" t="s">
        <v>1831</v>
      </c>
      <c r="C170" s="1" t="s">
        <v>1838</v>
      </c>
      <c r="D170" s="1" t="s">
        <v>1839</v>
      </c>
      <c r="E170" s="1" t="s">
        <v>1840</v>
      </c>
      <c r="F170" s="1" t="s">
        <v>1402</v>
      </c>
      <c r="G170" s="1" t="s">
        <v>1403</v>
      </c>
      <c r="H170" s="1" t="s">
        <v>1404</v>
      </c>
      <c r="I170" s="1" t="s">
        <v>1841</v>
      </c>
      <c r="J170" s="1" t="s">
        <v>30</v>
      </c>
      <c r="K170" s="1" t="s">
        <v>1842</v>
      </c>
      <c r="L170" s="1" t="s">
        <v>1842</v>
      </c>
      <c r="M170" s="1" t="s">
        <v>1407</v>
      </c>
      <c r="N170" s="1" t="s">
        <v>1407</v>
      </c>
      <c r="O170" s="1" t="s">
        <v>1408</v>
      </c>
      <c r="P170" s="1" t="s">
        <v>1409</v>
      </c>
      <c r="Q170" s="1" t="s">
        <v>1410</v>
      </c>
      <c r="R170" s="1" t="s">
        <v>1843</v>
      </c>
      <c r="S170" s="1" t="s">
        <v>1412</v>
      </c>
      <c r="T170" s="1" t="s">
        <v>1413</v>
      </c>
      <c r="U170" s="1" t="s">
        <v>1414</v>
      </c>
      <c r="V170" s="1" t="s">
        <v>1431</v>
      </c>
    </row>
    <row r="171" s="1" customFormat="1" spans="1:22">
      <c r="A171" s="3">
        <v>999226730009974</v>
      </c>
      <c r="B171" s="1" t="s">
        <v>1831</v>
      </c>
      <c r="C171" s="1" t="s">
        <v>1832</v>
      </c>
      <c r="D171" s="1" t="s">
        <v>1833</v>
      </c>
      <c r="E171" s="1" t="s">
        <v>1834</v>
      </c>
      <c r="F171" s="1" t="s">
        <v>1420</v>
      </c>
      <c r="G171" s="1" t="s">
        <v>1403</v>
      </c>
      <c r="H171" s="1" t="s">
        <v>1404</v>
      </c>
      <c r="I171" s="1" t="s">
        <v>1835</v>
      </c>
      <c r="J171" s="1" t="s">
        <v>30</v>
      </c>
      <c r="K171" s="1" t="s">
        <v>1836</v>
      </c>
      <c r="L171" s="1" t="s">
        <v>1836</v>
      </c>
      <c r="M171" s="1" t="s">
        <v>1407</v>
      </c>
      <c r="N171" s="1" t="s">
        <v>1407</v>
      </c>
      <c r="O171" s="1" t="s">
        <v>1408</v>
      </c>
      <c r="P171" s="1" t="s">
        <v>1409</v>
      </c>
      <c r="Q171" s="1" t="s">
        <v>1410</v>
      </c>
      <c r="R171" s="1" t="s">
        <v>1837</v>
      </c>
      <c r="S171" s="1" t="s">
        <v>1412</v>
      </c>
      <c r="T171" s="1" t="s">
        <v>1413</v>
      </c>
      <c r="U171" s="1" t="s">
        <v>1414</v>
      </c>
      <c r="V171" s="1" t="s">
        <v>1431</v>
      </c>
    </row>
    <row r="172" s="1" customFormat="1" spans="1:22">
      <c r="A172" s="3">
        <v>999226726342411</v>
      </c>
      <c r="B172" s="1" t="s">
        <v>1812</v>
      </c>
      <c r="C172" s="1" t="s">
        <v>1825</v>
      </c>
      <c r="D172" s="1" t="s">
        <v>1826</v>
      </c>
      <c r="E172" s="1" t="s">
        <v>1827</v>
      </c>
      <c r="F172" s="1" t="s">
        <v>1495</v>
      </c>
      <c r="G172" s="1" t="s">
        <v>1403</v>
      </c>
      <c r="H172" s="1" t="s">
        <v>1404</v>
      </c>
      <c r="I172" s="1" t="s">
        <v>1828</v>
      </c>
      <c r="J172" s="1" t="s">
        <v>30</v>
      </c>
      <c r="K172" s="1" t="s">
        <v>1829</v>
      </c>
      <c r="L172" s="1" t="s">
        <v>1829</v>
      </c>
      <c r="M172" s="1" t="s">
        <v>1407</v>
      </c>
      <c r="N172" s="1" t="s">
        <v>1407</v>
      </c>
      <c r="O172" s="1" t="s">
        <v>1408</v>
      </c>
      <c r="P172" s="1" t="s">
        <v>1409</v>
      </c>
      <c r="Q172" s="1" t="s">
        <v>1410</v>
      </c>
      <c r="R172" s="1" t="s">
        <v>1830</v>
      </c>
      <c r="S172" s="1" t="s">
        <v>1412</v>
      </c>
      <c r="T172" s="1" t="s">
        <v>1413</v>
      </c>
      <c r="U172" s="1" t="s">
        <v>1414</v>
      </c>
      <c r="V172" s="1" t="s">
        <v>1618</v>
      </c>
    </row>
    <row r="173" s="1" customFormat="1" spans="1:22">
      <c r="A173" s="3">
        <v>999226725657310</v>
      </c>
      <c r="B173" s="1" t="s">
        <v>1812</v>
      </c>
      <c r="C173" s="1" t="s">
        <v>1819</v>
      </c>
      <c r="D173" s="1" t="s">
        <v>1820</v>
      </c>
      <c r="E173" s="1" t="s">
        <v>1821</v>
      </c>
      <c r="F173" s="1" t="s">
        <v>1420</v>
      </c>
      <c r="G173" s="1" t="s">
        <v>1403</v>
      </c>
      <c r="H173" s="1" t="s">
        <v>1404</v>
      </c>
      <c r="I173" s="1" t="s">
        <v>1822</v>
      </c>
      <c r="J173" s="1" t="s">
        <v>30</v>
      </c>
      <c r="K173" s="1" t="s">
        <v>1823</v>
      </c>
      <c r="L173" s="1" t="s">
        <v>1823</v>
      </c>
      <c r="M173" s="1" t="s">
        <v>1407</v>
      </c>
      <c r="N173" s="1" t="s">
        <v>1407</v>
      </c>
      <c r="O173" s="1" t="s">
        <v>1408</v>
      </c>
      <c r="P173" s="1" t="s">
        <v>1409</v>
      </c>
      <c r="Q173" s="1" t="s">
        <v>1410</v>
      </c>
      <c r="R173" s="1" t="s">
        <v>1824</v>
      </c>
      <c r="S173" s="1" t="s">
        <v>1412</v>
      </c>
      <c r="T173" s="1" t="s">
        <v>1413</v>
      </c>
      <c r="U173" s="1" t="s">
        <v>1414</v>
      </c>
      <c r="V173" s="1" t="s">
        <v>1431</v>
      </c>
    </row>
    <row r="174" s="1" customFormat="1" spans="1:22">
      <c r="A174" s="3">
        <v>999226725346661</v>
      </c>
      <c r="B174" s="1" t="s">
        <v>1812</v>
      </c>
      <c r="C174" s="1" t="s">
        <v>1813</v>
      </c>
      <c r="D174" s="1" t="s">
        <v>1814</v>
      </c>
      <c r="E174" s="1" t="s">
        <v>1815</v>
      </c>
      <c r="F174" s="1" t="s">
        <v>1495</v>
      </c>
      <c r="G174" s="1" t="s">
        <v>1403</v>
      </c>
      <c r="H174" s="1" t="s">
        <v>1404</v>
      </c>
      <c r="I174" s="1" t="s">
        <v>1816</v>
      </c>
      <c r="J174" s="1" t="s">
        <v>30</v>
      </c>
      <c r="K174" s="1" t="s">
        <v>1817</v>
      </c>
      <c r="L174" s="1" t="s">
        <v>1817</v>
      </c>
      <c r="M174" s="1" t="s">
        <v>1407</v>
      </c>
      <c r="N174" s="1" t="s">
        <v>1407</v>
      </c>
      <c r="O174" s="1" t="s">
        <v>1408</v>
      </c>
      <c r="P174" s="1" t="s">
        <v>1409</v>
      </c>
      <c r="Q174" s="1" t="s">
        <v>1410</v>
      </c>
      <c r="R174" s="1" t="s">
        <v>1818</v>
      </c>
      <c r="S174" s="1" t="s">
        <v>1412</v>
      </c>
      <c r="T174" s="1" t="s">
        <v>1413</v>
      </c>
      <c r="U174" s="1" t="s">
        <v>1414</v>
      </c>
      <c r="V174" s="1" t="s">
        <v>1424</v>
      </c>
    </row>
    <row r="175" s="1" customFormat="1" spans="1:22">
      <c r="A175" s="3">
        <v>999226699750789</v>
      </c>
      <c r="B175" s="1" t="s">
        <v>1806</v>
      </c>
      <c r="C175" s="1" t="s">
        <v>1807</v>
      </c>
      <c r="D175" s="1" t="s">
        <v>1776</v>
      </c>
      <c r="E175" s="1" t="s">
        <v>1808</v>
      </c>
      <c r="F175" s="1" t="s">
        <v>1495</v>
      </c>
      <c r="G175" s="1" t="s">
        <v>1403</v>
      </c>
      <c r="H175" s="1" t="s">
        <v>1404</v>
      </c>
      <c r="I175" s="1" t="s">
        <v>1809</v>
      </c>
      <c r="J175" s="1" t="s">
        <v>30</v>
      </c>
      <c r="K175" s="1" t="s">
        <v>1810</v>
      </c>
      <c r="L175" s="1" t="s">
        <v>1810</v>
      </c>
      <c r="M175" s="1" t="s">
        <v>1407</v>
      </c>
      <c r="N175" s="1" t="s">
        <v>1407</v>
      </c>
      <c r="O175" s="1" t="s">
        <v>1408</v>
      </c>
      <c r="P175" s="1" t="s">
        <v>1409</v>
      </c>
      <c r="Q175" s="1" t="s">
        <v>1410</v>
      </c>
      <c r="R175" s="1" t="s">
        <v>1811</v>
      </c>
      <c r="S175" s="1" t="s">
        <v>1412</v>
      </c>
      <c r="T175" s="1" t="s">
        <v>1413</v>
      </c>
      <c r="U175" s="1" t="s">
        <v>1414</v>
      </c>
      <c r="V175" s="1" t="s">
        <v>1431</v>
      </c>
    </row>
    <row r="176" s="1" customFormat="1" spans="1:22">
      <c r="A176" s="3">
        <v>999226648914310</v>
      </c>
      <c r="B176" s="1" t="s">
        <v>1800</v>
      </c>
      <c r="C176" s="1" t="s">
        <v>1801</v>
      </c>
      <c r="D176" s="1" t="s">
        <v>1731</v>
      </c>
      <c r="E176" s="1" t="s">
        <v>1802</v>
      </c>
      <c r="F176" s="1" t="s">
        <v>1402</v>
      </c>
      <c r="G176" s="1" t="s">
        <v>1403</v>
      </c>
      <c r="H176" s="1" t="s">
        <v>1404</v>
      </c>
      <c r="I176" s="1" t="s">
        <v>1803</v>
      </c>
      <c r="J176" s="1" t="s">
        <v>30</v>
      </c>
      <c r="K176" s="1" t="s">
        <v>1804</v>
      </c>
      <c r="L176" s="1" t="s">
        <v>1804</v>
      </c>
      <c r="M176" s="1" t="s">
        <v>1407</v>
      </c>
      <c r="N176" s="1" t="s">
        <v>1407</v>
      </c>
      <c r="O176" s="1" t="s">
        <v>1408</v>
      </c>
      <c r="P176" s="1" t="s">
        <v>1409</v>
      </c>
      <c r="Q176" s="1" t="s">
        <v>1410</v>
      </c>
      <c r="R176" s="1" t="s">
        <v>1805</v>
      </c>
      <c r="S176" s="1" t="s">
        <v>1412</v>
      </c>
      <c r="T176" s="1" t="s">
        <v>1413</v>
      </c>
      <c r="U176" s="1" t="s">
        <v>1414</v>
      </c>
      <c r="V176" s="1" t="s">
        <v>1598</v>
      </c>
    </row>
    <row r="177" s="1" customFormat="1" spans="1:22">
      <c r="A177" s="3">
        <v>999226626309784</v>
      </c>
      <c r="B177" s="1" t="s">
        <v>1793</v>
      </c>
      <c r="C177" s="1" t="s">
        <v>1794</v>
      </c>
      <c r="D177" s="1" t="s">
        <v>1795</v>
      </c>
      <c r="E177" s="1" t="s">
        <v>1796</v>
      </c>
      <c r="F177" s="1" t="s">
        <v>1420</v>
      </c>
      <c r="G177" s="1" t="s">
        <v>1403</v>
      </c>
      <c r="H177" s="1" t="s">
        <v>1404</v>
      </c>
      <c r="I177" s="1" t="s">
        <v>1797</v>
      </c>
      <c r="J177" s="1" t="s">
        <v>30</v>
      </c>
      <c r="K177" s="1" t="s">
        <v>1798</v>
      </c>
      <c r="L177" s="1" t="s">
        <v>1798</v>
      </c>
      <c r="M177" s="1" t="s">
        <v>1407</v>
      </c>
      <c r="N177" s="1" t="s">
        <v>1407</v>
      </c>
      <c r="O177" s="1" t="s">
        <v>1408</v>
      </c>
      <c r="P177" s="1" t="s">
        <v>1409</v>
      </c>
      <c r="Q177" s="1" t="s">
        <v>1410</v>
      </c>
      <c r="R177" s="1" t="s">
        <v>1799</v>
      </c>
      <c r="S177" s="1" t="s">
        <v>1412</v>
      </c>
      <c r="T177" s="1" t="s">
        <v>1413</v>
      </c>
      <c r="U177" s="1" t="s">
        <v>1414</v>
      </c>
      <c r="V177" s="1" t="s">
        <v>1415</v>
      </c>
    </row>
    <row r="178" s="1" customFormat="1" spans="1:22">
      <c r="A178" s="3">
        <v>999226623353732</v>
      </c>
      <c r="B178" s="1" t="s">
        <v>1768</v>
      </c>
      <c r="C178" s="1" t="s">
        <v>1787</v>
      </c>
      <c r="D178" s="1" t="s">
        <v>1788</v>
      </c>
      <c r="E178" s="1" t="s">
        <v>1789</v>
      </c>
      <c r="F178" s="1" t="s">
        <v>1495</v>
      </c>
      <c r="G178" s="1" t="s">
        <v>1403</v>
      </c>
      <c r="H178" s="1" t="s">
        <v>1404</v>
      </c>
      <c r="I178" s="1" t="s">
        <v>1790</v>
      </c>
      <c r="J178" s="1" t="s">
        <v>30</v>
      </c>
      <c r="K178" s="1" t="s">
        <v>1791</v>
      </c>
      <c r="L178" s="1" t="s">
        <v>1791</v>
      </c>
      <c r="M178" s="1" t="s">
        <v>1407</v>
      </c>
      <c r="N178" s="1" t="s">
        <v>1407</v>
      </c>
      <c r="O178" s="1" t="s">
        <v>1408</v>
      </c>
      <c r="P178" s="1" t="s">
        <v>1409</v>
      </c>
      <c r="Q178" s="1" t="s">
        <v>1410</v>
      </c>
      <c r="R178" s="1" t="s">
        <v>1792</v>
      </c>
      <c r="S178" s="1" t="s">
        <v>1412</v>
      </c>
      <c r="T178" s="1" t="s">
        <v>1413</v>
      </c>
      <c r="U178" s="1" t="s">
        <v>1414</v>
      </c>
      <c r="V178" s="1" t="s">
        <v>1431</v>
      </c>
    </row>
    <row r="179" s="1" customFormat="1" spans="1:22">
      <c r="A179" s="3">
        <v>999226620927034</v>
      </c>
      <c r="B179" s="1" t="s">
        <v>1768</v>
      </c>
      <c r="C179" s="1" t="s">
        <v>1781</v>
      </c>
      <c r="D179" s="1" t="s">
        <v>1782</v>
      </c>
      <c r="E179" s="1" t="s">
        <v>1783</v>
      </c>
      <c r="F179" s="1" t="s">
        <v>1495</v>
      </c>
      <c r="G179" s="1" t="s">
        <v>1403</v>
      </c>
      <c r="H179" s="1" t="s">
        <v>1404</v>
      </c>
      <c r="I179" s="1" t="s">
        <v>1784</v>
      </c>
      <c r="J179" s="1" t="s">
        <v>30</v>
      </c>
      <c r="K179" s="1" t="s">
        <v>1785</v>
      </c>
      <c r="L179" s="1" t="s">
        <v>1785</v>
      </c>
      <c r="M179" s="1" t="s">
        <v>1407</v>
      </c>
      <c r="N179" s="1" t="s">
        <v>1407</v>
      </c>
      <c r="O179" s="1" t="s">
        <v>1408</v>
      </c>
      <c r="P179" s="1" t="s">
        <v>1409</v>
      </c>
      <c r="Q179" s="1" t="s">
        <v>1410</v>
      </c>
      <c r="R179" s="1" t="s">
        <v>1786</v>
      </c>
      <c r="S179" s="1" t="s">
        <v>1412</v>
      </c>
      <c r="T179" s="1" t="s">
        <v>1413</v>
      </c>
      <c r="U179" s="1" t="s">
        <v>1414</v>
      </c>
      <c r="V179" s="1" t="s">
        <v>1598</v>
      </c>
    </row>
    <row r="180" s="1" customFormat="1" spans="1:22">
      <c r="A180" s="3">
        <v>999226612478451</v>
      </c>
      <c r="B180" s="1" t="s">
        <v>1768</v>
      </c>
      <c r="C180" s="1" t="s">
        <v>1775</v>
      </c>
      <c r="D180" s="1" t="s">
        <v>1776</v>
      </c>
      <c r="E180" s="1" t="s">
        <v>1777</v>
      </c>
      <c r="F180" s="1" t="s">
        <v>1495</v>
      </c>
      <c r="G180" s="1" t="s">
        <v>1403</v>
      </c>
      <c r="H180" s="1" t="s">
        <v>1404</v>
      </c>
      <c r="I180" s="1" t="s">
        <v>1778</v>
      </c>
      <c r="J180" s="1" t="s">
        <v>30</v>
      </c>
      <c r="K180" s="1" t="s">
        <v>1779</v>
      </c>
      <c r="L180" s="1" t="s">
        <v>1779</v>
      </c>
      <c r="M180" s="1" t="s">
        <v>1407</v>
      </c>
      <c r="N180" s="1" t="s">
        <v>1407</v>
      </c>
      <c r="O180" s="1" t="s">
        <v>1408</v>
      </c>
      <c r="P180" s="1" t="s">
        <v>1409</v>
      </c>
      <c r="Q180" s="1" t="s">
        <v>1410</v>
      </c>
      <c r="R180" s="1" t="s">
        <v>1780</v>
      </c>
      <c r="S180" s="1" t="s">
        <v>1412</v>
      </c>
      <c r="T180" s="1" t="s">
        <v>1413</v>
      </c>
      <c r="U180" s="1" t="s">
        <v>1414</v>
      </c>
      <c r="V180" s="1" t="s">
        <v>1431</v>
      </c>
    </row>
    <row r="181" s="1" customFormat="1" spans="1:22">
      <c r="A181" s="3">
        <v>999226611409040</v>
      </c>
      <c r="B181" s="1" t="s">
        <v>1768</v>
      </c>
      <c r="C181" s="1" t="s">
        <v>1769</v>
      </c>
      <c r="D181" s="1" t="s">
        <v>1770</v>
      </c>
      <c r="E181" s="1" t="s">
        <v>1771</v>
      </c>
      <c r="F181" s="1" t="s">
        <v>1495</v>
      </c>
      <c r="G181" s="1" t="s">
        <v>1403</v>
      </c>
      <c r="H181" s="1" t="s">
        <v>1404</v>
      </c>
      <c r="I181" s="1" t="s">
        <v>1772</v>
      </c>
      <c r="J181" s="1" t="s">
        <v>30</v>
      </c>
      <c r="K181" s="1" t="s">
        <v>1773</v>
      </c>
      <c r="L181" s="1" t="s">
        <v>1773</v>
      </c>
      <c r="M181" s="1" t="s">
        <v>1407</v>
      </c>
      <c r="N181" s="1" t="s">
        <v>1407</v>
      </c>
      <c r="O181" s="1" t="s">
        <v>1408</v>
      </c>
      <c r="P181" s="1" t="s">
        <v>1409</v>
      </c>
      <c r="Q181" s="1" t="s">
        <v>1410</v>
      </c>
      <c r="R181" s="1" t="s">
        <v>1774</v>
      </c>
      <c r="S181" s="1" t="s">
        <v>1412</v>
      </c>
      <c r="T181" s="1" t="s">
        <v>1413</v>
      </c>
      <c r="U181" s="1" t="s">
        <v>1414</v>
      </c>
      <c r="V181" s="1" t="s">
        <v>1439</v>
      </c>
    </row>
    <row r="182" s="1" customFormat="1" spans="1:22">
      <c r="A182" s="3">
        <v>999226607450592</v>
      </c>
      <c r="B182" s="1" t="s">
        <v>1742</v>
      </c>
      <c r="C182" s="1" t="s">
        <v>1762</v>
      </c>
      <c r="D182" s="1" t="s">
        <v>1763</v>
      </c>
      <c r="E182" s="1" t="s">
        <v>1764</v>
      </c>
      <c r="F182" s="1" t="s">
        <v>1495</v>
      </c>
      <c r="G182" s="1" t="s">
        <v>1403</v>
      </c>
      <c r="H182" s="1" t="s">
        <v>1404</v>
      </c>
      <c r="I182" s="1" t="s">
        <v>1765</v>
      </c>
      <c r="J182" s="1" t="s">
        <v>30</v>
      </c>
      <c r="K182" s="1" t="s">
        <v>1766</v>
      </c>
      <c r="L182" s="1" t="s">
        <v>1766</v>
      </c>
      <c r="M182" s="1" t="s">
        <v>1407</v>
      </c>
      <c r="N182" s="1" t="s">
        <v>1407</v>
      </c>
      <c r="O182" s="1" t="s">
        <v>1408</v>
      </c>
      <c r="P182" s="1" t="s">
        <v>1409</v>
      </c>
      <c r="Q182" s="1" t="s">
        <v>1410</v>
      </c>
      <c r="R182" s="1" t="s">
        <v>1767</v>
      </c>
      <c r="S182" s="1" t="s">
        <v>1412</v>
      </c>
      <c r="T182" s="1" t="s">
        <v>1413</v>
      </c>
      <c r="U182" s="1" t="s">
        <v>1414</v>
      </c>
      <c r="V182" s="1" t="s">
        <v>1431</v>
      </c>
    </row>
    <row r="183" s="1" customFormat="1" spans="1:22">
      <c r="A183" s="3">
        <v>999226606686870</v>
      </c>
      <c r="B183" s="1" t="s">
        <v>1742</v>
      </c>
      <c r="C183" s="1" t="s">
        <v>1756</v>
      </c>
      <c r="D183" s="1" t="s">
        <v>1757</v>
      </c>
      <c r="E183" s="1" t="s">
        <v>1758</v>
      </c>
      <c r="F183" s="1" t="s">
        <v>1495</v>
      </c>
      <c r="G183" s="1" t="s">
        <v>1403</v>
      </c>
      <c r="H183" s="1" t="s">
        <v>1404</v>
      </c>
      <c r="I183" s="1" t="s">
        <v>1759</v>
      </c>
      <c r="J183" s="1" t="s">
        <v>30</v>
      </c>
      <c r="K183" s="1" t="s">
        <v>1760</v>
      </c>
      <c r="L183" s="1" t="s">
        <v>1760</v>
      </c>
      <c r="M183" s="1" t="s">
        <v>1407</v>
      </c>
      <c r="N183" s="1" t="s">
        <v>1407</v>
      </c>
      <c r="O183" s="1" t="s">
        <v>1408</v>
      </c>
      <c r="P183" s="1" t="s">
        <v>1409</v>
      </c>
      <c r="Q183" s="1" t="s">
        <v>1410</v>
      </c>
      <c r="R183" s="1" t="s">
        <v>1761</v>
      </c>
      <c r="S183" s="1" t="s">
        <v>1412</v>
      </c>
      <c r="T183" s="1" t="s">
        <v>1413</v>
      </c>
      <c r="U183" s="1" t="s">
        <v>1414</v>
      </c>
      <c r="V183" s="1" t="s">
        <v>1656</v>
      </c>
    </row>
    <row r="184" s="1" customFormat="1" spans="1:22">
      <c r="A184" s="3">
        <v>999226606634340</v>
      </c>
      <c r="B184" s="1" t="s">
        <v>1742</v>
      </c>
      <c r="C184" s="1" t="s">
        <v>1750</v>
      </c>
      <c r="D184" s="1" t="s">
        <v>1751</v>
      </c>
      <c r="E184" s="1" t="s">
        <v>1752</v>
      </c>
      <c r="F184" s="1" t="s">
        <v>1495</v>
      </c>
      <c r="G184" s="1" t="s">
        <v>1403</v>
      </c>
      <c r="H184" s="1" t="s">
        <v>1404</v>
      </c>
      <c r="I184" s="1" t="s">
        <v>1753</v>
      </c>
      <c r="J184" s="1" t="s">
        <v>30</v>
      </c>
      <c r="K184" s="1" t="s">
        <v>1754</v>
      </c>
      <c r="L184" s="1" t="s">
        <v>1754</v>
      </c>
      <c r="M184" s="1" t="s">
        <v>1407</v>
      </c>
      <c r="N184" s="1" t="s">
        <v>1407</v>
      </c>
      <c r="O184" s="1" t="s">
        <v>1408</v>
      </c>
      <c r="P184" s="1" t="s">
        <v>1409</v>
      </c>
      <c r="Q184" s="1" t="s">
        <v>1410</v>
      </c>
      <c r="R184" s="1" t="s">
        <v>1755</v>
      </c>
      <c r="S184" s="1" t="s">
        <v>1412</v>
      </c>
      <c r="T184" s="1" t="s">
        <v>1413</v>
      </c>
      <c r="U184" s="1" t="s">
        <v>1414</v>
      </c>
      <c r="V184" s="1" t="s">
        <v>1424</v>
      </c>
    </row>
    <row r="185" s="1" customFormat="1" spans="1:22">
      <c r="A185" s="3">
        <v>999226602912681</v>
      </c>
      <c r="B185" s="1" t="s">
        <v>1742</v>
      </c>
      <c r="C185" s="1" t="s">
        <v>1743</v>
      </c>
      <c r="D185" s="1" t="s">
        <v>1744</v>
      </c>
      <c r="E185" s="1" t="s">
        <v>1745</v>
      </c>
      <c r="F185" s="1" t="s">
        <v>1495</v>
      </c>
      <c r="G185" s="1" t="s">
        <v>1403</v>
      </c>
      <c r="H185" s="1" t="s">
        <v>1404</v>
      </c>
      <c r="I185" s="1" t="s">
        <v>1746</v>
      </c>
      <c r="J185" s="1" t="s">
        <v>30</v>
      </c>
      <c r="K185" s="1" t="s">
        <v>1747</v>
      </c>
      <c r="L185" s="1" t="s">
        <v>1747</v>
      </c>
      <c r="M185" s="1" t="s">
        <v>1407</v>
      </c>
      <c r="N185" s="1" t="s">
        <v>1407</v>
      </c>
      <c r="O185" s="1" t="s">
        <v>1408</v>
      </c>
      <c r="P185" s="1" t="s">
        <v>1409</v>
      </c>
      <c r="Q185" s="1" t="s">
        <v>1410</v>
      </c>
      <c r="R185" s="1" t="s">
        <v>1748</v>
      </c>
      <c r="S185" s="1" t="s">
        <v>1412</v>
      </c>
      <c r="T185" s="1" t="s">
        <v>1413</v>
      </c>
      <c r="U185" s="1" t="s">
        <v>1414</v>
      </c>
      <c r="V185" s="1" t="s">
        <v>1749</v>
      </c>
    </row>
    <row r="186" s="1" customFormat="1" spans="1:22">
      <c r="A186" s="3">
        <v>999226600950018</v>
      </c>
      <c r="B186" s="1" t="s">
        <v>1717</v>
      </c>
      <c r="C186" s="1" t="s">
        <v>1736</v>
      </c>
      <c r="D186" s="1" t="s">
        <v>1737</v>
      </c>
      <c r="E186" s="1" t="s">
        <v>1738</v>
      </c>
      <c r="F186" s="1" t="s">
        <v>1495</v>
      </c>
      <c r="G186" s="1" t="s">
        <v>1403</v>
      </c>
      <c r="H186" s="1" t="s">
        <v>1404</v>
      </c>
      <c r="I186" s="1" t="s">
        <v>1739</v>
      </c>
      <c r="J186" s="1" t="s">
        <v>30</v>
      </c>
      <c r="K186" s="1" t="s">
        <v>1740</v>
      </c>
      <c r="L186" s="1" t="s">
        <v>1740</v>
      </c>
      <c r="M186" s="1" t="s">
        <v>1407</v>
      </c>
      <c r="N186" s="1" t="s">
        <v>1407</v>
      </c>
      <c r="O186" s="1" t="s">
        <v>1408</v>
      </c>
      <c r="P186" s="1" t="s">
        <v>1409</v>
      </c>
      <c r="Q186" s="1" t="s">
        <v>1410</v>
      </c>
      <c r="R186" s="1" t="s">
        <v>1741</v>
      </c>
      <c r="S186" s="1" t="s">
        <v>1412</v>
      </c>
      <c r="T186" s="1" t="s">
        <v>1413</v>
      </c>
      <c r="U186" s="1" t="s">
        <v>1414</v>
      </c>
      <c r="V186" s="1" t="s">
        <v>1618</v>
      </c>
    </row>
    <row r="187" s="1" customFormat="1" spans="1:22">
      <c r="A187" s="3">
        <v>999226576337344</v>
      </c>
      <c r="B187" s="1" t="s">
        <v>1717</v>
      </c>
      <c r="C187" s="1" t="s">
        <v>1730</v>
      </c>
      <c r="D187" s="1" t="s">
        <v>1731</v>
      </c>
      <c r="E187" s="1" t="s">
        <v>1732</v>
      </c>
      <c r="F187" s="1" t="s">
        <v>1420</v>
      </c>
      <c r="G187" s="1" t="s">
        <v>1403</v>
      </c>
      <c r="H187" s="1" t="s">
        <v>1404</v>
      </c>
      <c r="I187" s="1" t="s">
        <v>1733</v>
      </c>
      <c r="J187" s="1" t="s">
        <v>30</v>
      </c>
      <c r="K187" s="1" t="s">
        <v>1734</v>
      </c>
      <c r="L187" s="1" t="s">
        <v>1734</v>
      </c>
      <c r="M187" s="1" t="s">
        <v>1407</v>
      </c>
      <c r="N187" s="1" t="s">
        <v>1407</v>
      </c>
      <c r="O187" s="1" t="s">
        <v>1408</v>
      </c>
      <c r="P187" s="1" t="s">
        <v>1409</v>
      </c>
      <c r="Q187" s="1" t="s">
        <v>1410</v>
      </c>
      <c r="R187" s="1" t="s">
        <v>1735</v>
      </c>
      <c r="S187" s="1" t="s">
        <v>1412</v>
      </c>
      <c r="T187" s="1" t="s">
        <v>1413</v>
      </c>
      <c r="U187" s="1" t="s">
        <v>1414</v>
      </c>
      <c r="V187" s="1" t="s">
        <v>1598</v>
      </c>
    </row>
    <row r="188" s="1" customFormat="1" spans="1:22">
      <c r="A188" s="3">
        <v>999226574472104</v>
      </c>
      <c r="B188" s="1" t="s">
        <v>1717</v>
      </c>
      <c r="C188" s="1" t="s">
        <v>1724</v>
      </c>
      <c r="D188" s="1" t="s">
        <v>1725</v>
      </c>
      <c r="E188" s="1" t="s">
        <v>1726</v>
      </c>
      <c r="F188" s="1" t="s">
        <v>1420</v>
      </c>
      <c r="G188" s="1" t="s">
        <v>1403</v>
      </c>
      <c r="H188" s="1" t="s">
        <v>1404</v>
      </c>
      <c r="I188" s="1" t="s">
        <v>1727</v>
      </c>
      <c r="J188" s="1" t="s">
        <v>30</v>
      </c>
      <c r="K188" s="1" t="s">
        <v>1728</v>
      </c>
      <c r="L188" s="1" t="s">
        <v>1728</v>
      </c>
      <c r="M188" s="1" t="s">
        <v>1407</v>
      </c>
      <c r="N188" s="1" t="s">
        <v>1407</v>
      </c>
      <c r="O188" s="1" t="s">
        <v>1408</v>
      </c>
      <c r="P188" s="1" t="s">
        <v>1409</v>
      </c>
      <c r="Q188" s="1" t="s">
        <v>1410</v>
      </c>
      <c r="R188" s="1" t="s">
        <v>1729</v>
      </c>
      <c r="S188" s="1" t="s">
        <v>1412</v>
      </c>
      <c r="T188" s="1" t="s">
        <v>1413</v>
      </c>
      <c r="U188" s="1" t="s">
        <v>1414</v>
      </c>
      <c r="V188" s="1" t="s">
        <v>1656</v>
      </c>
    </row>
    <row r="189" s="1" customFormat="1" spans="1:22">
      <c r="A189" s="3">
        <v>999226574115143</v>
      </c>
      <c r="B189" s="1" t="s">
        <v>1717</v>
      </c>
      <c r="C189" s="1" t="s">
        <v>1718</v>
      </c>
      <c r="D189" s="1" t="s">
        <v>1719</v>
      </c>
      <c r="E189" s="1" t="s">
        <v>1720</v>
      </c>
      <c r="F189" s="1" t="s">
        <v>1495</v>
      </c>
      <c r="G189" s="1" t="s">
        <v>1403</v>
      </c>
      <c r="H189" s="1" t="s">
        <v>1404</v>
      </c>
      <c r="I189" s="1" t="s">
        <v>1721</v>
      </c>
      <c r="J189" s="1" t="s">
        <v>30</v>
      </c>
      <c r="K189" s="1" t="s">
        <v>1722</v>
      </c>
      <c r="L189" s="1" t="s">
        <v>1722</v>
      </c>
      <c r="M189" s="1" t="s">
        <v>1407</v>
      </c>
      <c r="N189" s="1" t="s">
        <v>1407</v>
      </c>
      <c r="O189" s="1" t="s">
        <v>1408</v>
      </c>
      <c r="P189" s="1" t="s">
        <v>1409</v>
      </c>
      <c r="Q189" s="1" t="s">
        <v>1410</v>
      </c>
      <c r="R189" s="1" t="s">
        <v>1723</v>
      </c>
      <c r="S189" s="1" t="s">
        <v>1412</v>
      </c>
      <c r="T189" s="1" t="s">
        <v>1413</v>
      </c>
      <c r="U189" s="1" t="s">
        <v>1430</v>
      </c>
      <c r="V189" s="1" t="s">
        <v>1431</v>
      </c>
    </row>
    <row r="190" s="1" customFormat="1" spans="1:22">
      <c r="A190" s="3">
        <v>999226502229507</v>
      </c>
      <c r="B190" s="1" t="s">
        <v>1710</v>
      </c>
      <c r="C190" s="1" t="s">
        <v>1711</v>
      </c>
      <c r="D190" s="1" t="s">
        <v>1712</v>
      </c>
      <c r="E190" s="1" t="s">
        <v>1713</v>
      </c>
      <c r="F190" s="1" t="s">
        <v>1495</v>
      </c>
      <c r="G190" s="1" t="s">
        <v>1403</v>
      </c>
      <c r="H190" s="1" t="s">
        <v>1404</v>
      </c>
      <c r="I190" s="1" t="s">
        <v>1714</v>
      </c>
      <c r="J190" s="1" t="s">
        <v>30</v>
      </c>
      <c r="K190" s="1" t="s">
        <v>1715</v>
      </c>
      <c r="L190" s="1" t="s">
        <v>1715</v>
      </c>
      <c r="M190" s="1" t="s">
        <v>1407</v>
      </c>
      <c r="N190" s="1" t="s">
        <v>1407</v>
      </c>
      <c r="O190" s="1" t="s">
        <v>1408</v>
      </c>
      <c r="P190" s="1" t="s">
        <v>1409</v>
      </c>
      <c r="Q190" s="1" t="s">
        <v>1410</v>
      </c>
      <c r="R190" s="1" t="s">
        <v>1716</v>
      </c>
      <c r="S190" s="1" t="s">
        <v>1412</v>
      </c>
      <c r="T190" s="1" t="s">
        <v>1413</v>
      </c>
      <c r="U190" s="1" t="s">
        <v>1414</v>
      </c>
      <c r="V190" s="1" t="s">
        <v>1439</v>
      </c>
    </row>
    <row r="191" s="1" customFormat="1" spans="1:22">
      <c r="A191" s="3">
        <v>999226499208007</v>
      </c>
      <c r="B191" s="1" t="s">
        <v>1703</v>
      </c>
      <c r="C191" s="1" t="s">
        <v>1704</v>
      </c>
      <c r="D191" s="1" t="s">
        <v>1705</v>
      </c>
      <c r="E191" s="1" t="s">
        <v>1706</v>
      </c>
      <c r="F191" s="1" t="s">
        <v>1402</v>
      </c>
      <c r="G191" s="1" t="s">
        <v>1403</v>
      </c>
      <c r="H191" s="1" t="s">
        <v>1404</v>
      </c>
      <c r="I191" s="1" t="s">
        <v>1707</v>
      </c>
      <c r="J191" s="1" t="s">
        <v>30</v>
      </c>
      <c r="K191" s="1" t="s">
        <v>1708</v>
      </c>
      <c r="L191" s="1" t="s">
        <v>1708</v>
      </c>
      <c r="M191" s="1" t="s">
        <v>1407</v>
      </c>
      <c r="N191" s="1" t="s">
        <v>1407</v>
      </c>
      <c r="O191" s="1" t="s">
        <v>1408</v>
      </c>
      <c r="P191" s="1" t="s">
        <v>1409</v>
      </c>
      <c r="Q191" s="1" t="s">
        <v>1410</v>
      </c>
      <c r="R191" s="1" t="s">
        <v>1709</v>
      </c>
      <c r="S191" s="1" t="s">
        <v>1412</v>
      </c>
      <c r="T191" s="1" t="s">
        <v>1413</v>
      </c>
      <c r="U191" s="1" t="s">
        <v>1430</v>
      </c>
      <c r="V191" s="1" t="s">
        <v>1529</v>
      </c>
    </row>
    <row r="192" s="1" customFormat="1" spans="1:22">
      <c r="A192" s="3">
        <v>999226492043613</v>
      </c>
      <c r="B192" s="1" t="s">
        <v>1677</v>
      </c>
      <c r="C192" s="1" t="s">
        <v>1696</v>
      </c>
      <c r="D192" s="1" t="s">
        <v>1697</v>
      </c>
      <c r="E192" s="1" t="s">
        <v>1698</v>
      </c>
      <c r="F192" s="1" t="s">
        <v>1495</v>
      </c>
      <c r="G192" s="1" t="s">
        <v>1403</v>
      </c>
      <c r="H192" s="1" t="s">
        <v>1404</v>
      </c>
      <c r="I192" s="1" t="s">
        <v>1699</v>
      </c>
      <c r="J192" s="1" t="s">
        <v>30</v>
      </c>
      <c r="K192" s="1" t="s">
        <v>1700</v>
      </c>
      <c r="L192" s="1" t="s">
        <v>1700</v>
      </c>
      <c r="M192" s="1" t="s">
        <v>1407</v>
      </c>
      <c r="N192" s="1" t="s">
        <v>1407</v>
      </c>
      <c r="O192" s="1" t="s">
        <v>1408</v>
      </c>
      <c r="P192" s="1" t="s">
        <v>1409</v>
      </c>
      <c r="Q192" s="1" t="s">
        <v>1410</v>
      </c>
      <c r="R192" s="1" t="s">
        <v>1701</v>
      </c>
      <c r="S192" s="1" t="s">
        <v>1412</v>
      </c>
      <c r="T192" s="1" t="s">
        <v>1413</v>
      </c>
      <c r="U192" s="1" t="s">
        <v>1414</v>
      </c>
      <c r="V192" s="1" t="s">
        <v>1702</v>
      </c>
    </row>
    <row r="193" s="1" customFormat="1" spans="1:22">
      <c r="A193" s="3">
        <v>999226492001116</v>
      </c>
      <c r="B193" s="1" t="s">
        <v>1677</v>
      </c>
      <c r="C193" s="1" t="s">
        <v>1691</v>
      </c>
      <c r="D193" s="1" t="s">
        <v>1620</v>
      </c>
      <c r="E193" s="1" t="s">
        <v>1692</v>
      </c>
      <c r="F193" s="1" t="s">
        <v>1495</v>
      </c>
      <c r="G193" s="1" t="s">
        <v>1403</v>
      </c>
      <c r="H193" s="1" t="s">
        <v>1404</v>
      </c>
      <c r="I193" s="1" t="s">
        <v>1693</v>
      </c>
      <c r="J193" s="1" t="s">
        <v>30</v>
      </c>
      <c r="K193" s="1" t="s">
        <v>1694</v>
      </c>
      <c r="L193" s="1" t="s">
        <v>1694</v>
      </c>
      <c r="M193" s="1" t="s">
        <v>1407</v>
      </c>
      <c r="N193" s="1" t="s">
        <v>1407</v>
      </c>
      <c r="O193" s="1" t="s">
        <v>1408</v>
      </c>
      <c r="P193" s="1" t="s">
        <v>1409</v>
      </c>
      <c r="Q193" s="1" t="s">
        <v>1410</v>
      </c>
      <c r="R193" s="1" t="s">
        <v>1695</v>
      </c>
      <c r="S193" s="1" t="s">
        <v>1412</v>
      </c>
      <c r="T193" s="1" t="s">
        <v>1413</v>
      </c>
      <c r="U193" s="1" t="s">
        <v>1414</v>
      </c>
      <c r="V193" s="1" t="s">
        <v>1598</v>
      </c>
    </row>
    <row r="194" s="1" customFormat="1" spans="1:22">
      <c r="A194" s="3">
        <v>999226491431840</v>
      </c>
      <c r="B194" s="1" t="s">
        <v>1677</v>
      </c>
      <c r="C194" s="1" t="s">
        <v>1685</v>
      </c>
      <c r="D194" s="1" t="s">
        <v>1686</v>
      </c>
      <c r="E194" s="1" t="s">
        <v>1687</v>
      </c>
      <c r="F194" s="1" t="s">
        <v>1402</v>
      </c>
      <c r="G194" s="1" t="s">
        <v>1403</v>
      </c>
      <c r="H194" s="1" t="s">
        <v>1404</v>
      </c>
      <c r="I194" s="1" t="s">
        <v>1688</v>
      </c>
      <c r="J194" s="1" t="s">
        <v>30</v>
      </c>
      <c r="K194" s="1" t="s">
        <v>1689</v>
      </c>
      <c r="L194" s="1" t="s">
        <v>1689</v>
      </c>
      <c r="M194" s="1" t="s">
        <v>1407</v>
      </c>
      <c r="N194" s="1" t="s">
        <v>1407</v>
      </c>
      <c r="O194" s="1" t="s">
        <v>1408</v>
      </c>
      <c r="P194" s="1" t="s">
        <v>1409</v>
      </c>
      <c r="Q194" s="1" t="s">
        <v>1410</v>
      </c>
      <c r="R194" s="1" t="s">
        <v>1690</v>
      </c>
      <c r="S194" s="1" t="s">
        <v>1412</v>
      </c>
      <c r="T194" s="1" t="s">
        <v>1413</v>
      </c>
      <c r="U194" s="1" t="s">
        <v>1414</v>
      </c>
      <c r="V194" s="1" t="s">
        <v>1431</v>
      </c>
    </row>
    <row r="195" s="1" customFormat="1" spans="1:22">
      <c r="A195" s="3">
        <v>999226491168563</v>
      </c>
      <c r="B195" s="1" t="s">
        <v>1677</v>
      </c>
      <c r="C195" s="1" t="s">
        <v>1678</v>
      </c>
      <c r="D195" s="1" t="s">
        <v>1679</v>
      </c>
      <c r="E195" s="1" t="s">
        <v>1680</v>
      </c>
      <c r="F195" s="1" t="s">
        <v>1420</v>
      </c>
      <c r="G195" s="1" t="s">
        <v>1403</v>
      </c>
      <c r="H195" s="1" t="s">
        <v>1404</v>
      </c>
      <c r="I195" s="1" t="s">
        <v>1681</v>
      </c>
      <c r="J195" s="1" t="s">
        <v>30</v>
      </c>
      <c r="K195" s="1" t="s">
        <v>1682</v>
      </c>
      <c r="L195" s="1" t="s">
        <v>1682</v>
      </c>
      <c r="M195" s="1" t="s">
        <v>1407</v>
      </c>
      <c r="N195" s="1" t="s">
        <v>1407</v>
      </c>
      <c r="O195" s="1" t="s">
        <v>1408</v>
      </c>
      <c r="P195" s="1" t="s">
        <v>1409</v>
      </c>
      <c r="Q195" s="1" t="s">
        <v>1410</v>
      </c>
      <c r="R195" s="1" t="s">
        <v>1683</v>
      </c>
      <c r="S195" s="1" t="s">
        <v>1412</v>
      </c>
      <c r="T195" s="1" t="s">
        <v>1413</v>
      </c>
      <c r="U195" s="1" t="s">
        <v>1414</v>
      </c>
      <c r="V195" s="1" t="s">
        <v>1684</v>
      </c>
    </row>
    <row r="196" s="1" customFormat="1" spans="1:22">
      <c r="A196" s="3">
        <v>999226488860801</v>
      </c>
      <c r="B196" s="1" t="s">
        <v>1643</v>
      </c>
      <c r="C196" s="1" t="s">
        <v>1671</v>
      </c>
      <c r="D196" s="1" t="s">
        <v>1672</v>
      </c>
      <c r="E196" s="1" t="s">
        <v>1673</v>
      </c>
      <c r="F196" s="1" t="s">
        <v>1495</v>
      </c>
      <c r="G196" s="1" t="s">
        <v>1403</v>
      </c>
      <c r="H196" s="1" t="s">
        <v>1404</v>
      </c>
      <c r="I196" s="1" t="s">
        <v>1674</v>
      </c>
      <c r="J196" s="1" t="s">
        <v>30</v>
      </c>
      <c r="K196" s="1" t="s">
        <v>1675</v>
      </c>
      <c r="L196" s="1" t="s">
        <v>1675</v>
      </c>
      <c r="M196" s="1" t="s">
        <v>1407</v>
      </c>
      <c r="N196" s="1" t="s">
        <v>1407</v>
      </c>
      <c r="O196" s="1" t="s">
        <v>1408</v>
      </c>
      <c r="P196" s="1" t="s">
        <v>1409</v>
      </c>
      <c r="Q196" s="1" t="s">
        <v>1410</v>
      </c>
      <c r="R196" s="1" t="s">
        <v>1676</v>
      </c>
      <c r="S196" s="1" t="s">
        <v>1412</v>
      </c>
      <c r="T196" s="1" t="s">
        <v>1413</v>
      </c>
      <c r="U196" s="1" t="s">
        <v>1414</v>
      </c>
      <c r="V196" s="1" t="s">
        <v>1431</v>
      </c>
    </row>
    <row r="197" s="1" customFormat="1" spans="1:22">
      <c r="A197" s="3">
        <v>999226486805515</v>
      </c>
      <c r="B197" s="1" t="s">
        <v>1643</v>
      </c>
      <c r="C197" s="1" t="s">
        <v>1663</v>
      </c>
      <c r="D197" s="1" t="s">
        <v>1664</v>
      </c>
      <c r="E197" s="1" t="s">
        <v>1665</v>
      </c>
      <c r="F197" s="1" t="s">
        <v>1495</v>
      </c>
      <c r="G197" s="1" t="s">
        <v>1403</v>
      </c>
      <c r="H197" s="1" t="s">
        <v>1404</v>
      </c>
      <c r="I197" s="1" t="s">
        <v>1666</v>
      </c>
      <c r="J197" s="1" t="s">
        <v>30</v>
      </c>
      <c r="K197" s="1" t="s">
        <v>1667</v>
      </c>
      <c r="L197" s="1" t="s">
        <v>1408</v>
      </c>
      <c r="M197" s="1" t="s">
        <v>1668</v>
      </c>
      <c r="N197" s="1" t="s">
        <v>1669</v>
      </c>
      <c r="O197" s="1" t="s">
        <v>1408</v>
      </c>
      <c r="P197" s="1" t="s">
        <v>1409</v>
      </c>
      <c r="Q197" s="1" t="s">
        <v>1410</v>
      </c>
      <c r="R197" s="1" t="s">
        <v>1670</v>
      </c>
      <c r="S197" s="1" t="s">
        <v>1412</v>
      </c>
      <c r="T197" s="1" t="s">
        <v>1413</v>
      </c>
      <c r="U197" s="1" t="s">
        <v>1414</v>
      </c>
      <c r="V197" s="1" t="s">
        <v>1506</v>
      </c>
    </row>
    <row r="198" s="1" customFormat="1" spans="1:22">
      <c r="A198" s="3">
        <v>999226485360914</v>
      </c>
      <c r="B198" s="1" t="s">
        <v>1643</v>
      </c>
      <c r="C198" s="1" t="s">
        <v>1657</v>
      </c>
      <c r="D198" s="1" t="s">
        <v>1658</v>
      </c>
      <c r="E198" s="1" t="s">
        <v>1659</v>
      </c>
      <c r="F198" s="1" t="s">
        <v>1420</v>
      </c>
      <c r="G198" s="1" t="s">
        <v>1403</v>
      </c>
      <c r="H198" s="1" t="s">
        <v>1404</v>
      </c>
      <c r="I198" s="1" t="s">
        <v>1660</v>
      </c>
      <c r="J198" s="1" t="s">
        <v>30</v>
      </c>
      <c r="K198" s="1" t="s">
        <v>1661</v>
      </c>
      <c r="L198" s="1" t="s">
        <v>1661</v>
      </c>
      <c r="M198" s="1" t="s">
        <v>1407</v>
      </c>
      <c r="N198" s="1" t="s">
        <v>1407</v>
      </c>
      <c r="O198" s="1" t="s">
        <v>1408</v>
      </c>
      <c r="P198" s="1" t="s">
        <v>1409</v>
      </c>
      <c r="Q198" s="1" t="s">
        <v>1410</v>
      </c>
      <c r="R198" s="1" t="s">
        <v>1662</v>
      </c>
      <c r="S198" s="1" t="s">
        <v>1412</v>
      </c>
      <c r="T198" s="1" t="s">
        <v>1413</v>
      </c>
      <c r="U198" s="1" t="s">
        <v>1414</v>
      </c>
      <c r="V198" s="1" t="s">
        <v>1529</v>
      </c>
    </row>
    <row r="199" s="1" customFormat="1" spans="1:22">
      <c r="A199" s="3">
        <v>999226482854597</v>
      </c>
      <c r="B199" s="1" t="s">
        <v>1643</v>
      </c>
      <c r="C199" s="1" t="s">
        <v>1650</v>
      </c>
      <c r="D199" s="1" t="s">
        <v>1651</v>
      </c>
      <c r="E199" s="1" t="s">
        <v>1652</v>
      </c>
      <c r="F199" s="1" t="s">
        <v>1495</v>
      </c>
      <c r="G199" s="1" t="s">
        <v>1403</v>
      </c>
      <c r="H199" s="1" t="s">
        <v>1404</v>
      </c>
      <c r="I199" s="1" t="s">
        <v>1653</v>
      </c>
      <c r="J199" s="1" t="s">
        <v>30</v>
      </c>
      <c r="K199" s="1" t="s">
        <v>1654</v>
      </c>
      <c r="L199" s="1" t="s">
        <v>1654</v>
      </c>
      <c r="M199" s="1" t="s">
        <v>1407</v>
      </c>
      <c r="N199" s="1" t="s">
        <v>1407</v>
      </c>
      <c r="O199" s="1" t="s">
        <v>1408</v>
      </c>
      <c r="P199" s="1" t="s">
        <v>1409</v>
      </c>
      <c r="Q199" s="1" t="s">
        <v>1410</v>
      </c>
      <c r="R199" s="1" t="s">
        <v>1655</v>
      </c>
      <c r="S199" s="1" t="s">
        <v>1412</v>
      </c>
      <c r="T199" s="1" t="s">
        <v>1413</v>
      </c>
      <c r="U199" s="1" t="s">
        <v>1414</v>
      </c>
      <c r="V199" s="1" t="s">
        <v>1656</v>
      </c>
    </row>
    <row r="200" s="1" customFormat="1" spans="1:22">
      <c r="A200" s="3">
        <v>999226474597711</v>
      </c>
      <c r="B200" s="1" t="s">
        <v>1643</v>
      </c>
      <c r="C200" s="1" t="s">
        <v>1644</v>
      </c>
      <c r="D200" s="1" t="s">
        <v>1645</v>
      </c>
      <c r="E200" s="1" t="s">
        <v>1646</v>
      </c>
      <c r="F200" s="1" t="s">
        <v>1420</v>
      </c>
      <c r="G200" s="1" t="s">
        <v>1403</v>
      </c>
      <c r="H200" s="1" t="s">
        <v>1404</v>
      </c>
      <c r="I200" s="1" t="s">
        <v>1647</v>
      </c>
      <c r="J200" s="1" t="s">
        <v>30</v>
      </c>
      <c r="K200" s="1" t="s">
        <v>1648</v>
      </c>
      <c r="L200" s="1" t="s">
        <v>1648</v>
      </c>
      <c r="M200" s="1" t="s">
        <v>1407</v>
      </c>
      <c r="N200" s="1" t="s">
        <v>1407</v>
      </c>
      <c r="O200" s="1" t="s">
        <v>1408</v>
      </c>
      <c r="P200" s="1" t="s">
        <v>1409</v>
      </c>
      <c r="Q200" s="1" t="s">
        <v>1410</v>
      </c>
      <c r="R200" s="1" t="s">
        <v>1649</v>
      </c>
      <c r="S200" s="1" t="s">
        <v>1412</v>
      </c>
      <c r="T200" s="1" t="s">
        <v>1413</v>
      </c>
      <c r="U200" s="1" t="s">
        <v>1414</v>
      </c>
      <c r="V200" s="1" t="s">
        <v>1415</v>
      </c>
    </row>
    <row r="201" s="1" customFormat="1" spans="1:22">
      <c r="A201" s="3">
        <v>999226366139877</v>
      </c>
      <c r="B201" s="1" t="s">
        <v>1625</v>
      </c>
      <c r="C201" s="1" t="s">
        <v>1637</v>
      </c>
      <c r="D201" s="1" t="s">
        <v>1638</v>
      </c>
      <c r="E201" s="1" t="s">
        <v>1639</v>
      </c>
      <c r="F201" s="1" t="s">
        <v>1495</v>
      </c>
      <c r="G201" s="1" t="s">
        <v>1403</v>
      </c>
      <c r="H201" s="1" t="s">
        <v>1404</v>
      </c>
      <c r="I201" s="1" t="s">
        <v>1640</v>
      </c>
      <c r="J201" s="1" t="s">
        <v>30</v>
      </c>
      <c r="K201" s="1" t="s">
        <v>1641</v>
      </c>
      <c r="L201" s="1" t="s">
        <v>1641</v>
      </c>
      <c r="M201" s="1" t="s">
        <v>1407</v>
      </c>
      <c r="N201" s="1" t="s">
        <v>1407</v>
      </c>
      <c r="O201" s="1" t="s">
        <v>1408</v>
      </c>
      <c r="P201" s="1" t="s">
        <v>1409</v>
      </c>
      <c r="Q201" s="1" t="s">
        <v>1410</v>
      </c>
      <c r="R201" s="1" t="s">
        <v>1642</v>
      </c>
      <c r="S201" s="1" t="s">
        <v>1412</v>
      </c>
      <c r="T201" s="1" t="s">
        <v>1413</v>
      </c>
      <c r="U201" s="1" t="s">
        <v>1414</v>
      </c>
      <c r="V201" s="1" t="s">
        <v>1506</v>
      </c>
    </row>
    <row r="202" s="1" customFormat="1" spans="1:22">
      <c r="A202" s="3">
        <v>999226363655288</v>
      </c>
      <c r="B202" s="1" t="s">
        <v>1625</v>
      </c>
      <c r="C202" s="1" t="s">
        <v>1632</v>
      </c>
      <c r="D202" s="1" t="s">
        <v>1627</v>
      </c>
      <c r="E202" s="1" t="s">
        <v>1633</v>
      </c>
      <c r="F202" s="1" t="s">
        <v>1525</v>
      </c>
      <c r="G202" s="1" t="s">
        <v>1403</v>
      </c>
      <c r="H202" s="1" t="s">
        <v>1404</v>
      </c>
      <c r="I202" s="1" t="s">
        <v>1634</v>
      </c>
      <c r="J202" s="1" t="s">
        <v>30</v>
      </c>
      <c r="K202" s="1" t="s">
        <v>1635</v>
      </c>
      <c r="L202" s="1" t="s">
        <v>1635</v>
      </c>
      <c r="M202" s="1" t="s">
        <v>1407</v>
      </c>
      <c r="N202" s="1" t="s">
        <v>1407</v>
      </c>
      <c r="O202" s="1" t="s">
        <v>1408</v>
      </c>
      <c r="P202" s="1" t="s">
        <v>1409</v>
      </c>
      <c r="Q202" s="1" t="s">
        <v>1410</v>
      </c>
      <c r="R202" s="1" t="s">
        <v>1636</v>
      </c>
      <c r="S202" s="1" t="s">
        <v>1412</v>
      </c>
      <c r="T202" s="1" t="s">
        <v>1413</v>
      </c>
      <c r="U202" s="1" t="s">
        <v>1414</v>
      </c>
      <c r="V202" s="1" t="s">
        <v>1424</v>
      </c>
    </row>
    <row r="203" s="1" customFormat="1" spans="1:22">
      <c r="A203" s="3">
        <v>999226363612792</v>
      </c>
      <c r="B203" s="1" t="s">
        <v>1625</v>
      </c>
      <c r="C203" s="1" t="s">
        <v>1626</v>
      </c>
      <c r="D203" s="1" t="s">
        <v>1627</v>
      </c>
      <c r="E203" s="1" t="s">
        <v>1628</v>
      </c>
      <c r="F203" s="1" t="s">
        <v>1495</v>
      </c>
      <c r="G203" s="1" t="s">
        <v>1403</v>
      </c>
      <c r="H203" s="1" t="s">
        <v>1404</v>
      </c>
      <c r="I203" s="1" t="s">
        <v>1629</v>
      </c>
      <c r="J203" s="1" t="s">
        <v>30</v>
      </c>
      <c r="K203" s="1" t="s">
        <v>1630</v>
      </c>
      <c r="L203" s="1" t="s">
        <v>1630</v>
      </c>
      <c r="M203" s="1" t="s">
        <v>1407</v>
      </c>
      <c r="N203" s="1" t="s">
        <v>1407</v>
      </c>
      <c r="O203" s="1" t="s">
        <v>1408</v>
      </c>
      <c r="P203" s="1" t="s">
        <v>1409</v>
      </c>
      <c r="Q203" s="1" t="s">
        <v>1410</v>
      </c>
      <c r="R203" s="1" t="s">
        <v>1631</v>
      </c>
      <c r="S203" s="1" t="s">
        <v>1412</v>
      </c>
      <c r="T203" s="1" t="s">
        <v>1413</v>
      </c>
      <c r="U203" s="1" t="s">
        <v>1414</v>
      </c>
      <c r="V203" s="1" t="s">
        <v>1424</v>
      </c>
    </row>
    <row r="204" s="1" customFormat="1" spans="1:22">
      <c r="A204" s="3">
        <v>999226352372030</v>
      </c>
      <c r="B204" s="1" t="s">
        <v>1611</v>
      </c>
      <c r="C204" s="1" t="s">
        <v>1619</v>
      </c>
      <c r="D204" s="1" t="s">
        <v>1620</v>
      </c>
      <c r="E204" s="1" t="s">
        <v>1621</v>
      </c>
      <c r="F204" s="1" t="s">
        <v>1495</v>
      </c>
      <c r="G204" s="1" t="s">
        <v>1403</v>
      </c>
      <c r="H204" s="1" t="s">
        <v>1404</v>
      </c>
      <c r="I204" s="1" t="s">
        <v>1622</v>
      </c>
      <c r="J204" s="1" t="s">
        <v>30</v>
      </c>
      <c r="K204" s="1" t="s">
        <v>1623</v>
      </c>
      <c r="L204" s="1" t="s">
        <v>1623</v>
      </c>
      <c r="M204" s="1" t="s">
        <v>1407</v>
      </c>
      <c r="N204" s="1" t="s">
        <v>1407</v>
      </c>
      <c r="O204" s="1" t="s">
        <v>1408</v>
      </c>
      <c r="P204" s="1" t="s">
        <v>1409</v>
      </c>
      <c r="Q204" s="1" t="s">
        <v>1410</v>
      </c>
      <c r="R204" s="1" t="s">
        <v>1624</v>
      </c>
      <c r="S204" s="1" t="s">
        <v>1412</v>
      </c>
      <c r="T204" s="1" t="s">
        <v>1413</v>
      </c>
      <c r="U204" s="1" t="s">
        <v>1414</v>
      </c>
      <c r="V204" s="1" t="s">
        <v>1598</v>
      </c>
    </row>
    <row r="205" s="1" customFormat="1" spans="1:22">
      <c r="A205" s="3">
        <v>999226351412025</v>
      </c>
      <c r="B205" s="1" t="s">
        <v>1611</v>
      </c>
      <c r="C205" s="1" t="s">
        <v>1612</v>
      </c>
      <c r="D205" s="1" t="s">
        <v>1613</v>
      </c>
      <c r="E205" s="1" t="s">
        <v>1614</v>
      </c>
      <c r="F205" s="1" t="s">
        <v>1420</v>
      </c>
      <c r="G205" s="1" t="s">
        <v>1403</v>
      </c>
      <c r="H205" s="1" t="s">
        <v>1404</v>
      </c>
      <c r="I205" s="1" t="s">
        <v>1615</v>
      </c>
      <c r="J205" s="1" t="s">
        <v>30</v>
      </c>
      <c r="K205" s="1" t="s">
        <v>1616</v>
      </c>
      <c r="L205" s="1" t="s">
        <v>1616</v>
      </c>
      <c r="M205" s="1" t="s">
        <v>1407</v>
      </c>
      <c r="N205" s="1" t="s">
        <v>1407</v>
      </c>
      <c r="O205" s="1" t="s">
        <v>1408</v>
      </c>
      <c r="P205" s="1" t="s">
        <v>1409</v>
      </c>
      <c r="Q205" s="1" t="s">
        <v>1410</v>
      </c>
      <c r="R205" s="1" t="s">
        <v>1617</v>
      </c>
      <c r="S205" s="1" t="s">
        <v>1412</v>
      </c>
      <c r="T205" s="1" t="s">
        <v>1413</v>
      </c>
      <c r="U205" s="1" t="s">
        <v>1414</v>
      </c>
      <c r="V205" s="1" t="s">
        <v>1618</v>
      </c>
    </row>
    <row r="206" s="1" customFormat="1" spans="1:22">
      <c r="A206" s="3">
        <v>999226348151113</v>
      </c>
      <c r="B206" s="1" t="s">
        <v>1599</v>
      </c>
      <c r="C206" s="1" t="s">
        <v>1605</v>
      </c>
      <c r="D206" s="1" t="s">
        <v>1606</v>
      </c>
      <c r="E206" s="1" t="s">
        <v>1607</v>
      </c>
      <c r="F206" s="1" t="s">
        <v>1420</v>
      </c>
      <c r="G206" s="1" t="s">
        <v>1403</v>
      </c>
      <c r="H206" s="1" t="s">
        <v>1404</v>
      </c>
      <c r="I206" s="1" t="s">
        <v>1608</v>
      </c>
      <c r="J206" s="1" t="s">
        <v>30</v>
      </c>
      <c r="K206" s="1" t="s">
        <v>1609</v>
      </c>
      <c r="L206" s="1" t="s">
        <v>1609</v>
      </c>
      <c r="M206" s="1" t="s">
        <v>1407</v>
      </c>
      <c r="N206" s="1" t="s">
        <v>1407</v>
      </c>
      <c r="O206" s="1" t="s">
        <v>1408</v>
      </c>
      <c r="P206" s="1" t="s">
        <v>1409</v>
      </c>
      <c r="Q206" s="1" t="s">
        <v>1410</v>
      </c>
      <c r="R206" s="1" t="s">
        <v>1610</v>
      </c>
      <c r="S206" s="1" t="s">
        <v>1412</v>
      </c>
      <c r="T206" s="1" t="s">
        <v>1413</v>
      </c>
      <c r="U206" s="1" t="s">
        <v>1414</v>
      </c>
      <c r="V206" s="1" t="s">
        <v>1415</v>
      </c>
    </row>
    <row r="207" s="1" customFormat="1" spans="1:22">
      <c r="A207" s="3">
        <v>999226345860699</v>
      </c>
      <c r="B207" s="1" t="s">
        <v>1599</v>
      </c>
      <c r="C207" s="1" t="s">
        <v>1600</v>
      </c>
      <c r="D207" s="1" t="s">
        <v>1579</v>
      </c>
      <c r="E207" s="1" t="s">
        <v>1601</v>
      </c>
      <c r="F207" s="1" t="s">
        <v>1420</v>
      </c>
      <c r="G207" s="1" t="s">
        <v>1403</v>
      </c>
      <c r="H207" s="1" t="s">
        <v>1404</v>
      </c>
      <c r="I207" s="1" t="s">
        <v>1602</v>
      </c>
      <c r="J207" s="1" t="s">
        <v>30</v>
      </c>
      <c r="K207" s="1" t="s">
        <v>1603</v>
      </c>
      <c r="L207" s="1" t="s">
        <v>1603</v>
      </c>
      <c r="M207" s="1" t="s">
        <v>1407</v>
      </c>
      <c r="N207" s="1" t="s">
        <v>1407</v>
      </c>
      <c r="O207" s="1" t="s">
        <v>1408</v>
      </c>
      <c r="P207" s="1" t="s">
        <v>1409</v>
      </c>
      <c r="Q207" s="1" t="s">
        <v>1410</v>
      </c>
      <c r="R207" s="1" t="s">
        <v>1604</v>
      </c>
      <c r="S207" s="1" t="s">
        <v>1412</v>
      </c>
      <c r="T207" s="1" t="s">
        <v>1413</v>
      </c>
      <c r="U207" s="1" t="s">
        <v>1430</v>
      </c>
      <c r="V207" s="1" t="s">
        <v>1431</v>
      </c>
    </row>
    <row r="208" s="1" customFormat="1" spans="1:22">
      <c r="A208" s="3">
        <v>999226339549386</v>
      </c>
      <c r="B208" s="1" t="s">
        <v>1584</v>
      </c>
      <c r="C208" s="1" t="s">
        <v>1591</v>
      </c>
      <c r="D208" s="1" t="s">
        <v>1592</v>
      </c>
      <c r="E208" s="1" t="s">
        <v>1593</v>
      </c>
      <c r="F208" s="1" t="s">
        <v>1594</v>
      </c>
      <c r="G208" s="1" t="s">
        <v>1403</v>
      </c>
      <c r="H208" s="1" t="s">
        <v>1404</v>
      </c>
      <c r="I208" s="1" t="s">
        <v>1595</v>
      </c>
      <c r="J208" s="1" t="s">
        <v>30</v>
      </c>
      <c r="K208" s="1" t="s">
        <v>1596</v>
      </c>
      <c r="L208" s="1" t="s">
        <v>1596</v>
      </c>
      <c r="M208" s="1" t="s">
        <v>1407</v>
      </c>
      <c r="N208" s="1" t="s">
        <v>1407</v>
      </c>
      <c r="O208" s="1" t="s">
        <v>1408</v>
      </c>
      <c r="P208" s="1" t="s">
        <v>1409</v>
      </c>
      <c r="Q208" s="1" t="s">
        <v>1410</v>
      </c>
      <c r="R208" s="1" t="s">
        <v>1597</v>
      </c>
      <c r="S208" s="1" t="s">
        <v>1412</v>
      </c>
      <c r="T208" s="1" t="s">
        <v>1413</v>
      </c>
      <c r="U208" s="1" t="s">
        <v>1414</v>
      </c>
      <c r="V208" s="1" t="s">
        <v>1598</v>
      </c>
    </row>
    <row r="209" s="1" customFormat="1" spans="1:22">
      <c r="A209" s="3">
        <v>999226337190853</v>
      </c>
      <c r="B209" s="1" t="s">
        <v>1584</v>
      </c>
      <c r="C209" s="1" t="s">
        <v>1585</v>
      </c>
      <c r="D209" s="1" t="s">
        <v>1586</v>
      </c>
      <c r="E209" s="1" t="s">
        <v>1587</v>
      </c>
      <c r="F209" s="1" t="s">
        <v>1495</v>
      </c>
      <c r="G209" s="1" t="s">
        <v>1403</v>
      </c>
      <c r="H209" s="1" t="s">
        <v>1404</v>
      </c>
      <c r="I209" s="1" t="s">
        <v>1588</v>
      </c>
      <c r="J209" s="1" t="s">
        <v>30</v>
      </c>
      <c r="K209" s="1" t="s">
        <v>1589</v>
      </c>
      <c r="L209" s="1" t="s">
        <v>1589</v>
      </c>
      <c r="M209" s="1" t="s">
        <v>1407</v>
      </c>
      <c r="N209" s="1" t="s">
        <v>1407</v>
      </c>
      <c r="O209" s="1" t="s">
        <v>1408</v>
      </c>
      <c r="P209" s="1" t="s">
        <v>1409</v>
      </c>
      <c r="Q209" s="1" t="s">
        <v>1410</v>
      </c>
      <c r="R209" s="1" t="s">
        <v>1590</v>
      </c>
      <c r="S209" s="1" t="s">
        <v>1412</v>
      </c>
      <c r="T209" s="1" t="s">
        <v>1413</v>
      </c>
      <c r="U209" s="1" t="s">
        <v>1430</v>
      </c>
      <c r="V209" s="1" t="s">
        <v>1431</v>
      </c>
    </row>
    <row r="210" s="1" customFormat="1" spans="1:22">
      <c r="A210" s="3">
        <v>999226320416118</v>
      </c>
      <c r="B210" s="1" t="s">
        <v>1577</v>
      </c>
      <c r="C210" s="1" t="s">
        <v>1578</v>
      </c>
      <c r="D210" s="1" t="s">
        <v>1579</v>
      </c>
      <c r="E210" s="1" t="s">
        <v>1580</v>
      </c>
      <c r="F210" s="1" t="s">
        <v>1420</v>
      </c>
      <c r="G210" s="1" t="s">
        <v>1403</v>
      </c>
      <c r="H210" s="1" t="s">
        <v>1404</v>
      </c>
      <c r="I210" s="1" t="s">
        <v>1581</v>
      </c>
      <c r="J210" s="1" t="s">
        <v>30</v>
      </c>
      <c r="K210" s="1" t="s">
        <v>1582</v>
      </c>
      <c r="L210" s="1" t="s">
        <v>1582</v>
      </c>
      <c r="M210" s="1" t="s">
        <v>1407</v>
      </c>
      <c r="N210" s="1" t="s">
        <v>1407</v>
      </c>
      <c r="O210" s="1" t="s">
        <v>1408</v>
      </c>
      <c r="P210" s="1" t="s">
        <v>1409</v>
      </c>
      <c r="Q210" s="1" t="s">
        <v>1410</v>
      </c>
      <c r="R210" s="1" t="s">
        <v>1583</v>
      </c>
      <c r="S210" s="1" t="s">
        <v>1412</v>
      </c>
      <c r="T210" s="1" t="s">
        <v>1413</v>
      </c>
      <c r="U210" s="1" t="s">
        <v>1430</v>
      </c>
      <c r="V210" s="1" t="s">
        <v>1431</v>
      </c>
    </row>
    <row r="211" s="1" customFormat="1" spans="1:22">
      <c r="A211" s="3">
        <v>999226148068936</v>
      </c>
      <c r="B211" s="1" t="s">
        <v>1570</v>
      </c>
      <c r="C211" s="1" t="s">
        <v>1571</v>
      </c>
      <c r="D211" s="1" t="s">
        <v>1572</v>
      </c>
      <c r="E211" s="1" t="s">
        <v>1573</v>
      </c>
      <c r="F211" s="1" t="s">
        <v>1420</v>
      </c>
      <c r="G211" s="1" t="s">
        <v>1403</v>
      </c>
      <c r="H211" s="1" t="s">
        <v>1404</v>
      </c>
      <c r="I211" s="1" t="s">
        <v>1574</v>
      </c>
      <c r="J211" s="1" t="s">
        <v>30</v>
      </c>
      <c r="K211" s="1" t="s">
        <v>1575</v>
      </c>
      <c r="L211" s="1" t="s">
        <v>1575</v>
      </c>
      <c r="M211" s="1" t="s">
        <v>1407</v>
      </c>
      <c r="N211" s="1" t="s">
        <v>1407</v>
      </c>
      <c r="O211" s="1" t="s">
        <v>1408</v>
      </c>
      <c r="P211" s="1" t="s">
        <v>1409</v>
      </c>
      <c r="Q211" s="1" t="s">
        <v>1410</v>
      </c>
      <c r="R211" s="1" t="s">
        <v>1576</v>
      </c>
      <c r="S211" s="1" t="s">
        <v>1412</v>
      </c>
      <c r="T211" s="1" t="s">
        <v>1413</v>
      </c>
      <c r="U211" s="1" t="s">
        <v>1414</v>
      </c>
      <c r="V211" s="1" t="s">
        <v>1431</v>
      </c>
    </row>
    <row r="212" s="1" customFormat="1" spans="1:22">
      <c r="A212" s="3">
        <v>999226139568967</v>
      </c>
      <c r="B212" s="1" t="s">
        <v>1557</v>
      </c>
      <c r="C212" s="1" t="s">
        <v>1564</v>
      </c>
      <c r="D212" s="1" t="s">
        <v>1565</v>
      </c>
      <c r="E212" s="1" t="s">
        <v>1566</v>
      </c>
      <c r="F212" s="1" t="s">
        <v>1495</v>
      </c>
      <c r="G212" s="1" t="s">
        <v>1403</v>
      </c>
      <c r="H212" s="1" t="s">
        <v>1404</v>
      </c>
      <c r="I212" s="1" t="s">
        <v>1567</v>
      </c>
      <c r="J212" s="1" t="s">
        <v>30</v>
      </c>
      <c r="K212" s="1" t="s">
        <v>1568</v>
      </c>
      <c r="L212" s="1" t="s">
        <v>1568</v>
      </c>
      <c r="M212" s="1" t="s">
        <v>1407</v>
      </c>
      <c r="N212" s="1" t="s">
        <v>1407</v>
      </c>
      <c r="O212" s="1" t="s">
        <v>1408</v>
      </c>
      <c r="P212" s="1" t="s">
        <v>1409</v>
      </c>
      <c r="Q212" s="1" t="s">
        <v>1410</v>
      </c>
      <c r="R212" s="1" t="s">
        <v>1569</v>
      </c>
      <c r="S212" s="1" t="s">
        <v>1412</v>
      </c>
      <c r="T212" s="1" t="s">
        <v>1413</v>
      </c>
      <c r="U212" s="1" t="s">
        <v>1414</v>
      </c>
      <c r="V212" s="1" t="s">
        <v>1431</v>
      </c>
    </row>
    <row r="213" s="1" customFormat="1" spans="1:22">
      <c r="A213" s="3">
        <v>999226125223962</v>
      </c>
      <c r="B213" s="1" t="s">
        <v>1557</v>
      </c>
      <c r="C213" s="1" t="s">
        <v>1558</v>
      </c>
      <c r="D213" s="1" t="s">
        <v>1559</v>
      </c>
      <c r="E213" s="1" t="s">
        <v>1560</v>
      </c>
      <c r="F213" s="1" t="s">
        <v>1420</v>
      </c>
      <c r="G213" s="1" t="s">
        <v>1403</v>
      </c>
      <c r="H213" s="1" t="s">
        <v>1404</v>
      </c>
      <c r="I213" s="1" t="s">
        <v>1561</v>
      </c>
      <c r="J213" s="1" t="s">
        <v>30</v>
      </c>
      <c r="K213" s="1" t="s">
        <v>1562</v>
      </c>
      <c r="L213" s="1" t="s">
        <v>1562</v>
      </c>
      <c r="M213" s="1" t="s">
        <v>1407</v>
      </c>
      <c r="N213" s="1" t="s">
        <v>1407</v>
      </c>
      <c r="O213" s="1" t="s">
        <v>1408</v>
      </c>
      <c r="P213" s="1" t="s">
        <v>1409</v>
      </c>
      <c r="Q213" s="1" t="s">
        <v>1410</v>
      </c>
      <c r="R213" s="1" t="s">
        <v>1563</v>
      </c>
      <c r="S213" s="1" t="s">
        <v>1412</v>
      </c>
      <c r="T213" s="1" t="s">
        <v>1413</v>
      </c>
      <c r="U213" s="1" t="s">
        <v>1414</v>
      </c>
      <c r="V213" s="1" t="s">
        <v>1506</v>
      </c>
    </row>
    <row r="214" s="1" customFormat="1" spans="1:22">
      <c r="A214" s="3">
        <v>999226055181353</v>
      </c>
      <c r="B214" s="1" t="s">
        <v>1550</v>
      </c>
      <c r="C214" s="1" t="s">
        <v>1551</v>
      </c>
      <c r="D214" s="1" t="s">
        <v>1552</v>
      </c>
      <c r="E214" s="1" t="s">
        <v>1553</v>
      </c>
      <c r="F214" s="1" t="s">
        <v>1420</v>
      </c>
      <c r="G214" s="1" t="s">
        <v>1403</v>
      </c>
      <c r="H214" s="1" t="s">
        <v>1404</v>
      </c>
      <c r="I214" s="1" t="s">
        <v>1554</v>
      </c>
      <c r="J214" s="1" t="s">
        <v>30</v>
      </c>
      <c r="K214" s="1" t="s">
        <v>1555</v>
      </c>
      <c r="L214" s="1" t="s">
        <v>1555</v>
      </c>
      <c r="M214" s="1" t="s">
        <v>1407</v>
      </c>
      <c r="N214" s="1" t="s">
        <v>1407</v>
      </c>
      <c r="O214" s="1" t="s">
        <v>1408</v>
      </c>
      <c r="P214" s="1" t="s">
        <v>1409</v>
      </c>
      <c r="Q214" s="1" t="s">
        <v>1410</v>
      </c>
      <c r="R214" s="1" t="s">
        <v>1556</v>
      </c>
      <c r="S214" s="1" t="s">
        <v>1412</v>
      </c>
      <c r="T214" s="1" t="s">
        <v>1413</v>
      </c>
      <c r="U214" s="1" t="s">
        <v>1414</v>
      </c>
      <c r="V214" s="1" t="s">
        <v>1529</v>
      </c>
    </row>
    <row r="215" s="1" customFormat="1" spans="1:22">
      <c r="A215" s="3">
        <v>999226035110138</v>
      </c>
      <c r="B215" s="1" t="s">
        <v>1537</v>
      </c>
      <c r="C215" s="1" t="s">
        <v>1544</v>
      </c>
      <c r="D215" s="1" t="s">
        <v>1545</v>
      </c>
      <c r="E215" s="1" t="s">
        <v>1546</v>
      </c>
      <c r="F215" s="1" t="s">
        <v>1525</v>
      </c>
      <c r="G215" s="1" t="s">
        <v>1403</v>
      </c>
      <c r="H215" s="1" t="s">
        <v>1404</v>
      </c>
      <c r="I215" s="1" t="s">
        <v>1547</v>
      </c>
      <c r="J215" s="1" t="s">
        <v>30</v>
      </c>
      <c r="K215" s="1" t="s">
        <v>1548</v>
      </c>
      <c r="L215" s="1" t="s">
        <v>1548</v>
      </c>
      <c r="M215" s="1" t="s">
        <v>1407</v>
      </c>
      <c r="N215" s="1" t="s">
        <v>1407</v>
      </c>
      <c r="O215" s="1" t="s">
        <v>1408</v>
      </c>
      <c r="P215" s="1" t="s">
        <v>1409</v>
      </c>
      <c r="Q215" s="1" t="s">
        <v>1410</v>
      </c>
      <c r="R215" s="1" t="s">
        <v>1549</v>
      </c>
      <c r="S215" s="1" t="s">
        <v>1412</v>
      </c>
      <c r="T215" s="1" t="s">
        <v>1413</v>
      </c>
      <c r="U215" s="1" t="s">
        <v>1430</v>
      </c>
      <c r="V215" s="1" t="s">
        <v>1431</v>
      </c>
    </row>
    <row r="216" s="1" customFormat="1" spans="1:22">
      <c r="A216" s="3">
        <v>999226031901624</v>
      </c>
      <c r="B216" s="1" t="s">
        <v>1537</v>
      </c>
      <c r="C216" s="1" t="s">
        <v>1538</v>
      </c>
      <c r="D216" s="1" t="s">
        <v>1539</v>
      </c>
      <c r="E216" s="1" t="s">
        <v>1540</v>
      </c>
      <c r="F216" s="1" t="s">
        <v>1495</v>
      </c>
      <c r="G216" s="1" t="s">
        <v>1403</v>
      </c>
      <c r="H216" s="1" t="s">
        <v>1404</v>
      </c>
      <c r="I216" s="1" t="s">
        <v>1541</v>
      </c>
      <c r="J216" s="1" t="s">
        <v>30</v>
      </c>
      <c r="K216" s="1" t="s">
        <v>1542</v>
      </c>
      <c r="L216" s="1" t="s">
        <v>1542</v>
      </c>
      <c r="M216" s="1" t="s">
        <v>1407</v>
      </c>
      <c r="N216" s="1" t="s">
        <v>1407</v>
      </c>
      <c r="O216" s="1" t="s">
        <v>1408</v>
      </c>
      <c r="P216" s="1" t="s">
        <v>1409</v>
      </c>
      <c r="Q216" s="1" t="s">
        <v>1410</v>
      </c>
      <c r="R216" s="1" t="s">
        <v>1543</v>
      </c>
      <c r="S216" s="1" t="s">
        <v>1412</v>
      </c>
      <c r="T216" s="1" t="s">
        <v>1413</v>
      </c>
      <c r="U216" s="1" t="s">
        <v>1414</v>
      </c>
      <c r="V216" s="1" t="s">
        <v>1424</v>
      </c>
    </row>
    <row r="217" s="1" customFormat="1" spans="1:22">
      <c r="A217" s="3">
        <v>999226019074446</v>
      </c>
      <c r="B217" s="1" t="s">
        <v>1530</v>
      </c>
      <c r="C217" s="1" t="s">
        <v>1531</v>
      </c>
      <c r="D217" s="1" t="s">
        <v>1532</v>
      </c>
      <c r="E217" s="1" t="s">
        <v>1533</v>
      </c>
      <c r="F217" s="1" t="s">
        <v>1495</v>
      </c>
      <c r="G217" s="1" t="s">
        <v>1403</v>
      </c>
      <c r="H217" s="1" t="s">
        <v>1404</v>
      </c>
      <c r="I217" s="1" t="s">
        <v>1534</v>
      </c>
      <c r="J217" s="1" t="s">
        <v>30</v>
      </c>
      <c r="K217" s="1" t="s">
        <v>1535</v>
      </c>
      <c r="L217" s="1" t="s">
        <v>1535</v>
      </c>
      <c r="M217" s="1" t="s">
        <v>1407</v>
      </c>
      <c r="N217" s="1" t="s">
        <v>1407</v>
      </c>
      <c r="O217" s="1" t="s">
        <v>1408</v>
      </c>
      <c r="P217" s="1" t="s">
        <v>1409</v>
      </c>
      <c r="Q217" s="1" t="s">
        <v>1410</v>
      </c>
      <c r="R217" s="1" t="s">
        <v>1536</v>
      </c>
      <c r="S217" s="1" t="s">
        <v>1412</v>
      </c>
      <c r="T217" s="1" t="s">
        <v>1413</v>
      </c>
      <c r="U217" s="1" t="s">
        <v>1414</v>
      </c>
      <c r="V217" s="1" t="s">
        <v>1415</v>
      </c>
    </row>
    <row r="218" s="1" customFormat="1" spans="1:22">
      <c r="A218" s="3">
        <v>999226003585890</v>
      </c>
      <c r="B218" s="1" t="s">
        <v>1521</v>
      </c>
      <c r="C218" s="1" t="s">
        <v>1522</v>
      </c>
      <c r="D218" s="1" t="s">
        <v>1523</v>
      </c>
      <c r="E218" s="1" t="s">
        <v>1524</v>
      </c>
      <c r="F218" s="1" t="s">
        <v>1525</v>
      </c>
      <c r="G218" s="1" t="s">
        <v>1403</v>
      </c>
      <c r="H218" s="1" t="s">
        <v>1404</v>
      </c>
      <c r="I218" s="1" t="s">
        <v>1526</v>
      </c>
      <c r="J218" s="1" t="s">
        <v>30</v>
      </c>
      <c r="K218" s="1" t="s">
        <v>1527</v>
      </c>
      <c r="L218" s="1" t="s">
        <v>1527</v>
      </c>
      <c r="M218" s="1" t="s">
        <v>1407</v>
      </c>
      <c r="N218" s="1" t="s">
        <v>1407</v>
      </c>
      <c r="O218" s="1" t="s">
        <v>1408</v>
      </c>
      <c r="P218" s="1" t="s">
        <v>1409</v>
      </c>
      <c r="Q218" s="1" t="s">
        <v>1410</v>
      </c>
      <c r="R218" s="1" t="s">
        <v>1528</v>
      </c>
      <c r="S218" s="1" t="s">
        <v>1412</v>
      </c>
      <c r="T218" s="1" t="s">
        <v>1413</v>
      </c>
      <c r="U218" s="1" t="s">
        <v>1430</v>
      </c>
      <c r="V218" s="1" t="s">
        <v>1529</v>
      </c>
    </row>
    <row r="219" s="1" customFormat="1" spans="1:22">
      <c r="A219" s="3">
        <v>999225939722681</v>
      </c>
      <c r="B219" s="1" t="s">
        <v>1514</v>
      </c>
      <c r="C219" s="1" t="s">
        <v>1515</v>
      </c>
      <c r="D219" s="1" t="s">
        <v>1516</v>
      </c>
      <c r="E219" s="1" t="s">
        <v>1517</v>
      </c>
      <c r="F219" s="1" t="s">
        <v>1420</v>
      </c>
      <c r="G219" s="1" t="s">
        <v>1403</v>
      </c>
      <c r="H219" s="1" t="s">
        <v>1404</v>
      </c>
      <c r="I219" s="1" t="s">
        <v>1518</v>
      </c>
      <c r="J219" s="1" t="s">
        <v>30</v>
      </c>
      <c r="K219" s="1" t="s">
        <v>1519</v>
      </c>
      <c r="L219" s="1" t="s">
        <v>1519</v>
      </c>
      <c r="M219" s="1" t="s">
        <v>1407</v>
      </c>
      <c r="N219" s="1" t="s">
        <v>1407</v>
      </c>
      <c r="O219" s="1" t="s">
        <v>1408</v>
      </c>
      <c r="P219" s="1" t="s">
        <v>1409</v>
      </c>
      <c r="Q219" s="1" t="s">
        <v>1410</v>
      </c>
      <c r="R219" s="1" t="s">
        <v>1520</v>
      </c>
      <c r="S219" s="1" t="s">
        <v>1412</v>
      </c>
      <c r="T219" s="1" t="s">
        <v>1413</v>
      </c>
      <c r="U219" s="1" t="s">
        <v>1414</v>
      </c>
      <c r="V219" s="1" t="s">
        <v>1506</v>
      </c>
    </row>
    <row r="220" s="1" customFormat="1" spans="1:22">
      <c r="A220" s="3">
        <v>999225832640490</v>
      </c>
      <c r="B220" s="1" t="s">
        <v>1507</v>
      </c>
      <c r="C220" s="1" t="s">
        <v>1508</v>
      </c>
      <c r="D220" s="1" t="s">
        <v>1509</v>
      </c>
      <c r="E220" s="1" t="s">
        <v>1510</v>
      </c>
      <c r="F220" s="1" t="s">
        <v>1402</v>
      </c>
      <c r="G220" s="1" t="s">
        <v>1403</v>
      </c>
      <c r="H220" s="1" t="s">
        <v>1404</v>
      </c>
      <c r="I220" s="1" t="s">
        <v>1511</v>
      </c>
      <c r="J220" s="1" t="s">
        <v>30</v>
      </c>
      <c r="K220" s="1" t="s">
        <v>1512</v>
      </c>
      <c r="L220" s="1" t="s">
        <v>1512</v>
      </c>
      <c r="M220" s="1" t="s">
        <v>1407</v>
      </c>
      <c r="N220" s="1" t="s">
        <v>1407</v>
      </c>
      <c r="O220" s="1" t="s">
        <v>1408</v>
      </c>
      <c r="P220" s="1" t="s">
        <v>1409</v>
      </c>
      <c r="Q220" s="1" t="s">
        <v>1410</v>
      </c>
      <c r="R220" s="1" t="s">
        <v>1513</v>
      </c>
      <c r="S220" s="1" t="s">
        <v>1412</v>
      </c>
      <c r="T220" s="1" t="s">
        <v>1413</v>
      </c>
      <c r="U220" s="1" t="s">
        <v>1414</v>
      </c>
      <c r="V220" s="1" t="s">
        <v>1424</v>
      </c>
    </row>
    <row r="221" s="1" customFormat="1" spans="1:22">
      <c r="A221" s="3">
        <v>999225719738502</v>
      </c>
      <c r="B221" s="1" t="s">
        <v>1499</v>
      </c>
      <c r="C221" s="1" t="s">
        <v>1500</v>
      </c>
      <c r="D221" s="1" t="s">
        <v>1501</v>
      </c>
      <c r="E221" s="1" t="s">
        <v>1502</v>
      </c>
      <c r="F221" s="1" t="s">
        <v>1495</v>
      </c>
      <c r="G221" s="1" t="s">
        <v>1403</v>
      </c>
      <c r="H221" s="1" t="s">
        <v>1404</v>
      </c>
      <c r="I221" s="1" t="s">
        <v>1503</v>
      </c>
      <c r="J221" s="1" t="s">
        <v>30</v>
      </c>
      <c r="K221" s="1" t="s">
        <v>1504</v>
      </c>
      <c r="L221" s="1" t="s">
        <v>1504</v>
      </c>
      <c r="M221" s="1" t="s">
        <v>1407</v>
      </c>
      <c r="N221" s="1" t="s">
        <v>1407</v>
      </c>
      <c r="O221" s="1" t="s">
        <v>1408</v>
      </c>
      <c r="P221" s="1" t="s">
        <v>1409</v>
      </c>
      <c r="Q221" s="1" t="s">
        <v>1410</v>
      </c>
      <c r="R221" s="1" t="s">
        <v>1505</v>
      </c>
      <c r="S221" s="1" t="s">
        <v>1412</v>
      </c>
      <c r="T221" s="1" t="s">
        <v>1413</v>
      </c>
      <c r="U221" s="1" t="s">
        <v>1414</v>
      </c>
      <c r="V221" s="1" t="s">
        <v>1506</v>
      </c>
    </row>
    <row r="222" s="1" customFormat="1" spans="1:22">
      <c r="A222" s="3">
        <v>999225620118086</v>
      </c>
      <c r="B222" s="1" t="s">
        <v>1491</v>
      </c>
      <c r="C222" s="1" t="s">
        <v>1492</v>
      </c>
      <c r="D222" s="1" t="s">
        <v>1493</v>
      </c>
      <c r="E222" s="1" t="s">
        <v>1494</v>
      </c>
      <c r="F222" s="1" t="s">
        <v>1495</v>
      </c>
      <c r="G222" s="1" t="s">
        <v>1403</v>
      </c>
      <c r="H222" s="1" t="s">
        <v>1404</v>
      </c>
      <c r="I222" s="1" t="s">
        <v>1496</v>
      </c>
      <c r="J222" s="1" t="s">
        <v>30</v>
      </c>
      <c r="K222" s="1" t="s">
        <v>1497</v>
      </c>
      <c r="L222" s="1" t="s">
        <v>1497</v>
      </c>
      <c r="M222" s="1" t="s">
        <v>1407</v>
      </c>
      <c r="N222" s="1" t="s">
        <v>1407</v>
      </c>
      <c r="O222" s="1" t="s">
        <v>1408</v>
      </c>
      <c r="P222" s="1" t="s">
        <v>1409</v>
      </c>
      <c r="Q222" s="1" t="s">
        <v>1410</v>
      </c>
      <c r="R222" s="1" t="s">
        <v>1498</v>
      </c>
      <c r="S222" s="1" t="s">
        <v>1412</v>
      </c>
      <c r="T222" s="1" t="s">
        <v>1413</v>
      </c>
      <c r="U222" s="1" t="s">
        <v>1414</v>
      </c>
      <c r="V222" s="1" t="s">
        <v>1431</v>
      </c>
    </row>
    <row r="223" s="1" customFormat="1" spans="1:22">
      <c r="A223" s="3">
        <v>999225525084691</v>
      </c>
      <c r="B223" s="1" t="s">
        <v>1484</v>
      </c>
      <c r="C223" s="1" t="s">
        <v>1485</v>
      </c>
      <c r="D223" s="1" t="s">
        <v>1486</v>
      </c>
      <c r="E223" s="1" t="s">
        <v>1487</v>
      </c>
      <c r="F223" s="1" t="s">
        <v>1420</v>
      </c>
      <c r="G223" s="1" t="s">
        <v>1403</v>
      </c>
      <c r="H223" s="1" t="s">
        <v>1404</v>
      </c>
      <c r="I223" s="1" t="s">
        <v>1488</v>
      </c>
      <c r="J223" s="1" t="s">
        <v>30</v>
      </c>
      <c r="K223" s="1" t="s">
        <v>1489</v>
      </c>
      <c r="L223" s="1" t="s">
        <v>1489</v>
      </c>
      <c r="M223" s="1" t="s">
        <v>1407</v>
      </c>
      <c r="N223" s="1" t="s">
        <v>1407</v>
      </c>
      <c r="O223" s="1" t="s">
        <v>1408</v>
      </c>
      <c r="P223" s="1" t="s">
        <v>1409</v>
      </c>
      <c r="Q223" s="1" t="s">
        <v>1410</v>
      </c>
      <c r="R223" s="1" t="s">
        <v>1490</v>
      </c>
      <c r="S223" s="1" t="s">
        <v>1412</v>
      </c>
      <c r="T223" s="1" t="s">
        <v>1413</v>
      </c>
      <c r="U223" s="1" t="s">
        <v>1430</v>
      </c>
      <c r="V223" s="1" t="s">
        <v>1431</v>
      </c>
    </row>
    <row r="224" s="1" customFormat="1" spans="1:22">
      <c r="A224" s="3">
        <v>999225497188753</v>
      </c>
      <c r="B224" s="1" t="s">
        <v>1477</v>
      </c>
      <c r="C224" s="1" t="s">
        <v>1478</v>
      </c>
      <c r="D224" s="1" t="s">
        <v>1479</v>
      </c>
      <c r="E224" s="1" t="s">
        <v>1480</v>
      </c>
      <c r="F224" s="1" t="s">
        <v>1420</v>
      </c>
      <c r="G224" s="1" t="s">
        <v>1403</v>
      </c>
      <c r="H224" s="1" t="s">
        <v>1404</v>
      </c>
      <c r="I224" s="1" t="s">
        <v>1481</v>
      </c>
      <c r="J224" s="1" t="s">
        <v>30</v>
      </c>
      <c r="K224" s="1" t="s">
        <v>1482</v>
      </c>
      <c r="L224" s="1" t="s">
        <v>1482</v>
      </c>
      <c r="M224" s="1" t="s">
        <v>1407</v>
      </c>
      <c r="N224" s="1" t="s">
        <v>1407</v>
      </c>
      <c r="O224" s="1" t="s">
        <v>1408</v>
      </c>
      <c r="P224" s="1" t="s">
        <v>1409</v>
      </c>
      <c r="Q224" s="1" t="s">
        <v>1410</v>
      </c>
      <c r="R224" s="1" t="s">
        <v>1483</v>
      </c>
      <c r="S224" s="1" t="s">
        <v>1412</v>
      </c>
      <c r="T224" s="1" t="s">
        <v>1413</v>
      </c>
      <c r="U224" s="1" t="s">
        <v>1430</v>
      </c>
      <c r="V224" s="1" t="s">
        <v>1431</v>
      </c>
    </row>
    <row r="225" s="1" customFormat="1" spans="1:22">
      <c r="A225" s="3">
        <v>999225471585440</v>
      </c>
      <c r="B225" s="1" t="s">
        <v>1461</v>
      </c>
      <c r="C225" s="1" t="s">
        <v>1471</v>
      </c>
      <c r="D225" s="1" t="s">
        <v>1472</v>
      </c>
      <c r="E225" s="1" t="s">
        <v>1473</v>
      </c>
      <c r="F225" s="1" t="s">
        <v>1420</v>
      </c>
      <c r="G225" s="1" t="s">
        <v>1403</v>
      </c>
      <c r="H225" s="1" t="s">
        <v>1404</v>
      </c>
      <c r="I225" s="1" t="s">
        <v>1474</v>
      </c>
      <c r="J225" s="1" t="s">
        <v>30</v>
      </c>
      <c r="K225" s="1" t="s">
        <v>1475</v>
      </c>
      <c r="L225" s="1" t="s">
        <v>1475</v>
      </c>
      <c r="M225" s="1" t="s">
        <v>1407</v>
      </c>
      <c r="N225" s="1" t="s">
        <v>1407</v>
      </c>
      <c r="O225" s="1" t="s">
        <v>1408</v>
      </c>
      <c r="P225" s="1" t="s">
        <v>1409</v>
      </c>
      <c r="Q225" s="1" t="s">
        <v>1410</v>
      </c>
      <c r="R225" s="1" t="s">
        <v>1476</v>
      </c>
      <c r="S225" s="1" t="s">
        <v>1412</v>
      </c>
      <c r="T225" s="1" t="s">
        <v>1413</v>
      </c>
      <c r="U225" s="1" t="s">
        <v>1414</v>
      </c>
      <c r="V225" s="1" t="s">
        <v>1415</v>
      </c>
    </row>
    <row r="226" s="1" customFormat="1" spans="1:22">
      <c r="A226" s="3">
        <v>999225470173150</v>
      </c>
      <c r="B226" s="1" t="s">
        <v>1461</v>
      </c>
      <c r="C226" s="1" t="s">
        <v>1468</v>
      </c>
      <c r="D226" s="1" t="s">
        <v>1463</v>
      </c>
      <c r="E226" s="1" t="s">
        <v>1469</v>
      </c>
      <c r="F226" s="1" t="s">
        <v>1402</v>
      </c>
      <c r="G226" s="1" t="s">
        <v>1403</v>
      </c>
      <c r="H226" s="1" t="s">
        <v>1404</v>
      </c>
      <c r="I226" s="1" t="s">
        <v>1465</v>
      </c>
      <c r="J226" s="1" t="s">
        <v>30</v>
      </c>
      <c r="K226" s="1" t="s">
        <v>1466</v>
      </c>
      <c r="L226" s="1" t="s">
        <v>1466</v>
      </c>
      <c r="M226" s="1" t="s">
        <v>1407</v>
      </c>
      <c r="N226" s="1" t="s">
        <v>1407</v>
      </c>
      <c r="O226" s="1" t="s">
        <v>1408</v>
      </c>
      <c r="P226" s="1" t="s">
        <v>1409</v>
      </c>
      <c r="Q226" s="1" t="s">
        <v>1410</v>
      </c>
      <c r="R226" s="1" t="s">
        <v>1470</v>
      </c>
      <c r="S226" s="1" t="s">
        <v>1412</v>
      </c>
      <c r="T226" s="1" t="s">
        <v>1413</v>
      </c>
      <c r="U226" s="1" t="s">
        <v>1430</v>
      </c>
      <c r="V226" s="1" t="s">
        <v>1431</v>
      </c>
    </row>
    <row r="227" s="1" customFormat="1" spans="1:22">
      <c r="A227" s="3">
        <v>999225470096762</v>
      </c>
      <c r="B227" s="1" t="s">
        <v>1461</v>
      </c>
      <c r="C227" s="1" t="s">
        <v>1462</v>
      </c>
      <c r="D227" s="1" t="s">
        <v>1463</v>
      </c>
      <c r="E227" s="1" t="s">
        <v>1464</v>
      </c>
      <c r="F227" s="1" t="s">
        <v>1402</v>
      </c>
      <c r="G227" s="1" t="s">
        <v>1403</v>
      </c>
      <c r="H227" s="1" t="s">
        <v>1404</v>
      </c>
      <c r="I227" s="1" t="s">
        <v>1465</v>
      </c>
      <c r="J227" s="1" t="s">
        <v>30</v>
      </c>
      <c r="K227" s="1" t="s">
        <v>1466</v>
      </c>
      <c r="L227" s="1" t="s">
        <v>1466</v>
      </c>
      <c r="M227" s="1" t="s">
        <v>1407</v>
      </c>
      <c r="N227" s="1" t="s">
        <v>1407</v>
      </c>
      <c r="O227" s="1" t="s">
        <v>1408</v>
      </c>
      <c r="P227" s="1" t="s">
        <v>1409</v>
      </c>
      <c r="Q227" s="1" t="s">
        <v>1410</v>
      </c>
      <c r="R227" s="1" t="s">
        <v>1467</v>
      </c>
      <c r="S227" s="1" t="s">
        <v>1412</v>
      </c>
      <c r="T227" s="1" t="s">
        <v>1413</v>
      </c>
      <c r="U227" s="1" t="s">
        <v>1430</v>
      </c>
      <c r="V227" s="1" t="s">
        <v>1431</v>
      </c>
    </row>
    <row r="228" s="1" customFormat="1" spans="1:22">
      <c r="A228" s="3">
        <v>999225309302886</v>
      </c>
      <c r="B228" s="1" t="s">
        <v>1454</v>
      </c>
      <c r="C228" s="1" t="s">
        <v>1455</v>
      </c>
      <c r="D228" s="1" t="s">
        <v>1456</v>
      </c>
      <c r="E228" s="1" t="s">
        <v>1457</v>
      </c>
      <c r="F228" s="1" t="s">
        <v>1420</v>
      </c>
      <c r="G228" s="1" t="s">
        <v>1403</v>
      </c>
      <c r="H228" s="1" t="s">
        <v>1404</v>
      </c>
      <c r="I228" s="1" t="s">
        <v>1458</v>
      </c>
      <c r="J228" s="1" t="s">
        <v>30</v>
      </c>
      <c r="K228" s="1" t="s">
        <v>1459</v>
      </c>
      <c r="L228" s="1" t="s">
        <v>1459</v>
      </c>
      <c r="M228" s="1" t="s">
        <v>1407</v>
      </c>
      <c r="N228" s="1" t="s">
        <v>1407</v>
      </c>
      <c r="O228" s="1" t="s">
        <v>1408</v>
      </c>
      <c r="P228" s="1" t="s">
        <v>1409</v>
      </c>
      <c r="Q228" s="1" t="s">
        <v>1410</v>
      </c>
      <c r="R228" s="1" t="s">
        <v>1460</v>
      </c>
      <c r="S228" s="1" t="s">
        <v>1412</v>
      </c>
      <c r="T228" s="1" t="s">
        <v>1413</v>
      </c>
      <c r="U228" s="1" t="s">
        <v>1430</v>
      </c>
      <c r="V228" s="1" t="s">
        <v>1431</v>
      </c>
    </row>
    <row r="229" s="1" customFormat="1" spans="1:22">
      <c r="A229" s="3">
        <v>999225256420780</v>
      </c>
      <c r="B229" s="1" t="s">
        <v>1447</v>
      </c>
      <c r="C229" s="1" t="s">
        <v>1448</v>
      </c>
      <c r="D229" s="1" t="s">
        <v>1449</v>
      </c>
      <c r="E229" s="1" t="s">
        <v>1450</v>
      </c>
      <c r="F229" s="1" t="s">
        <v>1402</v>
      </c>
      <c r="G229" s="1" t="s">
        <v>1403</v>
      </c>
      <c r="H229" s="1" t="s">
        <v>1404</v>
      </c>
      <c r="I229" s="1" t="s">
        <v>1451</v>
      </c>
      <c r="J229" s="1" t="s">
        <v>30</v>
      </c>
      <c r="K229" s="1" t="s">
        <v>1452</v>
      </c>
      <c r="L229" s="1" t="s">
        <v>1452</v>
      </c>
      <c r="M229" s="1" t="s">
        <v>1407</v>
      </c>
      <c r="N229" s="1" t="s">
        <v>1407</v>
      </c>
      <c r="O229" s="1" t="s">
        <v>1408</v>
      </c>
      <c r="P229" s="1" t="s">
        <v>1409</v>
      </c>
      <c r="Q229" s="1" t="s">
        <v>1410</v>
      </c>
      <c r="R229" s="1" t="s">
        <v>1453</v>
      </c>
      <c r="S229" s="1" t="s">
        <v>1412</v>
      </c>
      <c r="T229" s="1" t="s">
        <v>1413</v>
      </c>
      <c r="U229" s="1" t="s">
        <v>1430</v>
      </c>
      <c r="V229" s="1" t="s">
        <v>1431</v>
      </c>
    </row>
    <row r="230" s="1" customFormat="1" spans="1:22">
      <c r="A230" s="3">
        <v>999225166327691</v>
      </c>
      <c r="B230" s="1" t="s">
        <v>1440</v>
      </c>
      <c r="C230" s="1" t="s">
        <v>1441</v>
      </c>
      <c r="D230" s="1" t="s">
        <v>1442</v>
      </c>
      <c r="E230" s="1" t="s">
        <v>1443</v>
      </c>
      <c r="F230" s="1" t="s">
        <v>1402</v>
      </c>
      <c r="G230" s="1" t="s">
        <v>1403</v>
      </c>
      <c r="H230" s="1" t="s">
        <v>1404</v>
      </c>
      <c r="I230" s="1" t="s">
        <v>1444</v>
      </c>
      <c r="J230" s="1" t="s">
        <v>30</v>
      </c>
      <c r="K230" s="1" t="s">
        <v>1445</v>
      </c>
      <c r="L230" s="1" t="s">
        <v>1445</v>
      </c>
      <c r="M230" s="1" t="s">
        <v>1407</v>
      </c>
      <c r="N230" s="1" t="s">
        <v>1407</v>
      </c>
      <c r="O230" s="1" t="s">
        <v>1408</v>
      </c>
      <c r="P230" s="1" t="s">
        <v>1409</v>
      </c>
      <c r="Q230" s="1" t="s">
        <v>1410</v>
      </c>
      <c r="R230" s="1" t="s">
        <v>1446</v>
      </c>
      <c r="S230" s="1" t="s">
        <v>1412</v>
      </c>
      <c r="T230" s="1" t="s">
        <v>1413</v>
      </c>
      <c r="U230" s="1" t="s">
        <v>1414</v>
      </c>
      <c r="V230" s="1" t="s">
        <v>1424</v>
      </c>
    </row>
    <row r="231" s="1" customFormat="1" spans="1:22">
      <c r="A231" s="3">
        <v>999225060049660</v>
      </c>
      <c r="B231" s="1" t="s">
        <v>1432</v>
      </c>
      <c r="C231" s="1" t="s">
        <v>1433</v>
      </c>
      <c r="D231" s="1" t="s">
        <v>1434</v>
      </c>
      <c r="E231" s="1" t="s">
        <v>1435</v>
      </c>
      <c r="F231" s="1" t="s">
        <v>1420</v>
      </c>
      <c r="G231" s="1" t="s">
        <v>1403</v>
      </c>
      <c r="H231" s="1" t="s">
        <v>1404</v>
      </c>
      <c r="I231" s="1" t="s">
        <v>1436</v>
      </c>
      <c r="J231" s="1" t="s">
        <v>30</v>
      </c>
      <c r="K231" s="1" t="s">
        <v>1437</v>
      </c>
      <c r="L231" s="1" t="s">
        <v>1437</v>
      </c>
      <c r="M231" s="1" t="s">
        <v>1407</v>
      </c>
      <c r="N231" s="1" t="s">
        <v>1407</v>
      </c>
      <c r="O231" s="1" t="s">
        <v>1408</v>
      </c>
      <c r="P231" s="1" t="s">
        <v>1409</v>
      </c>
      <c r="Q231" s="1" t="s">
        <v>1410</v>
      </c>
      <c r="R231" s="1" t="s">
        <v>1438</v>
      </c>
      <c r="S231" s="1" t="s">
        <v>1412</v>
      </c>
      <c r="T231" s="1" t="s">
        <v>1413</v>
      </c>
      <c r="U231" s="1" t="s">
        <v>1414</v>
      </c>
      <c r="V231" s="1" t="s">
        <v>1439</v>
      </c>
    </row>
    <row r="232" s="1" customFormat="1" spans="1:22">
      <c r="A232" s="4">
        <v>9.99224725968531e+29</v>
      </c>
      <c r="B232" s="1" t="s">
        <v>1425</v>
      </c>
      <c r="C232" s="1" t="s">
        <v>1426</v>
      </c>
      <c r="D232" s="1" t="s">
        <v>1427</v>
      </c>
      <c r="E232" s="1" t="s">
        <v>1428</v>
      </c>
      <c r="F232" s="1" t="s">
        <v>1420</v>
      </c>
      <c r="G232" s="1" t="s">
        <v>1403</v>
      </c>
      <c r="H232" s="1" t="s">
        <v>1404</v>
      </c>
      <c r="I232" s="1" t="s">
        <v>1408</v>
      </c>
      <c r="J232" s="1" t="s">
        <v>30</v>
      </c>
      <c r="K232" s="1" t="s">
        <v>1408</v>
      </c>
      <c r="L232" s="1" t="s">
        <v>1408</v>
      </c>
      <c r="M232" s="1" t="s">
        <v>1407</v>
      </c>
      <c r="N232" s="1" t="s">
        <v>1407</v>
      </c>
      <c r="O232" s="1" t="s">
        <v>1408</v>
      </c>
      <c r="P232" s="1" t="s">
        <v>1409</v>
      </c>
      <c r="Q232" s="1" t="s">
        <v>1410</v>
      </c>
      <c r="R232" s="1" t="s">
        <v>1429</v>
      </c>
      <c r="S232" s="1" t="s">
        <v>1412</v>
      </c>
      <c r="T232" s="1" t="s">
        <v>1413</v>
      </c>
      <c r="U232" s="1" t="s">
        <v>1430</v>
      </c>
      <c r="V232" s="1" t="s">
        <v>1431</v>
      </c>
    </row>
    <row r="233" s="1" customFormat="1" spans="1:22">
      <c r="A233" s="3">
        <v>999223540529592</v>
      </c>
      <c r="B233" s="1" t="s">
        <v>1416</v>
      </c>
      <c r="C233" s="1" t="s">
        <v>1417</v>
      </c>
      <c r="D233" s="1" t="s">
        <v>1418</v>
      </c>
      <c r="E233" s="1" t="s">
        <v>1419</v>
      </c>
      <c r="F233" s="1" t="s">
        <v>1420</v>
      </c>
      <c r="G233" s="1" t="s">
        <v>1403</v>
      </c>
      <c r="H233" s="1" t="s">
        <v>1404</v>
      </c>
      <c r="I233" s="1" t="s">
        <v>1421</v>
      </c>
      <c r="J233" s="1" t="s">
        <v>30</v>
      </c>
      <c r="K233" s="1" t="s">
        <v>1422</v>
      </c>
      <c r="L233" s="1" t="s">
        <v>1422</v>
      </c>
      <c r="M233" s="1" t="s">
        <v>1407</v>
      </c>
      <c r="N233" s="1" t="s">
        <v>1407</v>
      </c>
      <c r="O233" s="1" t="s">
        <v>1408</v>
      </c>
      <c r="P233" s="1" t="s">
        <v>1409</v>
      </c>
      <c r="Q233" s="1" t="s">
        <v>1410</v>
      </c>
      <c r="R233" s="1" t="s">
        <v>1423</v>
      </c>
      <c r="S233" s="1" t="s">
        <v>1412</v>
      </c>
      <c r="T233" s="1" t="s">
        <v>1413</v>
      </c>
      <c r="U233" s="1" t="s">
        <v>1414</v>
      </c>
      <c r="V233" s="1" t="s">
        <v>1424</v>
      </c>
    </row>
    <row r="234" s="1" customFormat="1" spans="1:22">
      <c r="A234" s="3">
        <v>999223407183699</v>
      </c>
      <c r="B234" s="1" t="s">
        <v>1398</v>
      </c>
      <c r="C234" s="1" t="s">
        <v>1399</v>
      </c>
      <c r="D234" s="1" t="s">
        <v>1400</v>
      </c>
      <c r="E234" s="1" t="s">
        <v>1401</v>
      </c>
      <c r="F234" s="1" t="s">
        <v>1402</v>
      </c>
      <c r="G234" s="1" t="s">
        <v>1403</v>
      </c>
      <c r="H234" s="1" t="s">
        <v>1404</v>
      </c>
      <c r="I234" s="1" t="s">
        <v>1405</v>
      </c>
      <c r="J234" s="1" t="s">
        <v>30</v>
      </c>
      <c r="K234" s="1" t="s">
        <v>1406</v>
      </c>
      <c r="L234" s="1" t="s">
        <v>1406</v>
      </c>
      <c r="M234" s="1" t="s">
        <v>1407</v>
      </c>
      <c r="N234" s="1" t="s">
        <v>1407</v>
      </c>
      <c r="O234" s="1" t="s">
        <v>1408</v>
      </c>
      <c r="P234" s="1" t="s">
        <v>1409</v>
      </c>
      <c r="Q234" s="1" t="s">
        <v>1410</v>
      </c>
      <c r="R234" s="1" t="s">
        <v>1411</v>
      </c>
      <c r="S234" s="1" t="s">
        <v>1412</v>
      </c>
      <c r="T234" s="1" t="s">
        <v>1413</v>
      </c>
      <c r="U234" s="1" t="s">
        <v>1414</v>
      </c>
      <c r="V234" s="1" t="s">
        <v>1415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对账</vt:lpstr>
      <vt:lpstr>HOP</vt:lpstr>
      <vt:lpstr>对账1</vt:lpstr>
      <vt:lpstr>HOP2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2023-10-07T06:22:14Z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