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<sst xmlns="http://schemas.openxmlformats.org/spreadsheetml/2006/main" count="6222" uniqueCount="2112">
  <si>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</si>
  <si>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</si>
  <si>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</si>
  <si>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</si>
  <si>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</si>
  <si>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</si>
  <si>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</si>
  <si>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</si>
  <si>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</si>
  <si>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</si>
  <si>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</si>
  <si>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</si>
  <si>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</si>
  <si>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</si>
  <si>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</si>
  <si>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</si>
  <si>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</si>
  <si>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</si>
  <si>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</si>
  <si>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</si>
  <si>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</si>
  <si>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</si>
  <si>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</si>
  <si>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</si>
  <si>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</si>
  <si>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999224161724326	</t>
  </si>
  <si>
    <t>Ctrip</t>
  </si>
  <si>
    <t>正常</t>
  </si>
  <si>
    <t>[普吉岛]普吉岛麦考安纳塔拉别墅度假酒店(Anantara Mai Khao Phuket Villas)(55380751)</t>
  </si>
  <si>
    <t>礁湖泳池别墅&lt;2人入住&gt;&lt;早餐&gt;</t>
  </si>
  <si>
    <t>HKD</t>
  </si>
  <si>
    <t>YUAN/XIN,MENG/YITONG</t>
  </si>
  <si>
    <t>CA13030231008HKD</t>
  </si>
  <si>
    <t>未提现</t>
  </si>
  <si>
    <t>携程开票</t>
  </si>
  <si>
    <t xml:space="preserve">3377823	</t>
  </si>
  <si>
    <t xml:space="preserve">	</t>
  </si>
  <si>
    <t>取消</t>
  </si>
  <si>
    <t xml:space="preserve">999224799325510	</t>
  </si>
  <si>
    <t>[巴厘岛]乌鲁瑟加拉豪华套房和别墅度假村(Ulu Segara Luxury Suites &amp; Villas)(55270405)</t>
  </si>
  <si>
    <t>一卧室私人泳池别墅&lt;2人入住&gt;&lt;早餐&gt;</t>
  </si>
  <si>
    <t>LIANG/SUIMING,YE/QIANMIN</t>
  </si>
  <si>
    <t xml:space="preserve">3510527	</t>
  </si>
  <si>
    <t xml:space="preserve">29951	</t>
  </si>
  <si>
    <t xml:space="preserve">999224826574196	</t>
  </si>
  <si>
    <t>[普吉岛]普吉岛苏林酒店(The Surin Phuket)(61600026)</t>
  </si>
  <si>
    <t>一卧室山坡小屋&lt;2人入住&gt;&lt;早餐&gt;</t>
  </si>
  <si>
    <t>HU/MIN</t>
  </si>
  <si>
    <t xml:space="preserve">3517876	</t>
  </si>
  <si>
    <t xml:space="preserve">176925077	</t>
  </si>
  <si>
    <t xml:space="preserve">999225185746050	</t>
  </si>
  <si>
    <t>一卧室高级小屋&lt;2人入住&gt;&lt;早餐&gt;</t>
  </si>
  <si>
    <t>ZHOU/CUITING</t>
  </si>
  <si>
    <t xml:space="preserve">3606253	</t>
  </si>
  <si>
    <t xml:space="preserve">177405640	</t>
  </si>
  <si>
    <t xml:space="preserve">999225290657409	</t>
  </si>
  <si>
    <t>[波西塔诺]萨沃伊酒店(Hotel Savoia)(90203791)</t>
  </si>
  <si>
    <t>三人间&lt;2人入住&gt;&lt;不退款&gt;&lt;早餐&gt;</t>
  </si>
  <si>
    <t>Stark/Michelle Elizabeth</t>
  </si>
  <si>
    <t xml:space="preserve">3627994	</t>
  </si>
  <si>
    <t xml:space="preserve">OK_ERICSOFT	</t>
  </si>
  <si>
    <t xml:space="preserve">999225300674223	</t>
  </si>
  <si>
    <t>[兰卡威]库南库南文化别墅(Kunang Kunang Heritage Villas)(90363601)</t>
  </si>
  <si>
    <t>乌卢别墅&lt;2人入住&gt;&lt;早餐&gt;</t>
  </si>
  <si>
    <t>ZHANG/CHUNLI,CHEN/YU</t>
  </si>
  <si>
    <t xml:space="preserve">3629628	</t>
  </si>
  <si>
    <t xml:space="preserve">999225304174172	</t>
  </si>
  <si>
    <t>[苏梅岛]赛列斯海滨度假村 - 苏美岛(Celes Samui)(55452259)</t>
  </si>
  <si>
    <t>热带别墅&lt;2人入住&gt;&lt;早餐&gt;</t>
  </si>
  <si>
    <t>BAO/YIFAN</t>
  </si>
  <si>
    <t xml:space="preserve">3630456	</t>
  </si>
  <si>
    <t xml:space="preserve">999225341229437	</t>
  </si>
  <si>
    <t>[新加坡]新加坡泛太平洋酒店(Pan Pacific Singapore)(55599143)</t>
  </si>
  <si>
    <t>Double Or Twin Deluxe&lt;2人入住&gt;&lt;早餐&gt;</t>
  </si>
  <si>
    <t>ZHANG/JINFANG,SHAO/HONGCHENG</t>
  </si>
  <si>
    <t xml:space="preserve">3637789	</t>
  </si>
  <si>
    <t xml:space="preserve">999225514284245	</t>
  </si>
  <si>
    <t>[长滩岛]海风度假酒店(Sea Wind Resort)(55812419)</t>
  </si>
  <si>
    <t>DELUXE GARDEN WING&lt;2人入住&gt;&lt;早餐&gt;</t>
  </si>
  <si>
    <t>Li/Guanfang,Li/Guanfang</t>
  </si>
  <si>
    <t xml:space="preserve">3670386	</t>
  </si>
  <si>
    <t xml:space="preserve">999225634358833	</t>
  </si>
  <si>
    <t>[加勒]亚洲休闲乐格丽酒店(Le Grand Galle by Asia Leisure)(55280549)</t>
  </si>
  <si>
    <t>超级豪华双人房&lt;2人入住&gt;&lt;早餐&gt;</t>
  </si>
  <si>
    <t>HU/ZHIFEI,FENG/KEYI</t>
  </si>
  <si>
    <t xml:space="preserve">3694435	</t>
  </si>
  <si>
    <t xml:space="preserve">79604	</t>
  </si>
  <si>
    <t xml:space="preserve">999225638946008	</t>
  </si>
  <si>
    <t>[普吉岛]普吉岛美林海滩万豪度假酒店(Phuket Marriott Resort &amp; Spa, Merlin Beach)(55289729)</t>
  </si>
  <si>
    <t>Room, 2 Double Beds, Terrace, Pool View&lt;2人入住&gt;&lt;早餐&gt;</t>
  </si>
  <si>
    <t>Fang/Shunkai</t>
  </si>
  <si>
    <t xml:space="preserve">3695641	</t>
  </si>
  <si>
    <t xml:space="preserve">71525605	</t>
  </si>
  <si>
    <t xml:space="preserve">999225659847223	</t>
  </si>
  <si>
    <t>[弗拉格斯塔夫]小美酒店费拉格尔斯塔夫(Little America Hotel Flagstaff)(91595473)</t>
  </si>
  <si>
    <t>Grand Two Queens&lt;2人入住&gt;</t>
  </si>
  <si>
    <t>Kipp/Anna,Kipp/Barb</t>
  </si>
  <si>
    <t xml:space="preserve">3700304	</t>
  </si>
  <si>
    <t xml:space="preserve">135103328	</t>
  </si>
  <si>
    <t xml:space="preserve">999225675639264	</t>
  </si>
  <si>
    <t>[新加坡]新加坡香格里拉大酒店(Shangri-La Hotel Singapore)(55680498)</t>
  </si>
  <si>
    <t>花园翼豪华市景特大床客房&lt;2人入住&gt;&lt;早餐&gt;</t>
  </si>
  <si>
    <t>LIANG/RU,WANG/JUNZHAO</t>
  </si>
  <si>
    <t xml:space="preserve">3704057	</t>
  </si>
  <si>
    <t xml:space="preserve">999225716586701	</t>
  </si>
  <si>
    <t>[芭堤雅]芭堤雅安凡尼度假酒店(Avani Pattaya Resort)(69338173)</t>
  </si>
  <si>
    <t>阿瓦尼园景房&lt;2人入住&gt;&lt;不退款&gt;&lt;早餐&gt;</t>
  </si>
  <si>
    <t>CHEANG/MEIFAN</t>
  </si>
  <si>
    <t xml:space="preserve">3712654	</t>
  </si>
  <si>
    <t xml:space="preserve">999225811365226	</t>
  </si>
  <si>
    <t>[苏黎世]中央广场酒店(Central Plaza)(55402665)</t>
  </si>
  <si>
    <t>双床房&lt;2人入住&gt;&lt;早餐&gt;</t>
  </si>
  <si>
    <t>FU/XIAOXING,WANG/YINGYING,NING/JING,GAN/ZHENHANG</t>
  </si>
  <si>
    <t xml:space="preserve">3732873	</t>
  </si>
  <si>
    <t xml:space="preserve">999225903596290	</t>
  </si>
  <si>
    <t>[巴厘岛]巴厘岛水明漾安可温德姆华美达酒店(Ramada Encore by Wyndham Bali Seminyak)(55337241)</t>
  </si>
  <si>
    <t>高级房&lt;2人入住&gt;&lt;早餐&gt;</t>
  </si>
  <si>
    <t>Zazadiya/Ashish,Zazadiya/Ashish,Zazadiya/Ashish,Zazadiya/Ashish,Zazadiya/Ashish,Zazadiya/Ashish</t>
  </si>
  <si>
    <t xml:space="preserve">3750771	</t>
  </si>
  <si>
    <t xml:space="preserve">999225938670638	</t>
  </si>
  <si>
    <t>[罗马]The Hoxton Rome(110133423)</t>
  </si>
  <si>
    <t>舒适房&lt;2人入住&gt;</t>
  </si>
  <si>
    <t>XU/TAO,Zhang/Luqing</t>
  </si>
  <si>
    <t xml:space="preserve">3758155	</t>
  </si>
  <si>
    <t xml:space="preserve">135842871	</t>
  </si>
  <si>
    <t xml:space="preserve">999225987786835	</t>
  </si>
  <si>
    <t>[兰卡威]兰卡威宾乐雅度假村(Parkroyal Langkawi Resort)(104680286)</t>
  </si>
  <si>
    <t>海景豪华房&lt;2人入住&gt;&lt;早餐&gt;</t>
  </si>
  <si>
    <t>LO/MAN HIN,LO/MAN HIN</t>
  </si>
  <si>
    <t xml:space="preserve">3768090	</t>
  </si>
  <si>
    <t xml:space="preserve">999226027668850	</t>
  </si>
  <si>
    <t>[The Rocks]悉尼香格里拉(Shangri-La Hotel Sydney)(55841710)</t>
  </si>
  <si>
    <t>奢华客房, 2 张单人床 (Darling Harbour)&lt;2人入住&gt;&lt;不退款&gt;</t>
  </si>
  <si>
    <t>HAN/BING</t>
  </si>
  <si>
    <t xml:space="preserve">3777157	</t>
  </si>
  <si>
    <t xml:space="preserve">999226109682077	</t>
  </si>
  <si>
    <t>[新加坡]新加坡81酒店 - 樱花(Hotel 81 Sakura)(55328720)</t>
  </si>
  <si>
    <t>Superior Double/Twin&lt;2人入住&gt;</t>
  </si>
  <si>
    <t>YAN/YUANYUAN</t>
  </si>
  <si>
    <t xml:space="preserve">3792993	</t>
  </si>
  <si>
    <t xml:space="preserve">R23/0817/114417887	</t>
  </si>
  <si>
    <t xml:space="preserve">999226112949670	</t>
  </si>
  <si>
    <t>[巴厘岛]梅鲁萨卡努沙杜瓦(Merusaka Nusa Dua)(55611727)</t>
  </si>
  <si>
    <t>豪华房&lt;2人入住&gt;&lt;早餐&gt;</t>
  </si>
  <si>
    <t>Gao/Li</t>
  </si>
  <si>
    <t xml:space="preserve">3793940	</t>
  </si>
  <si>
    <t xml:space="preserve">999226122482453	</t>
  </si>
  <si>
    <t>[釜山]釜山阿瓦尼中央酒店(Avani Central Busan)(69451979)</t>
  </si>
  <si>
    <t>城景豪华双床房&lt;2人入住&gt;&lt;不退款&gt;&lt;早餐&gt;</t>
  </si>
  <si>
    <t>KIM/MINSUK</t>
  </si>
  <si>
    <t xml:space="preserve">3797649	</t>
  </si>
  <si>
    <t xml:space="preserve">445517195 - 1692286713088793	</t>
  </si>
  <si>
    <t xml:space="preserve">999226146304198	</t>
  </si>
  <si>
    <t>[吉隆坡]莱恩酒店(Sleeping Lion Suites)(111414278)</t>
  </si>
  <si>
    <t>高级房（1大床/2单人床）&lt;2人入住&gt;&lt;不退款&gt;</t>
  </si>
  <si>
    <t>GAO/QINGQING,SHI/YINGQIU</t>
  </si>
  <si>
    <t xml:space="preserve">3806633	</t>
  </si>
  <si>
    <t xml:space="preserve">999226147177018	</t>
  </si>
  <si>
    <t>[普吉岛]普吉岛诺库酒店(Noku Phuket)(104886271)</t>
  </si>
  <si>
    <t>山别墅特大床&lt;2人入住&gt;&lt;不退款&gt;&lt;早餐&gt;</t>
  </si>
  <si>
    <t>XIE/YILIN</t>
  </si>
  <si>
    <t xml:space="preserve">3807106	</t>
  </si>
  <si>
    <t xml:space="preserve">999226190084424	</t>
  </si>
  <si>
    <t>[帕赛市]马尼拉贝尔蒙特酒店(Belmont Hotel Manila)(55321134)</t>
  </si>
  <si>
    <t>高级客房, 1 张大床&lt;2人入住&gt;&lt;不退款&gt;</t>
  </si>
  <si>
    <t>JURSCH/GERRITPETER,ABELLADELIT/JENIFFER</t>
  </si>
  <si>
    <t xml:space="preserve">3810657	</t>
  </si>
  <si>
    <t xml:space="preserve">271-1399053RATE-L1	</t>
  </si>
  <si>
    <t xml:space="preserve">999226209999130	</t>
  </si>
  <si>
    <t>[曼谷]曼谷素坤逸奥克伍德华庭工作室酒店(Oakwood Studios Sukhumvit Bangkok)(103956658)</t>
  </si>
  <si>
    <t>高级双床房&lt;2人入住&gt;&lt;不退款&gt;</t>
  </si>
  <si>
    <t>YU/YUEHONG,YANG/DONGXUE</t>
  </si>
  <si>
    <t xml:space="preserve">3815373	</t>
  </si>
  <si>
    <t xml:space="preserve">10017263	</t>
  </si>
  <si>
    <t xml:space="preserve">999226215923444	</t>
  </si>
  <si>
    <t>[圣保罗]勒马德皮埃尔酒店(Domaine du Mas de Pierre)(95387860)</t>
  </si>
  <si>
    <t>高级双人床房&lt;2人入住&gt;&lt;早餐&gt;</t>
  </si>
  <si>
    <t>SEKIGUCHI/ATSUHIRO,SEKIGUCHI/NAOKO</t>
  </si>
  <si>
    <t xml:space="preserve">3816742	</t>
  </si>
  <si>
    <t xml:space="preserve">041912	</t>
  </si>
  <si>
    <t xml:space="preserve">999226274234191	</t>
  </si>
  <si>
    <t>[Ban Saeo]班赛欧花园度假村(Bansaeo Garden and Resort)(90364105)</t>
  </si>
  <si>
    <t>蜜月套房1张特大床&lt;2人入住&gt;&lt;早餐&gt;</t>
  </si>
  <si>
    <t>HSU/YVONNE</t>
  </si>
  <si>
    <t xml:space="preserve">3822229	</t>
  </si>
  <si>
    <t xml:space="preserve">999226275509139	</t>
  </si>
  <si>
    <t>CHIEW/DOREEN</t>
  </si>
  <si>
    <t xml:space="preserve">3822700	</t>
  </si>
  <si>
    <t xml:space="preserve">118406	</t>
  </si>
  <si>
    <t xml:space="preserve">999226335576338	</t>
  </si>
  <si>
    <t>VERSNEL/ERROL</t>
  </si>
  <si>
    <t xml:space="preserve">3829205	</t>
  </si>
  <si>
    <t xml:space="preserve">999226357358912	</t>
  </si>
  <si>
    <t>[富国岛]富国岛新世界度假酒店(New World Phu Quoc Resort)(106493435)</t>
  </si>
  <si>
    <t>花园泳池别墅&lt;4人入住&gt;&lt;不退款&gt;&lt;早餐&gt;</t>
  </si>
  <si>
    <t>TANG/ZHIPENG,CHANG/MINCHAN,GAO/QIAN,XIANG/WENDI</t>
  </si>
  <si>
    <t xml:space="preserve">3840967	</t>
  </si>
  <si>
    <t xml:space="preserve">213109	</t>
  </si>
  <si>
    <t xml:space="preserve">999226363656731	</t>
  </si>
  <si>
    <t>豪华房(直通泳池)&lt;2人入住&gt;&lt;不退款&gt;&lt;早餐&gt;</t>
  </si>
  <si>
    <t>Tokareva/Marina</t>
  </si>
  <si>
    <t xml:space="preserve">3844395	</t>
  </si>
  <si>
    <t xml:space="preserve">722999	</t>
  </si>
  <si>
    <t xml:space="preserve">999226364554386	</t>
  </si>
  <si>
    <t>[巴厘岛]巴厘岛阿雅娜度假酒店(AYANA Resort Bali)(55465119)</t>
  </si>
  <si>
    <t>塞加拉部分海景特大床房&lt;2人入住&gt;</t>
  </si>
  <si>
    <t>ZHAO/YICHAN,YANG/YIXUAN</t>
  </si>
  <si>
    <t xml:space="preserve">3845036	</t>
  </si>
  <si>
    <t xml:space="preserve">999226475208601	</t>
  </si>
  <si>
    <t>[八打灵再也]阿万特酒店(Avante Hotel)(103763329)</t>
  </si>
  <si>
    <t>高级特大床房&lt;2人入住&gt;&lt;不退款&gt;&lt;早餐&gt;</t>
  </si>
  <si>
    <t>TAN/SHUANG,ZHANG/HUIJIAN</t>
  </si>
  <si>
    <t xml:space="preserve">3847102	</t>
  </si>
  <si>
    <t xml:space="preserve">177228	</t>
  </si>
  <si>
    <t xml:space="preserve">999226492007293	</t>
  </si>
  <si>
    <t>[埃弗里特]安可波士顿港酒店(Encore Boston Harbor)(94361987)</t>
  </si>
  <si>
    <t>尊贵双人床房&lt;2人入住&gt;</t>
  </si>
  <si>
    <t>CAI/XINYI</t>
  </si>
  <si>
    <t xml:space="preserve">3853502	</t>
  </si>
  <si>
    <t xml:space="preserve">393MuTQi4S	</t>
  </si>
  <si>
    <t xml:space="preserve">999226497498491	</t>
  </si>
  <si>
    <t>[曼谷]沙吞阿曼达酒店(Amanta Hotel &amp; Residence Sathorn)(110132871)</t>
  </si>
  <si>
    <t>豪华一卧房&lt;2人入住&gt;</t>
  </si>
  <si>
    <t>WANG/XUE,LI/ZEYANG</t>
  </si>
  <si>
    <t xml:space="preserve">3860401	</t>
  </si>
  <si>
    <t xml:space="preserve">59909634-1	</t>
  </si>
  <si>
    <t xml:space="preserve">999226497797289	</t>
  </si>
  <si>
    <t>[甲米]甲米拉普拉亚度假酒店(Krabi La Playa Resort)(55451883)</t>
  </si>
  <si>
    <t>Premier Double or Twin Room&lt;2人入住&gt;</t>
  </si>
  <si>
    <t>GAO/RUOXUAN,CHEN/ZHIYUAN</t>
  </si>
  <si>
    <t xml:space="preserve">3860641	</t>
  </si>
  <si>
    <t xml:space="preserve">78576	</t>
  </si>
  <si>
    <t xml:space="preserve">999226500578909	</t>
  </si>
  <si>
    <t>[巴黎]巴蒂纽勒17住宿加早餐酒店(B&amp;B HOTEL Paris 17 Batignolles)(55639820)</t>
  </si>
  <si>
    <t>标准双床房&lt;2人入住&gt;&lt;不退款&gt;</t>
  </si>
  <si>
    <t>KANG/NING,ZHANG/ZIQIAN</t>
  </si>
  <si>
    <t xml:space="preserve">3864141	</t>
  </si>
  <si>
    <t xml:space="preserve">22779949	</t>
  </si>
  <si>
    <t xml:space="preserve">999226501933336	</t>
  </si>
  <si>
    <t>[巴黎]尚佩雷爱丽舍酒店(Hotel Champerret Elysees)(80330902)</t>
  </si>
  <si>
    <t>标准双人房&lt;1人入住&gt;</t>
  </si>
  <si>
    <t>ZHANG/RUOHAN</t>
  </si>
  <si>
    <t xml:space="preserve">3865883	</t>
  </si>
  <si>
    <t xml:space="preserve">999226502564958	</t>
  </si>
  <si>
    <t>[曼谷]通罗雅诗阁酒店(Ascott Thonglor Bangkok)(109175314)</t>
  </si>
  <si>
    <t>豪华房&lt;2人入住&gt;&lt;不退款&gt;</t>
  </si>
  <si>
    <t>TSANG/WAI KWONG</t>
  </si>
  <si>
    <t xml:space="preserve">3866684	</t>
  </si>
  <si>
    <t xml:space="preserve">报名字	</t>
  </si>
  <si>
    <t xml:space="preserve">999224471098054	</t>
  </si>
  <si>
    <t>SUN/CHEN,LI/Yueming</t>
  </si>
  <si>
    <t xml:space="preserve">3434938	</t>
  </si>
  <si>
    <t xml:space="preserve">176401509	</t>
  </si>
  <si>
    <t xml:space="preserve">999226601321738	</t>
  </si>
  <si>
    <t>[曼谷]曼谷京华大酒店(Hotel Royal Bangkok@Chinatown)(55932568)</t>
  </si>
  <si>
    <t>高级房(无窗)&lt;2人入住&gt;&lt;不退款&gt;</t>
  </si>
  <si>
    <t>YAAI/ARMOEI</t>
  </si>
  <si>
    <t xml:space="preserve">3874610	</t>
  </si>
  <si>
    <t xml:space="preserve">375489	</t>
  </si>
  <si>
    <t xml:space="preserve">999226604004307	</t>
  </si>
  <si>
    <t>[瓦纳斯]修道院酒店(Hôtel du Couvent)(111612923)</t>
  </si>
  <si>
    <t>豪华间&lt;2人入住&gt;</t>
  </si>
  <si>
    <t>MARSDEN/BLAKE</t>
  </si>
  <si>
    <t xml:space="preserve">3875719	</t>
  </si>
  <si>
    <t xml:space="preserve">8833023	</t>
  </si>
  <si>
    <t xml:space="preserve">999226608960694	</t>
  </si>
  <si>
    <t>[罗博]罗博河度假村(Loboc River Resort)(55680312)</t>
  </si>
  <si>
    <t>森林景观房&lt;2人入住&gt;&lt;不退款&gt;</t>
  </si>
  <si>
    <t>CAO/RAN,Wang/Weijia</t>
  </si>
  <si>
    <t xml:space="preserve">3878538	</t>
  </si>
  <si>
    <t xml:space="preserve">090319730	</t>
  </si>
  <si>
    <t xml:space="preserve">999226609902512	</t>
  </si>
  <si>
    <t>[罗马]劳伦西亚酒店(Hotel Laurentia)(89917714)</t>
  </si>
  <si>
    <t>WANG/XIWEN,WANG/DI</t>
  </si>
  <si>
    <t xml:space="preserve">3879080	</t>
  </si>
  <si>
    <t xml:space="preserve">WB9640486	</t>
  </si>
  <si>
    <t xml:space="preserve">999226610375336	</t>
  </si>
  <si>
    <t>[雷纳特]宜必思米兰展览中心酒店(Ibis Milano Fiera)(90398669)</t>
  </si>
  <si>
    <t>双人床房&lt;2人入住&gt;&lt;不退款&gt;&lt;早餐&gt;</t>
  </si>
  <si>
    <t>REDONDO CASTRO/RAFAEL</t>
  </si>
  <si>
    <t xml:space="preserve">3879117	</t>
  </si>
  <si>
    <t xml:space="preserve">26615909761	</t>
  </si>
  <si>
    <t>[七岩]华欣瓦剌 - 弩章节酒店(Vala Hua Hin - Nu Chapter Hotels)(95084220)</t>
  </si>
  <si>
    <t>直通泳池迷你特大床套房&lt;2人入住&gt;</t>
  </si>
  <si>
    <t>ZOU/YANLING,GAO/QIANG</t>
  </si>
  <si>
    <t xml:space="preserve">3880259	</t>
  </si>
  <si>
    <t xml:space="preserve">253065	</t>
  </si>
  <si>
    <t xml:space="preserve">999226621355445	</t>
  </si>
  <si>
    <t>[帕赛市]马尼拉萨沃伊酒店(Savoy Hotel Manila)(56140523)</t>
  </si>
  <si>
    <t>客房, 1 张大床 (Essential 1)&lt;2人入住&gt;&lt;早餐&gt;</t>
  </si>
  <si>
    <t>TALIB/RASMIA KABARO,MENJIVAR/EDGAR LEON</t>
  </si>
  <si>
    <t xml:space="preserve">3881702	</t>
  </si>
  <si>
    <t xml:space="preserve">356467	</t>
  </si>
  <si>
    <t xml:space="preserve">999226626194967	</t>
  </si>
  <si>
    <t>[巴厘岛]萨克蒂花园度假村及水疗中心(Sakti Garden Resort &amp; Spa)(109174455)</t>
  </si>
  <si>
    <t>豪华花园房&lt;2人入住&gt;&lt;早餐&gt;</t>
  </si>
  <si>
    <t>MAO/Ruoqiang</t>
  </si>
  <si>
    <t xml:space="preserve">3884851	</t>
  </si>
  <si>
    <t xml:space="preserve">999226634421254	</t>
  </si>
  <si>
    <t>[曼谷]曼谷素坤逸希尔顿酒店(Hilton Sukhumvit Bangkok)(55465122)</t>
  </si>
  <si>
    <t>豪华甄选双床房&lt;2人入住&gt;&lt;早餐&gt;</t>
  </si>
  <si>
    <t>WANG/RUNYI</t>
  </si>
  <si>
    <t xml:space="preserve">3886820	</t>
  </si>
  <si>
    <t xml:space="preserve">999226639662650	</t>
  </si>
  <si>
    <t>[TT. Sa Pa]萨帕开心果酒店(Pistachio Hotel Sapa)(90196780)</t>
  </si>
  <si>
    <t>城市景高级房&lt;2人入住&gt;&lt;早餐&gt;</t>
  </si>
  <si>
    <t>LU/MENGTING,HUANG/YINGQIN</t>
  </si>
  <si>
    <t xml:space="preserve">3888444	</t>
  </si>
  <si>
    <t xml:space="preserve">999226643415731	</t>
  </si>
  <si>
    <t>[吉隆坡]吉隆坡盛贸饭店(Traders Hotel, Kuala Lumpur)(55852081)</t>
  </si>
  <si>
    <t>双子塔景豪华特大床房&lt;2人入住&gt;&lt;早餐&gt;</t>
  </si>
  <si>
    <t>SUN/MINGJIAN,ZHANG/YING</t>
  </si>
  <si>
    <t xml:space="preserve">3889785	</t>
  </si>
  <si>
    <t xml:space="preserve">11740320867	</t>
  </si>
  <si>
    <t xml:space="preserve">999226644999907	</t>
  </si>
  <si>
    <t>[甲米]甲米都喜天丽海滨度假酒店(Dusit Thani Krabi Beach Resort)(55254081)</t>
  </si>
  <si>
    <t>Deluxe Room Twin&lt;2人入住&gt;&lt;不退款&gt;&lt;早餐&gt;</t>
  </si>
  <si>
    <t>ZHANG/YIREN</t>
  </si>
  <si>
    <t xml:space="preserve">3890325	</t>
  </si>
  <si>
    <t xml:space="preserve">CFM 06 Sep 23	</t>
  </si>
  <si>
    <t xml:space="preserve">999226648270560	</t>
  </si>
  <si>
    <t>[普吉岛]普吉岛兰花温泉度假酒店(Phuket Orchid Resort and Spa)(55768526)</t>
  </si>
  <si>
    <t>Singh/Hervinder</t>
  </si>
  <si>
    <t xml:space="preserve">3891632	</t>
  </si>
  <si>
    <t xml:space="preserve">999226657467709	</t>
  </si>
  <si>
    <t>[新加坡]新加坡滨海湾金沙度假区(Marina Bay Sands Singapore)(55439468)</t>
  </si>
  <si>
    <t>豪华滨海湾花园景观双床房&lt;2人入住&gt;&lt;早餐&gt;</t>
  </si>
  <si>
    <t>ZHENG/HUI</t>
  </si>
  <si>
    <t xml:space="preserve">3892851	</t>
  </si>
  <si>
    <t xml:space="preserve">224jej8xzz	</t>
  </si>
  <si>
    <t xml:space="preserve">999226662150354	</t>
  </si>
  <si>
    <t>[普吉岛]普吉岛科莫雅姆度假村(COMO Point Yamu, Phuket)(55799264)</t>
  </si>
  <si>
    <t>攀牙泳池套房&lt;2人入住&gt;&lt;早餐&gt;</t>
  </si>
  <si>
    <t>LI/YUFEI</t>
  </si>
  <si>
    <t xml:space="preserve">3894367	</t>
  </si>
  <si>
    <t xml:space="preserve">1330783	</t>
  </si>
  <si>
    <t xml:space="preserve">999226715146002	</t>
  </si>
  <si>
    <t>[威尼斯]威尼斯酒店(Hotel Venezia)(55452104)</t>
  </si>
  <si>
    <t>标准双人或双床房&lt;2人入住&gt;&lt;早餐&gt;</t>
  </si>
  <si>
    <t>Alves Cunha/Andre,Alves Cunha/Andre,Alves Cunha/Andre,Alves Cunha/Andre</t>
  </si>
  <si>
    <t xml:space="preserve">3903423	</t>
  </si>
  <si>
    <t xml:space="preserve">999226715248001	</t>
  </si>
  <si>
    <t>[曼谷]曼谷奇迹大酒店(Miracle Grand Convention Hotel)(55465043)</t>
  </si>
  <si>
    <t>豪华双床房&lt;2人入住&gt;&lt;不退款&gt;</t>
  </si>
  <si>
    <t>WU/JIANFEI</t>
  </si>
  <si>
    <t xml:space="preserve">3903468	</t>
  </si>
  <si>
    <t xml:space="preserve">592412	</t>
  </si>
  <si>
    <t xml:space="preserve">999226716224704	</t>
  </si>
  <si>
    <t>[乔治市]槟城温宝利酒店(The Wembley – A St Giles Hotel, Penang)(55680470)</t>
  </si>
  <si>
    <t>高级双床房&lt;2人入住&gt;&lt;不退款&gt;&lt;早餐&gt;</t>
  </si>
  <si>
    <t>YUAN/YUNZI,ZHANG/BAOYAO</t>
  </si>
  <si>
    <t xml:space="preserve">3903994	</t>
  </si>
  <si>
    <t xml:space="preserve">737602	</t>
  </si>
  <si>
    <t xml:space="preserve">999226725392530	</t>
  </si>
  <si>
    <t>[梅斯特]中央酒店(Hotel Centrale)(55653116)</t>
  </si>
  <si>
    <t>Double or Twin Room&lt;2人入住&gt;</t>
  </si>
  <si>
    <t>PESALA/RANGANADHAM,PESALA/RANGANADHAM,PESALA/RANGANADHAM,PESALA/RANGANADHAM</t>
  </si>
  <si>
    <t xml:space="preserve">3906081	</t>
  </si>
  <si>
    <t xml:space="preserve">999226727627004	</t>
  </si>
  <si>
    <t>[伯尔尼]伯尔尼布里斯托尔 NH 酒店(NH Bern the Bristol)(55680508)</t>
  </si>
  <si>
    <t>高级双人间&lt;2人入住&gt;&lt;早餐&gt;</t>
  </si>
  <si>
    <t>WANG/XIE,XIAO/JIEYAO</t>
  </si>
  <si>
    <t xml:space="preserve">3906930	</t>
  </si>
  <si>
    <t xml:space="preserve">0121891964	</t>
  </si>
  <si>
    <t xml:space="preserve">999226729043213	</t>
  </si>
  <si>
    <t>[新加坡]飞龙酒店-马里士他(Fragrance Hotel - Balestier)(55439319)</t>
  </si>
  <si>
    <t>高级大床房&lt;2人入住&gt;</t>
  </si>
  <si>
    <t>YAW/CHUN MAN</t>
  </si>
  <si>
    <t xml:space="preserve">3907393	</t>
  </si>
  <si>
    <t xml:space="preserve">999226729049108	</t>
  </si>
  <si>
    <t>[芭堤雅]芭堤雅暹罗设计酒店(Siam@Siam Design Hotel Pattaya)(55944600)</t>
  </si>
  <si>
    <t>休闲房&lt;2人入住&gt;&lt;不退款&gt;</t>
  </si>
  <si>
    <t>YEH/YUCHI</t>
  </si>
  <si>
    <t xml:space="preserve">3907396	</t>
  </si>
  <si>
    <t xml:space="preserve">999226729055311	</t>
  </si>
  <si>
    <t xml:space="preserve">3907398	</t>
  </si>
  <si>
    <t xml:space="preserve">999226732962948	</t>
  </si>
  <si>
    <t>[伦敦]欢朋伦敦滑铁卢希尔顿酒店(Hampton by Hilton London Waterloo)(55626372)</t>
  </si>
  <si>
    <t>AN/CHENGNAN,CAO/XIAOYE</t>
  </si>
  <si>
    <t xml:space="preserve">3909582	</t>
  </si>
  <si>
    <t xml:space="preserve">999226735577785	</t>
  </si>
  <si>
    <t>[福斯－杜伊瓜苏]Viale Iguassu(110043211)</t>
  </si>
  <si>
    <t>标准双人房（1 张双人床）&lt;2人入住&gt;&lt;不退款&gt;&lt;早餐&gt;</t>
  </si>
  <si>
    <t>DA SILVA BARROS/ERMESON CARLOS,DA SILVA JUNIOR/DEUSDETE LOPES</t>
  </si>
  <si>
    <t xml:space="preserve">3911844	</t>
  </si>
  <si>
    <t xml:space="preserve">34571201	</t>
  </si>
  <si>
    <t xml:space="preserve">999226739369196	</t>
  </si>
  <si>
    <t>[米兰]曼宁酒店(Hotel Manin)(55822252)</t>
  </si>
  <si>
    <t>标准双人房/双床房&lt;2人入住&gt;&lt;早餐&gt;</t>
  </si>
  <si>
    <t>Hothi/Sarina Kaur</t>
  </si>
  <si>
    <t xml:space="preserve">3912823	</t>
  </si>
  <si>
    <t xml:space="preserve">17563961	</t>
  </si>
  <si>
    <t xml:space="preserve">999226742194568	</t>
  </si>
  <si>
    <t>[曼谷]西隆富丽萨通酒店(FuramaXclusive Sathorn, Bangkok)(55895709)</t>
  </si>
  <si>
    <t>豪华双床房&lt;2人入住&gt;&lt;早餐&gt;</t>
  </si>
  <si>
    <t>YE/SHUREN,REN/HONGPENG</t>
  </si>
  <si>
    <t xml:space="preserve">3913796	</t>
  </si>
  <si>
    <t xml:space="preserve">999226747231656	</t>
  </si>
  <si>
    <t>[巴厘岛]巴厘岛图班库塔哈里斯酒店(HARRIS Hotel Kuta Tuban Bali)(70392122)</t>
  </si>
  <si>
    <t>哈里斯房&lt;2人入住&gt;&lt;不退款&gt;&lt;早餐&gt;</t>
  </si>
  <si>
    <t>ZHANG/ZHIRUI,LIU/SHENGCAI</t>
  </si>
  <si>
    <t xml:space="preserve">3915190	</t>
  </si>
  <si>
    <t xml:space="preserve">78697	</t>
  </si>
  <si>
    <t xml:space="preserve">999226752900869	</t>
  </si>
  <si>
    <t>[米兰]米兰北部希尔顿花园酒店(Hilton Garden Inn Milan North)(55652974)</t>
  </si>
  <si>
    <t>标准双人房&lt;2人入住&gt;</t>
  </si>
  <si>
    <t>YU/TONG,WU/BO</t>
  </si>
  <si>
    <t xml:space="preserve">3917075	</t>
  </si>
  <si>
    <t xml:space="preserve">GTT-C8FVW0UM76	</t>
  </si>
  <si>
    <t xml:space="preserve">26757520151	</t>
  </si>
  <si>
    <t>[科伦]科隆巴库湾度假村(Bacau Bay Resort Coron)(90365834)</t>
  </si>
  <si>
    <t>豪华间&lt;2人入住&gt;&lt;不退款&gt;&lt;早餐&gt;</t>
  </si>
  <si>
    <t>Huang/Jianwei</t>
  </si>
  <si>
    <t xml:space="preserve">3918875	</t>
  </si>
  <si>
    <t xml:space="preserve">20271913-1	</t>
  </si>
  <si>
    <t xml:space="preserve">999226760525632	</t>
  </si>
  <si>
    <t>[圣吉吉]昆西别墅酒店(Qunci Villas Hotel)(55269862)</t>
  </si>
  <si>
    <t>园景房&lt;2人入住&gt;&lt;不退款&gt;&lt;早餐&gt;</t>
  </si>
  <si>
    <t>TAO/YINAN,LIU/CHAOHAO,LIU/JINGSHUAI,XU/JINGYAN</t>
  </si>
  <si>
    <t xml:space="preserve">3920136	</t>
  </si>
  <si>
    <t xml:space="preserve">00087055	</t>
  </si>
  <si>
    <t xml:space="preserve">999226764621607	</t>
  </si>
  <si>
    <t>[巴厘岛]优布达玛雅假日温泉酒店(Maya Ubud Resort &amp; Spa)(55895721)</t>
  </si>
  <si>
    <t>惊叹森林特大床套房&lt;2人入住&gt;&lt;不退款&gt;</t>
  </si>
  <si>
    <t>WEI/RONG,WEI/LIN</t>
  </si>
  <si>
    <t xml:space="preserve">3922494	</t>
  </si>
  <si>
    <t xml:space="preserve">999226764712674	</t>
  </si>
  <si>
    <t>[济州市]济州岛海洋套房酒店(Ocean Suites Jeju Hotel)(68031226)</t>
  </si>
  <si>
    <t>海景豪华双人房&lt;2人入住&gt;</t>
  </si>
  <si>
    <t>XIE/HUI</t>
  </si>
  <si>
    <t xml:space="preserve">3922535	</t>
  </si>
  <si>
    <t xml:space="preserve">2309130062064854	</t>
  </si>
  <si>
    <t xml:space="preserve">999226768299194	</t>
  </si>
  <si>
    <t>[曼谷]曼谷盛泰澜中央世界商业中心酒店(Centara Grand &amp; Bangkok Convention Centre at CentralWorld)(55944519)</t>
  </si>
  <si>
    <t>高级好莱坞房&lt;2人入住&gt;&lt;不退款&gt;&lt;早餐&gt;</t>
  </si>
  <si>
    <t>LU/SI MIN,YUAN/JUNJIE</t>
  </si>
  <si>
    <t xml:space="preserve">3924546	</t>
  </si>
  <si>
    <t xml:space="preserve">34934SE218268	</t>
  </si>
  <si>
    <t xml:space="preserve">999226768396787	</t>
  </si>
  <si>
    <t>[新加坡]新加坡四季酒店(Four Seasons Hotel Singapore)(55451630)</t>
  </si>
  <si>
    <t>SHU/YU</t>
  </si>
  <si>
    <t xml:space="preserve">3924582	</t>
  </si>
  <si>
    <t xml:space="preserve">11054068	</t>
  </si>
  <si>
    <t xml:space="preserve">999226770333686	</t>
  </si>
  <si>
    <t>[巴塞罗那]辉煌酒店(Hotel Glòries)(95083964)</t>
  </si>
  <si>
    <t>双人房带双人床&lt;2人入住&gt;&lt;不退款&gt;</t>
  </si>
  <si>
    <t>Sula/Hekuran</t>
  </si>
  <si>
    <t xml:space="preserve">3925644	</t>
  </si>
  <si>
    <t xml:space="preserve">999226776557839	</t>
  </si>
  <si>
    <t>[曼谷]曼谷华尔道夫酒店(Waldorf Astoria Bangkok)(55354835)</t>
  </si>
  <si>
    <t>豪华特大床房&lt;2人入住&gt;&lt;早餐&gt;</t>
  </si>
  <si>
    <t>LU/ZHENHAI,LIN/YING</t>
  </si>
  <si>
    <t xml:space="preserve">3929227	</t>
  </si>
  <si>
    <t xml:space="preserve">3427820623	</t>
  </si>
  <si>
    <t xml:space="preserve">999226777215947	</t>
  </si>
  <si>
    <t>[开罗]开罗解放广场施泰根贝格尔酒店(Steigenberger Hotel El Tahrir Cairo)(91809583)</t>
  </si>
  <si>
    <t>城景高级双人间&lt;2人入住&gt;&lt;早餐&gt;</t>
  </si>
  <si>
    <t>WANG/HONG,LIU/XUESONG</t>
  </si>
  <si>
    <t xml:space="preserve">3929527	</t>
  </si>
  <si>
    <t xml:space="preserve">900736100187092	</t>
  </si>
  <si>
    <t xml:space="preserve">999226783306920	</t>
  </si>
  <si>
    <t>[巴黎]帕里姆酒店(Palym)(55402972)</t>
  </si>
  <si>
    <t>双人床房&lt;2人入住&gt;</t>
  </si>
  <si>
    <t>ZHOU/TIANJIAO</t>
  </si>
  <si>
    <t xml:space="preserve">3932479	</t>
  </si>
  <si>
    <t xml:space="preserve">86906367	</t>
  </si>
  <si>
    <t xml:space="preserve">999226791140956	</t>
  </si>
  <si>
    <t>[普吉岛]美地概念酒店(Metadee Concept Hotel)(55270331)</t>
  </si>
  <si>
    <t>私人泳池别墅&lt;2人入住&gt;&lt;不退款&gt;</t>
  </si>
  <si>
    <t>LI/XINYAN,ZHANG/YECHEN</t>
  </si>
  <si>
    <t xml:space="preserve">3936821	</t>
  </si>
  <si>
    <t xml:space="preserve">999226797129706	</t>
  </si>
  <si>
    <t>高级特大床房&lt;2人入住&gt;&lt;早餐&gt;</t>
  </si>
  <si>
    <t>GUAN/JIE,CUI/CHENYUAN</t>
  </si>
  <si>
    <t xml:space="preserve">3939696	</t>
  </si>
  <si>
    <t xml:space="preserve">10254337	</t>
  </si>
  <si>
    <t xml:space="preserve">999226797790155	</t>
  </si>
  <si>
    <t>[曼谷]曼谷萨通JC凯文酒店(JC Kevin Sathorn Bangkok Hotel)(55585955)</t>
  </si>
  <si>
    <t>尊贵双人或双床房&lt;2人入住&gt;&lt;早餐&gt;</t>
  </si>
  <si>
    <t>Nayar/Hitesh,Nayar/Hitesh</t>
  </si>
  <si>
    <t xml:space="preserve">3940310	</t>
  </si>
  <si>
    <t xml:space="preserve">311891196	</t>
  </si>
  <si>
    <t xml:space="preserve">999226798392939	</t>
  </si>
  <si>
    <t>[巴黎]巴黎快乐文化约瑟芬酒店(Hotel Joséphine by HappyCulture Paris)(70391158)</t>
  </si>
  <si>
    <t>标准房&lt;2人入住&gt;</t>
  </si>
  <si>
    <t>XIE/CHEN,XUE/YANXIANG</t>
  </si>
  <si>
    <t xml:space="preserve">3941007	</t>
  </si>
  <si>
    <t xml:space="preserve">999226799366247	</t>
  </si>
  <si>
    <t>[佛统]佛统密达迪哈瓦拉瓦缇格兰德酒店(Mida Grande Hotel Dhavaravati Nakhon Pathom)(55967826)</t>
  </si>
  <si>
    <t>KHEMKAO/NETNAPHA</t>
  </si>
  <si>
    <t xml:space="preserve">3941953	</t>
  </si>
  <si>
    <t xml:space="preserve">HTL-WBD-457477895	</t>
  </si>
  <si>
    <t xml:space="preserve">999226800092360	</t>
  </si>
  <si>
    <t>[新加坡]新加坡81酒店-迪生(Hotel 81 Dickson Singapore)(55439303)</t>
  </si>
  <si>
    <t>标准房, 1 张大床&lt;2人入住&gt;</t>
  </si>
  <si>
    <t>DEJESUS/ANA KATRINA PALMA,DEJESUS/GIAN CARLO UNABIA</t>
  </si>
  <si>
    <t xml:space="preserve">3942886	</t>
  </si>
  <si>
    <t xml:space="preserve">082444740	</t>
  </si>
  <si>
    <t xml:space="preserve">999226800137773	</t>
  </si>
  <si>
    <t>ZHANG/WENQI,CHEN/KELIANG</t>
  </si>
  <si>
    <t xml:space="preserve">3942968	</t>
  </si>
  <si>
    <t xml:space="preserve">999226829544878	</t>
  </si>
  <si>
    <t>[尼斯]尼斯圣乔治酒店(Hotel Saint Georges)(110131936)</t>
  </si>
  <si>
    <t>Classic Double Room, 1 Double Bed, Non Smoking, Courtyard View&lt;2人入住&gt;</t>
  </si>
  <si>
    <t>HE/BAIHAN</t>
  </si>
  <si>
    <t xml:space="preserve">3944644	</t>
  </si>
  <si>
    <t xml:space="preserve">-88382162	</t>
  </si>
  <si>
    <t xml:space="preserve">999226837816853	</t>
  </si>
  <si>
    <t>甄选泳池别墅&lt;6人入住&gt;&lt;不退款&gt;&lt;早餐&gt;</t>
  </si>
  <si>
    <t>Zhan/Zhie,Ye/Qianzhi,HUANG/XIAOLI,HUANG/XIAODING,Chen/Yanling,Peng/Zhenjiang</t>
  </si>
  <si>
    <t xml:space="preserve">3946792	</t>
  </si>
  <si>
    <t xml:space="preserve">219170	</t>
  </si>
  <si>
    <t xml:space="preserve">999226837919545	</t>
  </si>
  <si>
    <t>[巴厘岛]巴厘岛希尔顿度假村(Hilton Bali Resort)(70165336)</t>
  </si>
  <si>
    <t>海景行政特大床房&lt;2人入住&gt;&lt;早餐&gt;</t>
  </si>
  <si>
    <t>CAI/WEI,HUA/YINXIAO</t>
  </si>
  <si>
    <t xml:space="preserve">3946819	</t>
  </si>
  <si>
    <t xml:space="preserve">3431628523	</t>
  </si>
  <si>
    <t xml:space="preserve">999226839269286	</t>
  </si>
  <si>
    <t>[曼彻斯特]曼彻斯特波特兰宜必思尚品酒店(Ibis Styles Manchester Portland)(55289891)</t>
  </si>
  <si>
    <t>二重奏房&lt;2人入住&gt;</t>
  </si>
  <si>
    <t>NUDD/JESSICA</t>
  </si>
  <si>
    <t xml:space="preserve">3947688	</t>
  </si>
  <si>
    <t xml:space="preserve">A0H5XJ3594	</t>
  </si>
  <si>
    <t xml:space="preserve">999226845120245	</t>
  </si>
  <si>
    <t>[普吉岛]普吉盛泰乐别墅度假村(Centara Villas Phuket)(55312471)</t>
  </si>
  <si>
    <t>Deluxe Ocean View Villa Twin&lt;2人入住&gt;&lt;不退款&gt;</t>
  </si>
  <si>
    <t>QIN/DONGYUN</t>
  </si>
  <si>
    <t xml:space="preserve">3952333	</t>
  </si>
  <si>
    <t xml:space="preserve">999226845129249	</t>
  </si>
  <si>
    <t>ZHENG/GANG,zheng/xiaoqi</t>
  </si>
  <si>
    <t xml:space="preserve">3952340	</t>
  </si>
  <si>
    <t xml:space="preserve">999226845714390	</t>
  </si>
  <si>
    <t>[清迈]清迈谭易思廷酒店(Eastin Tan Hotel Chiang Mai)(55289971)</t>
  </si>
  <si>
    <t>高级房&lt;2人入住&gt;&lt;不退款&gt;</t>
  </si>
  <si>
    <t>Cao/ting,liao/xianhua</t>
  </si>
  <si>
    <t xml:space="preserve">3952761	</t>
  </si>
  <si>
    <t xml:space="preserve">999226845735278	</t>
  </si>
  <si>
    <t>[卡尔达诺阿尔坎波]马尔彭萨卡尔达诺酒店(Cardano Hotel Malpensa)(55290566)</t>
  </si>
  <si>
    <t>双人床房&lt;2人入住&gt;&lt;早餐&gt;</t>
  </si>
  <si>
    <t>WEI/JIXIA</t>
  </si>
  <si>
    <t xml:space="preserve">3952777	</t>
  </si>
  <si>
    <t xml:space="preserve">999226849941402	</t>
  </si>
  <si>
    <t>Kaushik/Ishant,Kaushik/Ishant</t>
  </si>
  <si>
    <t xml:space="preserve">3957615	</t>
  </si>
  <si>
    <t xml:space="preserve">CFM 20 Sep 23	</t>
  </si>
  <si>
    <t xml:space="preserve">999226850185011	</t>
  </si>
  <si>
    <t>[普吉岛]普吉岛帕拉达斯度假村(Paradox Resort Phuket)(55626053)</t>
  </si>
  <si>
    <t>一卧室套房&lt;2人入住&gt;&lt;早餐&gt;</t>
  </si>
  <si>
    <t>YANG/XIAOJUN,ZHAO/YONGQIAN</t>
  </si>
  <si>
    <t xml:space="preserve">3957873	</t>
  </si>
  <si>
    <t xml:space="preserve">999226850639936	</t>
  </si>
  <si>
    <t>[哥本哈根]卡宾城市酒店(Cabinn City)(55720488)</t>
  </si>
  <si>
    <t>准将房 2张单人床&lt;2人入住&gt;</t>
  </si>
  <si>
    <t>HUANG/MENG,Su/Chang</t>
  </si>
  <si>
    <t xml:space="preserve">3958574	</t>
  </si>
  <si>
    <t xml:space="preserve">3425452931	</t>
  </si>
  <si>
    <t xml:space="preserve">999226850712396	</t>
  </si>
  <si>
    <t>[赫尔格达]赫尔格达魔法海滩酒店(Magic Beach Hotel Hurghada)(110042828)</t>
  </si>
  <si>
    <t>双人一张大床房&lt;2人入住&gt;&lt;不退款&gt;&lt;早餐&gt;</t>
  </si>
  <si>
    <t>Youscf Ehab/Hassan</t>
  </si>
  <si>
    <t xml:space="preserve">3958655	</t>
  </si>
  <si>
    <t xml:space="preserve">57156	</t>
  </si>
  <si>
    <t xml:space="preserve">999226852365710	</t>
  </si>
  <si>
    <t xml:space="preserve">3960464	</t>
  </si>
  <si>
    <t xml:space="preserve">999226907901762	</t>
  </si>
  <si>
    <t>[奎松市]塞达维蒂斯北酒店(Seda Vertis North)(55281097)</t>
  </si>
  <si>
    <t>Berg/Melody</t>
  </si>
  <si>
    <t xml:space="preserve">3968067	</t>
  </si>
  <si>
    <t xml:space="preserve">2941748	</t>
  </si>
  <si>
    <t xml:space="preserve">999226910869051	</t>
  </si>
  <si>
    <t>[普吉岛]卢巴普吉岛芭东旅舍(Lub d Phuket Patong)(55465411)</t>
  </si>
  <si>
    <t>豪华双床房&lt;2人入住&gt;&lt;不退款&gt;&lt;早餐&gt;</t>
  </si>
  <si>
    <t>YADAV/SHUBHAM</t>
  </si>
  <si>
    <t xml:space="preserve">3970047	</t>
  </si>
  <si>
    <t xml:space="preserve">48679	</t>
  </si>
  <si>
    <t xml:space="preserve">999225634285880	</t>
  </si>
  <si>
    <t>RAO/YUE</t>
  </si>
  <si>
    <t xml:space="preserve">3694386	</t>
  </si>
  <si>
    <t xml:space="preserve">79605	</t>
  </si>
  <si>
    <t xml:space="preserve">999225613089193	</t>
  </si>
  <si>
    <t>LI/GUANFANG</t>
  </si>
  <si>
    <t xml:space="preserve">3690461	</t>
  </si>
  <si>
    <t xml:space="preserve">999226501872995	</t>
  </si>
  <si>
    <t>[威尼斯]萨图瑞尼亚国际酒店(Hotel Saturnia &amp; International)(55312440)</t>
  </si>
  <si>
    <t>Double Classic Room&lt;2人入住&gt;&lt;早餐&gt;</t>
  </si>
  <si>
    <t>ZHANG/JIE,Pan/Jin</t>
  </si>
  <si>
    <t xml:space="preserve">3865816	</t>
  </si>
  <si>
    <t xml:space="preserve">hsat0609	</t>
  </si>
  <si>
    <t xml:space="preserve">999226919391562	</t>
  </si>
  <si>
    <t>[普吉岛]普吉岛芭东福朋喜来登海滩度假酒店(Four Points by Sheraton Phuket Patong Beach Resort)(75220984)</t>
  </si>
  <si>
    <t>客房, 2 张双人床, 无烟房, 阳台&lt;2人入住&gt;&lt;早餐&gt;</t>
  </si>
  <si>
    <t>LI/SHAOBO</t>
  </si>
  <si>
    <t xml:space="preserve">3972175	</t>
  </si>
  <si>
    <t xml:space="preserve">87162309|91689673	</t>
  </si>
  <si>
    <t xml:space="preserve">999226922438205	</t>
  </si>
  <si>
    <t>[普吉岛]卡塔SIS度假酒店(The Sis Kata, Resort)(69427769)</t>
  </si>
  <si>
    <t>DOUBLE SIS OVER THE SEA PARTIAL SEAVIEW&lt;2人入住&gt;&lt;不退款&gt;&lt;早餐&gt;</t>
  </si>
  <si>
    <t>LIU/XIAOYAN,HO/CHIA CHUN</t>
  </si>
  <si>
    <t xml:space="preserve">3973187	</t>
  </si>
  <si>
    <t xml:space="preserve">999226923479361	</t>
  </si>
  <si>
    <t>[库比蒂诺]库比蒂诺希尔顿花园酒店(Hilton Garden Inn Cupertino)(55328983)</t>
  </si>
  <si>
    <t>YING/CHUNJIE</t>
  </si>
  <si>
    <t xml:space="preserve">3973519	</t>
  </si>
  <si>
    <t xml:space="preserve">HUS-849V8XMP+93-E00	</t>
  </si>
  <si>
    <t xml:space="preserve">999226929643306	</t>
  </si>
  <si>
    <t>[曼谷]曼谷安曼纳酒店(Amara Bangkok Hotel)(55852016)</t>
  </si>
  <si>
    <t>俱乐部房&lt;1&gt;&lt;2人入住&gt;</t>
  </si>
  <si>
    <t>ZHUANG/SHUANGSHUANG,LYU/JING</t>
  </si>
  <si>
    <t xml:space="preserve">3976599	</t>
  </si>
  <si>
    <t xml:space="preserve">76717783-1	</t>
  </si>
  <si>
    <t xml:space="preserve">999226930094502	</t>
  </si>
  <si>
    <t>PIPATSAKULPORN/NUALRUEDEE,WATCHARAKULSED/THANUPONG</t>
  </si>
  <si>
    <t xml:space="preserve">3976993	</t>
  </si>
  <si>
    <t xml:space="preserve">999226930443114	</t>
  </si>
  <si>
    <t>[曼谷]曼谷安納塔拉暹邏酒店(Anantara Siam Bangkok Hotel)(55269836)</t>
  </si>
  <si>
    <t>尊贵房&lt;2人入住&gt;&lt;早餐&gt;</t>
  </si>
  <si>
    <t>SHAN/DAN</t>
  </si>
  <si>
    <t xml:space="preserve">3977221	</t>
  </si>
  <si>
    <t xml:space="preserve">999226931118450	</t>
  </si>
  <si>
    <t>[罗马]拉齐奥雷利酒店(Raeli Hotel Lazio)(55884398)</t>
  </si>
  <si>
    <t>Mashak/Eric Joseph</t>
  </si>
  <si>
    <t xml:space="preserve">3977827	</t>
  </si>
  <si>
    <t xml:space="preserve">3425299411	</t>
  </si>
  <si>
    <t xml:space="preserve">999226931705138	</t>
  </si>
  <si>
    <t>[高阳市]K树金泰克斯酒店(Kintex by K-Tree)(109175328)</t>
  </si>
  <si>
    <t>标准双人床房&lt;2人入住&gt;</t>
  </si>
  <si>
    <t>KIM/SEAWONG</t>
  </si>
  <si>
    <t xml:space="preserve">3978395	</t>
  </si>
  <si>
    <t xml:space="preserve">23160589	</t>
  </si>
  <si>
    <t xml:space="preserve">999225701845774	</t>
  </si>
  <si>
    <t>[阿姆斯特丹]艾塔娜室友酒店(Room Mate Aitana)(55290264)</t>
  </si>
  <si>
    <t>行政大床房&lt;2人入住&gt;</t>
  </si>
  <si>
    <t>CHEN/ZHENGQI,GAN/YANLIN</t>
  </si>
  <si>
    <t xml:space="preserve">3709977	</t>
  </si>
  <si>
    <t xml:space="preserve">999227002055541	</t>
  </si>
  <si>
    <t>[巴厘岛]1O1巴厘岛沙努尔绿洲酒店(THE 1O1 Bali Oasis Sanur)(55626003)</t>
  </si>
  <si>
    <t>临湖房&lt;2人入住&gt;&lt;不退款&gt;</t>
  </si>
  <si>
    <t>LIU/XIAOJUN,Ma/Zhe kai</t>
  </si>
  <si>
    <t xml:space="preserve">3980682	</t>
  </si>
  <si>
    <t xml:space="preserve">91605	</t>
  </si>
  <si>
    <t xml:space="preserve">999227002887617	</t>
  </si>
  <si>
    <t>河景房&lt;2人入住&gt;&lt;不退款&gt;</t>
  </si>
  <si>
    <t>AN/YAO,AN/YU</t>
  </si>
  <si>
    <t xml:space="preserve">3980765	</t>
  </si>
  <si>
    <t xml:space="preserve">092420272	</t>
  </si>
  <si>
    <t xml:space="preserve">999227003759311	</t>
  </si>
  <si>
    <t>[釜山]釜山站东横道1号酒店(Toyoko Inn Busan Station No.1)(55841725)</t>
  </si>
  <si>
    <t>标准单人房&lt;1人入住&gt;&lt;早餐&gt;</t>
  </si>
  <si>
    <t>CHOI/JINHYUK</t>
  </si>
  <si>
    <t xml:space="preserve">3981014	</t>
  </si>
  <si>
    <t xml:space="preserve">0502245	</t>
  </si>
  <si>
    <t xml:space="preserve">999227005976564	</t>
  </si>
  <si>
    <t>[Sierra de Cadiz]保险箱酒店(Hotel Fuerte Grazalema)(96302119)</t>
  </si>
  <si>
    <t>客房&lt;2人入住&gt;&lt;不退款&gt;&lt;早餐&gt;</t>
  </si>
  <si>
    <t>BRUTSCHI/VINCENT</t>
  </si>
  <si>
    <t xml:space="preserve">3981581	</t>
  </si>
  <si>
    <t xml:space="preserve">999227006622803	</t>
  </si>
  <si>
    <t>[拉斯维加斯]拉斯维加斯丽笙金银岛娱乐场酒店(Treasure Island – TI Las Vegas Hotel  &amp; Casino, a Radisson Hotel)(60480387)</t>
  </si>
  <si>
    <t>Deluxe King Room or Queen Room with 2 Queen Beds&lt;2人入住&gt;</t>
  </si>
  <si>
    <t>REN/GUOHONG,CHEN/FEI</t>
  </si>
  <si>
    <t xml:space="preserve">3981814	</t>
  </si>
  <si>
    <t xml:space="preserve">999227033172292	</t>
  </si>
  <si>
    <t>[仁川]仁川君悦大酒店(Grand Hyatt Incheon)(89918362)</t>
  </si>
  <si>
    <t>特大床房&lt;2人入住&gt;</t>
  </si>
  <si>
    <t>LAHOURNERE naba/Guy christian</t>
  </si>
  <si>
    <t xml:space="preserve">3985277	</t>
  </si>
  <si>
    <t xml:space="preserve">999227034283495	</t>
  </si>
  <si>
    <t>[普吉岛]盛泰澜海滩度假村(Centara Grand Beach Resort Phuket)(55270455)</t>
  </si>
  <si>
    <t>海景豪华双人房&lt;2人入住&gt;&lt;不退款&gt;&lt;早餐&gt;</t>
  </si>
  <si>
    <t>ZHOU/YANYAN,YUAN/JIASHUN</t>
  </si>
  <si>
    <t xml:space="preserve">3985611	</t>
  </si>
  <si>
    <t xml:space="preserve">999227034991940	</t>
  </si>
  <si>
    <t>Premier Double or Twin Room&lt;2人入住&gt;&lt;不退款&gt;&lt;早餐&gt;</t>
  </si>
  <si>
    <t>XUE/ZHITONG,WANG/XINYUE</t>
  </si>
  <si>
    <t xml:space="preserve">3986035	</t>
  </si>
  <si>
    <t xml:space="preserve">999227041577934	</t>
  </si>
  <si>
    <t>[纳柯亚]巴淡阿斯顿法义公寓式酒店(ASTON Batam Hotel &amp; Residence)(55391106)</t>
  </si>
  <si>
    <t>家庭一室房&lt;3人入住&gt;&lt;不退款&gt;&lt;早餐&gt;</t>
  </si>
  <si>
    <t>Wong/Keat Ye</t>
  </si>
  <si>
    <t xml:space="preserve">3987343	</t>
  </si>
  <si>
    <t xml:space="preserve">230926122723926	</t>
  </si>
  <si>
    <t xml:space="preserve">999226774452371	</t>
  </si>
  <si>
    <t>CAI/SHUYUE,Ye/Haowen</t>
  </si>
  <si>
    <t xml:space="preserve">3928134	</t>
  </si>
  <si>
    <t xml:space="preserve">1332047	</t>
  </si>
  <si>
    <t xml:space="preserve">999226763011928	</t>
  </si>
  <si>
    <t>[普吉岛]布朗椋鸟周六公寓(Saturdays Residence by Brown Starling)(95083890)</t>
  </si>
  <si>
    <t>两卧室套房&lt;4人入住&gt;</t>
  </si>
  <si>
    <t>GAO/SHAN</t>
  </si>
  <si>
    <t xml:space="preserve">3921607	</t>
  </si>
  <si>
    <t xml:space="preserve">84378	</t>
  </si>
  <si>
    <t xml:space="preserve">999227045460279	</t>
  </si>
  <si>
    <t>[曼谷]曼谷康莱德酒店(Conrad Bangkok)(55312447)</t>
  </si>
  <si>
    <t>Premium Room, 1 King Bed&lt;2人入住&gt;</t>
  </si>
  <si>
    <t>chen/hua</t>
  </si>
  <si>
    <t xml:space="preserve">3988251	</t>
  </si>
  <si>
    <t xml:space="preserve">999227048940776	</t>
  </si>
  <si>
    <t>哈里斯特别房&lt;1人入住&gt;&lt;不退款&gt;&lt;早餐&gt;</t>
  </si>
  <si>
    <t>Kim/Kyoungeun</t>
  </si>
  <si>
    <t xml:space="preserve">3989167	</t>
  </si>
  <si>
    <t xml:space="preserve">79879	</t>
  </si>
  <si>
    <t xml:space="preserve">999227049484510	</t>
  </si>
  <si>
    <t>[伊斯法罕]伊斯法罕艾斯曼酒店(Aseman Hotel Isfahan)(111415832)</t>
  </si>
  <si>
    <t>KARAOGLU/ARIF,KARAOGLU/NAZLI BUSRA</t>
  </si>
  <si>
    <t xml:space="preserve">3989460	</t>
  </si>
  <si>
    <t xml:space="preserve">461583825 - 7lWIHhKAD	</t>
  </si>
  <si>
    <t xml:space="preserve">999227053355418	</t>
  </si>
  <si>
    <t>[苏梅岛]派特拉维尔度假村(Pattra Vill Resort)(55542861)</t>
  </si>
  <si>
    <t>GLADKAYA/ELENA</t>
  </si>
  <si>
    <t xml:space="preserve">3990715	</t>
  </si>
  <si>
    <t xml:space="preserve">PT98756	</t>
  </si>
  <si>
    <t xml:space="preserve">999226099477721	</t>
  </si>
  <si>
    <t>[釜山]弗莱特普瑞米尔南博酒店(Hotel Foret Premier Nampo)(55328807)</t>
  </si>
  <si>
    <t>豪华双人房&lt;2人入住&gt;&lt;早餐&gt;</t>
  </si>
  <si>
    <t>YANG/XU,LIANG/XIAONING</t>
  </si>
  <si>
    <t xml:space="preserve">3791022	</t>
  </si>
  <si>
    <t xml:space="preserve">23301330	</t>
  </si>
  <si>
    <t xml:space="preserve">999227056114645	</t>
  </si>
  <si>
    <t>[巴厘岛]巴厘岛色马普山丘珀尼达岛酒店(Semabu Hills Hotel Nusa Penida)(89933718)</t>
  </si>
  <si>
    <t>套房2双床（海景）&lt;2人入住&gt;&lt;不退款&gt;&lt;早餐&gt;</t>
  </si>
  <si>
    <t>DAI/YUAN,MIAO/QINGGANG</t>
  </si>
  <si>
    <t xml:space="preserve">3991999	</t>
  </si>
  <si>
    <t xml:space="preserve">5609	</t>
  </si>
  <si>
    <t xml:space="preserve">999227056843559	</t>
  </si>
  <si>
    <t>[伯明翰]宜必思伯明翰新街站酒店(Ibis Birmingham New Street Station)(70391187)</t>
  </si>
  <si>
    <t>双人床房&lt;2人入住&gt;&lt;不退款&gt;</t>
  </si>
  <si>
    <t>KWAN/PING KEUNG</t>
  </si>
  <si>
    <t xml:space="preserve">3992303	</t>
  </si>
  <si>
    <t xml:space="preserve">999227058513677	</t>
  </si>
  <si>
    <t>[沃吕沃－圣朗贝尔]布鲁塞尔沃路维温德姆华美达酒店(Ramada by Wyndham Brussels Woluwe)(55612010)</t>
  </si>
  <si>
    <t>舒适双人或双床房&lt;2人入住&gt;</t>
  </si>
  <si>
    <t>Nkana/Sandrine</t>
  </si>
  <si>
    <t xml:space="preserve">3993096	</t>
  </si>
  <si>
    <t xml:space="preserve">881337	</t>
  </si>
  <si>
    <t xml:space="preserve">999227058879081	</t>
  </si>
  <si>
    <t>[梅尼尔阿梅罗]巴黎-鲁瓦西夏尔戴高乐机场吉欧帕酒店(Geographotel Paris-Roissy CDG Airport)(90357222)</t>
  </si>
  <si>
    <t>三人房&lt;2人入住&gt;</t>
  </si>
  <si>
    <t>GAO/YA</t>
  </si>
  <si>
    <t xml:space="preserve">3993263	</t>
  </si>
  <si>
    <t xml:space="preserve">3425048288	</t>
  </si>
  <si>
    <t xml:space="preserve">26136057005	</t>
  </si>
  <si>
    <t>LIAO/CHENFEI</t>
  </si>
  <si>
    <t xml:space="preserve">3800740	</t>
  </si>
  <si>
    <t xml:space="preserve">536019094	</t>
  </si>
  <si>
    <t xml:space="preserve">999227064793554	</t>
  </si>
  <si>
    <t>[曼谷]沙吞伊斯汀大酒店(Eastin Grand Hotel Sathorn)(68545414)</t>
  </si>
  <si>
    <t>豪华行政房（禁烟）&lt;2人入住&gt;&lt;不退款&gt;&lt;早餐&gt;</t>
  </si>
  <si>
    <t>SHIN/JIHYE</t>
  </si>
  <si>
    <t xml:space="preserve">3996455	</t>
  </si>
  <si>
    <t xml:space="preserve">485818	</t>
  </si>
  <si>
    <t xml:space="preserve">999225640367952	</t>
  </si>
  <si>
    <t>[曼谷]曼谷橡树套房酒店(Oakwood Suites Bangkok)(90402503)</t>
  </si>
  <si>
    <t>一卧室豪华房&lt;2人入住&gt;</t>
  </si>
  <si>
    <t>CHEN/YUAN</t>
  </si>
  <si>
    <t xml:space="preserve">3695962	</t>
  </si>
  <si>
    <t xml:space="preserve">177138	</t>
  </si>
  <si>
    <t xml:space="preserve">999227095396773	</t>
  </si>
  <si>
    <t>[Tanjong Surat]迪沙鲁阿曼萨里酒店(Amansari Hotel Desaru)(91808934)</t>
  </si>
  <si>
    <t>BIN BAHARIN/MOHD AFIQ</t>
  </si>
  <si>
    <t xml:space="preserve">3998740	</t>
  </si>
  <si>
    <t xml:space="preserve">N0084236	</t>
  </si>
  <si>
    <t xml:space="preserve">999227095890486	</t>
  </si>
  <si>
    <t>[德黑兰]埃斯皮纳斯国际酒店(Espinas International Hotel)(110132425)</t>
  </si>
  <si>
    <t>林荫大道景观双人房&lt;2人入住&gt;&lt;不退款&gt;&lt;早餐&gt;</t>
  </si>
  <si>
    <t>HARB/HARB KABI</t>
  </si>
  <si>
    <t xml:space="preserve">3998963	</t>
  </si>
  <si>
    <t xml:space="preserve">999227096943350	</t>
  </si>
  <si>
    <t>[普吉岛]甜蜜滨海度假酒店 - 艺术 - 卡伦海滩(Sugar Marina Hotel - Art - Karon Beach)(55414093)</t>
  </si>
  <si>
    <t>池景豪华房&lt;2人入住&gt;&lt;不退款&gt;&lt;早餐&gt;</t>
  </si>
  <si>
    <t>ZHENG/YI,DANG/YEZHEN</t>
  </si>
  <si>
    <t xml:space="preserve">3999614	</t>
  </si>
  <si>
    <t xml:space="preserve">2309187	</t>
  </si>
  <si>
    <t xml:space="preserve">27098443532	</t>
  </si>
  <si>
    <t>[雅典]泛酒店(Pan Hotel)(55707812)</t>
  </si>
  <si>
    <t>客房&lt;2人入住&gt;&lt;不退款&gt;</t>
  </si>
  <si>
    <t>PENG/LIANGZHI,PENG/DIEU</t>
  </si>
  <si>
    <t xml:space="preserve">4000816	</t>
  </si>
  <si>
    <t xml:space="preserve">17757675	</t>
  </si>
  <si>
    <t xml:space="preserve">999227098528194	</t>
  </si>
  <si>
    <t>King Deluxe Room&lt;2人入住&gt;</t>
  </si>
  <si>
    <t>CHEN/ZHENG</t>
  </si>
  <si>
    <t xml:space="preserve">4000863	</t>
  </si>
  <si>
    <t xml:space="preserve">999227098792315	</t>
  </si>
  <si>
    <t>[宿务]宿务格勒里亚山峰酒店(Summit Galleria Cebu - Multiple Use Hotel)(55380418)</t>
  </si>
  <si>
    <t>CHEN/YUCHIAO</t>
  </si>
  <si>
    <t xml:space="preserve">4001051	</t>
  </si>
  <si>
    <t xml:space="preserve">SGC0062459	</t>
  </si>
  <si>
    <t xml:space="preserve">999227099030374	</t>
  </si>
  <si>
    <t>pacini/andrea</t>
  </si>
  <si>
    <t xml:space="preserve">4001244	</t>
  </si>
  <si>
    <t xml:space="preserve">999227099105830	</t>
  </si>
  <si>
    <t>[吉隆坡]吉隆坡圣塔格兰德签名酒店(Santa Grand Signature Kuala Lumpur)(110133692)</t>
  </si>
  <si>
    <t>高级房(双床)&lt;2人入住&gt;&lt;不退款&gt;&lt;早餐&gt;</t>
  </si>
  <si>
    <t>CRAFER/BRADLEY</t>
  </si>
  <si>
    <t xml:space="preserve">4001279	</t>
  </si>
  <si>
    <t xml:space="preserve">42070	</t>
  </si>
  <si>
    <t xml:space="preserve">999227099310290	</t>
  </si>
  <si>
    <t>[凯尔迈]伊甸园凤凰酒店(Eden Phoenix)(95084779)</t>
  </si>
  <si>
    <t>单人房&lt;1人入住&gt;&lt;不退款&gt;&lt;早餐&gt;</t>
  </si>
  <si>
    <t>Wilgenbus/Robin,de Possel-Deydier/Bertrand</t>
  </si>
  <si>
    <t xml:space="preserve">4001492	</t>
  </si>
  <si>
    <t xml:space="preserve">436720	</t>
  </si>
  <si>
    <t xml:space="preserve">999227099346046	</t>
  </si>
  <si>
    <t>[河内]河内易思廷公寓式酒店(Eastin Hotel &amp; Residences Hanoi)(102881138)</t>
  </si>
  <si>
    <t>WU/TUNG SHEN</t>
  </si>
  <si>
    <t xml:space="preserve">4001514	</t>
  </si>
  <si>
    <t xml:space="preserve">999227101740586	</t>
  </si>
  <si>
    <t>[尔湾]亚欧文索内斯塔酒店(Sonesta Irvine)(55329006)</t>
  </si>
  <si>
    <t>豪华特大床房&lt;2人入住&gt;&lt;不退款&gt;</t>
  </si>
  <si>
    <t>LAI/MING HUNG MATTHEW</t>
  </si>
  <si>
    <t xml:space="preserve">4002842	</t>
  </si>
  <si>
    <t xml:space="preserve">999227101822185	</t>
  </si>
  <si>
    <t>YE/YAOWU</t>
  </si>
  <si>
    <t xml:space="preserve">4002985	</t>
  </si>
  <si>
    <t xml:space="preserve">999227101919791	</t>
  </si>
  <si>
    <t>[北温哥华]北温哥华酒店(North Vancouver Hotel)(70391717)</t>
  </si>
  <si>
    <t>大号床间 - 带2张大号床&lt;2人入住&gt;&lt;不退款&gt;</t>
  </si>
  <si>
    <t>Clubbe/Leslie</t>
  </si>
  <si>
    <t xml:space="preserve">4003314	</t>
  </si>
  <si>
    <t xml:space="preserve">999227102128137	</t>
  </si>
  <si>
    <t>[布鲁日]阿拉贡酒店(Hotel Aragon)(55626239)</t>
  </si>
  <si>
    <t>行政双人或双床房&lt;2人入住&gt;&lt;早餐&gt;</t>
  </si>
  <si>
    <t>bontemps/jerome</t>
  </si>
  <si>
    <t xml:space="preserve">4003429	</t>
  </si>
  <si>
    <t xml:space="preserve">999227102170393	</t>
  </si>
  <si>
    <t>[丰沙尔]拉加马德拉穆图酒店(Muthu Raga Madeira Hotel)(80333472)</t>
  </si>
  <si>
    <t>标准海景房&lt;2人入住&gt;&lt;不退款&gt;</t>
  </si>
  <si>
    <t>Szymanowicz/Lukasz</t>
  </si>
  <si>
    <t xml:space="preserve">4003453	</t>
  </si>
  <si>
    <t xml:space="preserve">186914	</t>
  </si>
  <si>
    <t xml:space="preserve">999227102210788	</t>
  </si>
  <si>
    <t>[巴黎]艾斯托特棕榈酒店(Hotel Palm - Astotel)(55653176)</t>
  </si>
  <si>
    <t>JIAO/JIE</t>
  </si>
  <si>
    <t xml:space="preserve">4003496	</t>
  </si>
  <si>
    <t xml:space="preserve">I11A8T	</t>
  </si>
  <si>
    <t xml:space="preserve">999227102484180	</t>
  </si>
  <si>
    <t>[新加坡]新加坡大中酒店(Hotel Grand Central Singapore)(56196197)</t>
  </si>
  <si>
    <t>PHYU/SU EI</t>
  </si>
  <si>
    <t xml:space="preserve">4003702	</t>
  </si>
  <si>
    <t xml:space="preserve">187881、187882、187883、187884	</t>
  </si>
  <si>
    <t xml:space="preserve">999227102475689	</t>
  </si>
  <si>
    <t>[Racha Thewa]素万那普机场奇迹酒店(Miracle Suvarnabhumi Airport)(55841680)</t>
  </si>
  <si>
    <t>CHAUDHARI/MR.TUSHAR</t>
  </si>
  <si>
    <t xml:space="preserve">4003700	</t>
  </si>
  <si>
    <t xml:space="preserve">230930082758982	</t>
  </si>
  <si>
    <t xml:space="preserve">999227102739323	</t>
  </si>
  <si>
    <t>[济州市]济州岛梅生格拉德酒店(Maison Glad Jeju)(69338174)</t>
  </si>
  <si>
    <t>HAN/XIAO</t>
  </si>
  <si>
    <t xml:space="preserve">4003820	</t>
  </si>
  <si>
    <t xml:space="preserve">报客人姓名办理入住	</t>
  </si>
  <si>
    <t xml:space="preserve">999227023424335	</t>
  </si>
  <si>
    <t>[密西沙加]多伦多机场贝斯特韦斯特优质酒店(Best Western Plus Toronto Airport Hotel)(55290054)</t>
  </si>
  <si>
    <t>2大床房无烟&lt;2人入住&gt;</t>
  </si>
  <si>
    <t>LIU/CHENG,CHEN/XIAOJIANG</t>
  </si>
  <si>
    <t xml:space="preserve">3982684	</t>
  </si>
  <si>
    <t xml:space="preserve">999227104139782	</t>
  </si>
  <si>
    <t>[婆罗浮屠]婆罗浮屠萨拉斯瓦蒂酒店(Sarasvati Borobudur)(55812517)</t>
  </si>
  <si>
    <t>精致套房&lt;2人入住&gt;&lt;早餐&gt;</t>
  </si>
  <si>
    <t>CHEN/FENG</t>
  </si>
  <si>
    <t xml:space="preserve">4004614	</t>
  </si>
  <si>
    <t xml:space="preserve">999227104588712	</t>
  </si>
  <si>
    <t>[小切克梅杰]伊斯坦布尔精英世界佛洛亚酒店(Elite World Istanbul Florya Hotel)(60494138)</t>
  </si>
  <si>
    <t>Deluxe Room, 1 Queen Bed&lt;2人入住&gt;&lt;不退款&gt;&lt;早餐&gt;</t>
  </si>
  <si>
    <t>Matboue/Amine</t>
  </si>
  <si>
    <t xml:space="preserve">4004867	</t>
  </si>
  <si>
    <t xml:space="preserve">28563683	</t>
  </si>
  <si>
    <t xml:space="preserve">999227106101166	</t>
  </si>
  <si>
    <t>[普吉岛]复古度假村(La Vintage Resort)(55956346)</t>
  </si>
  <si>
    <t>WEI/WENHAO</t>
  </si>
  <si>
    <t xml:space="preserve">4005782	</t>
  </si>
  <si>
    <t xml:space="preserve">60385	</t>
  </si>
  <si>
    <t xml:space="preserve">999227107122120	</t>
  </si>
  <si>
    <t>[巴厘岛]图班瑞士贝尔酒店(Swiss-Belhotel Tuban)(55841621)</t>
  </si>
  <si>
    <t>豪华房带阳台&lt;2人入住&gt;&lt;不退款&gt;&lt;早餐&gt;</t>
  </si>
  <si>
    <t>HAN/TINGTING</t>
  </si>
  <si>
    <t xml:space="preserve">4006516	</t>
  </si>
  <si>
    <t xml:space="preserve">300901	</t>
  </si>
  <si>
    <t xml:space="preserve">999227107299406	</t>
  </si>
  <si>
    <t>[乔治市]槟城龙城快捷酒店(Cititel Express Penang)(55320544)</t>
  </si>
  <si>
    <t>标准双床房&lt;2人入住&gt;&lt;不退款&gt;&lt;早餐&gt;</t>
  </si>
  <si>
    <t>HE/JINSHENG,LUO/SHIXIAN</t>
  </si>
  <si>
    <t xml:space="preserve">4006588	</t>
  </si>
  <si>
    <t xml:space="preserve">635095	</t>
  </si>
  <si>
    <t xml:space="preserve">999227107332878	</t>
  </si>
  <si>
    <t>DENG/ZIHUI</t>
  </si>
  <si>
    <t xml:space="preserve">4006604	</t>
  </si>
  <si>
    <t xml:space="preserve">187976	</t>
  </si>
  <si>
    <t xml:space="preserve">999227107814766	</t>
  </si>
  <si>
    <t>[宿务]瑟达宿务中央集团酒店(Seda Central Bloc Cebu)(95084417)</t>
  </si>
  <si>
    <t>豪华特大床房&lt;1人入住&gt;&lt;不退款&gt;&lt;早餐&gt;</t>
  </si>
  <si>
    <t>CHEN/BINGRU</t>
  </si>
  <si>
    <t xml:space="preserve">4007001	</t>
  </si>
  <si>
    <t xml:space="preserve">2956087	</t>
  </si>
  <si>
    <t xml:space="preserve">999227107823148	</t>
  </si>
  <si>
    <t>SHI/JUNLIN</t>
  </si>
  <si>
    <t xml:space="preserve">4007094	</t>
  </si>
  <si>
    <t xml:space="preserve">2956067	</t>
  </si>
  <si>
    <t xml:space="preserve">999227108592246	</t>
  </si>
  <si>
    <t>[纳柯亚]巴淡岛艺术酒店(Artotel Batam)(102881122)</t>
  </si>
  <si>
    <t>一室公寓&lt;2人入住&gt;&lt;不退款&gt;&lt;早餐&gt;</t>
  </si>
  <si>
    <t>YANG/PHONG</t>
  </si>
  <si>
    <t xml:space="preserve">4007723	</t>
  </si>
  <si>
    <t xml:space="preserve">24296	</t>
  </si>
  <si>
    <t xml:space="preserve">999227108697869	</t>
  </si>
  <si>
    <t>[华欣]华欣希尔顿度假酒店(Hilton Hua Hin Resort &amp; Spa)(55799371)</t>
  </si>
  <si>
    <t>海景行政特大床房&lt;2人入住&gt;&lt;不退款&gt;</t>
  </si>
  <si>
    <t>HOSKINS/ROBERT MACRAE</t>
  </si>
  <si>
    <t xml:space="preserve">4007759	</t>
  </si>
  <si>
    <t xml:space="preserve">999227108757757	</t>
  </si>
  <si>
    <t>Gonzales/Ma. Chastine Suyman</t>
  </si>
  <si>
    <t xml:space="preserve">4007779	</t>
  </si>
  <si>
    <t xml:space="preserve">SGC0062568	</t>
  </si>
  <si>
    <t xml:space="preserve">999227108791976	</t>
  </si>
  <si>
    <t>[萨德伯里]萨德伯里旅客之家(Travelodge Hotel by Wyndham Sudbury)(70789997)</t>
  </si>
  <si>
    <t>豪华2张双人床房&lt;2人入住&gt;</t>
  </si>
  <si>
    <t>MISENER/PAUL</t>
  </si>
  <si>
    <t xml:space="preserve">4007789	</t>
  </si>
  <si>
    <t xml:space="preserve">999227109273751	</t>
  </si>
  <si>
    <t>[曼谷]曼谷千禧希尔顿酒店(Millennium Hilton Bangkok)(55269931)</t>
  </si>
  <si>
    <t>家庭套房&lt;2人入住&gt;&lt;不退款&gt;</t>
  </si>
  <si>
    <t>FENG/ANMIN</t>
  </si>
  <si>
    <t xml:space="preserve">4008072	</t>
  </si>
  <si>
    <t xml:space="preserve">999227110023045	</t>
  </si>
  <si>
    <t>[吉隆坡]吉隆坡千禧大酒店(Grand Millennium Kuala Lumpur)(55402613)</t>
  </si>
  <si>
    <t>Classic Room with One King Bed&lt;2人入住&gt;&lt;不退款&gt;&lt;早餐&gt;</t>
  </si>
  <si>
    <t>MAHMUD/MADURA</t>
  </si>
  <si>
    <t xml:space="preserve">4008482	</t>
  </si>
  <si>
    <t xml:space="preserve">26050315	</t>
  </si>
  <si>
    <t xml:space="preserve">999227111241965	</t>
  </si>
  <si>
    <t>[马尼拉]马尼拉中央温德姆华美达酒店(Ramada by Wyndham Manila Central)(55694663)</t>
  </si>
  <si>
    <t>Superior Twin - 2 single beds&lt;2人入住&gt;</t>
  </si>
  <si>
    <t>Yang/Mengbiao</t>
  </si>
  <si>
    <t xml:space="preserve">4009188	</t>
  </si>
  <si>
    <t xml:space="preserve">999227112220259	</t>
  </si>
  <si>
    <t>RINGOR/MAVERICK</t>
  </si>
  <si>
    <t xml:space="preserve">4009924	</t>
  </si>
  <si>
    <t xml:space="preserve">2957305	</t>
  </si>
  <si>
    <t xml:space="preserve">999227112982007	</t>
  </si>
  <si>
    <t>[厄桑多尔]机场套房酒店(Airport Inn and Suites)(100677643)</t>
  </si>
  <si>
    <t>1 Bedroom Standard&lt;2人入住&gt;&lt;不退款&gt;</t>
  </si>
  <si>
    <t>MASTERS/OLYMPIA LOUIZA</t>
  </si>
  <si>
    <t xml:space="preserve">4010343	</t>
  </si>
  <si>
    <t xml:space="preserve">999227113598019	</t>
  </si>
  <si>
    <t>[巴厘岛]培卡图瑞士贝尔酒店(Swiss-Belresort Pecatu)(70392127)</t>
  </si>
  <si>
    <t>豪华双人床房&lt;2人入住&gt;&lt;不退款&gt;&lt;早餐&gt;</t>
  </si>
  <si>
    <t>Ma/Jia,Li/Shuang</t>
  </si>
  <si>
    <t xml:space="preserve">4010780	</t>
  </si>
  <si>
    <t xml:space="preserve">16733	</t>
  </si>
  <si>
    <t xml:space="preserve">999227113850274	</t>
  </si>
  <si>
    <t>[利兹]利兹便捷酒店(EasyHotel Leeds)(89935295)</t>
  </si>
  <si>
    <t>家庭房&lt;3人入住&gt;&lt;不退款&gt;</t>
  </si>
  <si>
    <t>Broadley/Lee</t>
  </si>
  <si>
    <t xml:space="preserve">4011121	</t>
  </si>
  <si>
    <t xml:space="preserve">999227114049048	</t>
  </si>
  <si>
    <t>[阿纳海姆]阿纳海姆度假村区索内斯塔酒店(Sonesta Anaheim Resort Area)(55872353)</t>
  </si>
  <si>
    <t>Deluxe Room, 2 Double Beds (Deluxe Two Doubles)&lt;2人入住&gt;&lt;不退款&gt;</t>
  </si>
  <si>
    <t>Vasquez/Matthew Philip</t>
  </si>
  <si>
    <t xml:space="preserve">4011293	</t>
  </si>
  <si>
    <t xml:space="preserve">999227165282320	</t>
  </si>
  <si>
    <t>标准房（双床）&lt;2人入住&gt;&lt;不退款&gt;</t>
  </si>
  <si>
    <t>Zhu/Yanchun,Xu/Hui</t>
  </si>
  <si>
    <t xml:space="preserve">4011548	</t>
  </si>
  <si>
    <t xml:space="preserve">999227166737196	</t>
  </si>
  <si>
    <t>港景豪华房（大床）&lt;2人入住&gt;&lt;不退款&gt;&lt;早餐&gt;</t>
  </si>
  <si>
    <t>TIAN/ZHE</t>
  </si>
  <si>
    <t xml:space="preserve">4011630	</t>
  </si>
  <si>
    <t xml:space="preserve">224nts1mwb	</t>
  </si>
  <si>
    <t xml:space="preserve">999227181163283	</t>
  </si>
  <si>
    <t>特大床房&lt;2人入住&gt;&lt;不退款&gt;</t>
  </si>
  <si>
    <t>HENAO/LUIS FRANCISCO</t>
  </si>
  <si>
    <t xml:space="preserve">4014845	</t>
  </si>
  <si>
    <t xml:space="preserve">999227183441437	</t>
  </si>
  <si>
    <t>YI/AILING,YI/TAO</t>
  </si>
  <si>
    <t xml:space="preserve">4016068	</t>
  </si>
  <si>
    <t xml:space="preserve">999227183917410	</t>
  </si>
  <si>
    <t>[吉隆坡]吉隆坡市中心智选假日酒店(Holiday Inn Express Kuala Lumpur City Centre, an IHG Hotel)(55337198)</t>
  </si>
  <si>
    <t>标准房&lt;2人入住&gt;&lt;不退款&gt;</t>
  </si>
  <si>
    <t>TIAN/XIAOYUE,Tian/Xiaoyue</t>
  </si>
  <si>
    <t xml:space="preserve">4016343	</t>
  </si>
  <si>
    <t xml:space="preserve">399721	</t>
  </si>
  <si>
    <t xml:space="preserve">999227184931183	</t>
  </si>
  <si>
    <t>[曼谷]莎玛阿索克湖景服务式公寓(Shama Lakeview Asoke Bangkok)(55270037)</t>
  </si>
  <si>
    <t>公寓, 2 间卧室, 湖景&lt;2人入住&gt;&lt;不退款&gt;</t>
  </si>
  <si>
    <t>JEFFERSON /BRITTANY</t>
  </si>
  <si>
    <t xml:space="preserve">4017154	</t>
  </si>
  <si>
    <t xml:space="preserve">999227185100268	</t>
  </si>
  <si>
    <t>[莎阿南]吉隆坡格林玛丽美居酒店(Mercure Kuala Lumpur Glenmarie)(109174275)</t>
  </si>
  <si>
    <t>高级双人床房&lt;2人入住&gt;&lt;不退款&gt;</t>
  </si>
  <si>
    <t>AFFEZA/NURAZIZAH</t>
  </si>
  <si>
    <t xml:space="preserve">4017235	</t>
  </si>
  <si>
    <t xml:space="preserve">999227185307223	</t>
  </si>
  <si>
    <t>[塞里布群岛]阿斯顿普鲁伊特酒店及公寓(ASTON Pluit Hotel &amp; Residence)(55832082)</t>
  </si>
  <si>
    <t>超豪华一室公寓双床间&lt;2人入住&gt;&lt;不退款&gt;&lt;早餐&gt;</t>
  </si>
  <si>
    <t>ZHU/QIANPING</t>
  </si>
  <si>
    <t xml:space="preserve">4017408	</t>
  </si>
  <si>
    <t xml:space="preserve">999227185604234	</t>
  </si>
  <si>
    <t>[Muja Muju]库苏马内加拉菲芙酒店(Favehotel Kusumanegara)(55321060)</t>
  </si>
  <si>
    <t>趣味房&lt;2人入住&gt;&lt;不退款&gt;&lt;早餐&gt;</t>
  </si>
  <si>
    <t>KURNIAWAN/ACHMAD</t>
  </si>
  <si>
    <t xml:space="preserve">4017648	</t>
  </si>
  <si>
    <t xml:space="preserve">999227186086261	</t>
  </si>
  <si>
    <t>[希尔斯维尔]希尔斯维尔酒店(Healesville Hotel)(111595172)</t>
  </si>
  <si>
    <t>特大床房公用浴室&lt;2人入住&gt;&lt;不退款&gt;</t>
  </si>
  <si>
    <t>YANG/YAYUN</t>
  </si>
  <si>
    <t xml:space="preserve">4017928	</t>
  </si>
  <si>
    <t xml:space="preserve">-98029647|98029647	</t>
  </si>
  <si>
    <t xml:space="preserve">999227186454851	</t>
  </si>
  <si>
    <t>CHEN/NIAN HUNG</t>
  </si>
  <si>
    <t xml:space="preserve">4018246	</t>
  </si>
  <si>
    <t xml:space="preserve">181917	</t>
  </si>
  <si>
    <t xml:space="preserve">999227186946216	</t>
  </si>
  <si>
    <t>[巴厘岛]巴厘岛康莱德酒店(Conrad Bali)(60467436)</t>
  </si>
  <si>
    <t>ZI/SHAOLONG</t>
  </si>
  <si>
    <t xml:space="preserve">4018637	</t>
  </si>
  <si>
    <t xml:space="preserve">999227187361769	</t>
  </si>
  <si>
    <t>[吉隆坡]武吉免登华侨城套房公寓式酒店(Fahrenheit Suites Bukit Bintang, Kuala Lumpur)(60493846)</t>
  </si>
  <si>
    <t>奢华套房, 2 间卧室&lt;2人入住&gt;&lt;不退款&gt;</t>
  </si>
  <si>
    <t>WANG/PEIFANG</t>
  </si>
  <si>
    <t xml:space="preserve">4019138	</t>
  </si>
  <si>
    <t xml:space="preserve">RJoe Reservation Team	</t>
  </si>
  <si>
    <t xml:space="preserve">999227187376059	</t>
  </si>
  <si>
    <t>Chen/Longquan</t>
  </si>
  <si>
    <t xml:space="preserve">4019144	</t>
  </si>
  <si>
    <t xml:space="preserve">999227187734074	</t>
  </si>
  <si>
    <t>[芭堤雅]芭达雅布莱顿大酒店(Brighton Grand Hotel Pattaya)(55451821)</t>
  </si>
  <si>
    <t>豪华城景房&lt;2人入住&gt;&lt;不退款&gt;</t>
  </si>
  <si>
    <t>YAO/LAN,LIU/YUE</t>
  </si>
  <si>
    <t xml:space="preserve">4019477	</t>
  </si>
  <si>
    <t xml:space="preserve">227840	</t>
  </si>
  <si>
    <t xml:space="preserve">999227187753904	</t>
  </si>
  <si>
    <t>[蕉赖]吉隆坡蕉赖百阁利酒店(Prescott Ace Kuala Lumpur Cheras)(103763317)</t>
  </si>
  <si>
    <t>Suite King Room&lt;2人入住&gt;&lt;不退款&gt;</t>
  </si>
  <si>
    <t>Lim/Yam Wat</t>
  </si>
  <si>
    <t xml:space="preserve">4019493	</t>
  </si>
  <si>
    <t>，</t>
  </si>
  <si>
    <t>360822.61 HKD</t>
  </si>
  <si>
    <t>A231008175200481</t>
  </si>
  <si>
    <t>A231008175233481</t>
  </si>
  <si>
    <t>总计：360822.61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</si>
  <si>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</si>
  <si>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</si>
  <si>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</si>
  <si>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</si>
  <si>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</si>
  <si>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</si>
  <si>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</si>
  <si>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</si>
  <si>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</si>
  <si>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</si>
  <si>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</si>
  <si>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</si>
  <si>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</si>
  <si>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</si>
  <si>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</si>
  <si>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</si>
  <si>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</si>
  <si>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</si>
  <si>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</si>
  <si>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2023-10-03</t>
  </si>
  <si>
    <t>4019493</t>
  </si>
  <si>
    <t>吉隆坡蕉赖百阁利酒店</t>
  </si>
  <si>
    <t>Lim Yam Wat</t>
  </si>
  <si>
    <t>2023-10-04</t>
  </si>
  <si>
    <t>2023-10-05</t>
  </si>
  <si>
    <t>退房日周结</t>
  </si>
  <si>
    <t>425.34</t>
  </si>
  <si>
    <t>454.81</t>
  </si>
  <si>
    <t>0</t>
  </si>
  <si>
    <t>0.00</t>
  </si>
  <si>
    <t>携程汇智国际直连</t>
  </si>
  <si>
    <t>925</t>
  </si>
  <si>
    <t>2023-10-03 23:25:01</t>
  </si>
  <si>
    <t>否</t>
  </si>
  <si>
    <t>汇智国际旅游发展有限公司</t>
  </si>
  <si>
    <t>直连</t>
  </si>
  <si>
    <t>马来西亚</t>
  </si>
  <si>
    <t>4019477</t>
  </si>
  <si>
    <t>芭堤雅布赖顿大酒店</t>
  </si>
  <si>
    <t>YAO LAN,LIU YUE</t>
  </si>
  <si>
    <t>379.00</t>
  </si>
  <si>
    <t>405.26</t>
  </si>
  <si>
    <t>2023-10-04 09:48:58</t>
  </si>
  <si>
    <t>直采</t>
  </si>
  <si>
    <t>泰国</t>
  </si>
  <si>
    <t>4019144</t>
  </si>
  <si>
    <t>武吉免登华侨城套房公寓式酒店</t>
  </si>
  <si>
    <t>Chen Longquan</t>
  </si>
  <si>
    <t>666.04</t>
  </si>
  <si>
    <t>712.19</t>
  </si>
  <si>
    <t>2023-10-03 22:09:07</t>
  </si>
  <si>
    <t>4019138</t>
  </si>
  <si>
    <t>WANG PEIFANG</t>
  </si>
  <si>
    <t>2023-10-03 22:06:37</t>
  </si>
  <si>
    <t>4018637</t>
  </si>
  <si>
    <t>巴厘岛康莱德酒店</t>
  </si>
  <si>
    <t>ZI SHAOLONG</t>
  </si>
  <si>
    <t>1617.16</t>
  </si>
  <si>
    <t>1729.21</t>
  </si>
  <si>
    <t>2023-10-03 20:53:28</t>
  </si>
  <si>
    <t>印度尼西亚</t>
  </si>
  <si>
    <t>4018246</t>
  </si>
  <si>
    <t>阿万特酒店</t>
  </si>
  <si>
    <t>CHEN NIAN HUNG</t>
  </si>
  <si>
    <t>427.00</t>
  </si>
  <si>
    <t>456.59</t>
  </si>
  <si>
    <t>2023-10-03 20:17:06</t>
  </si>
  <si>
    <t>4017928</t>
  </si>
  <si>
    <t>Healesville Hotel</t>
  </si>
  <si>
    <t>YANG YAYUN</t>
  </si>
  <si>
    <t>657.44</t>
  </si>
  <si>
    <t>702.99</t>
  </si>
  <si>
    <t>2023-10-03 18:28:29</t>
  </si>
  <si>
    <t>澳大利亚</t>
  </si>
  <si>
    <t>4017648</t>
  </si>
  <si>
    <t>库苏曼尼卡拉大街酒店</t>
  </si>
  <si>
    <t>KURNIAWAN ACHMAD</t>
  </si>
  <si>
    <t>186.19</t>
  </si>
  <si>
    <t>199.09</t>
  </si>
  <si>
    <t>2023-10-03 17:09:22</t>
  </si>
  <si>
    <t>4017408</t>
  </si>
  <si>
    <t>阿斯顿普鲁伊特酒店及公寓</t>
  </si>
  <si>
    <t>ZHU QIANPING</t>
  </si>
  <si>
    <t>449.90</t>
  </si>
  <si>
    <t>481.07</t>
  </si>
  <si>
    <t>2023-10-03 16:18:13</t>
  </si>
  <si>
    <t>4017235</t>
  </si>
  <si>
    <t>吉隆坡格林玛丽美居酒店</t>
  </si>
  <si>
    <t>AFFEZA NURAZIZAH</t>
  </si>
  <si>
    <t>328.34</t>
  </si>
  <si>
    <t>351.09</t>
  </si>
  <si>
    <t>2023-10-03 15:40:18</t>
  </si>
  <si>
    <t>4017154</t>
  </si>
  <si>
    <t>沙马阿索克湖景公寓式酒店 (SHA Plus+)</t>
  </si>
  <si>
    <t>JEFFERSON BRITTANY</t>
  </si>
  <si>
    <t>1422.73</t>
  </si>
  <si>
    <t>1521.31</t>
  </si>
  <si>
    <t>2023-10-03 15:08:36</t>
  </si>
  <si>
    <t>4016343</t>
  </si>
  <si>
    <t>吉隆坡市中心智选假日酒店</t>
  </si>
  <si>
    <t>TIAN XIAOYUE,Tian Xiaoyue</t>
  </si>
  <si>
    <t>320.00</t>
  </si>
  <si>
    <t>342.17</t>
  </si>
  <si>
    <t>2023-10-03 12:58:49</t>
  </si>
  <si>
    <t>4016068</t>
  </si>
  <si>
    <t>曼谷千禧希尔顿酒店</t>
  </si>
  <si>
    <t>YI AILING,YI TAO</t>
  </si>
  <si>
    <t>1148.12</t>
  </si>
  <si>
    <t>1227.67</t>
  </si>
  <si>
    <t>2023-10-03 10:04:19</t>
  </si>
  <si>
    <t>2023-10-02</t>
  </si>
  <si>
    <t>4014845</t>
  </si>
  <si>
    <t>仁川君悦大酒店</t>
  </si>
  <si>
    <t>HENAO LUIS FRANCISCO</t>
  </si>
  <si>
    <t>1026.28</t>
  </si>
  <si>
    <t>1097.74</t>
  </si>
  <si>
    <t>2023-10-02 22:45:18</t>
  </si>
  <si>
    <t>韩国</t>
  </si>
  <si>
    <t>4011630</t>
  </si>
  <si>
    <t>新加坡滨海湾金沙酒店</t>
  </si>
  <si>
    <t>TIAN ZHE</t>
  </si>
  <si>
    <t>11018.73</t>
  </si>
  <si>
    <t>11786.00</t>
  </si>
  <si>
    <t>2023-10-02 09:31:13</t>
  </si>
  <si>
    <t>新加坡</t>
  </si>
  <si>
    <t>4011548</t>
  </si>
  <si>
    <t>Zhu Yanchun,Xu Hui</t>
  </si>
  <si>
    <t>1024.95</t>
  </si>
  <si>
    <t>1096.32</t>
  </si>
  <si>
    <t>2023-10-02 08:44:57</t>
  </si>
  <si>
    <t>4011293</t>
  </si>
  <si>
    <t>阿纳海姆度假村区索内斯塔酒店</t>
  </si>
  <si>
    <t>Vasquez Matthew Philip</t>
  </si>
  <si>
    <t>1774.61</t>
  </si>
  <si>
    <t>1898.18</t>
  </si>
  <si>
    <t>2023-10-02 03:03:44</t>
  </si>
  <si>
    <t>美国</t>
  </si>
  <si>
    <t>4011121</t>
  </si>
  <si>
    <t>利兹便捷酒店</t>
  </si>
  <si>
    <t>Broadley Lee</t>
  </si>
  <si>
    <t>2168.43</t>
  </si>
  <si>
    <t>2319.42</t>
  </si>
  <si>
    <t>2023-10-02 00:53:58</t>
  </si>
  <si>
    <t>英国</t>
  </si>
  <si>
    <t>2023-10-01</t>
  </si>
  <si>
    <t>4010780</t>
  </si>
  <si>
    <t>培卡图瑞士贝尔酒店</t>
  </si>
  <si>
    <t>Ma Jia,Li Shuang</t>
  </si>
  <si>
    <t>384.50</t>
  </si>
  <si>
    <t>411.27</t>
  </si>
  <si>
    <t>2023-10-01 23:45:41</t>
  </si>
  <si>
    <t>4010343</t>
  </si>
  <si>
    <t>机场旅馆与套房酒店</t>
  </si>
  <si>
    <t>MASTERS OLYMPIA LOUIZA</t>
  </si>
  <si>
    <t>392.47</t>
  </si>
  <si>
    <t>419.80</t>
  </si>
  <si>
    <t>2023-10-01 22:00:23</t>
  </si>
  <si>
    <t>南非</t>
  </si>
  <si>
    <t>4009924</t>
  </si>
  <si>
    <t>塞达维蒂斯北酒店</t>
  </si>
  <si>
    <t>RINGOR MAVERICK</t>
  </si>
  <si>
    <t>1318.92</t>
  </si>
  <si>
    <t>1410.76</t>
  </si>
  <si>
    <t>2023-10-01 20:05:39</t>
  </si>
  <si>
    <t>菲律宾</t>
  </si>
  <si>
    <t>4008482</t>
  </si>
  <si>
    <t>吉隆坡千禧大酒店</t>
  </si>
  <si>
    <t>MAHMUD MADURA</t>
  </si>
  <si>
    <t>914.00</t>
  </si>
  <si>
    <t>977.64</t>
  </si>
  <si>
    <t>2023-10-02 14:53:17</t>
  </si>
  <si>
    <t>4008072</t>
  </si>
  <si>
    <t>FENG ANMIN</t>
  </si>
  <si>
    <t>5738.92</t>
  </si>
  <si>
    <t>6138.54</t>
  </si>
  <si>
    <t>2023-10-01 11:41:29</t>
  </si>
  <si>
    <t>4007779</t>
  </si>
  <si>
    <t>宿务峰会广场酒店</t>
  </si>
  <si>
    <t>Gonzales Ma. Chastine Suyman</t>
  </si>
  <si>
    <t>837.01</t>
  </si>
  <si>
    <t>895.29</t>
  </si>
  <si>
    <t>2023-10-01 14:35:09</t>
  </si>
  <si>
    <t>4007759</t>
  </si>
  <si>
    <t>华欣希尔顿温泉度假酒店</t>
  </si>
  <si>
    <t>HOSKINS ROBERT MACRAE</t>
  </si>
  <si>
    <t>2521.99</t>
  </si>
  <si>
    <t>2697.60</t>
  </si>
  <si>
    <t>2023-10-01 09:35:07</t>
  </si>
  <si>
    <t>4007723</t>
  </si>
  <si>
    <t>巴淡岛艺术酒店</t>
  </si>
  <si>
    <t>YANG PHONG</t>
  </si>
  <si>
    <t>521.66</t>
  </si>
  <si>
    <t>557.98</t>
  </si>
  <si>
    <t>2023-10-01 09:07:09</t>
  </si>
  <si>
    <t>4007094</t>
  </si>
  <si>
    <t>瑟达宿务中央集团酒店</t>
  </si>
  <si>
    <t>SHI JUNLIN</t>
  </si>
  <si>
    <t>2016.00</t>
  </si>
  <si>
    <t>2156.61</t>
  </si>
  <si>
    <t>2023-10-01 13:32:58</t>
  </si>
  <si>
    <t>4007001</t>
  </si>
  <si>
    <t>CHEN BINGRU</t>
  </si>
  <si>
    <t>2023-10-01 13:08:15</t>
  </si>
  <si>
    <t>2023-09-30</t>
  </si>
  <si>
    <t>4006604</t>
  </si>
  <si>
    <t>新加坡大中酒店</t>
  </si>
  <si>
    <t>DENG ZIHUI</t>
  </si>
  <si>
    <t>2731.22</t>
  </si>
  <si>
    <t>2921.72</t>
  </si>
  <si>
    <t>2023-09-30 22:48:00</t>
  </si>
  <si>
    <t>4006588</t>
  </si>
  <si>
    <t>槟城龙城快捷酒店</t>
  </si>
  <si>
    <t>HE JINSHENG,LUO SHIXIAN</t>
  </si>
  <si>
    <t>343.00</t>
  </si>
  <si>
    <t>366.92</t>
  </si>
  <si>
    <t>2023-10-01 16:05:39</t>
  </si>
  <si>
    <t>4006516</t>
  </si>
  <si>
    <t>图班瑞士贝尔酒店</t>
  </si>
  <si>
    <t>HAN TINGTING</t>
  </si>
  <si>
    <t>276.68</t>
  </si>
  <si>
    <t>295.98</t>
  </si>
  <si>
    <t>2023-09-30 22:15:06</t>
  </si>
  <si>
    <t>4004867</t>
  </si>
  <si>
    <t>精英世界商务酒店</t>
  </si>
  <si>
    <t>Matboue Amine</t>
  </si>
  <si>
    <t>750.47</t>
  </si>
  <si>
    <t>802.81</t>
  </si>
  <si>
    <t>2023-09-30 15:31:57</t>
  </si>
  <si>
    <t>土耳其</t>
  </si>
  <si>
    <t>4004614</t>
  </si>
  <si>
    <t>婆罗浮屠萨拉斯瓦蒂酒店</t>
  </si>
  <si>
    <t>CHEN FENG</t>
  </si>
  <si>
    <t>443.81</t>
  </si>
  <si>
    <t>474.76</t>
  </si>
  <si>
    <t>2023-09-30 14:10:25</t>
  </si>
  <si>
    <t>4003820</t>
  </si>
  <si>
    <t>济州岛梅生格拉德酒店</t>
  </si>
  <si>
    <t>HAN XIAO</t>
  </si>
  <si>
    <t>2305.94</t>
  </si>
  <si>
    <t>2466.77</t>
  </si>
  <si>
    <t>2023-09-30 09:45:53</t>
  </si>
  <si>
    <t>4003702</t>
  </si>
  <si>
    <t>PHYU SU EI</t>
  </si>
  <si>
    <t>3373.02</t>
  </si>
  <si>
    <t>3608.28</t>
  </si>
  <si>
    <t>2023-09-30 08:27:48</t>
  </si>
  <si>
    <t>4003700</t>
  </si>
  <si>
    <t>曼谷素旺那普机场奇迹酒店</t>
  </si>
  <si>
    <t>CHAUDHARI MR.TUSHAR</t>
  </si>
  <si>
    <t>542.58</t>
  </si>
  <si>
    <t>580.42</t>
  </si>
  <si>
    <t>2023-09-30 08:28:05</t>
  </si>
  <si>
    <t>4003496</t>
  </si>
  <si>
    <t>棕榈阿斯托特尔酒店</t>
  </si>
  <si>
    <t>JIAO JIE</t>
  </si>
  <si>
    <t>1318.06</t>
  </si>
  <si>
    <t>1409.99</t>
  </si>
  <si>
    <t>2023-09-30 03:45:09</t>
  </si>
  <si>
    <t>法国</t>
  </si>
  <si>
    <t>4003453</t>
  </si>
  <si>
    <t>拉加马德拉穆图酒店</t>
  </si>
  <si>
    <t>Szymanowicz Lukasz</t>
  </si>
  <si>
    <t>1339.58</t>
  </si>
  <si>
    <t>1433.01</t>
  </si>
  <si>
    <t>2023-09-30 02:52:07</t>
  </si>
  <si>
    <t>葡萄牙</t>
  </si>
  <si>
    <t>4003429</t>
  </si>
  <si>
    <t>阿拉贡酒店</t>
  </si>
  <si>
    <t>bontemps jerome</t>
  </si>
  <si>
    <t>1125.48</t>
  </si>
  <si>
    <t>1203.98</t>
  </si>
  <si>
    <t>2023-09-30 02:15:01</t>
  </si>
  <si>
    <t>比利时</t>
  </si>
  <si>
    <t>4002985</t>
  </si>
  <si>
    <t>索尼斯塔欧文</t>
  </si>
  <si>
    <t>YE YAOWU</t>
  </si>
  <si>
    <t>1886.18</t>
  </si>
  <si>
    <t>2017.74</t>
  </si>
  <si>
    <t>2023-09-30 00:11:49</t>
  </si>
  <si>
    <t>2023-09-29</t>
  </si>
  <si>
    <t>4002842</t>
  </si>
  <si>
    <t>LAI MING HUNG MATTHEW</t>
  </si>
  <si>
    <t>3954.02</t>
  </si>
  <si>
    <t>4229.80</t>
  </si>
  <si>
    <t>2023-09-29 23:52:36</t>
  </si>
  <si>
    <t>4001514</t>
  </si>
  <si>
    <t>河内易思廷公寓式酒店</t>
  </si>
  <si>
    <t>WU TUNG SHEN</t>
  </si>
  <si>
    <t>1709.65</t>
  </si>
  <si>
    <t>1828.89</t>
  </si>
  <si>
    <t>2023-09-29 16:47:23</t>
  </si>
  <si>
    <t>越南</t>
  </si>
  <si>
    <t>4001492</t>
  </si>
  <si>
    <t>伊甸园凤凰酒店</t>
  </si>
  <si>
    <t>Wilgenbus Robin,de Possel-Deydier Bertrand</t>
  </si>
  <si>
    <t>2337.52</t>
  </si>
  <si>
    <t>2500.56</t>
  </si>
  <si>
    <t>2023-09-29 16:24:23</t>
  </si>
  <si>
    <t>阿尔及利亚</t>
  </si>
  <si>
    <t>4001279</t>
  </si>
  <si>
    <t>Santa Grand Signature Kuala Lumpur</t>
  </si>
  <si>
    <t>CRAFER BRADLEY</t>
  </si>
  <si>
    <t>1170.01</t>
  </si>
  <si>
    <t>1251.61</t>
  </si>
  <si>
    <t>2023-09-29 16:17:29</t>
  </si>
  <si>
    <t>4001244</t>
  </si>
  <si>
    <t>宜必思米兰展览中心酒店</t>
  </si>
  <si>
    <t>pacini andrea</t>
  </si>
  <si>
    <t>553.25</t>
  </si>
  <si>
    <t>591.84</t>
  </si>
  <si>
    <t>2023-09-29 15:25:34</t>
  </si>
  <si>
    <t>意大利</t>
  </si>
  <si>
    <t>4001051</t>
  </si>
  <si>
    <t>CHEN YUCHIAO</t>
  </si>
  <si>
    <t>417.00</t>
  </si>
  <si>
    <t>446.08</t>
  </si>
  <si>
    <t>2023-09-29 15:28:08</t>
  </si>
  <si>
    <t>4000863</t>
  </si>
  <si>
    <t>曼谷华尔道夫酒店</t>
  </si>
  <si>
    <t>CHEN ZHENG</t>
  </si>
  <si>
    <t>6261.44</t>
  </si>
  <si>
    <t>6698.16</t>
  </si>
  <si>
    <t>2023-09-29 13:37:22</t>
  </si>
  <si>
    <t>4000816</t>
  </si>
  <si>
    <t>泛酒店</t>
  </si>
  <si>
    <t>PENG LIANGZHI,PENG DIEU</t>
  </si>
  <si>
    <t>840.60</t>
  </si>
  <si>
    <t>899.23</t>
  </si>
  <si>
    <t>2023-09-29 13:20:14</t>
  </si>
  <si>
    <t>希腊</t>
  </si>
  <si>
    <t>3999614</t>
  </si>
  <si>
    <t>甜蜜滨海度假酒店 - 艺术 - 卡伦海滩</t>
  </si>
  <si>
    <t>ZHENG YI,DANG YEZHEN</t>
  </si>
  <si>
    <t>564.13</t>
  </si>
  <si>
    <t>603.48</t>
  </si>
  <si>
    <t>2023-09-29 11:06:55</t>
  </si>
  <si>
    <t>2023-09-28</t>
  </si>
  <si>
    <t>3998963</t>
  </si>
  <si>
    <t>埃斯皮纳斯国际酒店</t>
  </si>
  <si>
    <t>HARB HARB KABI</t>
  </si>
  <si>
    <t>2765.42</t>
  </si>
  <si>
    <t>2948.52</t>
  </si>
  <si>
    <t>2023-09-28 23:03:06</t>
  </si>
  <si>
    <t>伊朗</t>
  </si>
  <si>
    <t>4003314</t>
  </si>
  <si>
    <t>北温哥华酒店</t>
  </si>
  <si>
    <t>Clubbe Leslie</t>
  </si>
  <si>
    <t>732.05</t>
  </si>
  <si>
    <t>783.11</t>
  </si>
  <si>
    <t>2023-09-30 00:38:27</t>
  </si>
  <si>
    <t>加拿大</t>
  </si>
  <si>
    <t>3996455</t>
  </si>
  <si>
    <t>沙通易思婷大酒店</t>
  </si>
  <si>
    <t>SHIN JIHYE</t>
  </si>
  <si>
    <t>2344.00</t>
  </si>
  <si>
    <t>2499.20</t>
  </si>
  <si>
    <t>2023-09-28 12:42:26</t>
  </si>
  <si>
    <t>2023-09-27</t>
  </si>
  <si>
    <t>3993096</t>
  </si>
  <si>
    <t>布鲁塞尔沃路维酒店</t>
  </si>
  <si>
    <t>Nkana Sandrine</t>
  </si>
  <si>
    <t>690.46</t>
  </si>
  <si>
    <t>736.81</t>
  </si>
  <si>
    <t>2023-09-27 18:02:04</t>
  </si>
  <si>
    <t>3992303</t>
  </si>
  <si>
    <t>伯明翰中心新街站宜必思酒店</t>
  </si>
  <si>
    <t>KWAN PING KEUNG</t>
  </si>
  <si>
    <t>1777.34</t>
  </si>
  <si>
    <t>1896.64</t>
  </si>
  <si>
    <t>2023-09-27 14:38:18</t>
  </si>
  <si>
    <t>3991999</t>
  </si>
  <si>
    <t>努沙佩尼达塞布山酒店</t>
  </si>
  <si>
    <t>DAI YUAN,MIAO QINGGANG</t>
  </si>
  <si>
    <t>770.00</t>
  </si>
  <si>
    <t>821.68</t>
  </si>
  <si>
    <t>2023-10-01 18:14:55</t>
  </si>
  <si>
    <t>2023-09-26</t>
  </si>
  <si>
    <t>3989460</t>
  </si>
  <si>
    <t>伊斯法罕艾斯曼酒店</t>
  </si>
  <si>
    <t>KARAOGLU ARIF,KARAOGLU NAZLI BUSRA</t>
  </si>
  <si>
    <t>1040.66</t>
  </si>
  <si>
    <t>1109.68</t>
  </si>
  <si>
    <t>2023-09-26 20:23:07</t>
  </si>
  <si>
    <t>3989167</t>
  </si>
  <si>
    <t>巴厘岛图班哈里斯酒店</t>
  </si>
  <si>
    <t>Kim Kyoungeun</t>
  </si>
  <si>
    <t>271.62</t>
  </si>
  <si>
    <t>289.64</t>
  </si>
  <si>
    <t>2023-09-26 19:43:52</t>
  </si>
  <si>
    <t>3988251</t>
  </si>
  <si>
    <t>曼谷康莱德酒店</t>
  </si>
  <si>
    <t>chen hua</t>
  </si>
  <si>
    <t>3007.83</t>
  </si>
  <si>
    <t>3207.33</t>
  </si>
  <si>
    <t>2023-09-26 16:25:48</t>
  </si>
  <si>
    <t>3987343</t>
  </si>
  <si>
    <t>巴淡岛阿斯顿巴淡酒店公寓</t>
  </si>
  <si>
    <t>Wong Keat Ye</t>
  </si>
  <si>
    <t>922.50</t>
  </si>
  <si>
    <t>983.68</t>
  </si>
  <si>
    <t>2023-09-26 12:27:33</t>
  </si>
  <si>
    <t>3986035</t>
  </si>
  <si>
    <t>甲米拉普拉亚度假酒店</t>
  </si>
  <si>
    <t>XUE ZHITONG,WANG XINYUE</t>
  </si>
  <si>
    <t>1221.28</t>
  </si>
  <si>
    <t>1305.20</t>
  </si>
  <si>
    <t>2023-09-26 00:46:23</t>
  </si>
  <si>
    <t>2023-09-25</t>
  </si>
  <si>
    <t>3985277</t>
  </si>
  <si>
    <t>LAHOURNERE naba Guy christian</t>
  </si>
  <si>
    <t>1041.14</t>
  </si>
  <si>
    <t>1112.69</t>
  </si>
  <si>
    <t>2023-09-25 22:15:03</t>
  </si>
  <si>
    <t>3982684</t>
  </si>
  <si>
    <t>多伦多机场贝斯特韦斯特优质酒店</t>
  </si>
  <si>
    <t>LIU CHENG,CHEN XIAOJIANG</t>
  </si>
  <si>
    <t>842.88</t>
  </si>
  <si>
    <t>900.80</t>
  </si>
  <si>
    <t>2023-09-25 12:26:25</t>
  </si>
  <si>
    <t>3981814</t>
  </si>
  <si>
    <t>拉斯维加斯丽笙金银岛娱乐场酒店</t>
  </si>
  <si>
    <t>REN GUOHONG,CHEN FEI</t>
  </si>
  <si>
    <t>1685.10</t>
  </si>
  <si>
    <t>1800.90</t>
  </si>
  <si>
    <t>2023-09-25 07:25:47</t>
  </si>
  <si>
    <t>3981581</t>
  </si>
  <si>
    <t>富而特格拉萨勒玛酒店</t>
  </si>
  <si>
    <t>BRUTSCHI VINCENT</t>
  </si>
  <si>
    <t>1295.14</t>
  </si>
  <si>
    <t>1384.14</t>
  </si>
  <si>
    <t>2023-09-25 01:51:26</t>
  </si>
  <si>
    <t>西班牙</t>
  </si>
  <si>
    <t>2023-09-24</t>
  </si>
  <si>
    <t>3981014</t>
  </si>
  <si>
    <t>釜山站东横道1号酒店</t>
  </si>
  <si>
    <t>CHOI JINHYUK</t>
  </si>
  <si>
    <t>646.44</t>
  </si>
  <si>
    <t>690.86</t>
  </si>
  <si>
    <t>2023-09-24 22:34:51</t>
  </si>
  <si>
    <t>3980765</t>
  </si>
  <si>
    <t>罗伯茨河度假村</t>
  </si>
  <si>
    <t>AN YAO,AN YU</t>
  </si>
  <si>
    <t>377.00</t>
  </si>
  <si>
    <t>402.91</t>
  </si>
  <si>
    <t>2023-09-24 21:59:23</t>
  </si>
  <si>
    <t>3980682</t>
  </si>
  <si>
    <t>1O1巴厘岛沙努尔绿洲酒店</t>
  </si>
  <si>
    <t>LIU XIAOJUN,Ma Zhe kai</t>
  </si>
  <si>
    <t>549.91</t>
  </si>
  <si>
    <t>587.70</t>
  </si>
  <si>
    <t>2023-09-24 21:31:10</t>
  </si>
  <si>
    <t>3978395</t>
  </si>
  <si>
    <t>K树金泰克斯酒店</t>
  </si>
  <si>
    <t>KIM SEAWONG</t>
  </si>
  <si>
    <t>487.17</t>
  </si>
  <si>
    <t>520.65</t>
  </si>
  <si>
    <t>2023-09-24 12:28:40</t>
  </si>
  <si>
    <t>3977827</t>
  </si>
  <si>
    <t>拉泽瑞丽酒店</t>
  </si>
  <si>
    <t>Mashak Eric Joseph</t>
  </si>
  <si>
    <t>919.88</t>
  </si>
  <si>
    <t>983.09</t>
  </si>
  <si>
    <t>2023-09-24 09:48:35</t>
  </si>
  <si>
    <t>2023-09-23</t>
  </si>
  <si>
    <t>3976993</t>
  </si>
  <si>
    <t>清迈谭易思廷酒店</t>
  </si>
  <si>
    <t>PIPATSAKULPORN NUALRUEDEE,WATCHARAKULSED THANUPONG</t>
  </si>
  <si>
    <t>826.27</t>
  </si>
  <si>
    <t>883.14</t>
  </si>
  <si>
    <t>2023-09-23 22:43:11</t>
  </si>
  <si>
    <t>3976599</t>
  </si>
  <si>
    <t>曼谷安曼纳酒店</t>
  </si>
  <si>
    <t>ZHUANG SHUANGSHUANG,LYU JING</t>
  </si>
  <si>
    <t>615.82</t>
  </si>
  <si>
    <t>658.21</t>
  </si>
  <si>
    <t>2023-09-23 21:07:19</t>
  </si>
  <si>
    <t>3973519</t>
  </si>
  <si>
    <t>库比蒂诺希尔顿花园酒店</t>
  </si>
  <si>
    <t>YING CHUNJIE</t>
  </si>
  <si>
    <t>5977.19</t>
  </si>
  <si>
    <t>6388.62</t>
  </si>
  <si>
    <t>2023-09-23 08:58:06</t>
  </si>
  <si>
    <t>3973187</t>
  </si>
  <si>
    <t>普吉岛SIS卡塔度假村</t>
  </si>
  <si>
    <t>LIU XIAOYAN,HO CHIA CHUN</t>
  </si>
  <si>
    <t>2865.71</t>
  </si>
  <si>
    <t>3062.96</t>
  </si>
  <si>
    <t>2023-09-23 02:06:44</t>
  </si>
  <si>
    <t>2023-09-22</t>
  </si>
  <si>
    <t>3972175</t>
  </si>
  <si>
    <t>普吉岛芭东福朋喜来登海滩度假酒店</t>
  </si>
  <si>
    <t>LI SHAOBO</t>
  </si>
  <si>
    <t>3719.61</t>
  </si>
  <si>
    <t>3970.97</t>
  </si>
  <si>
    <t>2023-09-22 22:05:42</t>
  </si>
  <si>
    <t>3970047</t>
  </si>
  <si>
    <t>卢巴普吉岛芭东旅舍</t>
  </si>
  <si>
    <t>YADAV SHUBHAM</t>
  </si>
  <si>
    <t>659.01</t>
  </si>
  <si>
    <t>703.54</t>
  </si>
  <si>
    <t>2023-09-22 15:19:51</t>
  </si>
  <si>
    <t>2023-09-21</t>
  </si>
  <si>
    <t>3968067</t>
  </si>
  <si>
    <t>Berg Melody</t>
  </si>
  <si>
    <t>2727.30</t>
  </si>
  <si>
    <t>2920.96</t>
  </si>
  <si>
    <t>2023-09-21 23:31:19</t>
  </si>
  <si>
    <t>2023-09-20</t>
  </si>
  <si>
    <t>3960464</t>
  </si>
  <si>
    <t>GAO RUOXUAN,CHEN ZHIYUAN</t>
  </si>
  <si>
    <t>721.17</t>
  </si>
  <si>
    <t>771.06</t>
  </si>
  <si>
    <t>2023-09-20 14:20:28</t>
  </si>
  <si>
    <t>4005782</t>
  </si>
  <si>
    <t>复古度假酒店</t>
  </si>
  <si>
    <t>WEI WENHAO</t>
  </si>
  <si>
    <t>156.00</t>
  </si>
  <si>
    <t>166.88</t>
  </si>
  <si>
    <t>2023-10-01 14:27:32</t>
  </si>
  <si>
    <t>3958574</t>
  </si>
  <si>
    <t>卡宾城市酒店</t>
  </si>
  <si>
    <t>HUANG MENG,Su Chang</t>
  </si>
  <si>
    <t>733.58</t>
  </si>
  <si>
    <t>784.33</t>
  </si>
  <si>
    <t>2023-09-20 02:03:53</t>
  </si>
  <si>
    <t>丹麦</t>
  </si>
  <si>
    <t>2023-09-19</t>
  </si>
  <si>
    <t>3957873</t>
  </si>
  <si>
    <t>普吉岛帕拉达斯度假村(SHA Plus+)</t>
  </si>
  <si>
    <t>YANG XIAOJUN,ZHAO YONGQIAN</t>
  </si>
  <si>
    <t>7915.41</t>
  </si>
  <si>
    <t>8468.40</t>
  </si>
  <si>
    <t>2023-09-19 23:09:57</t>
  </si>
  <si>
    <t>3957615</t>
  </si>
  <si>
    <t>甲米都喜天丽海滨度假酒店</t>
  </si>
  <si>
    <t>Kaushik Ishant,Kaushik Ishant</t>
  </si>
  <si>
    <t>1606.00</t>
  </si>
  <si>
    <t>1718.20</t>
  </si>
  <si>
    <t>2023-09-20 10:27:23</t>
  </si>
  <si>
    <t>3952777</t>
  </si>
  <si>
    <t>马尔彭萨卡达诺酒店</t>
  </si>
  <si>
    <t>WEI JIXIA</t>
  </si>
  <si>
    <t>666.90</t>
  </si>
  <si>
    <t>715.33</t>
  </si>
  <si>
    <t>2023-09-19 00:29:37</t>
  </si>
  <si>
    <t>3952761</t>
  </si>
  <si>
    <t>Cao ting,liao xianhua</t>
  </si>
  <si>
    <t>1210.55</t>
  </si>
  <si>
    <t>1298.46</t>
  </si>
  <si>
    <t>2023-09-19 00:21:49</t>
  </si>
  <si>
    <t>2023-09-18</t>
  </si>
  <si>
    <t>3952340</t>
  </si>
  <si>
    <t>普吉盛泰乐别墅度假村(SHA Extra Plus)</t>
  </si>
  <si>
    <t>ZHENG GANG,zheng xiaoqi</t>
  </si>
  <si>
    <t>1405.35</t>
  </si>
  <si>
    <t>1507.40</t>
  </si>
  <si>
    <t>2023-09-18 22:04:18</t>
  </si>
  <si>
    <t>3952333</t>
  </si>
  <si>
    <t>QIN DONGYUN</t>
  </si>
  <si>
    <t>2023-09-18 22:02:32</t>
  </si>
  <si>
    <t>2023-09-17</t>
  </si>
  <si>
    <t>3946792</t>
  </si>
  <si>
    <t>富国岛新世界度假酒店</t>
  </si>
  <si>
    <t>Zhan Zhie,Ye Qianzhi,HUANG XIAOLI,HUANG XIAODING,Chen Yanling,Peng Zhenjiang</t>
  </si>
  <si>
    <t>4046.00</t>
  </si>
  <si>
    <t>4339.80</t>
  </si>
  <si>
    <t>2023-09-18 10:15:34</t>
  </si>
  <si>
    <t>3942968</t>
  </si>
  <si>
    <t>ZHANG WENQI,CHEN KELIANG</t>
  </si>
  <si>
    <t>483.99</t>
  </si>
  <si>
    <t>519.14</t>
  </si>
  <si>
    <t>2023-09-17 08:24:58</t>
  </si>
  <si>
    <t>3942886</t>
  </si>
  <si>
    <t>新加坡81酒店-迪生</t>
  </si>
  <si>
    <t>DEJESUS ANA KATRINA PALMA,DEJESUS GIAN CARLO UNABIA</t>
  </si>
  <si>
    <t>1002.52</t>
  </si>
  <si>
    <t>1075.32</t>
  </si>
  <si>
    <t>2023-09-17 07:56:03</t>
  </si>
  <si>
    <t>2023-09-16</t>
  </si>
  <si>
    <t>3941953</t>
  </si>
  <si>
    <t>佛统米达达瓦拉瓦提大酒店</t>
  </si>
  <si>
    <t>KHEMKAO NETNAPHA</t>
  </si>
  <si>
    <t>1834.31</t>
  </si>
  <si>
    <t>1968.57</t>
  </si>
  <si>
    <t>2023-09-16 23:04:06</t>
  </si>
  <si>
    <t>4007789</t>
  </si>
  <si>
    <t>萨德伯里旅馆</t>
  </si>
  <si>
    <t>MISENER PAUL</t>
  </si>
  <si>
    <t>621.98</t>
  </si>
  <si>
    <t>665.29</t>
  </si>
  <si>
    <t>2023-10-01 09:58:31</t>
  </si>
  <si>
    <t>3940310</t>
  </si>
  <si>
    <t>曼谷萨通JC凯文酒店</t>
  </si>
  <si>
    <t>Nayar Hitesh,Nayar Hitesh</t>
  </si>
  <si>
    <t>404.88</t>
  </si>
  <si>
    <t>434.51</t>
  </si>
  <si>
    <t>2023-09-16 17:32:32</t>
  </si>
  <si>
    <t>3939696</t>
  </si>
  <si>
    <t>曼谷素坤逸奥克伍德华庭工作室酒店</t>
  </si>
  <si>
    <t>GUAN JIE,CUI CHENYUAN</t>
  </si>
  <si>
    <t>1296.00</t>
  </si>
  <si>
    <t>1390.86</t>
  </si>
  <si>
    <t>2023-09-16 15:23:36</t>
  </si>
  <si>
    <t>2023-09-15</t>
  </si>
  <si>
    <t>3936821</t>
  </si>
  <si>
    <t>美地概念酒店 (政府卫生认证)</t>
  </si>
  <si>
    <t>LI XINYAN,ZHANG YECHEN</t>
  </si>
  <si>
    <t>6602.04</t>
  </si>
  <si>
    <t>7080.70</t>
  </si>
  <si>
    <t>2023-09-15 21:05:43</t>
  </si>
  <si>
    <t>2023-09-14</t>
  </si>
  <si>
    <t>3929527</t>
  </si>
  <si>
    <t>开罗解放广场施泰根贝格尔酒店</t>
  </si>
  <si>
    <t>WANG HONG,LIU XUESONG</t>
  </si>
  <si>
    <t>1846.66</t>
  </si>
  <si>
    <t>1982.46</t>
  </si>
  <si>
    <t>2023-09-14 13:32:37</t>
  </si>
  <si>
    <t>埃及</t>
  </si>
  <si>
    <t>3929227</t>
  </si>
  <si>
    <t>LU ZHENHAI,LIN YING</t>
  </si>
  <si>
    <t>4667.37</t>
  </si>
  <si>
    <t>5010.60</t>
  </si>
  <si>
    <t>2023-09-14 12:24:25</t>
  </si>
  <si>
    <t>3928134</t>
  </si>
  <si>
    <t>普吉岛科莫雅姆度假村</t>
  </si>
  <si>
    <t>CAI SHUYUE,Ye Haowen</t>
  </si>
  <si>
    <t>4430.16</t>
  </si>
  <si>
    <t>4755.94</t>
  </si>
  <si>
    <t>2023-09-14 05:28:53</t>
  </si>
  <si>
    <t>2023-09-13</t>
  </si>
  <si>
    <t>3925644</t>
  </si>
  <si>
    <t>格洛雷耶斯酒店</t>
  </si>
  <si>
    <t>Sula Hekuran</t>
  </si>
  <si>
    <t>4995.72</t>
  </si>
  <si>
    <t>5346.45</t>
  </si>
  <si>
    <t>2023-09-13 17:45:09</t>
  </si>
  <si>
    <t>3924582</t>
  </si>
  <si>
    <t>新加坡四季酒店</t>
  </si>
  <si>
    <t>SHU YU</t>
  </si>
  <si>
    <t>6002.79</t>
  </si>
  <si>
    <t>6424.22</t>
  </si>
  <si>
    <t>2023-09-13 14:01:36</t>
  </si>
  <si>
    <t>3924546</t>
  </si>
  <si>
    <t>曼谷盛泰澜中央世界商业中心酒店</t>
  </si>
  <si>
    <t>LU SI MIN,YUAN JUNJIE</t>
  </si>
  <si>
    <t>1126.48</t>
  </si>
  <si>
    <t>1205.56</t>
  </si>
  <si>
    <t>2023-09-13 13:51:36</t>
  </si>
  <si>
    <t>2023-09-12</t>
  </si>
  <si>
    <t>3922494</t>
  </si>
  <si>
    <t>优布达玛雅假日温泉酒店</t>
  </si>
  <si>
    <t>WEI RONG,WEI LIN</t>
  </si>
  <si>
    <t>3168.65</t>
  </si>
  <si>
    <t>3396.20</t>
  </si>
  <si>
    <t>2023-09-12 23:16:47</t>
  </si>
  <si>
    <t>3921607</t>
  </si>
  <si>
    <t>布朗椋鸟周六公寓</t>
  </si>
  <si>
    <t>GAO SHAN</t>
  </si>
  <si>
    <t>1023.52</t>
  </si>
  <si>
    <t>1097.02</t>
  </si>
  <si>
    <t>2023-09-12 20:18:43</t>
  </si>
  <si>
    <t>3920136</t>
  </si>
  <si>
    <t>昆西别墅酒店</t>
  </si>
  <si>
    <t>TAO YINAN,LIU CHAOHAO,LIU JINGSHUAI,XU JINGYAN</t>
  </si>
  <si>
    <t>1223.61</t>
  </si>
  <si>
    <t>1311.48</t>
  </si>
  <si>
    <t>2023-09-12 15:47:32</t>
  </si>
  <si>
    <t>999227056114645,</t>
  </si>
  <si>
    <t>3919755</t>
  </si>
  <si>
    <t>RMB</t>
  </si>
  <si>
    <t>2023-10-01 18:14:34</t>
  </si>
  <si>
    <t>3918875</t>
  </si>
  <si>
    <t>科伦巴库湾度假村</t>
  </si>
  <si>
    <t>Huang Jianwei</t>
  </si>
  <si>
    <t>2178.01</t>
  </si>
  <si>
    <t>2334.42</t>
  </si>
  <si>
    <t>2023-09-12 11:45:21</t>
  </si>
  <si>
    <t>2023-09-11</t>
  </si>
  <si>
    <t>3917075</t>
  </si>
  <si>
    <t>米兰北部希尔顿花园酒店</t>
  </si>
  <si>
    <t>YU TONG,WU BO</t>
  </si>
  <si>
    <t>1787.86</t>
  </si>
  <si>
    <t>1904.00</t>
  </si>
  <si>
    <t>2023-09-11 22:01:41</t>
  </si>
  <si>
    <t>3915190</t>
  </si>
  <si>
    <t>ZHANG ZHIRUI,LIU SHENGCAI</t>
  </si>
  <si>
    <t>522.74</t>
  </si>
  <si>
    <t>556.70</t>
  </si>
  <si>
    <t>2023-09-11 15:51:12</t>
  </si>
  <si>
    <t>3912823</t>
  </si>
  <si>
    <t>米兰马宁酒店</t>
  </si>
  <si>
    <t>Hothi Sarina Kaur</t>
  </si>
  <si>
    <t>3784.92</t>
  </si>
  <si>
    <t>4030.80</t>
  </si>
  <si>
    <t>2023-09-11 05:53:52</t>
  </si>
  <si>
    <t>2023-09-10</t>
  </si>
  <si>
    <t>3911844</t>
  </si>
  <si>
    <t/>
  </si>
  <si>
    <t>DA SILVA BARROS ERMESON CARLOS,DA SILVA JUNIOR DEUSDETE LOPES</t>
  </si>
  <si>
    <t>774.48</t>
  </si>
  <si>
    <t>824.79</t>
  </si>
  <si>
    <t>2023-09-10 22:15:52</t>
  </si>
  <si>
    <t>巴西</t>
  </si>
  <si>
    <t>3909582</t>
  </si>
  <si>
    <t>欢朋伦敦滑铁卢希尔顿酒店</t>
  </si>
  <si>
    <t>AN CHENGNAN,CAO XIAOYE</t>
  </si>
  <si>
    <t>4417.47</t>
  </si>
  <si>
    <t>4704.44</t>
  </si>
  <si>
    <t>2023-09-10 14:58:45</t>
  </si>
  <si>
    <t>2023-09-09</t>
  </si>
  <si>
    <t>3907396</t>
  </si>
  <si>
    <t>芭堤雅暹罗设计酒店</t>
  </si>
  <si>
    <t>YEH YUCHI</t>
  </si>
  <si>
    <t>1083.22</t>
  </si>
  <si>
    <t>1153.59</t>
  </si>
  <si>
    <t>2023-09-09 23:18:00</t>
  </si>
  <si>
    <t>3903994</t>
  </si>
  <si>
    <t>槟城温宝利酒店 (槟城对抗新冠肺炎认证)</t>
  </si>
  <si>
    <t>YUAN YUNZI,ZHANG BAOYAO</t>
  </si>
  <si>
    <t>1626.00</t>
  </si>
  <si>
    <t>1731.63</t>
  </si>
  <si>
    <t>2023-09-09 12:12:57</t>
  </si>
  <si>
    <t>3903468</t>
  </si>
  <si>
    <t>奇迹大酒店</t>
  </si>
  <si>
    <t>WU JIANFEI</t>
  </si>
  <si>
    <t>2344.34</t>
  </si>
  <si>
    <t>2496.64</t>
  </si>
  <si>
    <t>2023-09-09 07:54:16</t>
  </si>
  <si>
    <t>3903423</t>
  </si>
  <si>
    <t>梅斯特威尼斯酒店</t>
  </si>
  <si>
    <t>Alves Cunha Andre,Alves Cunha Andre,Alves Cunha Andre,Alves Cunha Andre</t>
  </si>
  <si>
    <t>2566.55</t>
  </si>
  <si>
    <t>2733.28</t>
  </si>
  <si>
    <t>2023-09-09 07:13:30</t>
  </si>
  <si>
    <t>2023-09-07</t>
  </si>
  <si>
    <t>3894367</t>
  </si>
  <si>
    <t>LI YUFEI</t>
  </si>
  <si>
    <t>4468.90</t>
  </si>
  <si>
    <t>4780.08</t>
  </si>
  <si>
    <t>2023-09-07 09:47:25</t>
  </si>
  <si>
    <t>2023-09-06</t>
  </si>
  <si>
    <t>3892851</t>
  </si>
  <si>
    <t>ZHENG HUI</t>
  </si>
  <si>
    <t>11086.40</t>
  </si>
  <si>
    <t>11873.62</t>
  </si>
  <si>
    <t>2023-09-06 22:14:54</t>
  </si>
  <si>
    <t>3890325</t>
  </si>
  <si>
    <t>ZHANG YIREN</t>
  </si>
  <si>
    <t>807.00</t>
  </si>
  <si>
    <t>864.30</t>
  </si>
  <si>
    <t>2023-09-06 14:38:35</t>
  </si>
  <si>
    <t>3889785</t>
  </si>
  <si>
    <t>吉隆坡盛贸饭店</t>
  </si>
  <si>
    <t>SUN MINGJIAN,ZHANG YING</t>
  </si>
  <si>
    <t>1031.15</t>
  </si>
  <si>
    <t>1104.37</t>
  </si>
  <si>
    <t>2023-09-06 10:30:23</t>
  </si>
  <si>
    <t>2023-09-05</t>
  </si>
  <si>
    <t>3888444</t>
  </si>
  <si>
    <t>萨帕开心果酒店</t>
  </si>
  <si>
    <t>LU MENGTING,HUANG YINGQIN</t>
  </si>
  <si>
    <t>455.10</t>
  </si>
  <si>
    <t>489.09</t>
  </si>
  <si>
    <t>2023-09-05 22:51:08</t>
  </si>
  <si>
    <t>3886820</t>
  </si>
  <si>
    <t>曼谷素坤逸希尔顿酒店</t>
  </si>
  <si>
    <t>WANG RUNYI</t>
  </si>
  <si>
    <t>1201.61</t>
  </si>
  <si>
    <t>1291.36</t>
  </si>
  <si>
    <t>2023-09-05 17:48:02</t>
  </si>
  <si>
    <t>2023-09-04</t>
  </si>
  <si>
    <t>3881702</t>
  </si>
  <si>
    <t>马尼拉萨沃伊酒店</t>
  </si>
  <si>
    <t>TALIB RASMIA KABARO,MENJIVAR EDGAR LEON</t>
  </si>
  <si>
    <t>922.13</t>
  </si>
  <si>
    <t>993.14</t>
  </si>
  <si>
    <t>2023-09-04 16:55:38</t>
  </si>
  <si>
    <t>3880259</t>
  </si>
  <si>
    <t>华欣瓦剌 - 弩章节酒店</t>
  </si>
  <si>
    <t>ZOU YANLING,GAO QIANG</t>
  </si>
  <si>
    <t>1241.27</t>
  </si>
  <si>
    <t>1336.86</t>
  </si>
  <si>
    <t>2023-09-04 11:01:49</t>
  </si>
  <si>
    <t>2023-09-03</t>
  </si>
  <si>
    <t>3879117</t>
  </si>
  <si>
    <t>REDONDO CASTRO RAFAEL</t>
  </si>
  <si>
    <t>988.87</t>
  </si>
  <si>
    <t>1065.02</t>
  </si>
  <si>
    <t>2023-09-03 23:17:56</t>
  </si>
  <si>
    <t>3998740</t>
  </si>
  <si>
    <t>迪沙鲁阿曼萨里酒店</t>
  </si>
  <si>
    <t>BIN BAHARIN MOHD AFIQ</t>
  </si>
  <si>
    <t>810.01</t>
  </si>
  <si>
    <t>863.64</t>
  </si>
  <si>
    <t>2023-09-29 08:05:43</t>
  </si>
  <si>
    <t>3958655</t>
  </si>
  <si>
    <t>神奇沙滩酒店</t>
  </si>
  <si>
    <t>Youscf Ehab Hassan</t>
  </si>
  <si>
    <t>601.19</t>
  </si>
  <si>
    <t>642.78</t>
  </si>
  <si>
    <t>2023-09-20 03:53:21</t>
  </si>
  <si>
    <t>3941007</t>
  </si>
  <si>
    <t>巴黎快乐文化约瑟芬酒店</t>
  </si>
  <si>
    <t>XIE CHEN,XUE YANXIANG</t>
  </si>
  <si>
    <t>6482.92</t>
  </si>
  <si>
    <t>6957.42</t>
  </si>
  <si>
    <t>2023-09-16 19:40:58</t>
  </si>
  <si>
    <t>3879080</t>
  </si>
  <si>
    <t>劳伦西亚酒店</t>
  </si>
  <si>
    <t>WANG XIWEN,WANG DI</t>
  </si>
  <si>
    <t>2507.73</t>
  </si>
  <si>
    <t>2700.84</t>
  </si>
  <si>
    <t>2023-09-03 23:06:10</t>
  </si>
  <si>
    <t>3878538</t>
  </si>
  <si>
    <t>CAO RAN,Wang Weijia</t>
  </si>
  <si>
    <t>1211.99</t>
  </si>
  <si>
    <t>1305.32</t>
  </si>
  <si>
    <t>2023-09-03 21:28:49</t>
  </si>
  <si>
    <t>3875719</t>
  </si>
  <si>
    <t>修道院酒店</t>
  </si>
  <si>
    <t>MARSDEN BLAKE</t>
  </si>
  <si>
    <t>4210.76</t>
  </si>
  <si>
    <t>4535.01</t>
  </si>
  <si>
    <t>2023-09-03 09:56:47</t>
  </si>
  <si>
    <t>2023-09-02</t>
  </si>
  <si>
    <t>3874610</t>
  </si>
  <si>
    <t>曼谷京华大酒店</t>
  </si>
  <si>
    <t>YAAI ARMOEI</t>
  </si>
  <si>
    <t>1051.55</t>
  </si>
  <si>
    <t>1132.40</t>
  </si>
  <si>
    <t>2023-09-02 22:43:44</t>
  </si>
  <si>
    <t>2023-09-01</t>
  </si>
  <si>
    <t>3866684</t>
  </si>
  <si>
    <t>通罗雅诗阁酒店</t>
  </si>
  <si>
    <t>TSANG WAI KWONG</t>
  </si>
  <si>
    <t>3372.95</t>
  </si>
  <si>
    <t>3635.04</t>
  </si>
  <si>
    <t>2023-09-01 09:47:43</t>
  </si>
  <si>
    <t>2023-08-31</t>
  </si>
  <si>
    <t>3865816</t>
  </si>
  <si>
    <t>萨图瑞尼亚国际酒店</t>
  </si>
  <si>
    <t>ZHANG JIE,Pan Jin</t>
  </si>
  <si>
    <t>2190.23</t>
  </si>
  <si>
    <t>2354.07</t>
  </si>
  <si>
    <t>2023-08-31 23:55:37</t>
  </si>
  <si>
    <t>3864141</t>
  </si>
  <si>
    <t>巴蒂纽勒17住宿加早餐酒店</t>
  </si>
  <si>
    <t>KANG NING,ZHANG ZIQIAN</t>
  </si>
  <si>
    <t>3249.79</t>
  </si>
  <si>
    <t>3492.90</t>
  </si>
  <si>
    <t>2023-08-31 18:45:22</t>
  </si>
  <si>
    <t>2023-08-30</t>
  </si>
  <si>
    <t>3860401</t>
  </si>
  <si>
    <t>沙吞阿曼达酒店</t>
  </si>
  <si>
    <t>WANG XUE,LI ZEYANG</t>
  </si>
  <si>
    <t>1012.66</t>
  </si>
  <si>
    <t>1088.88</t>
  </si>
  <si>
    <t>2023-08-30 22:16:52</t>
  </si>
  <si>
    <t>2023-08-29</t>
  </si>
  <si>
    <t>3853502</t>
  </si>
  <si>
    <t>安可波士顿港酒店</t>
  </si>
  <si>
    <t>CAI XINYI</t>
  </si>
  <si>
    <t>8482.79</t>
  </si>
  <si>
    <t>9109.53</t>
  </si>
  <si>
    <t>2023-08-29 15:43:17</t>
  </si>
  <si>
    <t>2023-08-28</t>
  </si>
  <si>
    <t>3847102</t>
  </si>
  <si>
    <t>TAN SHUANG,ZHANG HUIJIAN</t>
  </si>
  <si>
    <t>2192.00</t>
  </si>
  <si>
    <t>2354.20</t>
  </si>
  <si>
    <t>2023-08-28 10:19:23</t>
  </si>
  <si>
    <t>2023-08-27</t>
  </si>
  <si>
    <t>3845036</t>
  </si>
  <si>
    <t>巴厘岛阿雅娜度假酒店</t>
  </si>
  <si>
    <t>ZHAO YICHAN,YANG YIXUAN</t>
  </si>
  <si>
    <t>3262.14</t>
  </si>
  <si>
    <t>3503.53</t>
  </si>
  <si>
    <t>2023-08-27 19:24:43</t>
  </si>
  <si>
    <t>3844395</t>
  </si>
  <si>
    <t>梅鲁萨卡努沙杜瓦</t>
  </si>
  <si>
    <t>Tokareva Marina</t>
  </si>
  <si>
    <t>6009.06</t>
  </si>
  <si>
    <t>6453.72</t>
  </si>
  <si>
    <t>2023-08-27 17:22:49</t>
  </si>
  <si>
    <t>2023-08-26</t>
  </si>
  <si>
    <t>3840967</t>
  </si>
  <si>
    <t>TANG ZHIPENG,CHANG MINCHAN,GAO QIAN,XIANG WENDI</t>
  </si>
  <si>
    <t>3334.00</t>
  </si>
  <si>
    <t>3579.56</t>
  </si>
  <si>
    <t>2023-08-27 14:41:11</t>
  </si>
  <si>
    <t>2023-08-23</t>
  </si>
  <si>
    <t>3822700</t>
  </si>
  <si>
    <t>莱恩酒店</t>
  </si>
  <si>
    <t>CHIEW DOREEN</t>
  </si>
  <si>
    <t>929.99</t>
  </si>
  <si>
    <t>996.99</t>
  </si>
  <si>
    <t>2023-08-23 09:54:37</t>
  </si>
  <si>
    <t>3822229</t>
  </si>
  <si>
    <t>巴尼艾奥花园度假村</t>
  </si>
  <si>
    <t>HSU YVONNE</t>
  </si>
  <si>
    <t>598.49</t>
  </si>
  <si>
    <t>641.61</t>
  </si>
  <si>
    <t>2023-08-23 04:01:41</t>
  </si>
  <si>
    <t>2023-08-21</t>
  </si>
  <si>
    <t>3815373</t>
  </si>
  <si>
    <t>YU YUEHONG,YANG DONGXUE</t>
  </si>
  <si>
    <t>1110.01</t>
  </si>
  <si>
    <t>1190.61</t>
  </si>
  <si>
    <t>2023-08-21 19:36:56</t>
  </si>
  <si>
    <t>2023-08-20</t>
  </si>
  <si>
    <t>3810657</t>
  </si>
  <si>
    <t>贝尔蒙特马尼拉酒店</t>
  </si>
  <si>
    <t>JURSCH GERRITPETER,ABELLADELIT JENIFFER</t>
  </si>
  <si>
    <t>503.19</t>
  </si>
  <si>
    <t>539.73</t>
  </si>
  <si>
    <t>2023-08-20 19:34:26</t>
  </si>
  <si>
    <t>2023-08-19</t>
  </si>
  <si>
    <t>3807106</t>
  </si>
  <si>
    <t>普吉岛诺库酒店</t>
  </si>
  <si>
    <t>XIE YILIN</t>
  </si>
  <si>
    <t>3146.00</t>
  </si>
  <si>
    <t>3375.54</t>
  </si>
  <si>
    <t>2023-08-20 17:37:15</t>
  </si>
  <si>
    <t>3806633</t>
  </si>
  <si>
    <t>GAO QINGQING,SHI YINGQIU</t>
  </si>
  <si>
    <t>930.01</t>
  </si>
  <si>
    <t>997.86</t>
  </si>
  <si>
    <t>2023-08-20 10:26:06</t>
  </si>
  <si>
    <t>2023-08-18</t>
  </si>
  <si>
    <t>3800740</t>
  </si>
  <si>
    <t>弗莱特普瑞米尔南博酒店</t>
  </si>
  <si>
    <t>LIAO CHENFEI</t>
  </si>
  <si>
    <t>315.94</t>
  </si>
  <si>
    <t>338.81</t>
  </si>
  <si>
    <t>2023-08-18 18:00:34</t>
  </si>
  <si>
    <t>2023-08-17</t>
  </si>
  <si>
    <t>3797649</t>
  </si>
  <si>
    <t>阿瓦尼中央酒店 釜山</t>
  </si>
  <si>
    <t>KIM MINSUK</t>
  </si>
  <si>
    <t>1691.39</t>
  </si>
  <si>
    <t>1810.52</t>
  </si>
  <si>
    <t>2023-08-17 23:38:36</t>
  </si>
  <si>
    <t>3792993</t>
  </si>
  <si>
    <t>新加坡81酒店 - 樱花 (Staycation Approved)</t>
  </si>
  <si>
    <t>YAN YUANYUAN</t>
  </si>
  <si>
    <t>865.21</t>
  </si>
  <si>
    <t>926.84</t>
  </si>
  <si>
    <t>2023-08-17 00:29:16</t>
  </si>
  <si>
    <t>2023-08-16</t>
  </si>
  <si>
    <t>3791022</t>
  </si>
  <si>
    <t>YANG XU,LIANG XIAONING</t>
  </si>
  <si>
    <t>940.13</t>
  </si>
  <si>
    <t>1007.10</t>
  </si>
  <si>
    <t>2023-08-16 17:43:19</t>
  </si>
  <si>
    <t>2023-08-15</t>
  </si>
  <si>
    <t>3786540</t>
  </si>
  <si>
    <t>新加坡圣淘沙索菲特度假村及水疗中心 (Staycation Approved)</t>
  </si>
  <si>
    <t>JIANG RONGRONG</t>
  </si>
  <si>
    <t>2023-09-21 08:04:40</t>
  </si>
  <si>
    <t>2023-08-13</t>
  </si>
  <si>
    <t>3777157</t>
  </si>
  <si>
    <t>悉尼香格里拉大酒店</t>
  </si>
  <si>
    <t>HAN BING</t>
  </si>
  <si>
    <t>1395.03</t>
  </si>
  <si>
    <t>1502.62</t>
  </si>
  <si>
    <t>2023-08-13 21:24:50</t>
  </si>
  <si>
    <t>2023-08-11</t>
  </si>
  <si>
    <t>3768090</t>
  </si>
  <si>
    <t>兰卡威宾乐雅度假村</t>
  </si>
  <si>
    <t>LO MAN HIN,LO MAN HIN</t>
  </si>
  <si>
    <t>2827.29</t>
  </si>
  <si>
    <t>3054.88</t>
  </si>
  <si>
    <t>2023-08-11 22:28:56</t>
  </si>
  <si>
    <t>2023-08-09</t>
  </si>
  <si>
    <t>3758155</t>
  </si>
  <si>
    <t>The Hoxton Rome</t>
  </si>
  <si>
    <t>XU TAO,Zhang Luqing</t>
  </si>
  <si>
    <t>2057.07</t>
  </si>
  <si>
    <t>2221.94</t>
  </si>
  <si>
    <t>2023-08-09 22:10:52</t>
  </si>
  <si>
    <t>2023-07-31</t>
  </si>
  <si>
    <t>3712654</t>
  </si>
  <si>
    <t>芭堤雅阿瓦尼度假酒店</t>
  </si>
  <si>
    <t>CHEANG MEIFAN</t>
  </si>
  <si>
    <t>797.57</t>
  </si>
  <si>
    <t>867.87</t>
  </si>
  <si>
    <t>2023-07-31 17:11:23</t>
  </si>
  <si>
    <t>3709977</t>
  </si>
  <si>
    <t>艾塔娜室友酒店</t>
  </si>
  <si>
    <t>CHEN ZHENGQI,GAN YANLIN</t>
  </si>
  <si>
    <t>5289.47</t>
  </si>
  <si>
    <t>5756.31</t>
  </si>
  <si>
    <t>2023-07-31 00:44:26</t>
  </si>
  <si>
    <t>荷兰</t>
  </si>
  <si>
    <t>2023-07-29</t>
  </si>
  <si>
    <t>3704057</t>
  </si>
  <si>
    <t>新加坡香格里拉大酒店</t>
  </si>
  <si>
    <t>LIANG RU,WANG JUNZHAO</t>
  </si>
  <si>
    <t>5453.32</t>
  </si>
  <si>
    <t>5936.56</t>
  </si>
  <si>
    <t>2023-07-29 19:55:27</t>
  </si>
  <si>
    <t>2023-07-28</t>
  </si>
  <si>
    <t>3695962</t>
  </si>
  <si>
    <t>橡树套房酒店</t>
  </si>
  <si>
    <t>CHEN YUAN</t>
  </si>
  <si>
    <t>2045.02</t>
  </si>
  <si>
    <t>2221.88</t>
  </si>
  <si>
    <t>2023-07-28 09:56:20</t>
  </si>
  <si>
    <t>2023-07-27</t>
  </si>
  <si>
    <t>3694435</t>
  </si>
  <si>
    <t>亚洲休闲乐格丽酒店</t>
  </si>
  <si>
    <t>HU ZHIFEI,FENG KEYI</t>
  </si>
  <si>
    <t>920.47</t>
  </si>
  <si>
    <t>1001.82</t>
  </si>
  <si>
    <t>2023-07-27 22:04:05</t>
  </si>
  <si>
    <t>斯里兰卡</t>
  </si>
  <si>
    <t>3694386</t>
  </si>
  <si>
    <t>RAO YUE</t>
  </si>
  <si>
    <t>2023-07-27 22:00:57</t>
  </si>
  <si>
    <t>3690461</t>
  </si>
  <si>
    <t>海风酒店</t>
  </si>
  <si>
    <t>LI GUANFANG</t>
  </si>
  <si>
    <t>2369.83</t>
  </si>
  <si>
    <t>2588.56</t>
  </si>
  <si>
    <t>2023-07-27 01:11:22</t>
  </si>
  <si>
    <t>2023-07-26</t>
  </si>
  <si>
    <t>3689940</t>
  </si>
  <si>
    <t>布雷罗斯美利亚酒店</t>
  </si>
  <si>
    <t>CHANG BAIPENG</t>
  </si>
  <si>
    <t>2460.46</t>
  </si>
  <si>
    <t>2687.56</t>
  </si>
  <si>
    <t>-2687</t>
  </si>
  <si>
    <t>-2460</t>
  </si>
  <si>
    <t>2023-07-26 22:34:27</t>
  </si>
  <si>
    <t>2023-07-21</t>
  </si>
  <si>
    <t>3664563</t>
  </si>
  <si>
    <t>雷克雅未克格兰酒店</t>
  </si>
  <si>
    <t>DAI KECHAO,ZHANG SUIYI</t>
  </si>
  <si>
    <t>1151.88</t>
  </si>
  <si>
    <t>1250.01</t>
  </si>
  <si>
    <t>-1250</t>
  </si>
  <si>
    <t>-1151</t>
  </si>
  <si>
    <t>2023-07-21 11:18:58</t>
  </si>
  <si>
    <t>冰岛</t>
  </si>
  <si>
    <t>2023-07-15</t>
  </si>
  <si>
    <t>3637789</t>
  </si>
  <si>
    <t>新加坡泛太平洋酒店</t>
  </si>
  <si>
    <t>ZHANG JINFANG,SHAO HONGCHENG</t>
  </si>
  <si>
    <t>10577.69</t>
  </si>
  <si>
    <t>11551.48</t>
  </si>
  <si>
    <t>2023-07-15 11:13:40</t>
  </si>
  <si>
    <t>2023-07-13</t>
  </si>
  <si>
    <t>3627994</t>
  </si>
  <si>
    <t>萨沃伊酒店</t>
  </si>
  <si>
    <t>Stark Michelle Elizabeth</t>
  </si>
  <si>
    <t>13057.00</t>
  </si>
  <si>
    <t>14238.82</t>
  </si>
  <si>
    <t>2023-07-13 01:45:24</t>
  </si>
  <si>
    <t>2023-06-16</t>
  </si>
  <si>
    <t>3510527</t>
  </si>
  <si>
    <t>乌鲁瑟加拉豪华套房和别墅度假村</t>
  </si>
  <si>
    <t>LIANG SUIMING,YE QIANMIN</t>
  </si>
  <si>
    <t>4788.74</t>
  </si>
  <si>
    <t>5238.75</t>
  </si>
  <si>
    <t>2023-06-16 11:30:06</t>
  </si>
  <si>
    <t>2023-05-29</t>
  </si>
  <si>
    <t>3434938</t>
  </si>
  <si>
    <t>普吉岛苏林酒店</t>
  </si>
  <si>
    <t>SUN CHEN,LI Yueming</t>
  </si>
  <si>
    <t>1261.08</t>
  </si>
  <si>
    <t>1395.00</t>
  </si>
  <si>
    <t>2023-05-29 17:51:43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</si>
</sst>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6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45198</v>
      </c>
      <c r="G2" s="7">
        <v>45204</v>
      </c>
      <c r="H2" s="5">
        <v>1</v>
      </c>
      <c r="I2" s="5">
        <v>6</v>
      </c>
      <c r="J2" s="5">
        <v>6</v>
      </c>
      <c r="K2" s="5" t="s">
        <v>30</v>
      </c>
      <c r="L2" s="5">
        <v>28254</v>
      </c>
      <c r="M2" s="5">
        <v>28254</v>
      </c>
      <c r="N2" s="5" t="s">
        <v>31</v>
      </c>
      <c r="O2" s="5" t="s">
        <v>32</v>
      </c>
      <c r="P2" s="5" t="s">
        <v>33</v>
      </c>
      <c r="Q2" s="5">
        <v>0</v>
      </c>
      <c r="R2" s="8">
        <v>45061</v>
      </c>
      <c r="S2" s="7">
        <v>45207</v>
      </c>
      <c r="T2" s="5" t="s">
        <v>34</v>
      </c>
      <c r="U2" s="5">
        <v>28254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25</v>
      </c>
      <c r="B3" s="5" t="s">
        <v>26</v>
      </c>
      <c r="C3" s="5" t="s">
        <v>37</v>
      </c>
      <c r="D3" s="5" t="s">
        <v>28</v>
      </c>
      <c r="E3" s="5" t="s">
        <v>29</v>
      </c>
      <c r="F3" s="7">
        <v>45198</v>
      </c>
      <c r="G3" s="7">
        <v>45204</v>
      </c>
      <c r="H3" s="5">
        <v>1</v>
      </c>
      <c r="I3" s="5">
        <v>6</v>
      </c>
      <c r="J3" s="5">
        <v>6</v>
      </c>
      <c r="K3" s="5" t="s">
        <v>30</v>
      </c>
      <c r="L3" s="5">
        <v>-28254</v>
      </c>
      <c r="M3" s="5">
        <v>-28254</v>
      </c>
      <c r="N3" s="5" t="s">
        <v>31</v>
      </c>
      <c r="O3" s="5" t="s">
        <v>32</v>
      </c>
      <c r="P3" s="5" t="s">
        <v>33</v>
      </c>
      <c r="Q3" s="5">
        <v>0</v>
      </c>
      <c r="R3" s="8">
        <v>45061</v>
      </c>
      <c r="S3" s="7">
        <v>45207</v>
      </c>
      <c r="T3" s="5" t="s">
        <v>34</v>
      </c>
      <c r="U3" s="5">
        <v>-28254</v>
      </c>
      <c r="V3" s="5">
        <v>0</v>
      </c>
      <c r="W3" s="5">
        <v>0</v>
      </c>
      <c r="X3" s="5" t="s">
        <v>35</v>
      </c>
      <c r="Y3" s="5" t="s">
        <v>36</v>
      </c>
    </row>
    <row r="4" s="5" customFormat="1" spans="1:25">
      <c r="A4" s="5" t="s">
        <v>38</v>
      </c>
      <c r="B4" s="5" t="s">
        <v>26</v>
      </c>
      <c r="C4" s="5" t="s">
        <v>27</v>
      </c>
      <c r="D4" s="5" t="s">
        <v>39</v>
      </c>
      <c r="E4" s="5" t="s">
        <v>40</v>
      </c>
      <c r="F4" s="7">
        <v>45201</v>
      </c>
      <c r="G4" s="7">
        <v>45204</v>
      </c>
      <c r="H4" s="5">
        <v>1</v>
      </c>
      <c r="I4" s="5">
        <v>3</v>
      </c>
      <c r="J4" s="5">
        <v>3</v>
      </c>
      <c r="K4" s="5" t="s">
        <v>30</v>
      </c>
      <c r="L4" s="5">
        <v>5238.75</v>
      </c>
      <c r="M4" s="5">
        <v>5238.75</v>
      </c>
      <c r="N4" s="5" t="s">
        <v>41</v>
      </c>
      <c r="O4" s="5" t="s">
        <v>32</v>
      </c>
      <c r="P4" s="5" t="s">
        <v>33</v>
      </c>
      <c r="Q4" s="5">
        <v>0</v>
      </c>
      <c r="R4" s="8">
        <v>45093</v>
      </c>
      <c r="S4" s="7">
        <v>45207</v>
      </c>
      <c r="T4" s="5" t="s">
        <v>34</v>
      </c>
      <c r="U4" s="5">
        <v>5238.75</v>
      </c>
      <c r="V4" s="5">
        <v>0</v>
      </c>
      <c r="W4" s="5">
        <v>0</v>
      </c>
      <c r="X4" s="5" t="s">
        <v>42</v>
      </c>
      <c r="Y4" s="5" t="s">
        <v>43</v>
      </c>
    </row>
    <row r="5" s="5" customFormat="1" spans="1:25">
      <c r="A5" s="5" t="s">
        <v>44</v>
      </c>
      <c r="B5" s="5" t="s">
        <v>26</v>
      </c>
      <c r="C5" s="5" t="s">
        <v>27</v>
      </c>
      <c r="D5" s="5" t="s">
        <v>45</v>
      </c>
      <c r="E5" s="5" t="s">
        <v>46</v>
      </c>
      <c r="F5" s="7">
        <v>45202</v>
      </c>
      <c r="G5" s="7">
        <v>45204</v>
      </c>
      <c r="H5" s="5">
        <v>1</v>
      </c>
      <c r="I5" s="5">
        <v>2</v>
      </c>
      <c r="J5" s="5">
        <v>2</v>
      </c>
      <c r="K5" s="5" t="s">
        <v>30</v>
      </c>
      <c r="L5" s="5">
        <v>2761.42</v>
      </c>
      <c r="M5" s="5">
        <v>2761.42</v>
      </c>
      <c r="N5" s="5" t="s">
        <v>47</v>
      </c>
      <c r="O5" s="5" t="s">
        <v>32</v>
      </c>
      <c r="P5" s="5" t="s">
        <v>33</v>
      </c>
      <c r="Q5" s="5">
        <v>0</v>
      </c>
      <c r="R5" s="8">
        <v>45094.0000115741</v>
      </c>
      <c r="S5" s="7">
        <v>45207</v>
      </c>
      <c r="T5" s="5" t="s">
        <v>34</v>
      </c>
      <c r="U5" s="5">
        <v>2761.42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5">
      <c r="A6" s="5" t="s">
        <v>44</v>
      </c>
      <c r="B6" s="5" t="s">
        <v>26</v>
      </c>
      <c r="C6" s="5" t="s">
        <v>37</v>
      </c>
      <c r="D6" s="5" t="s">
        <v>45</v>
      </c>
      <c r="E6" s="5" t="s">
        <v>46</v>
      </c>
      <c r="F6" s="7">
        <v>45202</v>
      </c>
      <c r="G6" s="7">
        <v>45204</v>
      </c>
      <c r="H6" s="5">
        <v>1</v>
      </c>
      <c r="I6" s="5">
        <v>2</v>
      </c>
      <c r="J6" s="5">
        <v>2</v>
      </c>
      <c r="K6" s="5" t="s">
        <v>30</v>
      </c>
      <c r="L6" s="5">
        <v>-2761.42</v>
      </c>
      <c r="M6" s="5">
        <v>-2761.42</v>
      </c>
      <c r="N6" s="5" t="s">
        <v>47</v>
      </c>
      <c r="O6" s="5" t="s">
        <v>32</v>
      </c>
      <c r="P6" s="5" t="s">
        <v>33</v>
      </c>
      <c r="Q6" s="5">
        <v>0</v>
      </c>
      <c r="R6" s="8">
        <v>45094.0000115741</v>
      </c>
      <c r="S6" s="7">
        <v>45207</v>
      </c>
      <c r="T6" s="5" t="s">
        <v>34</v>
      </c>
      <c r="U6" s="5">
        <v>-2761.42</v>
      </c>
      <c r="V6" s="5">
        <v>0</v>
      </c>
      <c r="W6" s="5">
        <v>0</v>
      </c>
      <c r="X6" s="5" t="s">
        <v>48</v>
      </c>
      <c r="Y6" s="5" t="s">
        <v>49</v>
      </c>
    </row>
    <row r="7" s="5" customFormat="1" spans="1:25">
      <c r="A7" s="5" t="s">
        <v>50</v>
      </c>
      <c r="B7" s="5" t="s">
        <v>26</v>
      </c>
      <c r="C7" s="5" t="s">
        <v>27</v>
      </c>
      <c r="D7" s="5" t="s">
        <v>45</v>
      </c>
      <c r="E7" s="5" t="s">
        <v>51</v>
      </c>
      <c r="F7" s="7">
        <v>45202</v>
      </c>
      <c r="G7" s="7">
        <v>45204</v>
      </c>
      <c r="H7" s="5">
        <v>1</v>
      </c>
      <c r="I7" s="5">
        <v>2</v>
      </c>
      <c r="J7" s="5">
        <v>2</v>
      </c>
      <c r="K7" s="5" t="s">
        <v>30</v>
      </c>
      <c r="L7" s="5">
        <v>3235.38</v>
      </c>
      <c r="M7" s="5">
        <v>3235.38</v>
      </c>
      <c r="N7" s="5" t="s">
        <v>52</v>
      </c>
      <c r="O7" s="5" t="s">
        <v>32</v>
      </c>
      <c r="P7" s="5" t="s">
        <v>33</v>
      </c>
      <c r="Q7" s="5">
        <v>0</v>
      </c>
      <c r="R7" s="8">
        <v>45114</v>
      </c>
      <c r="S7" s="7">
        <v>45207</v>
      </c>
      <c r="T7" s="5" t="s">
        <v>34</v>
      </c>
      <c r="U7" s="5">
        <v>3235.38</v>
      </c>
      <c r="V7" s="5">
        <v>0</v>
      </c>
      <c r="W7" s="5">
        <v>0</v>
      </c>
      <c r="X7" s="5" t="s">
        <v>53</v>
      </c>
      <c r="Y7" s="5" t="s">
        <v>54</v>
      </c>
    </row>
    <row r="8" s="5" customFormat="1" spans="1:25">
      <c r="A8" s="5" t="s">
        <v>55</v>
      </c>
      <c r="B8" s="5" t="s">
        <v>26</v>
      </c>
      <c r="C8" s="5" t="s">
        <v>27</v>
      </c>
      <c r="D8" s="5" t="s">
        <v>56</v>
      </c>
      <c r="E8" s="5" t="s">
        <v>57</v>
      </c>
      <c r="F8" s="7">
        <v>45201</v>
      </c>
      <c r="G8" s="7">
        <v>45204</v>
      </c>
      <c r="H8" s="5">
        <v>1</v>
      </c>
      <c r="I8" s="5">
        <v>3</v>
      </c>
      <c r="J8" s="5">
        <v>3</v>
      </c>
      <c r="K8" s="5" t="s">
        <v>30</v>
      </c>
      <c r="L8" s="5">
        <v>14238.82</v>
      </c>
      <c r="M8" s="5">
        <v>14238.82</v>
      </c>
      <c r="N8" s="5" t="s">
        <v>58</v>
      </c>
      <c r="O8" s="5" t="s">
        <v>32</v>
      </c>
      <c r="P8" s="5" t="s">
        <v>33</v>
      </c>
      <c r="Q8" s="5">
        <v>0</v>
      </c>
      <c r="R8" s="8">
        <v>45120</v>
      </c>
      <c r="S8" s="7">
        <v>45207</v>
      </c>
      <c r="T8" s="5" t="s">
        <v>34</v>
      </c>
      <c r="U8" s="5">
        <v>14238.82</v>
      </c>
      <c r="V8" s="5">
        <v>0</v>
      </c>
      <c r="W8" s="5">
        <v>0</v>
      </c>
      <c r="X8" s="5" t="s">
        <v>59</v>
      </c>
      <c r="Y8" s="5" t="s">
        <v>60</v>
      </c>
    </row>
    <row r="9" s="5" customFormat="1" spans="1:25">
      <c r="A9" s="5" t="s">
        <v>61</v>
      </c>
      <c r="B9" s="5" t="s">
        <v>26</v>
      </c>
      <c r="C9" s="5" t="s">
        <v>27</v>
      </c>
      <c r="D9" s="5" t="s">
        <v>62</v>
      </c>
      <c r="E9" s="5" t="s">
        <v>63</v>
      </c>
      <c r="F9" s="7">
        <v>45201</v>
      </c>
      <c r="G9" s="7">
        <v>45204</v>
      </c>
      <c r="H9" s="5">
        <v>1</v>
      </c>
      <c r="I9" s="5">
        <v>3</v>
      </c>
      <c r="J9" s="5">
        <v>3</v>
      </c>
      <c r="K9" s="5" t="s">
        <v>30</v>
      </c>
      <c r="L9" s="5">
        <v>2438.49</v>
      </c>
      <c r="M9" s="5">
        <v>2438.49</v>
      </c>
      <c r="N9" s="5" t="s">
        <v>64</v>
      </c>
      <c r="O9" s="5" t="s">
        <v>32</v>
      </c>
      <c r="P9" s="5" t="s">
        <v>33</v>
      </c>
      <c r="Q9" s="5">
        <v>0</v>
      </c>
      <c r="R9" s="8">
        <v>45120.0000115741</v>
      </c>
      <c r="S9" s="7">
        <v>45207</v>
      </c>
      <c r="T9" s="5" t="s">
        <v>34</v>
      </c>
      <c r="U9" s="5">
        <v>2438.49</v>
      </c>
      <c r="V9" s="5">
        <v>0</v>
      </c>
      <c r="W9" s="5">
        <v>0</v>
      </c>
      <c r="X9" s="5" t="s">
        <v>65</v>
      </c>
      <c r="Y9" s="5" t="s">
        <v>36</v>
      </c>
    </row>
    <row r="10" s="5" customFormat="1" spans="1:25">
      <c r="A10" s="5" t="s">
        <v>61</v>
      </c>
      <c r="B10" s="5" t="s">
        <v>26</v>
      </c>
      <c r="C10" s="5" t="s">
        <v>37</v>
      </c>
      <c r="D10" s="5" t="s">
        <v>62</v>
      </c>
      <c r="E10" s="5" t="s">
        <v>63</v>
      </c>
      <c r="F10" s="7">
        <v>45201</v>
      </c>
      <c r="G10" s="7">
        <v>45204</v>
      </c>
      <c r="H10" s="5">
        <v>1</v>
      </c>
      <c r="I10" s="5">
        <v>3</v>
      </c>
      <c r="J10" s="5">
        <v>3</v>
      </c>
      <c r="K10" s="5" t="s">
        <v>30</v>
      </c>
      <c r="L10" s="5">
        <v>-2438.49</v>
      </c>
      <c r="M10" s="5">
        <v>-2438.49</v>
      </c>
      <c r="N10" s="5" t="s">
        <v>64</v>
      </c>
      <c r="O10" s="5" t="s">
        <v>32</v>
      </c>
      <c r="P10" s="5" t="s">
        <v>33</v>
      </c>
      <c r="Q10" s="5">
        <v>0</v>
      </c>
      <c r="R10" s="8">
        <v>45120.0000115741</v>
      </c>
      <c r="S10" s="7">
        <v>45207</v>
      </c>
      <c r="T10" s="5" t="s">
        <v>34</v>
      </c>
      <c r="U10" s="5">
        <v>-2438.49</v>
      </c>
      <c r="V10" s="5">
        <v>0</v>
      </c>
      <c r="W10" s="5">
        <v>0</v>
      </c>
      <c r="X10" s="5" t="s">
        <v>65</v>
      </c>
      <c r="Y10" s="5" t="s">
        <v>36</v>
      </c>
    </row>
    <row r="11" s="5" customFormat="1" spans="1:25">
      <c r="A11" s="5" t="s">
        <v>66</v>
      </c>
      <c r="B11" s="5" t="s">
        <v>26</v>
      </c>
      <c r="C11" s="5" t="s">
        <v>27</v>
      </c>
      <c r="D11" s="5" t="s">
        <v>67</v>
      </c>
      <c r="E11" s="5" t="s">
        <v>68</v>
      </c>
      <c r="F11" s="7">
        <v>45203</v>
      </c>
      <c r="G11" s="7">
        <v>45204</v>
      </c>
      <c r="H11" s="5">
        <v>1</v>
      </c>
      <c r="I11" s="5">
        <v>1</v>
      </c>
      <c r="J11" s="5">
        <v>1</v>
      </c>
      <c r="K11" s="5" t="s">
        <v>30</v>
      </c>
      <c r="L11" s="5">
        <v>735.87</v>
      </c>
      <c r="M11" s="5">
        <v>735.87</v>
      </c>
      <c r="N11" s="5" t="s">
        <v>69</v>
      </c>
      <c r="O11" s="5" t="s">
        <v>32</v>
      </c>
      <c r="P11" s="5" t="s">
        <v>33</v>
      </c>
      <c r="Q11" s="5">
        <v>0</v>
      </c>
      <c r="R11" s="8">
        <v>45120</v>
      </c>
      <c r="S11" s="7">
        <v>45207</v>
      </c>
      <c r="T11" s="5" t="s">
        <v>34</v>
      </c>
      <c r="U11" s="5">
        <v>735.87</v>
      </c>
      <c r="V11" s="5">
        <v>0</v>
      </c>
      <c r="W11" s="5">
        <v>0</v>
      </c>
      <c r="X11" s="5" t="s">
        <v>70</v>
      </c>
      <c r="Y11" s="5" t="s">
        <v>36</v>
      </c>
    </row>
    <row r="12" s="5" customFormat="1" spans="1:25">
      <c r="A12" s="5" t="s">
        <v>71</v>
      </c>
      <c r="B12" s="5" t="s">
        <v>26</v>
      </c>
      <c r="C12" s="5" t="s">
        <v>27</v>
      </c>
      <c r="D12" s="5" t="s">
        <v>72</v>
      </c>
      <c r="E12" s="5" t="s">
        <v>73</v>
      </c>
      <c r="F12" s="7">
        <v>45200</v>
      </c>
      <c r="G12" s="7">
        <v>45204</v>
      </c>
      <c r="H12" s="5">
        <v>1</v>
      </c>
      <c r="I12" s="5">
        <v>4</v>
      </c>
      <c r="J12" s="5">
        <v>4</v>
      </c>
      <c r="K12" s="5" t="s">
        <v>30</v>
      </c>
      <c r="L12" s="5">
        <v>11551.48</v>
      </c>
      <c r="M12" s="5">
        <v>11551.48</v>
      </c>
      <c r="N12" s="5" t="s">
        <v>74</v>
      </c>
      <c r="O12" s="5" t="s">
        <v>32</v>
      </c>
      <c r="P12" s="5" t="s">
        <v>33</v>
      </c>
      <c r="Q12" s="5">
        <v>0</v>
      </c>
      <c r="R12" s="8">
        <v>45122.0000115741</v>
      </c>
      <c r="S12" s="7">
        <v>45207</v>
      </c>
      <c r="T12" s="5" t="s">
        <v>34</v>
      </c>
      <c r="U12" s="5">
        <v>11551.48</v>
      </c>
      <c r="V12" s="5">
        <v>0</v>
      </c>
      <c r="W12" s="5">
        <v>0</v>
      </c>
      <c r="X12" s="5" t="s">
        <v>75</v>
      </c>
      <c r="Y12" s="5" t="s">
        <v>36</v>
      </c>
    </row>
    <row r="13" s="5" customFormat="1" spans="1:25">
      <c r="A13" s="5" t="s">
        <v>76</v>
      </c>
      <c r="B13" s="5" t="s">
        <v>26</v>
      </c>
      <c r="C13" s="5" t="s">
        <v>27</v>
      </c>
      <c r="D13" s="5" t="s">
        <v>77</v>
      </c>
      <c r="E13" s="5" t="s">
        <v>78</v>
      </c>
      <c r="F13" s="7">
        <v>45200</v>
      </c>
      <c r="G13" s="7">
        <v>45204</v>
      </c>
      <c r="H13" s="5">
        <v>1</v>
      </c>
      <c r="I13" s="5">
        <v>4</v>
      </c>
      <c r="J13" s="5">
        <v>4</v>
      </c>
      <c r="K13" s="5" t="s">
        <v>30</v>
      </c>
      <c r="L13" s="5">
        <v>2582.2</v>
      </c>
      <c r="M13" s="5">
        <v>2582.2</v>
      </c>
      <c r="N13" s="5" t="s">
        <v>79</v>
      </c>
      <c r="O13" s="5" t="s">
        <v>32</v>
      </c>
      <c r="P13" s="5" t="s">
        <v>33</v>
      </c>
      <c r="Q13" s="5">
        <v>0</v>
      </c>
      <c r="R13" s="8">
        <v>45129.0000115741</v>
      </c>
      <c r="S13" s="7">
        <v>45207</v>
      </c>
      <c r="T13" s="5" t="s">
        <v>34</v>
      </c>
      <c r="U13" s="5">
        <v>2582.2</v>
      </c>
      <c r="V13" s="5">
        <v>0</v>
      </c>
      <c r="W13" s="5">
        <v>0</v>
      </c>
      <c r="X13" s="5" t="s">
        <v>80</v>
      </c>
      <c r="Y13" s="5" t="s">
        <v>36</v>
      </c>
    </row>
    <row r="14" s="5" customFormat="1" spans="1:25">
      <c r="A14" s="5" t="s">
        <v>76</v>
      </c>
      <c r="B14" s="5" t="s">
        <v>26</v>
      </c>
      <c r="C14" s="5" t="s">
        <v>37</v>
      </c>
      <c r="D14" s="5" t="s">
        <v>77</v>
      </c>
      <c r="E14" s="5" t="s">
        <v>78</v>
      </c>
      <c r="F14" s="7">
        <v>45200</v>
      </c>
      <c r="G14" s="7">
        <v>45204</v>
      </c>
      <c r="H14" s="5">
        <v>1</v>
      </c>
      <c r="I14" s="5">
        <v>4</v>
      </c>
      <c r="J14" s="5">
        <v>4</v>
      </c>
      <c r="K14" s="5" t="s">
        <v>30</v>
      </c>
      <c r="L14" s="5">
        <v>-2582.2</v>
      </c>
      <c r="M14" s="5">
        <v>-2582.2</v>
      </c>
      <c r="N14" s="5" t="s">
        <v>79</v>
      </c>
      <c r="O14" s="5" t="s">
        <v>32</v>
      </c>
      <c r="P14" s="5" t="s">
        <v>33</v>
      </c>
      <c r="Q14" s="5">
        <v>0</v>
      </c>
      <c r="R14" s="8">
        <v>45129.0000115741</v>
      </c>
      <c r="S14" s="7">
        <v>45207</v>
      </c>
      <c r="T14" s="5" t="s">
        <v>34</v>
      </c>
      <c r="U14" s="5">
        <v>-2582.2</v>
      </c>
      <c r="V14" s="5">
        <v>0</v>
      </c>
      <c r="W14" s="5">
        <v>0</v>
      </c>
      <c r="X14" s="5" t="s">
        <v>80</v>
      </c>
      <c r="Y14" s="5" t="s">
        <v>36</v>
      </c>
    </row>
    <row r="15" s="5" customFormat="1" spans="1:25">
      <c r="A15" s="5" t="s">
        <v>81</v>
      </c>
      <c r="B15" s="5" t="s">
        <v>26</v>
      </c>
      <c r="C15" s="5" t="s">
        <v>27</v>
      </c>
      <c r="D15" s="5" t="s">
        <v>82</v>
      </c>
      <c r="E15" s="5" t="s">
        <v>83</v>
      </c>
      <c r="F15" s="7">
        <v>45203</v>
      </c>
      <c r="G15" s="7">
        <v>45204</v>
      </c>
      <c r="H15" s="5">
        <v>1</v>
      </c>
      <c r="I15" s="5">
        <v>1</v>
      </c>
      <c r="J15" s="5">
        <v>1</v>
      </c>
      <c r="K15" s="5" t="s">
        <v>30</v>
      </c>
      <c r="L15" s="5">
        <v>1001.82</v>
      </c>
      <c r="M15" s="5">
        <v>1001.82</v>
      </c>
      <c r="N15" s="5" t="s">
        <v>84</v>
      </c>
      <c r="O15" s="5" t="s">
        <v>32</v>
      </c>
      <c r="P15" s="5" t="s">
        <v>33</v>
      </c>
      <c r="Q15" s="5">
        <v>0</v>
      </c>
      <c r="R15" s="8">
        <v>45134</v>
      </c>
      <c r="S15" s="7">
        <v>45207</v>
      </c>
      <c r="T15" s="5" t="s">
        <v>34</v>
      </c>
      <c r="U15" s="5">
        <v>1001.82</v>
      </c>
      <c r="V15" s="5">
        <v>0</v>
      </c>
      <c r="W15" s="5">
        <v>0</v>
      </c>
      <c r="X15" s="5" t="s">
        <v>85</v>
      </c>
      <c r="Y15" s="5" t="s">
        <v>86</v>
      </c>
    </row>
    <row r="16" s="5" customFormat="1" spans="1:25">
      <c r="A16" s="5" t="s">
        <v>87</v>
      </c>
      <c r="B16" s="5" t="s">
        <v>26</v>
      </c>
      <c r="C16" s="5" t="s">
        <v>27</v>
      </c>
      <c r="D16" s="5" t="s">
        <v>88</v>
      </c>
      <c r="E16" s="5" t="s">
        <v>89</v>
      </c>
      <c r="F16" s="7">
        <v>45197</v>
      </c>
      <c r="G16" s="7">
        <v>45204</v>
      </c>
      <c r="H16" s="5">
        <v>1</v>
      </c>
      <c r="I16" s="5">
        <v>7</v>
      </c>
      <c r="J16" s="5">
        <v>7</v>
      </c>
      <c r="K16" s="5" t="s">
        <v>30</v>
      </c>
      <c r="L16" s="5">
        <v>13940.27</v>
      </c>
      <c r="M16" s="5">
        <v>13940.27</v>
      </c>
      <c r="N16" s="5" t="s">
        <v>90</v>
      </c>
      <c r="O16" s="5" t="s">
        <v>32</v>
      </c>
      <c r="P16" s="5" t="s">
        <v>33</v>
      </c>
      <c r="Q16" s="5">
        <v>0</v>
      </c>
      <c r="R16" s="8">
        <v>45135.0000115741</v>
      </c>
      <c r="S16" s="7">
        <v>45207</v>
      </c>
      <c r="T16" s="5" t="s">
        <v>34</v>
      </c>
      <c r="U16" s="5">
        <v>13940.27</v>
      </c>
      <c r="V16" s="5">
        <v>0</v>
      </c>
      <c r="W16" s="5">
        <v>0</v>
      </c>
      <c r="X16" s="5" t="s">
        <v>91</v>
      </c>
      <c r="Y16" s="5" t="s">
        <v>92</v>
      </c>
    </row>
    <row r="17" s="5" customFormat="1" spans="1:25">
      <c r="A17" s="5" t="s">
        <v>93</v>
      </c>
      <c r="B17" s="5" t="s">
        <v>26</v>
      </c>
      <c r="C17" s="5" t="s">
        <v>27</v>
      </c>
      <c r="D17" s="5" t="s">
        <v>94</v>
      </c>
      <c r="E17" s="5" t="s">
        <v>95</v>
      </c>
      <c r="F17" s="7">
        <v>45203</v>
      </c>
      <c r="G17" s="7">
        <v>45204</v>
      </c>
      <c r="H17" s="5">
        <v>1</v>
      </c>
      <c r="I17" s="5">
        <v>1</v>
      </c>
      <c r="J17" s="5">
        <v>1</v>
      </c>
      <c r="K17" s="5" t="s">
        <v>30</v>
      </c>
      <c r="L17" s="5">
        <v>1421.61</v>
      </c>
      <c r="M17" s="5">
        <v>1421.61</v>
      </c>
      <c r="N17" s="5" t="s">
        <v>96</v>
      </c>
      <c r="O17" s="5" t="s">
        <v>32</v>
      </c>
      <c r="P17" s="5" t="s">
        <v>33</v>
      </c>
      <c r="Q17" s="5">
        <v>0</v>
      </c>
      <c r="R17" s="8">
        <v>45136.0000115741</v>
      </c>
      <c r="S17" s="7">
        <v>45207</v>
      </c>
      <c r="T17" s="5" t="s">
        <v>34</v>
      </c>
      <c r="U17" s="5">
        <v>1421.61</v>
      </c>
      <c r="V17" s="5">
        <v>0</v>
      </c>
      <c r="W17" s="5">
        <v>0</v>
      </c>
      <c r="X17" s="5" t="s">
        <v>97</v>
      </c>
      <c r="Y17" s="5" t="s">
        <v>98</v>
      </c>
    </row>
    <row r="18" s="5" customFormat="1" spans="1:25">
      <c r="A18" s="5" t="s">
        <v>87</v>
      </c>
      <c r="B18" s="5" t="s">
        <v>26</v>
      </c>
      <c r="C18" s="5" t="s">
        <v>37</v>
      </c>
      <c r="D18" s="5" t="s">
        <v>88</v>
      </c>
      <c r="E18" s="5" t="s">
        <v>89</v>
      </c>
      <c r="F18" s="7">
        <v>45197</v>
      </c>
      <c r="G18" s="7">
        <v>45204</v>
      </c>
      <c r="H18" s="5">
        <v>1</v>
      </c>
      <c r="I18" s="5">
        <v>7</v>
      </c>
      <c r="J18" s="5">
        <v>7</v>
      </c>
      <c r="K18" s="5" t="s">
        <v>30</v>
      </c>
      <c r="L18" s="5">
        <v>-13940.27</v>
      </c>
      <c r="M18" s="5">
        <v>-13940.27</v>
      </c>
      <c r="N18" s="5" t="s">
        <v>90</v>
      </c>
      <c r="O18" s="5" t="s">
        <v>32</v>
      </c>
      <c r="P18" s="5" t="s">
        <v>33</v>
      </c>
      <c r="Q18" s="5">
        <v>0</v>
      </c>
      <c r="R18" s="8">
        <v>45135.0000115741</v>
      </c>
      <c r="S18" s="7">
        <v>45207</v>
      </c>
      <c r="T18" s="5" t="s">
        <v>34</v>
      </c>
      <c r="U18" s="5">
        <v>-13940.27</v>
      </c>
      <c r="V18" s="5">
        <v>0</v>
      </c>
      <c r="W18" s="5">
        <v>0</v>
      </c>
      <c r="X18" s="5" t="s">
        <v>91</v>
      </c>
      <c r="Y18" s="5" t="s">
        <v>92</v>
      </c>
    </row>
    <row r="19" s="5" customFormat="1" spans="1:25">
      <c r="A19" s="5" t="s">
        <v>99</v>
      </c>
      <c r="B19" s="5" t="s">
        <v>26</v>
      </c>
      <c r="C19" s="5" t="s">
        <v>27</v>
      </c>
      <c r="D19" s="5" t="s">
        <v>100</v>
      </c>
      <c r="E19" s="5" t="s">
        <v>101</v>
      </c>
      <c r="F19" s="7">
        <v>45202</v>
      </c>
      <c r="G19" s="7">
        <v>45204</v>
      </c>
      <c r="H19" s="5">
        <v>1</v>
      </c>
      <c r="I19" s="5">
        <v>2</v>
      </c>
      <c r="J19" s="5">
        <v>2</v>
      </c>
      <c r="K19" s="5" t="s">
        <v>30</v>
      </c>
      <c r="L19" s="5">
        <v>5936.56</v>
      </c>
      <c r="M19" s="5">
        <v>5936.56</v>
      </c>
      <c r="N19" s="5" t="s">
        <v>102</v>
      </c>
      <c r="O19" s="5" t="s">
        <v>32</v>
      </c>
      <c r="P19" s="5" t="s">
        <v>33</v>
      </c>
      <c r="Q19" s="5">
        <v>0</v>
      </c>
      <c r="R19" s="8">
        <v>45136</v>
      </c>
      <c r="S19" s="7">
        <v>45207</v>
      </c>
      <c r="T19" s="5" t="s">
        <v>34</v>
      </c>
      <c r="U19" s="5">
        <v>5936.56</v>
      </c>
      <c r="V19" s="5">
        <v>0</v>
      </c>
      <c r="W19" s="5">
        <v>0</v>
      </c>
      <c r="X19" s="5" t="s">
        <v>103</v>
      </c>
      <c r="Y19" s="5" t="s">
        <v>36</v>
      </c>
    </row>
    <row r="20" s="5" customFormat="1" spans="1:25">
      <c r="A20" s="5" t="s">
        <v>104</v>
      </c>
      <c r="B20" s="5" t="s">
        <v>26</v>
      </c>
      <c r="C20" s="5" t="s">
        <v>27</v>
      </c>
      <c r="D20" s="5" t="s">
        <v>105</v>
      </c>
      <c r="E20" s="5" t="s">
        <v>106</v>
      </c>
      <c r="F20" s="7">
        <v>45203</v>
      </c>
      <c r="G20" s="7">
        <v>45204</v>
      </c>
      <c r="H20" s="5">
        <v>1</v>
      </c>
      <c r="I20" s="5">
        <v>1</v>
      </c>
      <c r="J20" s="5">
        <v>1</v>
      </c>
      <c r="K20" s="5" t="s">
        <v>30</v>
      </c>
      <c r="L20" s="5">
        <v>867.87</v>
      </c>
      <c r="M20" s="5">
        <v>867.87</v>
      </c>
      <c r="N20" s="5" t="s">
        <v>107</v>
      </c>
      <c r="O20" s="5" t="s">
        <v>32</v>
      </c>
      <c r="P20" s="5" t="s">
        <v>33</v>
      </c>
      <c r="Q20" s="5">
        <v>0</v>
      </c>
      <c r="R20" s="8">
        <v>45138.0000115741</v>
      </c>
      <c r="S20" s="7">
        <v>45207</v>
      </c>
      <c r="T20" s="5" t="s">
        <v>34</v>
      </c>
      <c r="U20" s="5">
        <v>867.87</v>
      </c>
      <c r="V20" s="5">
        <v>0</v>
      </c>
      <c r="W20" s="5">
        <v>0</v>
      </c>
      <c r="X20" s="5" t="s">
        <v>108</v>
      </c>
      <c r="Y20" s="5" t="s">
        <v>36</v>
      </c>
    </row>
    <row r="21" s="5" customFormat="1" spans="1:25">
      <c r="A21" s="5" t="s">
        <v>109</v>
      </c>
      <c r="B21" s="5" t="s">
        <v>26</v>
      </c>
      <c r="C21" s="5" t="s">
        <v>27</v>
      </c>
      <c r="D21" s="5" t="s">
        <v>110</v>
      </c>
      <c r="E21" s="5" t="s">
        <v>111</v>
      </c>
      <c r="F21" s="7">
        <v>45203</v>
      </c>
      <c r="G21" s="7">
        <v>45204</v>
      </c>
      <c r="H21" s="5">
        <v>2</v>
      </c>
      <c r="I21" s="5">
        <v>1</v>
      </c>
      <c r="J21" s="5">
        <v>2</v>
      </c>
      <c r="K21" s="5" t="s">
        <v>30</v>
      </c>
      <c r="L21" s="5">
        <v>7076.18</v>
      </c>
      <c r="M21" s="5">
        <v>7076.18</v>
      </c>
      <c r="N21" s="5" t="s">
        <v>112</v>
      </c>
      <c r="O21" s="5" t="s">
        <v>32</v>
      </c>
      <c r="P21" s="5" t="s">
        <v>33</v>
      </c>
      <c r="Q21" s="5">
        <v>0</v>
      </c>
      <c r="R21" s="8">
        <v>45142</v>
      </c>
      <c r="S21" s="7">
        <v>45207</v>
      </c>
      <c r="T21" s="5" t="s">
        <v>34</v>
      </c>
      <c r="U21" s="5">
        <v>7076.18</v>
      </c>
      <c r="V21" s="5">
        <v>0</v>
      </c>
      <c r="W21" s="5">
        <v>0</v>
      </c>
      <c r="X21" s="5" t="s">
        <v>113</v>
      </c>
      <c r="Y21" s="5" t="s">
        <v>36</v>
      </c>
    </row>
    <row r="22" s="5" customFormat="1" spans="1:25">
      <c r="A22" s="5" t="s">
        <v>109</v>
      </c>
      <c r="B22" s="5" t="s">
        <v>26</v>
      </c>
      <c r="C22" s="5" t="s">
        <v>37</v>
      </c>
      <c r="D22" s="5" t="s">
        <v>110</v>
      </c>
      <c r="E22" s="5" t="s">
        <v>111</v>
      </c>
      <c r="F22" s="7">
        <v>45203</v>
      </c>
      <c r="G22" s="7">
        <v>45204</v>
      </c>
      <c r="H22" s="5">
        <v>2</v>
      </c>
      <c r="I22" s="5">
        <v>1</v>
      </c>
      <c r="J22" s="5">
        <v>2</v>
      </c>
      <c r="K22" s="5" t="s">
        <v>30</v>
      </c>
      <c r="L22" s="5">
        <v>-7076.18</v>
      </c>
      <c r="M22" s="5">
        <v>-7076.18</v>
      </c>
      <c r="N22" s="5" t="s">
        <v>112</v>
      </c>
      <c r="O22" s="5" t="s">
        <v>32</v>
      </c>
      <c r="P22" s="5" t="s">
        <v>33</v>
      </c>
      <c r="Q22" s="5">
        <v>0</v>
      </c>
      <c r="R22" s="8">
        <v>45142</v>
      </c>
      <c r="S22" s="7">
        <v>45207</v>
      </c>
      <c r="T22" s="5" t="s">
        <v>34</v>
      </c>
      <c r="U22" s="5">
        <v>-7076.18</v>
      </c>
      <c r="V22" s="5">
        <v>0</v>
      </c>
      <c r="W22" s="5">
        <v>0</v>
      </c>
      <c r="X22" s="5" t="s">
        <v>113</v>
      </c>
      <c r="Y22" s="5" t="s">
        <v>36</v>
      </c>
    </row>
    <row r="23" s="5" customFormat="1" spans="1:25">
      <c r="A23" s="5" t="s">
        <v>114</v>
      </c>
      <c r="B23" s="5" t="s">
        <v>26</v>
      </c>
      <c r="C23" s="5" t="s">
        <v>27</v>
      </c>
      <c r="D23" s="5" t="s">
        <v>115</v>
      </c>
      <c r="E23" s="5" t="s">
        <v>116</v>
      </c>
      <c r="F23" s="7">
        <v>45202</v>
      </c>
      <c r="G23" s="7">
        <v>45204</v>
      </c>
      <c r="H23" s="5">
        <v>3</v>
      </c>
      <c r="I23" s="5">
        <v>2</v>
      </c>
      <c r="J23" s="5">
        <v>6</v>
      </c>
      <c r="K23" s="5" t="s">
        <v>30</v>
      </c>
      <c r="L23" s="5">
        <v>1642.32</v>
      </c>
      <c r="M23" s="5">
        <v>1642.32</v>
      </c>
      <c r="N23" s="5" t="s">
        <v>117</v>
      </c>
      <c r="O23" s="5" t="s">
        <v>32</v>
      </c>
      <c r="P23" s="5" t="s">
        <v>33</v>
      </c>
      <c r="Q23" s="5">
        <v>0</v>
      </c>
      <c r="R23" s="8">
        <v>45146.0000115741</v>
      </c>
      <c r="S23" s="7">
        <v>45207</v>
      </c>
      <c r="T23" s="5" t="s">
        <v>34</v>
      </c>
      <c r="U23" s="5">
        <v>1642.32</v>
      </c>
      <c r="V23" s="5">
        <v>0</v>
      </c>
      <c r="W23" s="5">
        <v>0</v>
      </c>
      <c r="X23" s="5" t="s">
        <v>118</v>
      </c>
      <c r="Y23" s="5" t="s">
        <v>36</v>
      </c>
    </row>
    <row r="24" s="5" customFormat="1" spans="1:25">
      <c r="A24" s="5" t="s">
        <v>114</v>
      </c>
      <c r="B24" s="5" t="s">
        <v>26</v>
      </c>
      <c r="C24" s="5" t="s">
        <v>37</v>
      </c>
      <c r="D24" s="5" t="s">
        <v>115</v>
      </c>
      <c r="E24" s="5" t="s">
        <v>116</v>
      </c>
      <c r="F24" s="7">
        <v>45202</v>
      </c>
      <c r="G24" s="7">
        <v>45204</v>
      </c>
      <c r="H24" s="5">
        <v>3</v>
      </c>
      <c r="I24" s="5">
        <v>2</v>
      </c>
      <c r="J24" s="5">
        <v>6</v>
      </c>
      <c r="K24" s="5" t="s">
        <v>30</v>
      </c>
      <c r="L24" s="5">
        <v>-1642.32</v>
      </c>
      <c r="M24" s="5">
        <v>-1642.32</v>
      </c>
      <c r="N24" s="5" t="s">
        <v>117</v>
      </c>
      <c r="O24" s="5" t="s">
        <v>32</v>
      </c>
      <c r="P24" s="5" t="s">
        <v>33</v>
      </c>
      <c r="Q24" s="5">
        <v>0</v>
      </c>
      <c r="R24" s="8">
        <v>45146.0000115741</v>
      </c>
      <c r="S24" s="7">
        <v>45207</v>
      </c>
      <c r="T24" s="5" t="s">
        <v>34</v>
      </c>
      <c r="U24" s="5">
        <v>-1642.32</v>
      </c>
      <c r="V24" s="5">
        <v>0</v>
      </c>
      <c r="W24" s="5">
        <v>0</v>
      </c>
      <c r="X24" s="5" t="s">
        <v>118</v>
      </c>
      <c r="Y24" s="5" t="s">
        <v>36</v>
      </c>
    </row>
    <row r="25" s="5" customFormat="1" spans="1:25">
      <c r="A25" s="5" t="s">
        <v>119</v>
      </c>
      <c r="B25" s="5" t="s">
        <v>26</v>
      </c>
      <c r="C25" s="5" t="s">
        <v>27</v>
      </c>
      <c r="D25" s="5" t="s">
        <v>120</v>
      </c>
      <c r="E25" s="5" t="s">
        <v>121</v>
      </c>
      <c r="F25" s="7">
        <v>45203</v>
      </c>
      <c r="G25" s="7">
        <v>45204</v>
      </c>
      <c r="H25" s="5">
        <v>1</v>
      </c>
      <c r="I25" s="5">
        <v>1</v>
      </c>
      <c r="J25" s="5">
        <v>1</v>
      </c>
      <c r="K25" s="5" t="s">
        <v>30</v>
      </c>
      <c r="L25" s="5">
        <v>2221.94</v>
      </c>
      <c r="M25" s="5">
        <v>2221.94</v>
      </c>
      <c r="N25" s="5" t="s">
        <v>122</v>
      </c>
      <c r="O25" s="5" t="s">
        <v>32</v>
      </c>
      <c r="P25" s="5" t="s">
        <v>33</v>
      </c>
      <c r="Q25" s="5">
        <v>0</v>
      </c>
      <c r="R25" s="8">
        <v>45147.0000115741</v>
      </c>
      <c r="S25" s="7">
        <v>45207</v>
      </c>
      <c r="T25" s="5" t="s">
        <v>34</v>
      </c>
      <c r="U25" s="5">
        <v>2221.94</v>
      </c>
      <c r="V25" s="5">
        <v>0</v>
      </c>
      <c r="W25" s="5">
        <v>0</v>
      </c>
      <c r="X25" s="5" t="s">
        <v>123</v>
      </c>
      <c r="Y25" s="5" t="s">
        <v>124</v>
      </c>
    </row>
    <row r="26" s="5" customFormat="1" spans="1:25">
      <c r="A26" s="5" t="s">
        <v>125</v>
      </c>
      <c r="B26" s="5" t="s">
        <v>26</v>
      </c>
      <c r="C26" s="5" t="s">
        <v>27</v>
      </c>
      <c r="D26" s="5" t="s">
        <v>126</v>
      </c>
      <c r="E26" s="5" t="s">
        <v>127</v>
      </c>
      <c r="F26" s="7">
        <v>45202</v>
      </c>
      <c r="G26" s="7">
        <v>45204</v>
      </c>
      <c r="H26" s="5">
        <v>1</v>
      </c>
      <c r="I26" s="5">
        <v>2</v>
      </c>
      <c r="J26" s="5">
        <v>2</v>
      </c>
      <c r="K26" s="5" t="s">
        <v>30</v>
      </c>
      <c r="L26" s="5">
        <v>3054.88</v>
      </c>
      <c r="M26" s="5">
        <v>3054.88</v>
      </c>
      <c r="N26" s="5" t="s">
        <v>128</v>
      </c>
      <c r="O26" s="5" t="s">
        <v>32</v>
      </c>
      <c r="P26" s="5" t="s">
        <v>33</v>
      </c>
      <c r="Q26" s="5">
        <v>0</v>
      </c>
      <c r="R26" s="8">
        <v>45149.0000115741</v>
      </c>
      <c r="S26" s="7">
        <v>45207</v>
      </c>
      <c r="T26" s="5" t="s">
        <v>34</v>
      </c>
      <c r="U26" s="5">
        <v>3054.88</v>
      </c>
      <c r="V26" s="5">
        <v>0</v>
      </c>
      <c r="W26" s="5">
        <v>0</v>
      </c>
      <c r="X26" s="5" t="s">
        <v>129</v>
      </c>
      <c r="Y26" s="5" t="s">
        <v>36</v>
      </c>
    </row>
    <row r="27" s="5" customFormat="1" spans="1:25">
      <c r="A27" s="5" t="s">
        <v>66</v>
      </c>
      <c r="B27" s="5" t="s">
        <v>26</v>
      </c>
      <c r="C27" s="5" t="s">
        <v>37</v>
      </c>
      <c r="D27" s="5" t="s">
        <v>67</v>
      </c>
      <c r="E27" s="5" t="s">
        <v>68</v>
      </c>
      <c r="F27" s="7">
        <v>45203</v>
      </c>
      <c r="G27" s="7">
        <v>45204</v>
      </c>
      <c r="H27" s="5">
        <v>1</v>
      </c>
      <c r="I27" s="5">
        <v>1</v>
      </c>
      <c r="J27" s="5">
        <v>1</v>
      </c>
      <c r="K27" s="5" t="s">
        <v>30</v>
      </c>
      <c r="L27" s="5">
        <v>-735.87</v>
      </c>
      <c r="M27" s="5">
        <v>-735.87</v>
      </c>
      <c r="N27" s="5" t="s">
        <v>69</v>
      </c>
      <c r="O27" s="5" t="s">
        <v>32</v>
      </c>
      <c r="P27" s="5" t="s">
        <v>33</v>
      </c>
      <c r="Q27" s="5">
        <v>0</v>
      </c>
      <c r="R27" s="8">
        <v>45120</v>
      </c>
      <c r="S27" s="7">
        <v>45207</v>
      </c>
      <c r="T27" s="5" t="s">
        <v>34</v>
      </c>
      <c r="U27" s="5">
        <v>-735.87</v>
      </c>
      <c r="V27" s="5">
        <v>0</v>
      </c>
      <c r="W27" s="5">
        <v>0</v>
      </c>
      <c r="X27" s="5" t="s">
        <v>70</v>
      </c>
      <c r="Y27" s="5" t="s">
        <v>36</v>
      </c>
    </row>
    <row r="28" s="5" customFormat="1" spans="1:25">
      <c r="A28" s="5" t="s">
        <v>130</v>
      </c>
      <c r="B28" s="5" t="s">
        <v>26</v>
      </c>
      <c r="C28" s="5" t="s">
        <v>27</v>
      </c>
      <c r="D28" s="5" t="s">
        <v>131</v>
      </c>
      <c r="E28" s="5" t="s">
        <v>132</v>
      </c>
      <c r="F28" s="7">
        <v>45203</v>
      </c>
      <c r="G28" s="7">
        <v>45204</v>
      </c>
      <c r="H28" s="5">
        <v>1</v>
      </c>
      <c r="I28" s="5">
        <v>1</v>
      </c>
      <c r="J28" s="5">
        <v>1</v>
      </c>
      <c r="K28" s="5" t="s">
        <v>30</v>
      </c>
      <c r="L28" s="5">
        <v>1502.62</v>
      </c>
      <c r="M28" s="5">
        <v>1502.62</v>
      </c>
      <c r="N28" s="5" t="s">
        <v>133</v>
      </c>
      <c r="O28" s="5" t="s">
        <v>32</v>
      </c>
      <c r="P28" s="5" t="s">
        <v>33</v>
      </c>
      <c r="Q28" s="5">
        <v>0</v>
      </c>
      <c r="R28" s="8">
        <v>45151.0000115741</v>
      </c>
      <c r="S28" s="7">
        <v>45207</v>
      </c>
      <c r="T28" s="5" t="s">
        <v>34</v>
      </c>
      <c r="U28" s="5">
        <v>1502.62</v>
      </c>
      <c r="V28" s="5">
        <v>0</v>
      </c>
      <c r="W28" s="5">
        <v>0</v>
      </c>
      <c r="X28" s="5" t="s">
        <v>134</v>
      </c>
      <c r="Y28" s="5" t="s">
        <v>36</v>
      </c>
    </row>
    <row r="29" s="5" customFormat="1" spans="1:25">
      <c r="A29" s="5" t="s">
        <v>135</v>
      </c>
      <c r="B29" s="5" t="s">
        <v>26</v>
      </c>
      <c r="C29" s="5" t="s">
        <v>27</v>
      </c>
      <c r="D29" s="5" t="s">
        <v>136</v>
      </c>
      <c r="E29" s="5" t="s">
        <v>137</v>
      </c>
      <c r="F29" s="7">
        <v>45202</v>
      </c>
      <c r="G29" s="7">
        <v>45204</v>
      </c>
      <c r="H29" s="5">
        <v>1</v>
      </c>
      <c r="I29" s="5">
        <v>2</v>
      </c>
      <c r="J29" s="5">
        <v>2</v>
      </c>
      <c r="K29" s="5" t="s">
        <v>30</v>
      </c>
      <c r="L29" s="5">
        <v>926.84</v>
      </c>
      <c r="M29" s="5">
        <v>926.84</v>
      </c>
      <c r="N29" s="5" t="s">
        <v>138</v>
      </c>
      <c r="O29" s="5" t="s">
        <v>32</v>
      </c>
      <c r="P29" s="5" t="s">
        <v>33</v>
      </c>
      <c r="Q29" s="5">
        <v>0</v>
      </c>
      <c r="R29" s="8">
        <v>45155.0000115741</v>
      </c>
      <c r="S29" s="7">
        <v>45207</v>
      </c>
      <c r="T29" s="5" t="s">
        <v>34</v>
      </c>
      <c r="U29" s="5">
        <v>926.84</v>
      </c>
      <c r="V29" s="5">
        <v>0</v>
      </c>
      <c r="W29" s="5">
        <v>0</v>
      </c>
      <c r="X29" s="5" t="s">
        <v>139</v>
      </c>
      <c r="Y29" s="5" t="s">
        <v>140</v>
      </c>
    </row>
    <row r="30" s="5" customFormat="1" spans="1:25">
      <c r="A30" s="5" t="s">
        <v>141</v>
      </c>
      <c r="B30" s="5" t="s">
        <v>26</v>
      </c>
      <c r="C30" s="5" t="s">
        <v>27</v>
      </c>
      <c r="D30" s="5" t="s">
        <v>142</v>
      </c>
      <c r="E30" s="5" t="s">
        <v>143</v>
      </c>
      <c r="F30" s="7">
        <v>45203</v>
      </c>
      <c r="G30" s="7">
        <v>45204</v>
      </c>
      <c r="H30" s="5">
        <v>1</v>
      </c>
      <c r="I30" s="5">
        <v>1</v>
      </c>
      <c r="J30" s="5">
        <v>1</v>
      </c>
      <c r="K30" s="5" t="s">
        <v>30</v>
      </c>
      <c r="L30" s="5">
        <v>920.59</v>
      </c>
      <c r="M30" s="5">
        <v>920.59</v>
      </c>
      <c r="N30" s="5" t="s">
        <v>144</v>
      </c>
      <c r="O30" s="5" t="s">
        <v>32</v>
      </c>
      <c r="P30" s="5" t="s">
        <v>33</v>
      </c>
      <c r="Q30" s="5">
        <v>0</v>
      </c>
      <c r="R30" s="8">
        <v>45155.0000115741</v>
      </c>
      <c r="S30" s="7">
        <v>45207</v>
      </c>
      <c r="T30" s="5" t="s">
        <v>34</v>
      </c>
      <c r="U30" s="5">
        <v>920.59</v>
      </c>
      <c r="V30" s="5">
        <v>0</v>
      </c>
      <c r="W30" s="5">
        <v>0</v>
      </c>
      <c r="X30" s="5" t="s">
        <v>145</v>
      </c>
      <c r="Y30" s="5" t="s">
        <v>36</v>
      </c>
    </row>
    <row r="31" s="5" customFormat="1" spans="1:25">
      <c r="A31" s="5" t="s">
        <v>146</v>
      </c>
      <c r="B31" s="5" t="s">
        <v>26</v>
      </c>
      <c r="C31" s="5" t="s">
        <v>27</v>
      </c>
      <c r="D31" s="5" t="s">
        <v>147</v>
      </c>
      <c r="E31" s="5" t="s">
        <v>148</v>
      </c>
      <c r="F31" s="7">
        <v>45202</v>
      </c>
      <c r="G31" s="7">
        <v>45204</v>
      </c>
      <c r="H31" s="5">
        <v>1</v>
      </c>
      <c r="I31" s="5">
        <v>2</v>
      </c>
      <c r="J31" s="5">
        <v>2</v>
      </c>
      <c r="K31" s="5" t="s">
        <v>30</v>
      </c>
      <c r="L31" s="5">
        <v>1810.52</v>
      </c>
      <c r="M31" s="5">
        <v>1810.52</v>
      </c>
      <c r="N31" s="5" t="s">
        <v>149</v>
      </c>
      <c r="O31" s="5" t="s">
        <v>32</v>
      </c>
      <c r="P31" s="5" t="s">
        <v>33</v>
      </c>
      <c r="Q31" s="5">
        <v>0</v>
      </c>
      <c r="R31" s="8">
        <v>45155</v>
      </c>
      <c r="S31" s="7">
        <v>45207</v>
      </c>
      <c r="T31" s="5" t="s">
        <v>34</v>
      </c>
      <c r="U31" s="5">
        <v>1810.52</v>
      </c>
      <c r="V31" s="5">
        <v>0</v>
      </c>
      <c r="W31" s="5">
        <v>0</v>
      </c>
      <c r="X31" s="5" t="s">
        <v>150</v>
      </c>
      <c r="Y31" s="5" t="s">
        <v>151</v>
      </c>
    </row>
    <row r="32" s="5" customFormat="1" spans="1:25">
      <c r="A32" s="5" t="s">
        <v>50</v>
      </c>
      <c r="B32" s="5" t="s">
        <v>26</v>
      </c>
      <c r="C32" s="5" t="s">
        <v>37</v>
      </c>
      <c r="D32" s="5" t="s">
        <v>45</v>
      </c>
      <c r="E32" s="5" t="s">
        <v>51</v>
      </c>
      <c r="F32" s="7">
        <v>45202</v>
      </c>
      <c r="G32" s="7">
        <v>45204</v>
      </c>
      <c r="H32" s="5">
        <v>1</v>
      </c>
      <c r="I32" s="5">
        <v>2</v>
      </c>
      <c r="J32" s="5">
        <v>2</v>
      </c>
      <c r="K32" s="5" t="s">
        <v>30</v>
      </c>
      <c r="L32" s="5">
        <v>-3235.38</v>
      </c>
      <c r="M32" s="5">
        <v>-3235.38</v>
      </c>
      <c r="N32" s="5" t="s">
        <v>52</v>
      </c>
      <c r="O32" s="5" t="s">
        <v>32</v>
      </c>
      <c r="P32" s="5" t="s">
        <v>33</v>
      </c>
      <c r="Q32" s="5">
        <v>0</v>
      </c>
      <c r="R32" s="8">
        <v>45114</v>
      </c>
      <c r="S32" s="7">
        <v>45207</v>
      </c>
      <c r="T32" s="5" t="s">
        <v>34</v>
      </c>
      <c r="U32" s="5">
        <v>-3235.38</v>
      </c>
      <c r="V32" s="5">
        <v>0</v>
      </c>
      <c r="W32" s="5">
        <v>0</v>
      </c>
      <c r="X32" s="5" t="s">
        <v>53</v>
      </c>
      <c r="Y32" s="5" t="s">
        <v>54</v>
      </c>
    </row>
    <row r="33" s="5" customFormat="1" spans="1:25">
      <c r="A33" s="5" t="s">
        <v>152</v>
      </c>
      <c r="B33" s="5" t="s">
        <v>26</v>
      </c>
      <c r="C33" s="5" t="s">
        <v>27</v>
      </c>
      <c r="D33" s="5" t="s">
        <v>153</v>
      </c>
      <c r="E33" s="5" t="s">
        <v>154</v>
      </c>
      <c r="F33" s="7">
        <v>45201</v>
      </c>
      <c r="G33" s="7">
        <v>45204</v>
      </c>
      <c r="H33" s="5">
        <v>1</v>
      </c>
      <c r="I33" s="5">
        <v>3</v>
      </c>
      <c r="J33" s="5">
        <v>3</v>
      </c>
      <c r="K33" s="5" t="s">
        <v>30</v>
      </c>
      <c r="L33" s="5">
        <v>997.86</v>
      </c>
      <c r="M33" s="5">
        <v>997.86</v>
      </c>
      <c r="N33" s="5" t="s">
        <v>155</v>
      </c>
      <c r="O33" s="5" t="s">
        <v>32</v>
      </c>
      <c r="P33" s="5" t="s">
        <v>33</v>
      </c>
      <c r="Q33" s="5">
        <v>0</v>
      </c>
      <c r="R33" s="8">
        <v>45157</v>
      </c>
      <c r="S33" s="7">
        <v>45207</v>
      </c>
      <c r="T33" s="5" t="s">
        <v>34</v>
      </c>
      <c r="U33" s="5">
        <v>997.86</v>
      </c>
      <c r="V33" s="5">
        <v>0</v>
      </c>
      <c r="W33" s="5">
        <v>0</v>
      </c>
      <c r="X33" s="5" t="s">
        <v>156</v>
      </c>
      <c r="Y33" s="5" t="s">
        <v>36</v>
      </c>
    </row>
    <row r="34" s="5" customFormat="1" spans="1:25">
      <c r="A34" s="5" t="s">
        <v>157</v>
      </c>
      <c r="B34" s="5" t="s">
        <v>26</v>
      </c>
      <c r="C34" s="5" t="s">
        <v>27</v>
      </c>
      <c r="D34" s="5" t="s">
        <v>158</v>
      </c>
      <c r="E34" s="5" t="s">
        <v>159</v>
      </c>
      <c r="F34" s="7">
        <v>45202</v>
      </c>
      <c r="G34" s="7">
        <v>45204</v>
      </c>
      <c r="H34" s="5">
        <v>1</v>
      </c>
      <c r="I34" s="5">
        <v>2</v>
      </c>
      <c r="J34" s="5">
        <v>2</v>
      </c>
      <c r="K34" s="5" t="s">
        <v>30</v>
      </c>
      <c r="L34" s="5">
        <v>3375.54</v>
      </c>
      <c r="M34" s="5">
        <v>3375.54</v>
      </c>
      <c r="N34" s="5" t="s">
        <v>160</v>
      </c>
      <c r="O34" s="5" t="s">
        <v>32</v>
      </c>
      <c r="P34" s="5" t="s">
        <v>33</v>
      </c>
      <c r="Q34" s="5">
        <v>0</v>
      </c>
      <c r="R34" s="8">
        <v>45157</v>
      </c>
      <c r="S34" s="7">
        <v>45207</v>
      </c>
      <c r="T34" s="5" t="s">
        <v>34</v>
      </c>
      <c r="U34" s="5">
        <v>3375.54</v>
      </c>
      <c r="V34" s="5">
        <v>0</v>
      </c>
      <c r="W34" s="5">
        <v>0</v>
      </c>
      <c r="X34" s="5" t="s">
        <v>161</v>
      </c>
      <c r="Y34" s="5" t="s">
        <v>36</v>
      </c>
    </row>
    <row r="35" s="5" customFormat="1" spans="1:25">
      <c r="A35" s="5" t="s">
        <v>162</v>
      </c>
      <c r="B35" s="5" t="s">
        <v>26</v>
      </c>
      <c r="C35" s="5" t="s">
        <v>27</v>
      </c>
      <c r="D35" s="5" t="s">
        <v>163</v>
      </c>
      <c r="E35" s="5" t="s">
        <v>164</v>
      </c>
      <c r="F35" s="7">
        <v>45203</v>
      </c>
      <c r="G35" s="7">
        <v>45204</v>
      </c>
      <c r="H35" s="5">
        <v>1</v>
      </c>
      <c r="I35" s="5">
        <v>1</v>
      </c>
      <c r="J35" s="5">
        <v>1</v>
      </c>
      <c r="K35" s="5" t="s">
        <v>30</v>
      </c>
      <c r="L35" s="5">
        <v>539.73</v>
      </c>
      <c r="M35" s="5">
        <v>539.73</v>
      </c>
      <c r="N35" s="5" t="s">
        <v>165</v>
      </c>
      <c r="O35" s="5" t="s">
        <v>32</v>
      </c>
      <c r="P35" s="5" t="s">
        <v>33</v>
      </c>
      <c r="Q35" s="5">
        <v>0</v>
      </c>
      <c r="R35" s="8">
        <v>45158</v>
      </c>
      <c r="S35" s="7">
        <v>45207</v>
      </c>
      <c r="T35" s="5" t="s">
        <v>34</v>
      </c>
      <c r="U35" s="5">
        <v>539.73</v>
      </c>
      <c r="V35" s="5">
        <v>0</v>
      </c>
      <c r="W35" s="5">
        <v>0</v>
      </c>
      <c r="X35" s="5" t="s">
        <v>166</v>
      </c>
      <c r="Y35" s="5" t="s">
        <v>167</v>
      </c>
    </row>
    <row r="36" s="5" customFormat="1" spans="1:25">
      <c r="A36" s="5" t="s">
        <v>168</v>
      </c>
      <c r="B36" s="5" t="s">
        <v>26</v>
      </c>
      <c r="C36" s="5" t="s">
        <v>27</v>
      </c>
      <c r="D36" s="5" t="s">
        <v>169</v>
      </c>
      <c r="E36" s="5" t="s">
        <v>170</v>
      </c>
      <c r="F36" s="7">
        <v>45201</v>
      </c>
      <c r="G36" s="7">
        <v>45204</v>
      </c>
      <c r="H36" s="5">
        <v>1</v>
      </c>
      <c r="I36" s="5">
        <v>3</v>
      </c>
      <c r="J36" s="5">
        <v>3</v>
      </c>
      <c r="K36" s="5" t="s">
        <v>30</v>
      </c>
      <c r="L36" s="5">
        <v>1190.61</v>
      </c>
      <c r="M36" s="5">
        <v>1190.61</v>
      </c>
      <c r="N36" s="5" t="s">
        <v>171</v>
      </c>
      <c r="O36" s="5" t="s">
        <v>32</v>
      </c>
      <c r="P36" s="5" t="s">
        <v>33</v>
      </c>
      <c r="Q36" s="5">
        <v>0</v>
      </c>
      <c r="R36" s="8">
        <v>45159.0000115741</v>
      </c>
      <c r="S36" s="7">
        <v>45207</v>
      </c>
      <c r="T36" s="5" t="s">
        <v>34</v>
      </c>
      <c r="U36" s="5">
        <v>1190.61</v>
      </c>
      <c r="V36" s="5">
        <v>0</v>
      </c>
      <c r="W36" s="5">
        <v>0</v>
      </c>
      <c r="X36" s="5" t="s">
        <v>172</v>
      </c>
      <c r="Y36" s="5" t="s">
        <v>173</v>
      </c>
    </row>
    <row r="37" s="5" customFormat="1" spans="1:25">
      <c r="A37" s="5" t="s">
        <v>174</v>
      </c>
      <c r="B37" s="5" t="s">
        <v>26</v>
      </c>
      <c r="C37" s="5" t="s">
        <v>27</v>
      </c>
      <c r="D37" s="5" t="s">
        <v>175</v>
      </c>
      <c r="E37" s="5" t="s">
        <v>176</v>
      </c>
      <c r="F37" s="7">
        <v>45202</v>
      </c>
      <c r="G37" s="7">
        <v>45204</v>
      </c>
      <c r="H37" s="5">
        <v>1</v>
      </c>
      <c r="I37" s="5">
        <v>2</v>
      </c>
      <c r="J37" s="5">
        <v>2</v>
      </c>
      <c r="K37" s="5" t="s">
        <v>30</v>
      </c>
      <c r="L37" s="5">
        <v>7767.78</v>
      </c>
      <c r="M37" s="5">
        <v>7767.78</v>
      </c>
      <c r="N37" s="5" t="s">
        <v>177</v>
      </c>
      <c r="O37" s="5" t="s">
        <v>32</v>
      </c>
      <c r="P37" s="5" t="s">
        <v>33</v>
      </c>
      <c r="Q37" s="5">
        <v>0</v>
      </c>
      <c r="R37" s="8">
        <v>45159.0000115741</v>
      </c>
      <c r="S37" s="7">
        <v>45207</v>
      </c>
      <c r="T37" s="5" t="s">
        <v>34</v>
      </c>
      <c r="U37" s="5">
        <v>7767.78</v>
      </c>
      <c r="V37" s="5">
        <v>0</v>
      </c>
      <c r="W37" s="5">
        <v>0</v>
      </c>
      <c r="X37" s="5" t="s">
        <v>178</v>
      </c>
      <c r="Y37" s="5" t="s">
        <v>179</v>
      </c>
    </row>
    <row r="38" s="5" customFormat="1" spans="1:25">
      <c r="A38" s="5" t="s">
        <v>180</v>
      </c>
      <c r="B38" s="5" t="s">
        <v>26</v>
      </c>
      <c r="C38" s="5" t="s">
        <v>27</v>
      </c>
      <c r="D38" s="5" t="s">
        <v>181</v>
      </c>
      <c r="E38" s="5" t="s">
        <v>182</v>
      </c>
      <c r="F38" s="7">
        <v>45203</v>
      </c>
      <c r="G38" s="7">
        <v>45204</v>
      </c>
      <c r="H38" s="5">
        <v>1</v>
      </c>
      <c r="I38" s="5">
        <v>1</v>
      </c>
      <c r="J38" s="5">
        <v>1</v>
      </c>
      <c r="K38" s="5" t="s">
        <v>30</v>
      </c>
      <c r="L38" s="5">
        <v>641.61</v>
      </c>
      <c r="M38" s="5">
        <v>641.61</v>
      </c>
      <c r="N38" s="5" t="s">
        <v>183</v>
      </c>
      <c r="O38" s="5" t="s">
        <v>32</v>
      </c>
      <c r="P38" s="5" t="s">
        <v>33</v>
      </c>
      <c r="Q38" s="5">
        <v>0</v>
      </c>
      <c r="R38" s="8">
        <v>45161.0000115741</v>
      </c>
      <c r="S38" s="7">
        <v>45207</v>
      </c>
      <c r="T38" s="5" t="s">
        <v>34</v>
      </c>
      <c r="U38" s="5">
        <v>641.61</v>
      </c>
      <c r="V38" s="5">
        <v>0</v>
      </c>
      <c r="W38" s="5">
        <v>0</v>
      </c>
      <c r="X38" s="5" t="s">
        <v>184</v>
      </c>
      <c r="Y38" s="5" t="s">
        <v>36</v>
      </c>
    </row>
    <row r="39" s="5" customFormat="1" spans="1:25">
      <c r="A39" s="5" t="s">
        <v>185</v>
      </c>
      <c r="B39" s="5" t="s">
        <v>26</v>
      </c>
      <c r="C39" s="5" t="s">
        <v>27</v>
      </c>
      <c r="D39" s="5" t="s">
        <v>153</v>
      </c>
      <c r="E39" s="5" t="s">
        <v>154</v>
      </c>
      <c r="F39" s="7">
        <v>45201</v>
      </c>
      <c r="G39" s="7">
        <v>45204</v>
      </c>
      <c r="H39" s="5">
        <v>1</v>
      </c>
      <c r="I39" s="5">
        <v>3</v>
      </c>
      <c r="J39" s="5">
        <v>3</v>
      </c>
      <c r="K39" s="5" t="s">
        <v>30</v>
      </c>
      <c r="L39" s="5">
        <v>996.99</v>
      </c>
      <c r="M39" s="5">
        <v>996.99</v>
      </c>
      <c r="N39" s="5" t="s">
        <v>186</v>
      </c>
      <c r="O39" s="5" t="s">
        <v>32</v>
      </c>
      <c r="P39" s="5" t="s">
        <v>33</v>
      </c>
      <c r="Q39" s="5">
        <v>0</v>
      </c>
      <c r="R39" s="8">
        <v>45161</v>
      </c>
      <c r="S39" s="7">
        <v>45207</v>
      </c>
      <c r="T39" s="5" t="s">
        <v>34</v>
      </c>
      <c r="U39" s="5">
        <v>996.99</v>
      </c>
      <c r="V39" s="5">
        <v>0</v>
      </c>
      <c r="W39" s="5">
        <v>0</v>
      </c>
      <c r="X39" s="5" t="s">
        <v>187</v>
      </c>
      <c r="Y39" s="5" t="s">
        <v>188</v>
      </c>
    </row>
    <row r="40" s="5" customFormat="1" spans="1:25">
      <c r="A40" s="5" t="s">
        <v>189</v>
      </c>
      <c r="B40" s="5" t="s">
        <v>26</v>
      </c>
      <c r="C40" s="5" t="s">
        <v>27</v>
      </c>
      <c r="D40" s="5" t="s">
        <v>163</v>
      </c>
      <c r="E40" s="5" t="s">
        <v>164</v>
      </c>
      <c r="F40" s="7">
        <v>45203</v>
      </c>
      <c r="G40" s="7">
        <v>45204</v>
      </c>
      <c r="H40" s="5">
        <v>1</v>
      </c>
      <c r="I40" s="5">
        <v>1</v>
      </c>
      <c r="J40" s="5">
        <v>1</v>
      </c>
      <c r="K40" s="5" t="s">
        <v>30</v>
      </c>
      <c r="L40" s="5">
        <v>535</v>
      </c>
      <c r="M40" s="5">
        <v>535</v>
      </c>
      <c r="N40" s="5" t="s">
        <v>190</v>
      </c>
      <c r="O40" s="5" t="s">
        <v>32</v>
      </c>
      <c r="P40" s="5" t="s">
        <v>33</v>
      </c>
      <c r="Q40" s="5">
        <v>0</v>
      </c>
      <c r="R40" s="8">
        <v>45162.0000115741</v>
      </c>
      <c r="S40" s="7">
        <v>45207</v>
      </c>
      <c r="T40" s="5" t="s">
        <v>34</v>
      </c>
      <c r="U40" s="5">
        <v>535</v>
      </c>
      <c r="V40" s="5">
        <v>0</v>
      </c>
      <c r="W40" s="5">
        <v>0</v>
      </c>
      <c r="X40" s="5" t="s">
        <v>191</v>
      </c>
      <c r="Y40" s="5" t="s">
        <v>36</v>
      </c>
    </row>
    <row r="41" s="5" customFormat="1" spans="1:25">
      <c r="A41" s="5" t="s">
        <v>192</v>
      </c>
      <c r="B41" s="5" t="s">
        <v>26</v>
      </c>
      <c r="C41" s="5" t="s">
        <v>27</v>
      </c>
      <c r="D41" s="5" t="s">
        <v>193</v>
      </c>
      <c r="E41" s="5" t="s">
        <v>194</v>
      </c>
      <c r="F41" s="7">
        <v>45202</v>
      </c>
      <c r="G41" s="7">
        <v>45204</v>
      </c>
      <c r="H41" s="5">
        <v>1</v>
      </c>
      <c r="I41" s="5">
        <v>2</v>
      </c>
      <c r="J41" s="5">
        <v>2</v>
      </c>
      <c r="K41" s="5" t="s">
        <v>30</v>
      </c>
      <c r="L41" s="5">
        <v>3579.56</v>
      </c>
      <c r="M41" s="5">
        <v>3579.56</v>
      </c>
      <c r="N41" s="5" t="s">
        <v>195</v>
      </c>
      <c r="O41" s="5" t="s">
        <v>32</v>
      </c>
      <c r="P41" s="5" t="s">
        <v>33</v>
      </c>
      <c r="Q41" s="5">
        <v>0</v>
      </c>
      <c r="R41" s="8">
        <v>45164.0000115741</v>
      </c>
      <c r="S41" s="7">
        <v>45207</v>
      </c>
      <c r="T41" s="5" t="s">
        <v>34</v>
      </c>
      <c r="U41" s="5">
        <v>3579.56</v>
      </c>
      <c r="V41" s="5">
        <v>0</v>
      </c>
      <c r="W41" s="5">
        <v>0</v>
      </c>
      <c r="X41" s="5" t="s">
        <v>196</v>
      </c>
      <c r="Y41" s="5" t="s">
        <v>197</v>
      </c>
    </row>
    <row r="42" s="5" customFormat="1" spans="1:25">
      <c r="A42" s="5" t="s">
        <v>198</v>
      </c>
      <c r="B42" s="5" t="s">
        <v>26</v>
      </c>
      <c r="C42" s="5" t="s">
        <v>27</v>
      </c>
      <c r="D42" s="5" t="s">
        <v>142</v>
      </c>
      <c r="E42" s="5" t="s">
        <v>199</v>
      </c>
      <c r="F42" s="7">
        <v>45198</v>
      </c>
      <c r="G42" s="7">
        <v>45204</v>
      </c>
      <c r="H42" s="5">
        <v>1</v>
      </c>
      <c r="I42" s="5">
        <v>6</v>
      </c>
      <c r="J42" s="5">
        <v>6</v>
      </c>
      <c r="K42" s="5" t="s">
        <v>30</v>
      </c>
      <c r="L42" s="5">
        <v>6453.54</v>
      </c>
      <c r="M42" s="5">
        <v>6453.54</v>
      </c>
      <c r="N42" s="5" t="s">
        <v>200</v>
      </c>
      <c r="O42" s="5" t="s">
        <v>32</v>
      </c>
      <c r="P42" s="5" t="s">
        <v>33</v>
      </c>
      <c r="Q42" s="5">
        <v>0</v>
      </c>
      <c r="R42" s="8">
        <v>45165.0000115741</v>
      </c>
      <c r="S42" s="7">
        <v>45207</v>
      </c>
      <c r="T42" s="5" t="s">
        <v>34</v>
      </c>
      <c r="U42" s="5">
        <v>6453.54</v>
      </c>
      <c r="V42" s="5">
        <v>0</v>
      </c>
      <c r="W42" s="5">
        <v>0</v>
      </c>
      <c r="X42" s="5" t="s">
        <v>201</v>
      </c>
      <c r="Y42" s="5" t="s">
        <v>202</v>
      </c>
    </row>
    <row r="43" s="5" customFormat="1" spans="1:25">
      <c r="A43" s="5" t="s">
        <v>203</v>
      </c>
      <c r="B43" s="5" t="s">
        <v>26</v>
      </c>
      <c r="C43" s="5" t="s">
        <v>27</v>
      </c>
      <c r="D43" s="5" t="s">
        <v>204</v>
      </c>
      <c r="E43" s="5" t="s">
        <v>205</v>
      </c>
      <c r="F43" s="7">
        <v>45203</v>
      </c>
      <c r="G43" s="7">
        <v>45204</v>
      </c>
      <c r="H43" s="5">
        <v>1</v>
      </c>
      <c r="I43" s="5">
        <v>1</v>
      </c>
      <c r="J43" s="5">
        <v>1</v>
      </c>
      <c r="K43" s="5" t="s">
        <v>30</v>
      </c>
      <c r="L43" s="5">
        <v>3503.53</v>
      </c>
      <c r="M43" s="5">
        <v>3503.53</v>
      </c>
      <c r="N43" s="5" t="s">
        <v>206</v>
      </c>
      <c r="O43" s="5" t="s">
        <v>32</v>
      </c>
      <c r="P43" s="5" t="s">
        <v>33</v>
      </c>
      <c r="Q43" s="5">
        <v>0</v>
      </c>
      <c r="R43" s="8">
        <v>45165</v>
      </c>
      <c r="S43" s="7">
        <v>45207</v>
      </c>
      <c r="T43" s="5" t="s">
        <v>34</v>
      </c>
      <c r="U43" s="5">
        <v>3503.53</v>
      </c>
      <c r="V43" s="5">
        <v>0</v>
      </c>
      <c r="W43" s="5">
        <v>0</v>
      </c>
      <c r="X43" s="5" t="s">
        <v>207</v>
      </c>
      <c r="Y43" s="5" t="s">
        <v>36</v>
      </c>
    </row>
    <row r="44" s="5" customFormat="1" spans="1:25">
      <c r="A44" s="5" t="s">
        <v>208</v>
      </c>
      <c r="B44" s="5" t="s">
        <v>26</v>
      </c>
      <c r="C44" s="5" t="s">
        <v>27</v>
      </c>
      <c r="D44" s="5" t="s">
        <v>209</v>
      </c>
      <c r="E44" s="5" t="s">
        <v>210</v>
      </c>
      <c r="F44" s="7">
        <v>45202</v>
      </c>
      <c r="G44" s="7">
        <v>45204</v>
      </c>
      <c r="H44" s="5">
        <v>2</v>
      </c>
      <c r="I44" s="5">
        <v>2</v>
      </c>
      <c r="J44" s="5">
        <v>4</v>
      </c>
      <c r="K44" s="5" t="s">
        <v>30</v>
      </c>
      <c r="L44" s="5">
        <v>2354.2</v>
      </c>
      <c r="M44" s="5">
        <v>2354.2</v>
      </c>
      <c r="N44" s="5" t="s">
        <v>211</v>
      </c>
      <c r="O44" s="5" t="s">
        <v>32</v>
      </c>
      <c r="P44" s="5" t="s">
        <v>33</v>
      </c>
      <c r="Q44" s="5">
        <v>0</v>
      </c>
      <c r="R44" s="8">
        <v>45166.0000115741</v>
      </c>
      <c r="S44" s="7">
        <v>45207</v>
      </c>
      <c r="T44" s="5" t="s">
        <v>34</v>
      </c>
      <c r="U44" s="5">
        <v>2354.2</v>
      </c>
      <c r="V44" s="5">
        <v>0</v>
      </c>
      <c r="W44" s="5">
        <v>0</v>
      </c>
      <c r="X44" s="5" t="s">
        <v>212</v>
      </c>
      <c r="Y44" s="5" t="s">
        <v>213</v>
      </c>
    </row>
    <row r="45" s="5" customFormat="1" spans="1:25">
      <c r="A45" s="5" t="s">
        <v>214</v>
      </c>
      <c r="B45" s="5" t="s">
        <v>26</v>
      </c>
      <c r="C45" s="5" t="s">
        <v>27</v>
      </c>
      <c r="D45" s="5" t="s">
        <v>215</v>
      </c>
      <c r="E45" s="5" t="s">
        <v>216</v>
      </c>
      <c r="F45" s="7">
        <v>45201</v>
      </c>
      <c r="G45" s="7">
        <v>45204</v>
      </c>
      <c r="H45" s="5">
        <v>1</v>
      </c>
      <c r="I45" s="5">
        <v>3</v>
      </c>
      <c r="J45" s="5">
        <v>3</v>
      </c>
      <c r="K45" s="5" t="s">
        <v>30</v>
      </c>
      <c r="L45" s="5">
        <v>9109.53</v>
      </c>
      <c r="M45" s="5">
        <v>9109.53</v>
      </c>
      <c r="N45" s="5" t="s">
        <v>217</v>
      </c>
      <c r="O45" s="5" t="s">
        <v>32</v>
      </c>
      <c r="P45" s="5" t="s">
        <v>33</v>
      </c>
      <c r="Q45" s="5">
        <v>0</v>
      </c>
      <c r="R45" s="8">
        <v>45167.0000115741</v>
      </c>
      <c r="S45" s="7">
        <v>45207</v>
      </c>
      <c r="T45" s="5" t="s">
        <v>34</v>
      </c>
      <c r="U45" s="5">
        <v>9109.53</v>
      </c>
      <c r="V45" s="5">
        <v>0</v>
      </c>
      <c r="W45" s="5">
        <v>0</v>
      </c>
      <c r="X45" s="5" t="s">
        <v>218</v>
      </c>
      <c r="Y45" s="5" t="s">
        <v>219</v>
      </c>
    </row>
    <row r="46" s="5" customFormat="1" spans="1:25">
      <c r="A46" s="5" t="s">
        <v>220</v>
      </c>
      <c r="B46" s="5" t="s">
        <v>26</v>
      </c>
      <c r="C46" s="5" t="s">
        <v>27</v>
      </c>
      <c r="D46" s="5" t="s">
        <v>221</v>
      </c>
      <c r="E46" s="5" t="s">
        <v>222</v>
      </c>
      <c r="F46" s="7">
        <v>45202</v>
      </c>
      <c r="G46" s="7">
        <v>45204</v>
      </c>
      <c r="H46" s="5">
        <v>1</v>
      </c>
      <c r="I46" s="5">
        <v>2</v>
      </c>
      <c r="J46" s="5">
        <v>2</v>
      </c>
      <c r="K46" s="5" t="s">
        <v>30</v>
      </c>
      <c r="L46" s="5">
        <v>1088.88</v>
      </c>
      <c r="M46" s="5">
        <v>1088.88</v>
      </c>
      <c r="N46" s="5" t="s">
        <v>223</v>
      </c>
      <c r="O46" s="5" t="s">
        <v>32</v>
      </c>
      <c r="P46" s="5" t="s">
        <v>33</v>
      </c>
      <c r="Q46" s="5">
        <v>0</v>
      </c>
      <c r="R46" s="8">
        <v>45168</v>
      </c>
      <c r="S46" s="7">
        <v>45207</v>
      </c>
      <c r="T46" s="5" t="s">
        <v>34</v>
      </c>
      <c r="U46" s="5">
        <v>1088.88</v>
      </c>
      <c r="V46" s="5">
        <v>0</v>
      </c>
      <c r="W46" s="5">
        <v>0</v>
      </c>
      <c r="X46" s="5" t="s">
        <v>224</v>
      </c>
      <c r="Y46" s="5" t="s">
        <v>225</v>
      </c>
    </row>
    <row r="47" s="5" customFormat="1" spans="1:25">
      <c r="A47" s="5" t="s">
        <v>226</v>
      </c>
      <c r="B47" s="5" t="s">
        <v>26</v>
      </c>
      <c r="C47" s="5" t="s">
        <v>27</v>
      </c>
      <c r="D47" s="5" t="s">
        <v>227</v>
      </c>
      <c r="E47" s="5" t="s">
        <v>228</v>
      </c>
      <c r="F47" s="7">
        <v>45201</v>
      </c>
      <c r="G47" s="7">
        <v>45204</v>
      </c>
      <c r="H47" s="5">
        <v>1</v>
      </c>
      <c r="I47" s="5">
        <v>3</v>
      </c>
      <c r="J47" s="5">
        <v>3</v>
      </c>
      <c r="K47" s="5" t="s">
        <v>30</v>
      </c>
      <c r="L47" s="5">
        <v>796.77</v>
      </c>
      <c r="M47" s="5">
        <v>796.77</v>
      </c>
      <c r="N47" s="5" t="s">
        <v>229</v>
      </c>
      <c r="O47" s="5" t="s">
        <v>32</v>
      </c>
      <c r="P47" s="5" t="s">
        <v>33</v>
      </c>
      <c r="Q47" s="5">
        <v>0</v>
      </c>
      <c r="R47" s="8">
        <v>45168.0000115741</v>
      </c>
      <c r="S47" s="7">
        <v>45207</v>
      </c>
      <c r="T47" s="5" t="s">
        <v>34</v>
      </c>
      <c r="U47" s="5">
        <v>796.77</v>
      </c>
      <c r="V47" s="5">
        <v>0</v>
      </c>
      <c r="W47" s="5">
        <v>0</v>
      </c>
      <c r="X47" s="5" t="s">
        <v>230</v>
      </c>
      <c r="Y47" s="5" t="s">
        <v>231</v>
      </c>
    </row>
    <row r="48" s="5" customFormat="1" spans="1:25">
      <c r="A48" s="5" t="s">
        <v>232</v>
      </c>
      <c r="B48" s="5" t="s">
        <v>26</v>
      </c>
      <c r="C48" s="5" t="s">
        <v>27</v>
      </c>
      <c r="D48" s="5" t="s">
        <v>233</v>
      </c>
      <c r="E48" s="5" t="s">
        <v>234</v>
      </c>
      <c r="F48" s="7">
        <v>45201</v>
      </c>
      <c r="G48" s="7">
        <v>45204</v>
      </c>
      <c r="H48" s="5">
        <v>1</v>
      </c>
      <c r="I48" s="5">
        <v>3</v>
      </c>
      <c r="J48" s="5">
        <v>3</v>
      </c>
      <c r="K48" s="5" t="s">
        <v>30</v>
      </c>
      <c r="L48" s="5">
        <v>3492.9</v>
      </c>
      <c r="M48" s="5">
        <v>3492.9</v>
      </c>
      <c r="N48" s="5" t="s">
        <v>235</v>
      </c>
      <c r="O48" s="5" t="s">
        <v>32</v>
      </c>
      <c r="P48" s="5" t="s">
        <v>33</v>
      </c>
      <c r="Q48" s="5">
        <v>0</v>
      </c>
      <c r="R48" s="8">
        <v>45169.0000115741</v>
      </c>
      <c r="S48" s="7">
        <v>45207</v>
      </c>
      <c r="T48" s="5" t="s">
        <v>34</v>
      </c>
      <c r="U48" s="5">
        <v>3492.9</v>
      </c>
      <c r="V48" s="5">
        <v>0</v>
      </c>
      <c r="W48" s="5">
        <v>0</v>
      </c>
      <c r="X48" s="5" t="s">
        <v>236</v>
      </c>
      <c r="Y48" s="5" t="s">
        <v>237</v>
      </c>
    </row>
    <row r="49" s="5" customFormat="1" spans="1:25">
      <c r="A49" s="5" t="s">
        <v>238</v>
      </c>
      <c r="B49" s="5" t="s">
        <v>26</v>
      </c>
      <c r="C49" s="5" t="s">
        <v>27</v>
      </c>
      <c r="D49" s="5" t="s">
        <v>239</v>
      </c>
      <c r="E49" s="5" t="s">
        <v>240</v>
      </c>
      <c r="F49" s="7">
        <v>45202</v>
      </c>
      <c r="G49" s="7">
        <v>45204</v>
      </c>
      <c r="H49" s="5">
        <v>1</v>
      </c>
      <c r="I49" s="5">
        <v>2</v>
      </c>
      <c r="J49" s="5">
        <v>2</v>
      </c>
      <c r="K49" s="5" t="s">
        <v>30</v>
      </c>
      <c r="L49" s="5">
        <v>3160.76</v>
      </c>
      <c r="M49" s="5">
        <v>3160.76</v>
      </c>
      <c r="N49" s="5" t="s">
        <v>241</v>
      </c>
      <c r="O49" s="5" t="s">
        <v>32</v>
      </c>
      <c r="P49" s="5" t="s">
        <v>33</v>
      </c>
      <c r="Q49" s="5">
        <v>0</v>
      </c>
      <c r="R49" s="8">
        <v>45170.0000115741</v>
      </c>
      <c r="S49" s="7">
        <v>45207</v>
      </c>
      <c r="T49" s="5" t="s">
        <v>34</v>
      </c>
      <c r="U49" s="5">
        <v>3160.76</v>
      </c>
      <c r="V49" s="5">
        <v>0</v>
      </c>
      <c r="W49" s="5">
        <v>0</v>
      </c>
      <c r="X49" s="5" t="s">
        <v>242</v>
      </c>
      <c r="Y49" s="5" t="s">
        <v>36</v>
      </c>
    </row>
    <row r="50" s="5" customFormat="1" spans="1:25">
      <c r="A50" s="5" t="s">
        <v>238</v>
      </c>
      <c r="B50" s="5" t="s">
        <v>26</v>
      </c>
      <c r="C50" s="5" t="s">
        <v>37</v>
      </c>
      <c r="D50" s="5" t="s">
        <v>239</v>
      </c>
      <c r="E50" s="5" t="s">
        <v>240</v>
      </c>
      <c r="F50" s="7">
        <v>45202</v>
      </c>
      <c r="G50" s="7">
        <v>45204</v>
      </c>
      <c r="H50" s="5">
        <v>1</v>
      </c>
      <c r="I50" s="5">
        <v>2</v>
      </c>
      <c r="J50" s="5">
        <v>2</v>
      </c>
      <c r="K50" s="5" t="s">
        <v>30</v>
      </c>
      <c r="L50" s="5">
        <v>-3160.76</v>
      </c>
      <c r="M50" s="5">
        <v>-3160.76</v>
      </c>
      <c r="N50" s="5" t="s">
        <v>241</v>
      </c>
      <c r="O50" s="5" t="s">
        <v>32</v>
      </c>
      <c r="P50" s="5" t="s">
        <v>33</v>
      </c>
      <c r="Q50" s="5">
        <v>0</v>
      </c>
      <c r="R50" s="8">
        <v>45170.0000115741</v>
      </c>
      <c r="S50" s="7">
        <v>45207</v>
      </c>
      <c r="T50" s="5" t="s">
        <v>34</v>
      </c>
      <c r="U50" s="5">
        <v>-3160.76</v>
      </c>
      <c r="V50" s="5">
        <v>0</v>
      </c>
      <c r="W50" s="5">
        <v>0</v>
      </c>
      <c r="X50" s="5" t="s">
        <v>242</v>
      </c>
      <c r="Y50" s="5" t="s">
        <v>36</v>
      </c>
    </row>
    <row r="51" s="5" customFormat="1" spans="1:25">
      <c r="A51" s="5" t="s">
        <v>243</v>
      </c>
      <c r="B51" s="5" t="s">
        <v>26</v>
      </c>
      <c r="C51" s="5" t="s">
        <v>27</v>
      </c>
      <c r="D51" s="5" t="s">
        <v>244</v>
      </c>
      <c r="E51" s="5" t="s">
        <v>245</v>
      </c>
      <c r="F51" s="7">
        <v>45200</v>
      </c>
      <c r="G51" s="7">
        <v>45204</v>
      </c>
      <c r="H51" s="5">
        <v>1</v>
      </c>
      <c r="I51" s="5">
        <v>4</v>
      </c>
      <c r="J51" s="5">
        <v>4</v>
      </c>
      <c r="K51" s="5" t="s">
        <v>30</v>
      </c>
      <c r="L51" s="5">
        <v>3635.04</v>
      </c>
      <c r="M51" s="5">
        <v>3635.04</v>
      </c>
      <c r="N51" s="5" t="s">
        <v>246</v>
      </c>
      <c r="O51" s="5" t="s">
        <v>32</v>
      </c>
      <c r="P51" s="5" t="s">
        <v>33</v>
      </c>
      <c r="Q51" s="5">
        <v>0</v>
      </c>
      <c r="R51" s="8">
        <v>45170.0000115741</v>
      </c>
      <c r="S51" s="7">
        <v>45207</v>
      </c>
      <c r="T51" s="5" t="s">
        <v>34</v>
      </c>
      <c r="U51" s="5">
        <v>3635.04</v>
      </c>
      <c r="V51" s="5">
        <v>0</v>
      </c>
      <c r="W51" s="5">
        <v>0</v>
      </c>
      <c r="X51" s="5" t="s">
        <v>247</v>
      </c>
      <c r="Y51" s="5" t="s">
        <v>248</v>
      </c>
    </row>
    <row r="52" s="5" customFormat="1" spans="1:25">
      <c r="A52" s="5" t="s">
        <v>249</v>
      </c>
      <c r="B52" s="5" t="s">
        <v>26</v>
      </c>
      <c r="C52" s="5" t="s">
        <v>27</v>
      </c>
      <c r="D52" s="5" t="s">
        <v>45</v>
      </c>
      <c r="E52" s="5" t="s">
        <v>46</v>
      </c>
      <c r="F52" s="7">
        <v>45203</v>
      </c>
      <c r="G52" s="7">
        <v>45204</v>
      </c>
      <c r="H52" s="5">
        <v>1</v>
      </c>
      <c r="I52" s="5">
        <v>1</v>
      </c>
      <c r="J52" s="5">
        <v>1</v>
      </c>
      <c r="K52" s="5" t="s">
        <v>30</v>
      </c>
      <c r="L52" s="5">
        <v>1395</v>
      </c>
      <c r="M52" s="5">
        <v>1395</v>
      </c>
      <c r="N52" s="5" t="s">
        <v>250</v>
      </c>
      <c r="O52" s="5" t="s">
        <v>32</v>
      </c>
      <c r="P52" s="5" t="s">
        <v>33</v>
      </c>
      <c r="Q52" s="5">
        <v>0</v>
      </c>
      <c r="R52" s="8">
        <v>45075</v>
      </c>
      <c r="S52" s="7">
        <v>45207</v>
      </c>
      <c r="T52" s="5" t="s">
        <v>34</v>
      </c>
      <c r="U52" s="5">
        <v>1395</v>
      </c>
      <c r="V52" s="5">
        <v>0</v>
      </c>
      <c r="W52" s="5">
        <v>0</v>
      </c>
      <c r="X52" s="5" t="s">
        <v>251</v>
      </c>
      <c r="Y52" s="5" t="s">
        <v>252</v>
      </c>
    </row>
    <row r="53" s="5" customFormat="1" spans="1:26">
      <c r="A53" s="5" t="s">
        <v>253</v>
      </c>
      <c r="B53" s="5" t="s">
        <v>26</v>
      </c>
      <c r="C53" s="5" t="s">
        <v>27</v>
      </c>
      <c r="D53" s="5" t="s">
        <v>254</v>
      </c>
      <c r="E53" s="5" t="s">
        <v>255</v>
      </c>
      <c r="F53" s="7">
        <v>45202</v>
      </c>
      <c r="G53" s="7">
        <v>45204</v>
      </c>
      <c r="H53" s="5">
        <v>2</v>
      </c>
      <c r="I53" s="5">
        <v>2</v>
      </c>
      <c r="J53" s="5">
        <v>4</v>
      </c>
      <c r="K53" s="5" t="s">
        <v>30</v>
      </c>
      <c r="L53" s="5">
        <v>1132.4</v>
      </c>
      <c r="M53" s="5">
        <v>1132.4</v>
      </c>
      <c r="N53" s="5" t="s">
        <v>256</v>
      </c>
      <c r="O53" s="5" t="s">
        <v>32</v>
      </c>
      <c r="P53" s="5" t="s">
        <v>33</v>
      </c>
      <c r="Q53" s="5">
        <v>0</v>
      </c>
      <c r="R53" s="8">
        <v>45171</v>
      </c>
      <c r="S53" s="7">
        <v>45207</v>
      </c>
      <c r="T53" s="5" t="s">
        <v>34</v>
      </c>
      <c r="U53" s="5">
        <v>1132.4</v>
      </c>
      <c r="V53" s="5">
        <v>0</v>
      </c>
      <c r="W53" s="5">
        <v>0</v>
      </c>
      <c r="X53" s="5" t="s">
        <v>257</v>
      </c>
      <c r="Y53" s="5">
        <v>75488</v>
      </c>
      <c r="Z53" s="5" t="s">
        <v>258</v>
      </c>
    </row>
    <row r="54" s="5" customFormat="1" spans="1:25">
      <c r="A54" s="5" t="s">
        <v>259</v>
      </c>
      <c r="B54" s="5" t="s">
        <v>26</v>
      </c>
      <c r="C54" s="5" t="s">
        <v>27</v>
      </c>
      <c r="D54" s="5" t="s">
        <v>260</v>
      </c>
      <c r="E54" s="5" t="s">
        <v>261</v>
      </c>
      <c r="F54" s="7">
        <v>45201</v>
      </c>
      <c r="G54" s="7">
        <v>45204</v>
      </c>
      <c r="H54" s="5">
        <v>1</v>
      </c>
      <c r="I54" s="5">
        <v>3</v>
      </c>
      <c r="J54" s="5">
        <v>3</v>
      </c>
      <c r="K54" s="5" t="s">
        <v>30</v>
      </c>
      <c r="L54" s="5">
        <v>4535.01</v>
      </c>
      <c r="M54" s="5">
        <v>4535.01</v>
      </c>
      <c r="N54" s="5" t="s">
        <v>262</v>
      </c>
      <c r="O54" s="5" t="s">
        <v>32</v>
      </c>
      <c r="P54" s="5" t="s">
        <v>33</v>
      </c>
      <c r="Q54" s="5">
        <v>0</v>
      </c>
      <c r="R54" s="8">
        <v>45172</v>
      </c>
      <c r="S54" s="7">
        <v>45207</v>
      </c>
      <c r="T54" s="5" t="s">
        <v>34</v>
      </c>
      <c r="U54" s="5">
        <v>4535.01</v>
      </c>
      <c r="V54" s="5">
        <v>0</v>
      </c>
      <c r="W54" s="5">
        <v>0</v>
      </c>
      <c r="X54" s="5" t="s">
        <v>263</v>
      </c>
      <c r="Y54" s="5" t="s">
        <v>264</v>
      </c>
    </row>
    <row r="55" s="5" customFormat="1" spans="1:25">
      <c r="A55" s="5" t="s">
        <v>265</v>
      </c>
      <c r="B55" s="5" t="s">
        <v>26</v>
      </c>
      <c r="C55" s="5" t="s">
        <v>27</v>
      </c>
      <c r="D55" s="5" t="s">
        <v>266</v>
      </c>
      <c r="E55" s="5" t="s">
        <v>267</v>
      </c>
      <c r="F55" s="7">
        <v>45202</v>
      </c>
      <c r="G55" s="7">
        <v>45204</v>
      </c>
      <c r="H55" s="5">
        <v>2</v>
      </c>
      <c r="I55" s="5">
        <v>2</v>
      </c>
      <c r="J55" s="5">
        <v>4</v>
      </c>
      <c r="K55" s="5" t="s">
        <v>30</v>
      </c>
      <c r="L55" s="5">
        <v>1305.32</v>
      </c>
      <c r="M55" s="5">
        <v>1305.32</v>
      </c>
      <c r="N55" s="5" t="s">
        <v>268</v>
      </c>
      <c r="O55" s="5" t="s">
        <v>32</v>
      </c>
      <c r="P55" s="5" t="s">
        <v>33</v>
      </c>
      <c r="Q55" s="5">
        <v>0</v>
      </c>
      <c r="R55" s="8">
        <v>45172</v>
      </c>
      <c r="S55" s="7">
        <v>45207</v>
      </c>
      <c r="T55" s="5" t="s">
        <v>34</v>
      </c>
      <c r="U55" s="5">
        <v>1305.32</v>
      </c>
      <c r="V55" s="5">
        <v>0</v>
      </c>
      <c r="W55" s="5">
        <v>0</v>
      </c>
      <c r="X55" s="5" t="s">
        <v>269</v>
      </c>
      <c r="Y55" s="5" t="s">
        <v>270</v>
      </c>
    </row>
    <row r="56" s="5" customFormat="1" spans="1:25">
      <c r="A56" s="5" t="s">
        <v>271</v>
      </c>
      <c r="B56" s="5" t="s">
        <v>26</v>
      </c>
      <c r="C56" s="5" t="s">
        <v>27</v>
      </c>
      <c r="D56" s="5" t="s">
        <v>272</v>
      </c>
      <c r="E56" s="5" t="s">
        <v>111</v>
      </c>
      <c r="F56" s="7">
        <v>45202</v>
      </c>
      <c r="G56" s="7">
        <v>45204</v>
      </c>
      <c r="H56" s="5">
        <v>1</v>
      </c>
      <c r="I56" s="5">
        <v>2</v>
      </c>
      <c r="J56" s="5">
        <v>2</v>
      </c>
      <c r="K56" s="5" t="s">
        <v>30</v>
      </c>
      <c r="L56" s="5">
        <v>2700.84</v>
      </c>
      <c r="M56" s="5">
        <v>2700.84</v>
      </c>
      <c r="N56" s="5" t="s">
        <v>273</v>
      </c>
      <c r="O56" s="5" t="s">
        <v>32</v>
      </c>
      <c r="P56" s="5" t="s">
        <v>33</v>
      </c>
      <c r="Q56" s="5">
        <v>0</v>
      </c>
      <c r="R56" s="8">
        <v>45172.0000115741</v>
      </c>
      <c r="S56" s="7">
        <v>45207</v>
      </c>
      <c r="T56" s="5" t="s">
        <v>34</v>
      </c>
      <c r="U56" s="5">
        <v>2700.84</v>
      </c>
      <c r="V56" s="5">
        <v>0</v>
      </c>
      <c r="W56" s="5">
        <v>0</v>
      </c>
      <c r="X56" s="5" t="s">
        <v>274</v>
      </c>
      <c r="Y56" s="5" t="s">
        <v>275</v>
      </c>
    </row>
    <row r="57" s="5" customFormat="1" spans="1:25">
      <c r="A57" s="5" t="s">
        <v>276</v>
      </c>
      <c r="B57" s="5" t="s">
        <v>26</v>
      </c>
      <c r="C57" s="5" t="s">
        <v>27</v>
      </c>
      <c r="D57" s="5" t="s">
        <v>277</v>
      </c>
      <c r="E57" s="5" t="s">
        <v>278</v>
      </c>
      <c r="F57" s="7">
        <v>45202</v>
      </c>
      <c r="G57" s="7">
        <v>45204</v>
      </c>
      <c r="H57" s="5">
        <v>1</v>
      </c>
      <c r="I57" s="5">
        <v>2</v>
      </c>
      <c r="J57" s="5">
        <v>2</v>
      </c>
      <c r="K57" s="5" t="s">
        <v>30</v>
      </c>
      <c r="L57" s="5">
        <v>1065.02</v>
      </c>
      <c r="M57" s="5">
        <v>1065.02</v>
      </c>
      <c r="N57" s="5" t="s">
        <v>279</v>
      </c>
      <c r="O57" s="5" t="s">
        <v>32</v>
      </c>
      <c r="P57" s="5" t="s">
        <v>33</v>
      </c>
      <c r="Q57" s="5">
        <v>0</v>
      </c>
      <c r="R57" s="8">
        <v>45172</v>
      </c>
      <c r="S57" s="7">
        <v>45207</v>
      </c>
      <c r="T57" s="5" t="s">
        <v>34</v>
      </c>
      <c r="U57" s="5">
        <v>1065.02</v>
      </c>
      <c r="V57" s="5">
        <v>0</v>
      </c>
      <c r="W57" s="5">
        <v>0</v>
      </c>
      <c r="X57" s="5" t="s">
        <v>280</v>
      </c>
      <c r="Y57" s="5" t="s">
        <v>36</v>
      </c>
    </row>
    <row r="58" s="5" customFormat="1" spans="1:25">
      <c r="A58" s="5" t="s">
        <v>281</v>
      </c>
      <c r="B58" s="5" t="s">
        <v>26</v>
      </c>
      <c r="C58" s="5" t="s">
        <v>27</v>
      </c>
      <c r="D58" s="5" t="s">
        <v>282</v>
      </c>
      <c r="E58" s="5" t="s">
        <v>283</v>
      </c>
      <c r="F58" s="7">
        <v>45203</v>
      </c>
      <c r="G58" s="7">
        <v>45204</v>
      </c>
      <c r="H58" s="5">
        <v>1</v>
      </c>
      <c r="I58" s="5">
        <v>1</v>
      </c>
      <c r="J58" s="5">
        <v>1</v>
      </c>
      <c r="K58" s="5" t="s">
        <v>30</v>
      </c>
      <c r="L58" s="5">
        <v>1336.86</v>
      </c>
      <c r="M58" s="5">
        <v>1336.86</v>
      </c>
      <c r="N58" s="5" t="s">
        <v>284</v>
      </c>
      <c r="O58" s="5" t="s">
        <v>32</v>
      </c>
      <c r="P58" s="5" t="s">
        <v>33</v>
      </c>
      <c r="Q58" s="5">
        <v>0</v>
      </c>
      <c r="R58" s="8">
        <v>45173</v>
      </c>
      <c r="S58" s="7">
        <v>45207</v>
      </c>
      <c r="T58" s="5" t="s">
        <v>34</v>
      </c>
      <c r="U58" s="5">
        <v>1336.86</v>
      </c>
      <c r="V58" s="5">
        <v>0</v>
      </c>
      <c r="W58" s="5">
        <v>0</v>
      </c>
      <c r="X58" s="5" t="s">
        <v>285</v>
      </c>
      <c r="Y58" s="5" t="s">
        <v>286</v>
      </c>
    </row>
    <row r="59" s="5" customFormat="1" spans="1:25">
      <c r="A59" s="5" t="s">
        <v>287</v>
      </c>
      <c r="B59" s="5" t="s">
        <v>26</v>
      </c>
      <c r="C59" s="5" t="s">
        <v>27</v>
      </c>
      <c r="D59" s="5" t="s">
        <v>288</v>
      </c>
      <c r="E59" s="5" t="s">
        <v>289</v>
      </c>
      <c r="F59" s="7">
        <v>45202</v>
      </c>
      <c r="G59" s="7">
        <v>45204</v>
      </c>
      <c r="H59" s="5">
        <v>1</v>
      </c>
      <c r="I59" s="5">
        <v>2</v>
      </c>
      <c r="J59" s="5">
        <v>2</v>
      </c>
      <c r="K59" s="5" t="s">
        <v>30</v>
      </c>
      <c r="L59" s="5">
        <v>993.14</v>
      </c>
      <c r="M59" s="5">
        <v>993.14</v>
      </c>
      <c r="N59" s="5" t="s">
        <v>290</v>
      </c>
      <c r="O59" s="5" t="s">
        <v>32</v>
      </c>
      <c r="P59" s="5" t="s">
        <v>33</v>
      </c>
      <c r="Q59" s="5">
        <v>0</v>
      </c>
      <c r="R59" s="8">
        <v>45173</v>
      </c>
      <c r="S59" s="7">
        <v>45207</v>
      </c>
      <c r="T59" s="5" t="s">
        <v>34</v>
      </c>
      <c r="U59" s="5">
        <v>993.14</v>
      </c>
      <c r="V59" s="5">
        <v>0</v>
      </c>
      <c r="W59" s="5">
        <v>0</v>
      </c>
      <c r="X59" s="5" t="s">
        <v>291</v>
      </c>
      <c r="Y59" s="5" t="s">
        <v>292</v>
      </c>
    </row>
    <row r="60" s="5" customFormat="1" spans="1:25">
      <c r="A60" s="5" t="s">
        <v>293</v>
      </c>
      <c r="B60" s="5" t="s">
        <v>26</v>
      </c>
      <c r="C60" s="5" t="s">
        <v>27</v>
      </c>
      <c r="D60" s="5" t="s">
        <v>294</v>
      </c>
      <c r="E60" s="5" t="s">
        <v>295</v>
      </c>
      <c r="F60" s="7">
        <v>45203</v>
      </c>
      <c r="G60" s="7">
        <v>45204</v>
      </c>
      <c r="H60" s="5">
        <v>1</v>
      </c>
      <c r="I60" s="5">
        <v>1</v>
      </c>
      <c r="J60" s="5">
        <v>1</v>
      </c>
      <c r="K60" s="5" t="s">
        <v>30</v>
      </c>
      <c r="L60" s="5">
        <v>556.03</v>
      </c>
      <c r="M60" s="5">
        <v>556.03</v>
      </c>
      <c r="N60" s="5" t="s">
        <v>296</v>
      </c>
      <c r="O60" s="5" t="s">
        <v>32</v>
      </c>
      <c r="P60" s="5" t="s">
        <v>33</v>
      </c>
      <c r="Q60" s="5">
        <v>0</v>
      </c>
      <c r="R60" s="8">
        <v>45174.0000115741</v>
      </c>
      <c r="S60" s="7">
        <v>45207</v>
      </c>
      <c r="T60" s="5" t="s">
        <v>34</v>
      </c>
      <c r="U60" s="5">
        <v>556.03</v>
      </c>
      <c r="V60" s="5">
        <v>0</v>
      </c>
      <c r="W60" s="5">
        <v>0</v>
      </c>
      <c r="X60" s="5" t="s">
        <v>297</v>
      </c>
      <c r="Y60" s="5" t="s">
        <v>36</v>
      </c>
    </row>
    <row r="61" s="5" customFormat="1" spans="1:25">
      <c r="A61" s="5" t="s">
        <v>189</v>
      </c>
      <c r="B61" s="5" t="s">
        <v>26</v>
      </c>
      <c r="C61" s="5" t="s">
        <v>37</v>
      </c>
      <c r="D61" s="5" t="s">
        <v>163</v>
      </c>
      <c r="E61" s="5" t="s">
        <v>164</v>
      </c>
      <c r="F61" s="7">
        <v>45203</v>
      </c>
      <c r="G61" s="7">
        <v>45204</v>
      </c>
      <c r="H61" s="5">
        <v>1</v>
      </c>
      <c r="I61" s="5">
        <v>1</v>
      </c>
      <c r="J61" s="5">
        <v>1</v>
      </c>
      <c r="K61" s="5" t="s">
        <v>30</v>
      </c>
      <c r="L61" s="5">
        <v>-535</v>
      </c>
      <c r="M61" s="5">
        <v>-535</v>
      </c>
      <c r="N61" s="5" t="s">
        <v>190</v>
      </c>
      <c r="O61" s="5" t="s">
        <v>32</v>
      </c>
      <c r="P61" s="5" t="s">
        <v>33</v>
      </c>
      <c r="Q61" s="5">
        <v>0</v>
      </c>
      <c r="R61" s="8">
        <v>45162.0000115741</v>
      </c>
      <c r="S61" s="7">
        <v>45207</v>
      </c>
      <c r="T61" s="5" t="s">
        <v>34</v>
      </c>
      <c r="U61" s="5">
        <v>-535</v>
      </c>
      <c r="V61" s="5">
        <v>0</v>
      </c>
      <c r="W61" s="5">
        <v>0</v>
      </c>
      <c r="X61" s="5" t="s">
        <v>191</v>
      </c>
      <c r="Y61" s="5" t="s">
        <v>36</v>
      </c>
    </row>
    <row r="62" s="5" customFormat="1" spans="1:25">
      <c r="A62" s="5" t="s">
        <v>298</v>
      </c>
      <c r="B62" s="5" t="s">
        <v>26</v>
      </c>
      <c r="C62" s="5" t="s">
        <v>27</v>
      </c>
      <c r="D62" s="5" t="s">
        <v>299</v>
      </c>
      <c r="E62" s="5" t="s">
        <v>300</v>
      </c>
      <c r="F62" s="7">
        <v>45203</v>
      </c>
      <c r="G62" s="7">
        <v>45204</v>
      </c>
      <c r="H62" s="5">
        <v>1</v>
      </c>
      <c r="I62" s="5">
        <v>1</v>
      </c>
      <c r="J62" s="5">
        <v>1</v>
      </c>
      <c r="K62" s="5" t="s">
        <v>30</v>
      </c>
      <c r="L62" s="5">
        <v>1291.36</v>
      </c>
      <c r="M62" s="5">
        <v>1291.36</v>
      </c>
      <c r="N62" s="5" t="s">
        <v>301</v>
      </c>
      <c r="O62" s="5" t="s">
        <v>32</v>
      </c>
      <c r="P62" s="5" t="s">
        <v>33</v>
      </c>
      <c r="Q62" s="5">
        <v>0</v>
      </c>
      <c r="R62" s="8">
        <v>45174</v>
      </c>
      <c r="S62" s="7">
        <v>45207</v>
      </c>
      <c r="T62" s="5" t="s">
        <v>34</v>
      </c>
      <c r="U62" s="5">
        <v>1291.36</v>
      </c>
      <c r="V62" s="5">
        <v>0</v>
      </c>
      <c r="W62" s="5">
        <v>0</v>
      </c>
      <c r="X62" s="5" t="s">
        <v>302</v>
      </c>
      <c r="Y62" s="5" t="s">
        <v>36</v>
      </c>
    </row>
    <row r="63" s="5" customFormat="1" spans="1:25">
      <c r="A63" s="5" t="s">
        <v>303</v>
      </c>
      <c r="B63" s="5" t="s">
        <v>26</v>
      </c>
      <c r="C63" s="5" t="s">
        <v>27</v>
      </c>
      <c r="D63" s="5" t="s">
        <v>304</v>
      </c>
      <c r="E63" s="5" t="s">
        <v>305</v>
      </c>
      <c r="F63" s="7">
        <v>45203</v>
      </c>
      <c r="G63" s="7">
        <v>45204</v>
      </c>
      <c r="H63" s="5">
        <v>1</v>
      </c>
      <c r="I63" s="5">
        <v>1</v>
      </c>
      <c r="J63" s="5">
        <v>1</v>
      </c>
      <c r="K63" s="5" t="s">
        <v>30</v>
      </c>
      <c r="L63" s="5">
        <v>489.09</v>
      </c>
      <c r="M63" s="5">
        <v>489.09</v>
      </c>
      <c r="N63" s="5" t="s">
        <v>306</v>
      </c>
      <c r="O63" s="5" t="s">
        <v>32</v>
      </c>
      <c r="P63" s="5" t="s">
        <v>33</v>
      </c>
      <c r="Q63" s="5">
        <v>0</v>
      </c>
      <c r="R63" s="8">
        <v>45174</v>
      </c>
      <c r="S63" s="7">
        <v>45207</v>
      </c>
      <c r="T63" s="5" t="s">
        <v>34</v>
      </c>
      <c r="U63" s="5">
        <v>489.09</v>
      </c>
      <c r="V63" s="5">
        <v>0</v>
      </c>
      <c r="W63" s="5">
        <v>0</v>
      </c>
      <c r="X63" s="5" t="s">
        <v>307</v>
      </c>
      <c r="Y63" s="5" t="s">
        <v>36</v>
      </c>
    </row>
    <row r="64" s="5" customFormat="1" spans="1:25">
      <c r="A64" s="5" t="s">
        <v>308</v>
      </c>
      <c r="B64" s="5" t="s">
        <v>26</v>
      </c>
      <c r="C64" s="5" t="s">
        <v>27</v>
      </c>
      <c r="D64" s="5" t="s">
        <v>309</v>
      </c>
      <c r="E64" s="5" t="s">
        <v>310</v>
      </c>
      <c r="F64" s="7">
        <v>45203</v>
      </c>
      <c r="G64" s="7">
        <v>45204</v>
      </c>
      <c r="H64" s="5">
        <v>1</v>
      </c>
      <c r="I64" s="5">
        <v>1</v>
      </c>
      <c r="J64" s="5">
        <v>1</v>
      </c>
      <c r="K64" s="5" t="s">
        <v>30</v>
      </c>
      <c r="L64" s="5">
        <v>1104.37</v>
      </c>
      <c r="M64" s="5">
        <v>1104.37</v>
      </c>
      <c r="N64" s="5" t="s">
        <v>311</v>
      </c>
      <c r="O64" s="5" t="s">
        <v>32</v>
      </c>
      <c r="P64" s="5" t="s">
        <v>33</v>
      </c>
      <c r="Q64" s="5">
        <v>0</v>
      </c>
      <c r="R64" s="8">
        <v>45175</v>
      </c>
      <c r="S64" s="7">
        <v>45207</v>
      </c>
      <c r="T64" s="5" t="s">
        <v>34</v>
      </c>
      <c r="U64" s="5">
        <v>1104.37</v>
      </c>
      <c r="V64" s="5">
        <v>0</v>
      </c>
      <c r="W64" s="5">
        <v>0</v>
      </c>
      <c r="X64" s="5" t="s">
        <v>312</v>
      </c>
      <c r="Y64" s="5" t="s">
        <v>313</v>
      </c>
    </row>
    <row r="65" s="5" customFormat="1" spans="1:25">
      <c r="A65" s="5" t="s">
        <v>314</v>
      </c>
      <c r="B65" s="5" t="s">
        <v>26</v>
      </c>
      <c r="C65" s="5" t="s">
        <v>27</v>
      </c>
      <c r="D65" s="5" t="s">
        <v>315</v>
      </c>
      <c r="E65" s="5" t="s">
        <v>316</v>
      </c>
      <c r="F65" s="7">
        <v>45203</v>
      </c>
      <c r="G65" s="7">
        <v>45204</v>
      </c>
      <c r="H65" s="5">
        <v>1</v>
      </c>
      <c r="I65" s="5">
        <v>1</v>
      </c>
      <c r="J65" s="5">
        <v>1</v>
      </c>
      <c r="K65" s="5" t="s">
        <v>30</v>
      </c>
      <c r="L65" s="5">
        <v>864.3</v>
      </c>
      <c r="M65" s="5">
        <v>864.3</v>
      </c>
      <c r="N65" s="5" t="s">
        <v>317</v>
      </c>
      <c r="O65" s="5" t="s">
        <v>32</v>
      </c>
      <c r="P65" s="5" t="s">
        <v>33</v>
      </c>
      <c r="Q65" s="5">
        <v>0</v>
      </c>
      <c r="R65" s="8">
        <v>45175</v>
      </c>
      <c r="S65" s="7">
        <v>45207</v>
      </c>
      <c r="T65" s="5" t="s">
        <v>34</v>
      </c>
      <c r="U65" s="5">
        <v>864.3</v>
      </c>
      <c r="V65" s="5">
        <v>0</v>
      </c>
      <c r="W65" s="5">
        <v>0</v>
      </c>
      <c r="X65" s="5" t="s">
        <v>318</v>
      </c>
      <c r="Y65" s="5" t="s">
        <v>319</v>
      </c>
    </row>
    <row r="66" s="5" customFormat="1" spans="1:25">
      <c r="A66" s="5" t="s">
        <v>320</v>
      </c>
      <c r="B66" s="5" t="s">
        <v>26</v>
      </c>
      <c r="C66" s="5" t="s">
        <v>27</v>
      </c>
      <c r="D66" s="5" t="s">
        <v>321</v>
      </c>
      <c r="E66" s="5" t="s">
        <v>143</v>
      </c>
      <c r="F66" s="7">
        <v>45200</v>
      </c>
      <c r="G66" s="7">
        <v>45204</v>
      </c>
      <c r="H66" s="5">
        <v>1</v>
      </c>
      <c r="I66" s="5">
        <v>4</v>
      </c>
      <c r="J66" s="5">
        <v>4</v>
      </c>
      <c r="K66" s="5" t="s">
        <v>30</v>
      </c>
      <c r="L66" s="5">
        <v>1132.92</v>
      </c>
      <c r="M66" s="5">
        <v>1132.92</v>
      </c>
      <c r="N66" s="5" t="s">
        <v>322</v>
      </c>
      <c r="O66" s="5" t="s">
        <v>32</v>
      </c>
      <c r="P66" s="5" t="s">
        <v>33</v>
      </c>
      <c r="Q66" s="5">
        <v>0</v>
      </c>
      <c r="R66" s="8">
        <v>45175.0000115741</v>
      </c>
      <c r="S66" s="7">
        <v>45207</v>
      </c>
      <c r="T66" s="5" t="s">
        <v>34</v>
      </c>
      <c r="U66" s="5">
        <v>1132.92</v>
      </c>
      <c r="V66" s="5">
        <v>0</v>
      </c>
      <c r="W66" s="5">
        <v>0</v>
      </c>
      <c r="X66" s="5" t="s">
        <v>323</v>
      </c>
      <c r="Y66" s="5" t="s">
        <v>36</v>
      </c>
    </row>
    <row r="67" s="5" customFormat="1" spans="1:25">
      <c r="A67" s="5" t="s">
        <v>320</v>
      </c>
      <c r="B67" s="5" t="s">
        <v>26</v>
      </c>
      <c r="C67" s="5" t="s">
        <v>37</v>
      </c>
      <c r="D67" s="5" t="s">
        <v>321</v>
      </c>
      <c r="E67" s="5" t="s">
        <v>143</v>
      </c>
      <c r="F67" s="7">
        <v>45200</v>
      </c>
      <c r="G67" s="7">
        <v>45204</v>
      </c>
      <c r="H67" s="5">
        <v>1</v>
      </c>
      <c r="I67" s="5">
        <v>4</v>
      </c>
      <c r="J67" s="5">
        <v>4</v>
      </c>
      <c r="K67" s="5" t="s">
        <v>30</v>
      </c>
      <c r="L67" s="5">
        <v>-1132.92</v>
      </c>
      <c r="M67" s="5">
        <v>-1132.92</v>
      </c>
      <c r="N67" s="5" t="s">
        <v>322</v>
      </c>
      <c r="O67" s="5" t="s">
        <v>32</v>
      </c>
      <c r="P67" s="5" t="s">
        <v>33</v>
      </c>
      <c r="Q67" s="5">
        <v>0</v>
      </c>
      <c r="R67" s="8">
        <v>45175.0000115741</v>
      </c>
      <c r="S67" s="7">
        <v>45207</v>
      </c>
      <c r="T67" s="5" t="s">
        <v>34</v>
      </c>
      <c r="U67" s="5">
        <v>-1132.92</v>
      </c>
      <c r="V67" s="5">
        <v>0</v>
      </c>
      <c r="W67" s="5">
        <v>0</v>
      </c>
      <c r="X67" s="5" t="s">
        <v>323</v>
      </c>
      <c r="Y67" s="5" t="s">
        <v>36</v>
      </c>
    </row>
    <row r="68" s="5" customFormat="1" spans="1:25">
      <c r="A68" s="5" t="s">
        <v>324</v>
      </c>
      <c r="B68" s="5" t="s">
        <v>26</v>
      </c>
      <c r="C68" s="5" t="s">
        <v>27</v>
      </c>
      <c r="D68" s="5" t="s">
        <v>325</v>
      </c>
      <c r="E68" s="5" t="s">
        <v>326</v>
      </c>
      <c r="F68" s="7">
        <v>45202</v>
      </c>
      <c r="G68" s="7">
        <v>45204</v>
      </c>
      <c r="H68" s="5">
        <v>1</v>
      </c>
      <c r="I68" s="5">
        <v>2</v>
      </c>
      <c r="J68" s="5">
        <v>2</v>
      </c>
      <c r="K68" s="5" t="s">
        <v>30</v>
      </c>
      <c r="L68" s="5">
        <v>11873.62</v>
      </c>
      <c r="M68" s="5">
        <v>11873.62</v>
      </c>
      <c r="N68" s="5" t="s">
        <v>327</v>
      </c>
      <c r="O68" s="5" t="s">
        <v>32</v>
      </c>
      <c r="P68" s="5" t="s">
        <v>33</v>
      </c>
      <c r="Q68" s="5">
        <v>0</v>
      </c>
      <c r="R68" s="8">
        <v>45175.0000115741</v>
      </c>
      <c r="S68" s="7">
        <v>45207</v>
      </c>
      <c r="T68" s="5" t="s">
        <v>34</v>
      </c>
      <c r="U68" s="5">
        <v>11873.62</v>
      </c>
      <c r="V68" s="5">
        <v>0</v>
      </c>
      <c r="W68" s="5">
        <v>0</v>
      </c>
      <c r="X68" s="5" t="s">
        <v>328</v>
      </c>
      <c r="Y68" s="5" t="s">
        <v>329</v>
      </c>
    </row>
    <row r="69" s="5" customFormat="1" spans="1:25">
      <c r="A69" s="5" t="s">
        <v>330</v>
      </c>
      <c r="B69" s="5" t="s">
        <v>26</v>
      </c>
      <c r="C69" s="5" t="s">
        <v>27</v>
      </c>
      <c r="D69" s="5" t="s">
        <v>331</v>
      </c>
      <c r="E69" s="5" t="s">
        <v>332</v>
      </c>
      <c r="F69" s="7">
        <v>45202</v>
      </c>
      <c r="G69" s="7">
        <v>45204</v>
      </c>
      <c r="H69" s="5">
        <v>1</v>
      </c>
      <c r="I69" s="5">
        <v>2</v>
      </c>
      <c r="J69" s="5">
        <v>2</v>
      </c>
      <c r="K69" s="5" t="s">
        <v>30</v>
      </c>
      <c r="L69" s="5">
        <v>4780.08</v>
      </c>
      <c r="M69" s="5">
        <v>4780.08</v>
      </c>
      <c r="N69" s="5" t="s">
        <v>333</v>
      </c>
      <c r="O69" s="5" t="s">
        <v>32</v>
      </c>
      <c r="P69" s="5" t="s">
        <v>33</v>
      </c>
      <c r="Q69" s="5">
        <v>0</v>
      </c>
      <c r="R69" s="8">
        <v>45176</v>
      </c>
      <c r="S69" s="7">
        <v>45207</v>
      </c>
      <c r="T69" s="5" t="s">
        <v>34</v>
      </c>
      <c r="U69" s="5">
        <v>4780.08</v>
      </c>
      <c r="V69" s="5">
        <v>0</v>
      </c>
      <c r="W69" s="5">
        <v>0</v>
      </c>
      <c r="X69" s="5" t="s">
        <v>334</v>
      </c>
      <c r="Y69" s="5" t="s">
        <v>335</v>
      </c>
    </row>
    <row r="70" s="5" customFormat="1" spans="1:25">
      <c r="A70" s="5" t="s">
        <v>336</v>
      </c>
      <c r="B70" s="5" t="s">
        <v>26</v>
      </c>
      <c r="C70" s="5" t="s">
        <v>27</v>
      </c>
      <c r="D70" s="5" t="s">
        <v>337</v>
      </c>
      <c r="E70" s="5" t="s">
        <v>338</v>
      </c>
      <c r="F70" s="7">
        <v>45202</v>
      </c>
      <c r="G70" s="7">
        <v>45204</v>
      </c>
      <c r="H70" s="5">
        <v>2</v>
      </c>
      <c r="I70" s="5">
        <v>2</v>
      </c>
      <c r="J70" s="5">
        <v>4</v>
      </c>
      <c r="K70" s="5" t="s">
        <v>30</v>
      </c>
      <c r="L70" s="5">
        <v>2733.28</v>
      </c>
      <c r="M70" s="5">
        <v>2733.28</v>
      </c>
      <c r="N70" s="5" t="s">
        <v>339</v>
      </c>
      <c r="O70" s="5" t="s">
        <v>32</v>
      </c>
      <c r="P70" s="5" t="s">
        <v>33</v>
      </c>
      <c r="Q70" s="5">
        <v>0</v>
      </c>
      <c r="R70" s="8">
        <v>45178.0000115741</v>
      </c>
      <c r="S70" s="7">
        <v>45207</v>
      </c>
      <c r="T70" s="5" t="s">
        <v>34</v>
      </c>
      <c r="U70" s="5">
        <v>2733.28</v>
      </c>
      <c r="V70" s="5">
        <v>0</v>
      </c>
      <c r="W70" s="5">
        <v>0</v>
      </c>
      <c r="X70" s="5" t="s">
        <v>340</v>
      </c>
      <c r="Y70" s="5" t="s">
        <v>36</v>
      </c>
    </row>
    <row r="71" s="5" customFormat="1" spans="1:25">
      <c r="A71" s="5" t="s">
        <v>341</v>
      </c>
      <c r="B71" s="5" t="s">
        <v>26</v>
      </c>
      <c r="C71" s="5" t="s">
        <v>27</v>
      </c>
      <c r="D71" s="5" t="s">
        <v>342</v>
      </c>
      <c r="E71" s="5" t="s">
        <v>343</v>
      </c>
      <c r="F71" s="7">
        <v>45197</v>
      </c>
      <c r="G71" s="7">
        <v>45204</v>
      </c>
      <c r="H71" s="5">
        <v>1</v>
      </c>
      <c r="I71" s="5">
        <v>7</v>
      </c>
      <c r="J71" s="5">
        <v>7</v>
      </c>
      <c r="K71" s="5" t="s">
        <v>30</v>
      </c>
      <c r="L71" s="5">
        <v>2496.64</v>
      </c>
      <c r="M71" s="5">
        <v>2496.64</v>
      </c>
      <c r="N71" s="5" t="s">
        <v>344</v>
      </c>
      <c r="O71" s="5" t="s">
        <v>32</v>
      </c>
      <c r="P71" s="5" t="s">
        <v>33</v>
      </c>
      <c r="Q71" s="5">
        <v>0</v>
      </c>
      <c r="R71" s="8">
        <v>45178</v>
      </c>
      <c r="S71" s="7">
        <v>45207</v>
      </c>
      <c r="T71" s="5" t="s">
        <v>34</v>
      </c>
      <c r="U71" s="5">
        <v>2496.64</v>
      </c>
      <c r="V71" s="5">
        <v>0</v>
      </c>
      <c r="W71" s="5">
        <v>0</v>
      </c>
      <c r="X71" s="5" t="s">
        <v>345</v>
      </c>
      <c r="Y71" s="5" t="s">
        <v>346</v>
      </c>
    </row>
    <row r="72" s="5" customFormat="1" spans="1:25">
      <c r="A72" s="5" t="s">
        <v>347</v>
      </c>
      <c r="B72" s="5" t="s">
        <v>26</v>
      </c>
      <c r="C72" s="5" t="s">
        <v>27</v>
      </c>
      <c r="D72" s="5" t="s">
        <v>348</v>
      </c>
      <c r="E72" s="5" t="s">
        <v>349</v>
      </c>
      <c r="F72" s="7">
        <v>45201</v>
      </c>
      <c r="G72" s="7">
        <v>45204</v>
      </c>
      <c r="H72" s="5">
        <v>1</v>
      </c>
      <c r="I72" s="5">
        <v>3</v>
      </c>
      <c r="J72" s="5">
        <v>3</v>
      </c>
      <c r="K72" s="5" t="s">
        <v>30</v>
      </c>
      <c r="L72" s="5">
        <v>1731.63</v>
      </c>
      <c r="M72" s="5">
        <v>1731.63</v>
      </c>
      <c r="N72" s="5" t="s">
        <v>350</v>
      </c>
      <c r="O72" s="5" t="s">
        <v>32</v>
      </c>
      <c r="P72" s="5" t="s">
        <v>33</v>
      </c>
      <c r="Q72" s="5">
        <v>0</v>
      </c>
      <c r="R72" s="8">
        <v>45178</v>
      </c>
      <c r="S72" s="7">
        <v>45207</v>
      </c>
      <c r="T72" s="5" t="s">
        <v>34</v>
      </c>
      <c r="U72" s="5">
        <v>1731.63</v>
      </c>
      <c r="V72" s="5">
        <v>0</v>
      </c>
      <c r="W72" s="5">
        <v>0</v>
      </c>
      <c r="X72" s="5" t="s">
        <v>351</v>
      </c>
      <c r="Y72" s="5" t="s">
        <v>352</v>
      </c>
    </row>
    <row r="73" s="5" customFormat="1" spans="1:25">
      <c r="A73" s="5" t="s">
        <v>353</v>
      </c>
      <c r="B73" s="5" t="s">
        <v>26</v>
      </c>
      <c r="C73" s="5" t="s">
        <v>27</v>
      </c>
      <c r="D73" s="5" t="s">
        <v>354</v>
      </c>
      <c r="E73" s="5" t="s">
        <v>355</v>
      </c>
      <c r="F73" s="7">
        <v>45203</v>
      </c>
      <c r="G73" s="7">
        <v>45204</v>
      </c>
      <c r="H73" s="5">
        <v>2</v>
      </c>
      <c r="I73" s="5">
        <v>1</v>
      </c>
      <c r="J73" s="5">
        <v>2</v>
      </c>
      <c r="K73" s="5" t="s">
        <v>30</v>
      </c>
      <c r="L73" s="5">
        <v>1379.34</v>
      </c>
      <c r="M73" s="5">
        <v>1379.34</v>
      </c>
      <c r="N73" s="5" t="s">
        <v>356</v>
      </c>
      <c r="O73" s="5" t="s">
        <v>32</v>
      </c>
      <c r="P73" s="5" t="s">
        <v>33</v>
      </c>
      <c r="Q73" s="5">
        <v>0</v>
      </c>
      <c r="R73" s="8">
        <v>45178</v>
      </c>
      <c r="S73" s="7">
        <v>45207</v>
      </c>
      <c r="T73" s="5" t="s">
        <v>34</v>
      </c>
      <c r="U73" s="5">
        <v>1379.34</v>
      </c>
      <c r="V73" s="5">
        <v>0</v>
      </c>
      <c r="W73" s="5">
        <v>0</v>
      </c>
      <c r="X73" s="5" t="s">
        <v>357</v>
      </c>
      <c r="Y73" s="5" t="s">
        <v>36</v>
      </c>
    </row>
    <row r="74" s="5" customFormat="1" spans="1:25">
      <c r="A74" s="5" t="s">
        <v>358</v>
      </c>
      <c r="B74" s="5" t="s">
        <v>26</v>
      </c>
      <c r="C74" s="5" t="s">
        <v>27</v>
      </c>
      <c r="D74" s="5" t="s">
        <v>359</v>
      </c>
      <c r="E74" s="5" t="s">
        <v>360</v>
      </c>
      <c r="F74" s="7">
        <v>45203</v>
      </c>
      <c r="G74" s="7">
        <v>45204</v>
      </c>
      <c r="H74" s="5">
        <v>1</v>
      </c>
      <c r="I74" s="5">
        <v>1</v>
      </c>
      <c r="J74" s="5">
        <v>1</v>
      </c>
      <c r="K74" s="5" t="s">
        <v>30</v>
      </c>
      <c r="L74" s="5">
        <v>2126.25</v>
      </c>
      <c r="M74" s="5">
        <v>2126.25</v>
      </c>
      <c r="N74" s="5" t="s">
        <v>361</v>
      </c>
      <c r="O74" s="5" t="s">
        <v>32</v>
      </c>
      <c r="P74" s="5" t="s">
        <v>33</v>
      </c>
      <c r="Q74" s="5">
        <v>0</v>
      </c>
      <c r="R74" s="8">
        <v>45178.0000115741</v>
      </c>
      <c r="S74" s="7">
        <v>45207</v>
      </c>
      <c r="T74" s="5" t="s">
        <v>34</v>
      </c>
      <c r="U74" s="5">
        <v>2126.25</v>
      </c>
      <c r="V74" s="5">
        <v>0</v>
      </c>
      <c r="W74" s="5">
        <v>0</v>
      </c>
      <c r="X74" s="5" t="s">
        <v>362</v>
      </c>
      <c r="Y74" s="5" t="s">
        <v>363</v>
      </c>
    </row>
    <row r="75" s="5" customFormat="1" spans="1:25">
      <c r="A75" s="5" t="s">
        <v>364</v>
      </c>
      <c r="B75" s="5" t="s">
        <v>26</v>
      </c>
      <c r="C75" s="5" t="s">
        <v>27</v>
      </c>
      <c r="D75" s="5" t="s">
        <v>365</v>
      </c>
      <c r="E75" s="5" t="s">
        <v>366</v>
      </c>
      <c r="F75" s="7">
        <v>45201</v>
      </c>
      <c r="G75" s="7">
        <v>45204</v>
      </c>
      <c r="H75" s="5">
        <v>1</v>
      </c>
      <c r="I75" s="5">
        <v>3</v>
      </c>
      <c r="J75" s="5">
        <v>3</v>
      </c>
      <c r="K75" s="5" t="s">
        <v>30</v>
      </c>
      <c r="L75" s="5">
        <v>1429.83</v>
      </c>
      <c r="M75" s="5">
        <v>1429.83</v>
      </c>
      <c r="N75" s="5" t="s">
        <v>367</v>
      </c>
      <c r="O75" s="5" t="s">
        <v>32</v>
      </c>
      <c r="P75" s="5" t="s">
        <v>33</v>
      </c>
      <c r="Q75" s="5">
        <v>0</v>
      </c>
      <c r="R75" s="8">
        <v>45178.0000115741</v>
      </c>
      <c r="S75" s="7">
        <v>45207</v>
      </c>
      <c r="T75" s="5" t="s">
        <v>34</v>
      </c>
      <c r="U75" s="5">
        <v>1429.83</v>
      </c>
      <c r="V75" s="5">
        <v>0</v>
      </c>
      <c r="W75" s="5">
        <v>0</v>
      </c>
      <c r="X75" s="5" t="s">
        <v>368</v>
      </c>
      <c r="Y75" s="5" t="s">
        <v>36</v>
      </c>
    </row>
    <row r="76" s="5" customFormat="1" spans="1:25">
      <c r="A76" s="5" t="s">
        <v>369</v>
      </c>
      <c r="B76" s="5" t="s">
        <v>26</v>
      </c>
      <c r="C76" s="5" t="s">
        <v>27</v>
      </c>
      <c r="D76" s="5" t="s">
        <v>370</v>
      </c>
      <c r="E76" s="5" t="s">
        <v>371</v>
      </c>
      <c r="F76" s="7">
        <v>45201</v>
      </c>
      <c r="G76" s="7">
        <v>45204</v>
      </c>
      <c r="H76" s="5">
        <v>1</v>
      </c>
      <c r="I76" s="5">
        <v>3</v>
      </c>
      <c r="J76" s="5">
        <v>3</v>
      </c>
      <c r="K76" s="5" t="s">
        <v>30</v>
      </c>
      <c r="L76" s="5">
        <v>1153.59</v>
      </c>
      <c r="M76" s="5">
        <v>1153.59</v>
      </c>
      <c r="N76" s="5" t="s">
        <v>372</v>
      </c>
      <c r="O76" s="5" t="s">
        <v>32</v>
      </c>
      <c r="P76" s="5" t="s">
        <v>33</v>
      </c>
      <c r="Q76" s="5">
        <v>0</v>
      </c>
      <c r="R76" s="8">
        <v>45178.0000115741</v>
      </c>
      <c r="S76" s="7">
        <v>45207</v>
      </c>
      <c r="T76" s="5" t="s">
        <v>34</v>
      </c>
      <c r="U76" s="5">
        <v>1153.59</v>
      </c>
      <c r="V76" s="5">
        <v>0</v>
      </c>
      <c r="W76" s="5">
        <v>0</v>
      </c>
      <c r="X76" s="5" t="s">
        <v>373</v>
      </c>
      <c r="Y76" s="5" t="s">
        <v>36</v>
      </c>
    </row>
    <row r="77" s="5" customFormat="1" spans="1:25">
      <c r="A77" s="5" t="s">
        <v>374</v>
      </c>
      <c r="B77" s="5" t="s">
        <v>26</v>
      </c>
      <c r="C77" s="5" t="s">
        <v>27</v>
      </c>
      <c r="D77" s="5" t="s">
        <v>365</v>
      </c>
      <c r="E77" s="5" t="s">
        <v>366</v>
      </c>
      <c r="F77" s="7">
        <v>45202</v>
      </c>
      <c r="G77" s="7">
        <v>45204</v>
      </c>
      <c r="H77" s="5">
        <v>1</v>
      </c>
      <c r="I77" s="5">
        <v>2</v>
      </c>
      <c r="J77" s="5">
        <v>2</v>
      </c>
      <c r="K77" s="5" t="s">
        <v>30</v>
      </c>
      <c r="L77" s="5">
        <v>953.22</v>
      </c>
      <c r="M77" s="5">
        <v>953.22</v>
      </c>
      <c r="N77" s="5" t="s">
        <v>367</v>
      </c>
      <c r="O77" s="5" t="s">
        <v>32</v>
      </c>
      <c r="P77" s="5" t="s">
        <v>33</v>
      </c>
      <c r="Q77" s="5">
        <v>0</v>
      </c>
      <c r="R77" s="8">
        <v>45178.0000115741</v>
      </c>
      <c r="S77" s="7">
        <v>45207</v>
      </c>
      <c r="T77" s="5" t="s">
        <v>34</v>
      </c>
      <c r="U77" s="5">
        <v>953.22</v>
      </c>
      <c r="V77" s="5">
        <v>0</v>
      </c>
      <c r="W77" s="5">
        <v>0</v>
      </c>
      <c r="X77" s="5" t="s">
        <v>375</v>
      </c>
      <c r="Y77" s="5" t="s">
        <v>36</v>
      </c>
    </row>
    <row r="78" s="5" customFormat="1" spans="1:25">
      <c r="A78" s="5" t="s">
        <v>376</v>
      </c>
      <c r="B78" s="5" t="s">
        <v>26</v>
      </c>
      <c r="C78" s="5" t="s">
        <v>27</v>
      </c>
      <c r="D78" s="5" t="s">
        <v>377</v>
      </c>
      <c r="E78" s="5" t="s">
        <v>111</v>
      </c>
      <c r="F78" s="7">
        <v>45202</v>
      </c>
      <c r="G78" s="7">
        <v>45204</v>
      </c>
      <c r="H78" s="5">
        <v>1</v>
      </c>
      <c r="I78" s="5">
        <v>2</v>
      </c>
      <c r="J78" s="5">
        <v>2</v>
      </c>
      <c r="K78" s="5" t="s">
        <v>30</v>
      </c>
      <c r="L78" s="5">
        <v>4704.44</v>
      </c>
      <c r="M78" s="5">
        <v>4704.44</v>
      </c>
      <c r="N78" s="5" t="s">
        <v>378</v>
      </c>
      <c r="O78" s="5" t="s">
        <v>32</v>
      </c>
      <c r="P78" s="5" t="s">
        <v>33</v>
      </c>
      <c r="Q78" s="5">
        <v>0</v>
      </c>
      <c r="R78" s="8">
        <v>45179</v>
      </c>
      <c r="S78" s="7">
        <v>45207</v>
      </c>
      <c r="T78" s="5" t="s">
        <v>34</v>
      </c>
      <c r="U78" s="5">
        <v>4704.44</v>
      </c>
      <c r="V78" s="5">
        <v>0</v>
      </c>
      <c r="W78" s="5">
        <v>0</v>
      </c>
      <c r="X78" s="5" t="s">
        <v>379</v>
      </c>
      <c r="Y78" s="5" t="s">
        <v>36</v>
      </c>
    </row>
    <row r="79" s="5" customFormat="1" spans="1:25">
      <c r="A79" s="5" t="s">
        <v>380</v>
      </c>
      <c r="B79" s="5" t="s">
        <v>26</v>
      </c>
      <c r="C79" s="5" t="s">
        <v>27</v>
      </c>
      <c r="D79" s="5" t="s">
        <v>381</v>
      </c>
      <c r="E79" s="5" t="s">
        <v>382</v>
      </c>
      <c r="F79" s="7">
        <v>45201</v>
      </c>
      <c r="G79" s="7">
        <v>45204</v>
      </c>
      <c r="H79" s="5">
        <v>1</v>
      </c>
      <c r="I79" s="5">
        <v>3</v>
      </c>
      <c r="J79" s="5">
        <v>3</v>
      </c>
      <c r="K79" s="5" t="s">
        <v>30</v>
      </c>
      <c r="L79" s="5">
        <v>824.79</v>
      </c>
      <c r="M79" s="5">
        <v>824.79</v>
      </c>
      <c r="N79" s="5" t="s">
        <v>383</v>
      </c>
      <c r="O79" s="5" t="s">
        <v>32</v>
      </c>
      <c r="P79" s="5" t="s">
        <v>33</v>
      </c>
      <c r="Q79" s="5">
        <v>0</v>
      </c>
      <c r="R79" s="8">
        <v>45179</v>
      </c>
      <c r="S79" s="7">
        <v>45207</v>
      </c>
      <c r="T79" s="5" t="s">
        <v>34</v>
      </c>
      <c r="U79" s="5">
        <v>824.79</v>
      </c>
      <c r="V79" s="5">
        <v>0</v>
      </c>
      <c r="W79" s="5">
        <v>0</v>
      </c>
      <c r="X79" s="5" t="s">
        <v>384</v>
      </c>
      <c r="Y79" s="5" t="s">
        <v>385</v>
      </c>
    </row>
    <row r="80" s="5" customFormat="1" spans="1:25">
      <c r="A80" s="5" t="s">
        <v>386</v>
      </c>
      <c r="B80" s="5" t="s">
        <v>26</v>
      </c>
      <c r="C80" s="5" t="s">
        <v>27</v>
      </c>
      <c r="D80" s="5" t="s">
        <v>387</v>
      </c>
      <c r="E80" s="5" t="s">
        <v>388</v>
      </c>
      <c r="F80" s="7">
        <v>45202</v>
      </c>
      <c r="G80" s="7">
        <v>45204</v>
      </c>
      <c r="H80" s="5">
        <v>1</v>
      </c>
      <c r="I80" s="5">
        <v>2</v>
      </c>
      <c r="J80" s="5">
        <v>2</v>
      </c>
      <c r="K80" s="5" t="s">
        <v>30</v>
      </c>
      <c r="L80" s="5">
        <v>4030.72</v>
      </c>
      <c r="M80" s="5">
        <v>4030.72</v>
      </c>
      <c r="N80" s="5" t="s">
        <v>389</v>
      </c>
      <c r="O80" s="5" t="s">
        <v>32</v>
      </c>
      <c r="P80" s="5" t="s">
        <v>33</v>
      </c>
      <c r="Q80" s="5">
        <v>0</v>
      </c>
      <c r="R80" s="8">
        <v>45180.0000115741</v>
      </c>
      <c r="S80" s="7">
        <v>45207</v>
      </c>
      <c r="T80" s="5" t="s">
        <v>34</v>
      </c>
      <c r="U80" s="5">
        <v>4030.72</v>
      </c>
      <c r="V80" s="5">
        <v>0</v>
      </c>
      <c r="W80" s="5">
        <v>0</v>
      </c>
      <c r="X80" s="5" t="s">
        <v>390</v>
      </c>
      <c r="Y80" s="5" t="s">
        <v>391</v>
      </c>
    </row>
    <row r="81" s="5" customFormat="1" spans="1:25">
      <c r="A81" s="5" t="s">
        <v>392</v>
      </c>
      <c r="B81" s="5" t="s">
        <v>26</v>
      </c>
      <c r="C81" s="5" t="s">
        <v>27</v>
      </c>
      <c r="D81" s="5" t="s">
        <v>393</v>
      </c>
      <c r="E81" s="5" t="s">
        <v>394</v>
      </c>
      <c r="F81" s="7">
        <v>45203</v>
      </c>
      <c r="G81" s="7">
        <v>45204</v>
      </c>
      <c r="H81" s="5">
        <v>1</v>
      </c>
      <c r="I81" s="5">
        <v>1</v>
      </c>
      <c r="J81" s="5">
        <v>1</v>
      </c>
      <c r="K81" s="5" t="s">
        <v>30</v>
      </c>
      <c r="L81" s="5">
        <v>361.5</v>
      </c>
      <c r="M81" s="5">
        <v>361.5</v>
      </c>
      <c r="N81" s="5" t="s">
        <v>395</v>
      </c>
      <c r="O81" s="5" t="s">
        <v>32</v>
      </c>
      <c r="P81" s="5" t="s">
        <v>33</v>
      </c>
      <c r="Q81" s="5">
        <v>0</v>
      </c>
      <c r="R81" s="8">
        <v>45180.0000115741</v>
      </c>
      <c r="S81" s="7">
        <v>45207</v>
      </c>
      <c r="T81" s="5" t="s">
        <v>34</v>
      </c>
      <c r="U81" s="5">
        <v>361.5</v>
      </c>
      <c r="V81" s="5">
        <v>0</v>
      </c>
      <c r="W81" s="5">
        <v>0</v>
      </c>
      <c r="X81" s="5" t="s">
        <v>396</v>
      </c>
      <c r="Y81" s="5" t="s">
        <v>36</v>
      </c>
    </row>
    <row r="82" s="5" customFormat="1" spans="1:25">
      <c r="A82" s="5" t="s">
        <v>397</v>
      </c>
      <c r="B82" s="5" t="s">
        <v>26</v>
      </c>
      <c r="C82" s="5" t="s">
        <v>27</v>
      </c>
      <c r="D82" s="5" t="s">
        <v>398</v>
      </c>
      <c r="E82" s="5" t="s">
        <v>399</v>
      </c>
      <c r="F82" s="7">
        <v>45203</v>
      </c>
      <c r="G82" s="7">
        <v>45204</v>
      </c>
      <c r="H82" s="5">
        <v>2</v>
      </c>
      <c r="I82" s="5">
        <v>1</v>
      </c>
      <c r="J82" s="5">
        <v>2</v>
      </c>
      <c r="K82" s="5" t="s">
        <v>30</v>
      </c>
      <c r="L82" s="5">
        <v>556.7</v>
      </c>
      <c r="M82" s="5">
        <v>556.7</v>
      </c>
      <c r="N82" s="5" t="s">
        <v>400</v>
      </c>
      <c r="O82" s="5" t="s">
        <v>32</v>
      </c>
      <c r="P82" s="5" t="s">
        <v>33</v>
      </c>
      <c r="Q82" s="5">
        <v>0</v>
      </c>
      <c r="R82" s="8">
        <v>45180.0000115741</v>
      </c>
      <c r="S82" s="7">
        <v>45207</v>
      </c>
      <c r="T82" s="5" t="s">
        <v>34</v>
      </c>
      <c r="U82" s="5">
        <v>556.7</v>
      </c>
      <c r="V82" s="5">
        <v>0</v>
      </c>
      <c r="W82" s="5">
        <v>0</v>
      </c>
      <c r="X82" s="5" t="s">
        <v>401</v>
      </c>
      <c r="Y82" s="5" t="s">
        <v>402</v>
      </c>
    </row>
    <row r="83" s="5" customFormat="1" spans="1:25">
      <c r="A83" s="5" t="s">
        <v>403</v>
      </c>
      <c r="B83" s="5" t="s">
        <v>26</v>
      </c>
      <c r="C83" s="5" t="s">
        <v>27</v>
      </c>
      <c r="D83" s="5" t="s">
        <v>404</v>
      </c>
      <c r="E83" s="5" t="s">
        <v>405</v>
      </c>
      <c r="F83" s="7">
        <v>45202</v>
      </c>
      <c r="G83" s="7">
        <v>45204</v>
      </c>
      <c r="H83" s="5">
        <v>1</v>
      </c>
      <c r="I83" s="5">
        <v>2</v>
      </c>
      <c r="J83" s="5">
        <v>2</v>
      </c>
      <c r="K83" s="5" t="s">
        <v>30</v>
      </c>
      <c r="L83" s="5">
        <v>1904</v>
      </c>
      <c r="M83" s="5">
        <v>1904</v>
      </c>
      <c r="N83" s="5" t="s">
        <v>406</v>
      </c>
      <c r="O83" s="5" t="s">
        <v>32</v>
      </c>
      <c r="P83" s="5" t="s">
        <v>33</v>
      </c>
      <c r="Q83" s="5">
        <v>0</v>
      </c>
      <c r="R83" s="8">
        <v>45180</v>
      </c>
      <c r="S83" s="7">
        <v>45207</v>
      </c>
      <c r="T83" s="5" t="s">
        <v>34</v>
      </c>
      <c r="U83" s="5">
        <v>1904</v>
      </c>
      <c r="V83" s="5">
        <v>0</v>
      </c>
      <c r="W83" s="5">
        <v>0</v>
      </c>
      <c r="X83" s="5" t="s">
        <v>407</v>
      </c>
      <c r="Y83" s="5" t="s">
        <v>408</v>
      </c>
    </row>
    <row r="84" s="5" customFormat="1" spans="1:25">
      <c r="A84" s="5" t="s">
        <v>409</v>
      </c>
      <c r="B84" s="5" t="s">
        <v>26</v>
      </c>
      <c r="C84" s="5" t="s">
        <v>27</v>
      </c>
      <c r="D84" s="5" t="s">
        <v>410</v>
      </c>
      <c r="E84" s="5" t="s">
        <v>411</v>
      </c>
      <c r="F84" s="7">
        <v>45201</v>
      </c>
      <c r="G84" s="7">
        <v>45204</v>
      </c>
      <c r="H84" s="5">
        <v>1</v>
      </c>
      <c r="I84" s="5">
        <v>3</v>
      </c>
      <c r="J84" s="5">
        <v>3</v>
      </c>
      <c r="K84" s="5" t="s">
        <v>30</v>
      </c>
      <c r="L84" s="5">
        <v>2334.42</v>
      </c>
      <c r="M84" s="5">
        <v>2334.42</v>
      </c>
      <c r="N84" s="5" t="s">
        <v>412</v>
      </c>
      <c r="O84" s="5" t="s">
        <v>32</v>
      </c>
      <c r="P84" s="5" t="s">
        <v>33</v>
      </c>
      <c r="Q84" s="5">
        <v>0</v>
      </c>
      <c r="R84" s="8">
        <v>45181.0000115741</v>
      </c>
      <c r="S84" s="7">
        <v>45207</v>
      </c>
      <c r="T84" s="5" t="s">
        <v>34</v>
      </c>
      <c r="U84" s="5">
        <v>2334.42</v>
      </c>
      <c r="V84" s="5">
        <v>0</v>
      </c>
      <c r="W84" s="5">
        <v>0</v>
      </c>
      <c r="X84" s="5" t="s">
        <v>413</v>
      </c>
      <c r="Y84" s="5" t="s">
        <v>414</v>
      </c>
    </row>
    <row r="85" s="5" customFormat="1" spans="1:25">
      <c r="A85" s="5" t="s">
        <v>415</v>
      </c>
      <c r="B85" s="5" t="s">
        <v>26</v>
      </c>
      <c r="C85" s="5" t="s">
        <v>27</v>
      </c>
      <c r="D85" s="5" t="s">
        <v>416</v>
      </c>
      <c r="E85" s="5" t="s">
        <v>417</v>
      </c>
      <c r="F85" s="7">
        <v>45203</v>
      </c>
      <c r="G85" s="7">
        <v>45204</v>
      </c>
      <c r="H85" s="5">
        <v>2</v>
      </c>
      <c r="I85" s="5">
        <v>1</v>
      </c>
      <c r="J85" s="5">
        <v>2</v>
      </c>
      <c r="K85" s="5" t="s">
        <v>30</v>
      </c>
      <c r="L85" s="5">
        <v>1311.44</v>
      </c>
      <c r="M85" s="5">
        <v>1311.44</v>
      </c>
      <c r="N85" s="5" t="s">
        <v>418</v>
      </c>
      <c r="O85" s="5" t="s">
        <v>32</v>
      </c>
      <c r="P85" s="5" t="s">
        <v>33</v>
      </c>
      <c r="Q85" s="5">
        <v>0</v>
      </c>
      <c r="R85" s="8">
        <v>45181.0000115741</v>
      </c>
      <c r="S85" s="7">
        <v>45207</v>
      </c>
      <c r="T85" s="5" t="s">
        <v>34</v>
      </c>
      <c r="U85" s="5">
        <v>1311.44</v>
      </c>
      <c r="V85" s="5">
        <v>0</v>
      </c>
      <c r="W85" s="5">
        <v>0</v>
      </c>
      <c r="X85" s="5" t="s">
        <v>419</v>
      </c>
      <c r="Y85" s="5" t="s">
        <v>420</v>
      </c>
    </row>
    <row r="86" s="5" customFormat="1" spans="1:25">
      <c r="A86" s="5" t="s">
        <v>421</v>
      </c>
      <c r="B86" s="5" t="s">
        <v>26</v>
      </c>
      <c r="C86" s="5" t="s">
        <v>27</v>
      </c>
      <c r="D86" s="5" t="s">
        <v>422</v>
      </c>
      <c r="E86" s="5" t="s">
        <v>423</v>
      </c>
      <c r="F86" s="7">
        <v>45202</v>
      </c>
      <c r="G86" s="7">
        <v>45204</v>
      </c>
      <c r="H86" s="5">
        <v>1</v>
      </c>
      <c r="I86" s="5">
        <v>2</v>
      </c>
      <c r="J86" s="5">
        <v>2</v>
      </c>
      <c r="K86" s="5" t="s">
        <v>30</v>
      </c>
      <c r="L86" s="5">
        <v>3396.2</v>
      </c>
      <c r="M86" s="5">
        <v>3396.2</v>
      </c>
      <c r="N86" s="5" t="s">
        <v>424</v>
      </c>
      <c r="O86" s="5" t="s">
        <v>32</v>
      </c>
      <c r="P86" s="5" t="s">
        <v>33</v>
      </c>
      <c r="Q86" s="5">
        <v>0</v>
      </c>
      <c r="R86" s="8">
        <v>45181.0000115741</v>
      </c>
      <c r="S86" s="7">
        <v>45207</v>
      </c>
      <c r="T86" s="5" t="s">
        <v>34</v>
      </c>
      <c r="U86" s="5">
        <v>3396.2</v>
      </c>
      <c r="V86" s="5">
        <v>0</v>
      </c>
      <c r="W86" s="5">
        <v>0</v>
      </c>
      <c r="X86" s="5" t="s">
        <v>425</v>
      </c>
      <c r="Y86" s="5" t="s">
        <v>36</v>
      </c>
    </row>
    <row r="87" s="5" customFormat="1" spans="1:25">
      <c r="A87" s="5" t="s">
        <v>426</v>
      </c>
      <c r="B87" s="5" t="s">
        <v>26</v>
      </c>
      <c r="C87" s="5" t="s">
        <v>27</v>
      </c>
      <c r="D87" s="5" t="s">
        <v>427</v>
      </c>
      <c r="E87" s="5" t="s">
        <v>428</v>
      </c>
      <c r="F87" s="7">
        <v>45203</v>
      </c>
      <c r="G87" s="7">
        <v>45204</v>
      </c>
      <c r="H87" s="5">
        <v>1</v>
      </c>
      <c r="I87" s="5">
        <v>1</v>
      </c>
      <c r="J87" s="5">
        <v>1</v>
      </c>
      <c r="K87" s="5" t="s">
        <v>30</v>
      </c>
      <c r="L87" s="5">
        <v>798.56</v>
      </c>
      <c r="M87" s="5">
        <v>798.56</v>
      </c>
      <c r="N87" s="5" t="s">
        <v>429</v>
      </c>
      <c r="O87" s="5" t="s">
        <v>32</v>
      </c>
      <c r="P87" s="5" t="s">
        <v>33</v>
      </c>
      <c r="Q87" s="5">
        <v>0</v>
      </c>
      <c r="R87" s="8">
        <v>45181.0000115741</v>
      </c>
      <c r="S87" s="7">
        <v>45207</v>
      </c>
      <c r="T87" s="5" t="s">
        <v>34</v>
      </c>
      <c r="U87" s="5">
        <v>798.56</v>
      </c>
      <c r="V87" s="5">
        <v>0</v>
      </c>
      <c r="W87" s="5">
        <v>0</v>
      </c>
      <c r="X87" s="5" t="s">
        <v>430</v>
      </c>
      <c r="Y87" s="5" t="s">
        <v>431</v>
      </c>
    </row>
    <row r="88" s="5" customFormat="1" spans="1:25">
      <c r="A88" s="5" t="s">
        <v>432</v>
      </c>
      <c r="B88" s="5" t="s">
        <v>26</v>
      </c>
      <c r="C88" s="5" t="s">
        <v>27</v>
      </c>
      <c r="D88" s="5" t="s">
        <v>433</v>
      </c>
      <c r="E88" s="5" t="s">
        <v>434</v>
      </c>
      <c r="F88" s="7">
        <v>45203</v>
      </c>
      <c r="G88" s="7">
        <v>45204</v>
      </c>
      <c r="H88" s="5">
        <v>1</v>
      </c>
      <c r="I88" s="5">
        <v>1</v>
      </c>
      <c r="J88" s="5">
        <v>1</v>
      </c>
      <c r="K88" s="5" t="s">
        <v>30</v>
      </c>
      <c r="L88" s="5">
        <v>1205.56</v>
      </c>
      <c r="M88" s="5">
        <v>1205.56</v>
      </c>
      <c r="N88" s="5" t="s">
        <v>435</v>
      </c>
      <c r="O88" s="5" t="s">
        <v>32</v>
      </c>
      <c r="P88" s="5" t="s">
        <v>33</v>
      </c>
      <c r="Q88" s="5">
        <v>0</v>
      </c>
      <c r="R88" s="8">
        <v>45182</v>
      </c>
      <c r="S88" s="7">
        <v>45207</v>
      </c>
      <c r="T88" s="5" t="s">
        <v>34</v>
      </c>
      <c r="U88" s="5">
        <v>1205.56</v>
      </c>
      <c r="V88" s="5">
        <v>0</v>
      </c>
      <c r="W88" s="5">
        <v>0</v>
      </c>
      <c r="X88" s="5" t="s">
        <v>436</v>
      </c>
      <c r="Y88" s="5" t="s">
        <v>437</v>
      </c>
    </row>
    <row r="89" s="5" customFormat="1" spans="1:25">
      <c r="A89" s="5" t="s">
        <v>438</v>
      </c>
      <c r="B89" s="5" t="s">
        <v>26</v>
      </c>
      <c r="C89" s="5" t="s">
        <v>27</v>
      </c>
      <c r="D89" s="5" t="s">
        <v>439</v>
      </c>
      <c r="E89" s="5" t="s">
        <v>394</v>
      </c>
      <c r="F89" s="7">
        <v>45202</v>
      </c>
      <c r="G89" s="7">
        <v>45204</v>
      </c>
      <c r="H89" s="5">
        <v>1</v>
      </c>
      <c r="I89" s="5">
        <v>2</v>
      </c>
      <c r="J89" s="5">
        <v>2</v>
      </c>
      <c r="K89" s="5" t="s">
        <v>30</v>
      </c>
      <c r="L89" s="5">
        <v>6424.22</v>
      </c>
      <c r="M89" s="5">
        <v>6424.22</v>
      </c>
      <c r="N89" s="5" t="s">
        <v>440</v>
      </c>
      <c r="O89" s="5" t="s">
        <v>32</v>
      </c>
      <c r="P89" s="5" t="s">
        <v>33</v>
      </c>
      <c r="Q89" s="5">
        <v>0</v>
      </c>
      <c r="R89" s="8">
        <v>45182</v>
      </c>
      <c r="S89" s="7">
        <v>45207</v>
      </c>
      <c r="T89" s="5" t="s">
        <v>34</v>
      </c>
      <c r="U89" s="5">
        <v>6424.22</v>
      </c>
      <c r="V89" s="5">
        <v>0</v>
      </c>
      <c r="W89" s="5">
        <v>0</v>
      </c>
      <c r="X89" s="5" t="s">
        <v>441</v>
      </c>
      <c r="Y89" s="5" t="s">
        <v>442</v>
      </c>
    </row>
    <row r="90" s="5" customFormat="1" spans="1:25">
      <c r="A90" s="5" t="s">
        <v>392</v>
      </c>
      <c r="B90" s="5" t="s">
        <v>26</v>
      </c>
      <c r="C90" s="5" t="s">
        <v>37</v>
      </c>
      <c r="D90" s="5" t="s">
        <v>393</v>
      </c>
      <c r="E90" s="5" t="s">
        <v>394</v>
      </c>
      <c r="F90" s="7">
        <v>45203</v>
      </c>
      <c r="G90" s="7">
        <v>45204</v>
      </c>
      <c r="H90" s="5">
        <v>1</v>
      </c>
      <c r="I90" s="5">
        <v>1</v>
      </c>
      <c r="J90" s="5">
        <v>1</v>
      </c>
      <c r="K90" s="5" t="s">
        <v>30</v>
      </c>
      <c r="L90" s="5">
        <v>-361.5</v>
      </c>
      <c r="M90" s="5">
        <v>-361.5</v>
      </c>
      <c r="N90" s="5" t="s">
        <v>395</v>
      </c>
      <c r="O90" s="5" t="s">
        <v>32</v>
      </c>
      <c r="P90" s="5" t="s">
        <v>33</v>
      </c>
      <c r="Q90" s="5">
        <v>0</v>
      </c>
      <c r="R90" s="8">
        <v>45180.0000115741</v>
      </c>
      <c r="S90" s="7">
        <v>45207</v>
      </c>
      <c r="T90" s="5" t="s">
        <v>34</v>
      </c>
      <c r="U90" s="5">
        <v>-361.5</v>
      </c>
      <c r="V90" s="5">
        <v>0</v>
      </c>
      <c r="W90" s="5">
        <v>0</v>
      </c>
      <c r="X90" s="5" t="s">
        <v>396</v>
      </c>
      <c r="Y90" s="5" t="s">
        <v>36</v>
      </c>
    </row>
    <row r="91" s="5" customFormat="1" spans="1:25">
      <c r="A91" s="5" t="s">
        <v>443</v>
      </c>
      <c r="B91" s="5" t="s">
        <v>26</v>
      </c>
      <c r="C91" s="5" t="s">
        <v>27</v>
      </c>
      <c r="D91" s="5" t="s">
        <v>444</v>
      </c>
      <c r="E91" s="5" t="s">
        <v>445</v>
      </c>
      <c r="F91" s="7">
        <v>45199</v>
      </c>
      <c r="G91" s="7">
        <v>45204</v>
      </c>
      <c r="H91" s="5">
        <v>1</v>
      </c>
      <c r="I91" s="5">
        <v>5</v>
      </c>
      <c r="J91" s="5">
        <v>5</v>
      </c>
      <c r="K91" s="5" t="s">
        <v>30</v>
      </c>
      <c r="L91" s="5">
        <v>5346.45</v>
      </c>
      <c r="M91" s="5">
        <v>5346.45</v>
      </c>
      <c r="N91" s="5" t="s">
        <v>446</v>
      </c>
      <c r="O91" s="5" t="s">
        <v>32</v>
      </c>
      <c r="P91" s="5" t="s">
        <v>33</v>
      </c>
      <c r="Q91" s="5">
        <v>0</v>
      </c>
      <c r="R91" s="8">
        <v>45182.0000115741</v>
      </c>
      <c r="S91" s="7">
        <v>45207</v>
      </c>
      <c r="T91" s="5" t="s">
        <v>34</v>
      </c>
      <c r="U91" s="5">
        <v>5346.45</v>
      </c>
      <c r="V91" s="5">
        <v>0</v>
      </c>
      <c r="W91" s="5">
        <v>0</v>
      </c>
      <c r="X91" s="5" t="s">
        <v>447</v>
      </c>
      <c r="Y91" s="5" t="s">
        <v>36</v>
      </c>
    </row>
    <row r="92" s="5" customFormat="1" spans="1:25">
      <c r="A92" s="5" t="s">
        <v>448</v>
      </c>
      <c r="B92" s="5" t="s">
        <v>26</v>
      </c>
      <c r="C92" s="5" t="s">
        <v>27</v>
      </c>
      <c r="D92" s="5" t="s">
        <v>449</v>
      </c>
      <c r="E92" s="5" t="s">
        <v>450</v>
      </c>
      <c r="F92" s="7">
        <v>45202</v>
      </c>
      <c r="G92" s="7">
        <v>45204</v>
      </c>
      <c r="H92" s="5">
        <v>1</v>
      </c>
      <c r="I92" s="5">
        <v>2</v>
      </c>
      <c r="J92" s="5">
        <v>2</v>
      </c>
      <c r="K92" s="5" t="s">
        <v>30</v>
      </c>
      <c r="L92" s="5">
        <v>5010.6</v>
      </c>
      <c r="M92" s="5">
        <v>5010.6</v>
      </c>
      <c r="N92" s="5" t="s">
        <v>451</v>
      </c>
      <c r="O92" s="5" t="s">
        <v>32</v>
      </c>
      <c r="P92" s="5" t="s">
        <v>33</v>
      </c>
      <c r="Q92" s="5">
        <v>0</v>
      </c>
      <c r="R92" s="8">
        <v>45183.0000115741</v>
      </c>
      <c r="S92" s="7">
        <v>45207</v>
      </c>
      <c r="T92" s="5" t="s">
        <v>34</v>
      </c>
      <c r="U92" s="5">
        <v>5010.6</v>
      </c>
      <c r="V92" s="5">
        <v>0</v>
      </c>
      <c r="W92" s="5">
        <v>0</v>
      </c>
      <c r="X92" s="5" t="s">
        <v>452</v>
      </c>
      <c r="Y92" s="5" t="s">
        <v>453</v>
      </c>
    </row>
    <row r="93" s="5" customFormat="1" spans="1:25">
      <c r="A93" s="5" t="s">
        <v>454</v>
      </c>
      <c r="B93" s="5" t="s">
        <v>26</v>
      </c>
      <c r="C93" s="5" t="s">
        <v>27</v>
      </c>
      <c r="D93" s="5" t="s">
        <v>455</v>
      </c>
      <c r="E93" s="5" t="s">
        <v>456</v>
      </c>
      <c r="F93" s="7">
        <v>45203</v>
      </c>
      <c r="G93" s="7">
        <v>45204</v>
      </c>
      <c r="H93" s="5">
        <v>1</v>
      </c>
      <c r="I93" s="5">
        <v>1</v>
      </c>
      <c r="J93" s="5">
        <v>1</v>
      </c>
      <c r="K93" s="5" t="s">
        <v>30</v>
      </c>
      <c r="L93" s="5">
        <v>1982.46</v>
      </c>
      <c r="M93" s="5">
        <v>1982.46</v>
      </c>
      <c r="N93" s="5" t="s">
        <v>457</v>
      </c>
      <c r="O93" s="5" t="s">
        <v>32</v>
      </c>
      <c r="P93" s="5" t="s">
        <v>33</v>
      </c>
      <c r="Q93" s="5">
        <v>0</v>
      </c>
      <c r="R93" s="8">
        <v>45183</v>
      </c>
      <c r="S93" s="7">
        <v>45207</v>
      </c>
      <c r="T93" s="5" t="s">
        <v>34</v>
      </c>
      <c r="U93" s="5">
        <v>1982.46</v>
      </c>
      <c r="V93" s="5">
        <v>0</v>
      </c>
      <c r="W93" s="5">
        <v>0</v>
      </c>
      <c r="X93" s="5" t="s">
        <v>458</v>
      </c>
      <c r="Y93" s="5" t="s">
        <v>459</v>
      </c>
    </row>
    <row r="94" s="5" customFormat="1" spans="1:25">
      <c r="A94" s="5" t="s">
        <v>460</v>
      </c>
      <c r="B94" s="5" t="s">
        <v>26</v>
      </c>
      <c r="C94" s="5" t="s">
        <v>27</v>
      </c>
      <c r="D94" s="5" t="s">
        <v>461</v>
      </c>
      <c r="E94" s="5" t="s">
        <v>462</v>
      </c>
      <c r="F94" s="7">
        <v>45201</v>
      </c>
      <c r="G94" s="7">
        <v>45204</v>
      </c>
      <c r="H94" s="5">
        <v>1</v>
      </c>
      <c r="I94" s="5">
        <v>3</v>
      </c>
      <c r="J94" s="5">
        <v>3</v>
      </c>
      <c r="K94" s="5" t="s">
        <v>30</v>
      </c>
      <c r="L94" s="5">
        <v>7217.44</v>
      </c>
      <c r="M94" s="5">
        <v>7217.44</v>
      </c>
      <c r="N94" s="5" t="s">
        <v>463</v>
      </c>
      <c r="O94" s="5" t="s">
        <v>32</v>
      </c>
      <c r="P94" s="5" t="s">
        <v>33</v>
      </c>
      <c r="Q94" s="5">
        <v>0</v>
      </c>
      <c r="R94" s="8">
        <v>45184.0000115741</v>
      </c>
      <c r="S94" s="7">
        <v>45207</v>
      </c>
      <c r="T94" s="5" t="s">
        <v>34</v>
      </c>
      <c r="U94" s="5">
        <v>7217.44</v>
      </c>
      <c r="V94" s="5">
        <v>0</v>
      </c>
      <c r="W94" s="5">
        <v>0</v>
      </c>
      <c r="X94" s="5" t="s">
        <v>464</v>
      </c>
      <c r="Y94" s="5" t="s">
        <v>465</v>
      </c>
    </row>
    <row r="95" s="5" customFormat="1" spans="1:25">
      <c r="A95" s="5" t="s">
        <v>141</v>
      </c>
      <c r="B95" s="5" t="s">
        <v>26</v>
      </c>
      <c r="C95" s="5" t="s">
        <v>37</v>
      </c>
      <c r="D95" s="5" t="s">
        <v>142</v>
      </c>
      <c r="E95" s="5" t="s">
        <v>143</v>
      </c>
      <c r="F95" s="7">
        <v>45203</v>
      </c>
      <c r="G95" s="7">
        <v>45204</v>
      </c>
      <c r="H95" s="5">
        <v>1</v>
      </c>
      <c r="I95" s="5">
        <v>1</v>
      </c>
      <c r="J95" s="5">
        <v>1</v>
      </c>
      <c r="K95" s="5" t="s">
        <v>30</v>
      </c>
      <c r="L95" s="5">
        <v>-920.59</v>
      </c>
      <c r="M95" s="5">
        <v>-920.59</v>
      </c>
      <c r="N95" s="5" t="s">
        <v>144</v>
      </c>
      <c r="O95" s="5" t="s">
        <v>32</v>
      </c>
      <c r="P95" s="5" t="s">
        <v>33</v>
      </c>
      <c r="Q95" s="5">
        <v>0</v>
      </c>
      <c r="R95" s="8">
        <v>45155.0000115741</v>
      </c>
      <c r="S95" s="7">
        <v>45207</v>
      </c>
      <c r="T95" s="5" t="s">
        <v>34</v>
      </c>
      <c r="U95" s="5">
        <v>-920.59</v>
      </c>
      <c r="V95" s="5">
        <v>0</v>
      </c>
      <c r="W95" s="5">
        <v>0</v>
      </c>
      <c r="X95" s="5" t="s">
        <v>145</v>
      </c>
      <c r="Y95" s="5" t="s">
        <v>36</v>
      </c>
    </row>
    <row r="96" s="5" customFormat="1" spans="1:25">
      <c r="A96" s="5" t="s">
        <v>466</v>
      </c>
      <c r="B96" s="5" t="s">
        <v>26</v>
      </c>
      <c r="C96" s="5" t="s">
        <v>27</v>
      </c>
      <c r="D96" s="5" t="s">
        <v>467</v>
      </c>
      <c r="E96" s="5" t="s">
        <v>468</v>
      </c>
      <c r="F96" s="7">
        <v>45199</v>
      </c>
      <c r="G96" s="7">
        <v>45204</v>
      </c>
      <c r="H96" s="5">
        <v>1</v>
      </c>
      <c r="I96" s="5">
        <v>5</v>
      </c>
      <c r="J96" s="5">
        <v>5</v>
      </c>
      <c r="K96" s="5" t="s">
        <v>30</v>
      </c>
      <c r="L96" s="5">
        <v>7080.7</v>
      </c>
      <c r="M96" s="5">
        <v>7080.7</v>
      </c>
      <c r="N96" s="5" t="s">
        <v>469</v>
      </c>
      <c r="O96" s="5" t="s">
        <v>32</v>
      </c>
      <c r="P96" s="5" t="s">
        <v>33</v>
      </c>
      <c r="Q96" s="5">
        <v>0</v>
      </c>
      <c r="R96" s="8">
        <v>45184.0000115741</v>
      </c>
      <c r="S96" s="7">
        <v>45207</v>
      </c>
      <c r="T96" s="5" t="s">
        <v>34</v>
      </c>
      <c r="U96" s="5">
        <v>7080.7</v>
      </c>
      <c r="V96" s="5">
        <v>0</v>
      </c>
      <c r="W96" s="5">
        <v>0</v>
      </c>
      <c r="X96" s="5" t="s">
        <v>470</v>
      </c>
      <c r="Y96" s="5" t="s">
        <v>36</v>
      </c>
    </row>
    <row r="97" s="5" customFormat="1" spans="1:25">
      <c r="A97" s="5" t="s">
        <v>426</v>
      </c>
      <c r="B97" s="5" t="s">
        <v>26</v>
      </c>
      <c r="C97" s="5" t="s">
        <v>37</v>
      </c>
      <c r="D97" s="5" t="s">
        <v>427</v>
      </c>
      <c r="E97" s="5" t="s">
        <v>428</v>
      </c>
      <c r="F97" s="7">
        <v>45203</v>
      </c>
      <c r="G97" s="7">
        <v>45204</v>
      </c>
      <c r="H97" s="5">
        <v>1</v>
      </c>
      <c r="I97" s="5">
        <v>1</v>
      </c>
      <c r="J97" s="5">
        <v>1</v>
      </c>
      <c r="K97" s="5" t="s">
        <v>30</v>
      </c>
      <c r="L97" s="5">
        <v>-798.56</v>
      </c>
      <c r="M97" s="5">
        <v>-798.56</v>
      </c>
      <c r="N97" s="5" t="s">
        <v>429</v>
      </c>
      <c r="O97" s="5" t="s">
        <v>32</v>
      </c>
      <c r="P97" s="5" t="s">
        <v>33</v>
      </c>
      <c r="Q97" s="5">
        <v>0</v>
      </c>
      <c r="R97" s="8">
        <v>45181.0000115741</v>
      </c>
      <c r="S97" s="7">
        <v>45207</v>
      </c>
      <c r="T97" s="5" t="s">
        <v>34</v>
      </c>
      <c r="U97" s="5">
        <v>-798.56</v>
      </c>
      <c r="V97" s="5">
        <v>0</v>
      </c>
      <c r="W97" s="5">
        <v>0</v>
      </c>
      <c r="X97" s="5" t="s">
        <v>430</v>
      </c>
      <c r="Y97" s="5" t="s">
        <v>431</v>
      </c>
    </row>
    <row r="98" s="5" customFormat="1" spans="1:25">
      <c r="A98" s="5" t="s">
        <v>471</v>
      </c>
      <c r="B98" s="5" t="s">
        <v>26</v>
      </c>
      <c r="C98" s="5" t="s">
        <v>27</v>
      </c>
      <c r="D98" s="5" t="s">
        <v>169</v>
      </c>
      <c r="E98" s="5" t="s">
        <v>472</v>
      </c>
      <c r="F98" s="7">
        <v>45201</v>
      </c>
      <c r="G98" s="7">
        <v>45204</v>
      </c>
      <c r="H98" s="5">
        <v>1</v>
      </c>
      <c r="I98" s="5">
        <v>3</v>
      </c>
      <c r="J98" s="5">
        <v>3</v>
      </c>
      <c r="K98" s="5" t="s">
        <v>30</v>
      </c>
      <c r="L98" s="5">
        <v>1390.86</v>
      </c>
      <c r="M98" s="5">
        <v>1390.86</v>
      </c>
      <c r="N98" s="5" t="s">
        <v>473</v>
      </c>
      <c r="O98" s="5" t="s">
        <v>32</v>
      </c>
      <c r="P98" s="5" t="s">
        <v>33</v>
      </c>
      <c r="Q98" s="5">
        <v>0</v>
      </c>
      <c r="R98" s="8">
        <v>45185.0000115741</v>
      </c>
      <c r="S98" s="7">
        <v>45207</v>
      </c>
      <c r="T98" s="5" t="s">
        <v>34</v>
      </c>
      <c r="U98" s="5">
        <v>1390.86</v>
      </c>
      <c r="V98" s="5">
        <v>0</v>
      </c>
      <c r="W98" s="5">
        <v>0</v>
      </c>
      <c r="X98" s="5" t="s">
        <v>474</v>
      </c>
      <c r="Y98" s="5" t="s">
        <v>475</v>
      </c>
    </row>
    <row r="99" s="5" customFormat="1" spans="1:25">
      <c r="A99" s="5" t="s">
        <v>476</v>
      </c>
      <c r="B99" s="5" t="s">
        <v>26</v>
      </c>
      <c r="C99" s="5" t="s">
        <v>27</v>
      </c>
      <c r="D99" s="5" t="s">
        <v>477</v>
      </c>
      <c r="E99" s="5" t="s">
        <v>478</v>
      </c>
      <c r="F99" s="7">
        <v>45203</v>
      </c>
      <c r="G99" s="7">
        <v>45204</v>
      </c>
      <c r="H99" s="5">
        <v>1</v>
      </c>
      <c r="I99" s="5">
        <v>1</v>
      </c>
      <c r="J99" s="5">
        <v>1</v>
      </c>
      <c r="K99" s="5" t="s">
        <v>30</v>
      </c>
      <c r="L99" s="5">
        <v>434.51</v>
      </c>
      <c r="M99" s="5">
        <v>434.51</v>
      </c>
      <c r="N99" s="5" t="s">
        <v>479</v>
      </c>
      <c r="O99" s="5" t="s">
        <v>32</v>
      </c>
      <c r="P99" s="5" t="s">
        <v>33</v>
      </c>
      <c r="Q99" s="5">
        <v>0</v>
      </c>
      <c r="R99" s="8">
        <v>45185.0000115741</v>
      </c>
      <c r="S99" s="7">
        <v>45207</v>
      </c>
      <c r="T99" s="5" t="s">
        <v>34</v>
      </c>
      <c r="U99" s="5">
        <v>434.51</v>
      </c>
      <c r="V99" s="5">
        <v>0</v>
      </c>
      <c r="W99" s="5">
        <v>0</v>
      </c>
      <c r="X99" s="5" t="s">
        <v>480</v>
      </c>
      <c r="Y99" s="5" t="s">
        <v>481</v>
      </c>
    </row>
    <row r="100" s="5" customFormat="1" spans="1:25">
      <c r="A100" s="5" t="s">
        <v>482</v>
      </c>
      <c r="B100" s="5" t="s">
        <v>26</v>
      </c>
      <c r="C100" s="5" t="s">
        <v>27</v>
      </c>
      <c r="D100" s="5" t="s">
        <v>483</v>
      </c>
      <c r="E100" s="5" t="s">
        <v>484</v>
      </c>
      <c r="F100" s="7">
        <v>45200</v>
      </c>
      <c r="G100" s="7">
        <v>45204</v>
      </c>
      <c r="H100" s="5">
        <v>1</v>
      </c>
      <c r="I100" s="5">
        <v>4</v>
      </c>
      <c r="J100" s="5">
        <v>4</v>
      </c>
      <c r="K100" s="5" t="s">
        <v>30</v>
      </c>
      <c r="L100" s="5">
        <v>6957.42</v>
      </c>
      <c r="M100" s="5">
        <v>6957.42</v>
      </c>
      <c r="N100" s="5" t="s">
        <v>485</v>
      </c>
      <c r="O100" s="5" t="s">
        <v>32</v>
      </c>
      <c r="P100" s="5" t="s">
        <v>33</v>
      </c>
      <c r="Q100" s="5">
        <v>0</v>
      </c>
      <c r="R100" s="8">
        <v>45185</v>
      </c>
      <c r="S100" s="7">
        <v>45207</v>
      </c>
      <c r="T100" s="5" t="s">
        <v>34</v>
      </c>
      <c r="U100" s="5">
        <v>6957.42</v>
      </c>
      <c r="V100" s="5">
        <v>0</v>
      </c>
      <c r="W100" s="5">
        <v>0</v>
      </c>
      <c r="X100" s="5" t="s">
        <v>486</v>
      </c>
      <c r="Y100" s="5" t="s">
        <v>36</v>
      </c>
    </row>
    <row r="101" s="5" customFormat="1" spans="1:25">
      <c r="A101" s="5" t="s">
        <v>487</v>
      </c>
      <c r="B101" s="5" t="s">
        <v>26</v>
      </c>
      <c r="C101" s="5" t="s">
        <v>27</v>
      </c>
      <c r="D101" s="5" t="s">
        <v>488</v>
      </c>
      <c r="E101" s="5" t="s">
        <v>143</v>
      </c>
      <c r="F101" s="7">
        <v>45200</v>
      </c>
      <c r="G101" s="7">
        <v>45204</v>
      </c>
      <c r="H101" s="5">
        <v>1</v>
      </c>
      <c r="I101" s="5">
        <v>4</v>
      </c>
      <c r="J101" s="5">
        <v>4</v>
      </c>
      <c r="K101" s="5" t="s">
        <v>30</v>
      </c>
      <c r="L101" s="5">
        <v>1968.57</v>
      </c>
      <c r="M101" s="5">
        <v>1968.57</v>
      </c>
      <c r="N101" s="5" t="s">
        <v>489</v>
      </c>
      <c r="O101" s="5" t="s">
        <v>32</v>
      </c>
      <c r="P101" s="5" t="s">
        <v>33</v>
      </c>
      <c r="Q101" s="5">
        <v>0</v>
      </c>
      <c r="R101" s="8">
        <v>45185.0000115741</v>
      </c>
      <c r="S101" s="7">
        <v>45207</v>
      </c>
      <c r="T101" s="5" t="s">
        <v>34</v>
      </c>
      <c r="U101" s="5">
        <v>1968.57</v>
      </c>
      <c r="V101" s="5">
        <v>0</v>
      </c>
      <c r="W101" s="5">
        <v>0</v>
      </c>
      <c r="X101" s="5" t="s">
        <v>490</v>
      </c>
      <c r="Y101" s="5" t="s">
        <v>491</v>
      </c>
    </row>
    <row r="102" s="5" customFormat="1" spans="1:25">
      <c r="A102" s="5" t="s">
        <v>492</v>
      </c>
      <c r="B102" s="5" t="s">
        <v>26</v>
      </c>
      <c r="C102" s="5" t="s">
        <v>27</v>
      </c>
      <c r="D102" s="5" t="s">
        <v>493</v>
      </c>
      <c r="E102" s="5" t="s">
        <v>494</v>
      </c>
      <c r="F102" s="7">
        <v>45202</v>
      </c>
      <c r="G102" s="7">
        <v>45204</v>
      </c>
      <c r="H102" s="5">
        <v>1</v>
      </c>
      <c r="I102" s="5">
        <v>2</v>
      </c>
      <c r="J102" s="5">
        <v>2</v>
      </c>
      <c r="K102" s="5" t="s">
        <v>30</v>
      </c>
      <c r="L102" s="5">
        <v>1075.32</v>
      </c>
      <c r="M102" s="5">
        <v>1075.32</v>
      </c>
      <c r="N102" s="5" t="s">
        <v>495</v>
      </c>
      <c r="O102" s="5" t="s">
        <v>32</v>
      </c>
      <c r="P102" s="5" t="s">
        <v>33</v>
      </c>
      <c r="Q102" s="5">
        <v>0</v>
      </c>
      <c r="R102" s="8">
        <v>45186</v>
      </c>
      <c r="S102" s="7">
        <v>45207</v>
      </c>
      <c r="T102" s="5" t="s">
        <v>34</v>
      </c>
      <c r="U102" s="5">
        <v>1075.32</v>
      </c>
      <c r="V102" s="5">
        <v>0</v>
      </c>
      <c r="W102" s="5">
        <v>0</v>
      </c>
      <c r="X102" s="5" t="s">
        <v>496</v>
      </c>
      <c r="Y102" s="5" t="s">
        <v>497</v>
      </c>
    </row>
    <row r="103" s="5" customFormat="1" spans="1:25">
      <c r="A103" s="5" t="s">
        <v>498</v>
      </c>
      <c r="B103" s="5" t="s">
        <v>26</v>
      </c>
      <c r="C103" s="5" t="s">
        <v>27</v>
      </c>
      <c r="D103" s="5" t="s">
        <v>227</v>
      </c>
      <c r="E103" s="5" t="s">
        <v>228</v>
      </c>
      <c r="F103" s="7">
        <v>45202</v>
      </c>
      <c r="G103" s="7">
        <v>45204</v>
      </c>
      <c r="H103" s="5">
        <v>1</v>
      </c>
      <c r="I103" s="5">
        <v>2</v>
      </c>
      <c r="J103" s="5">
        <v>2</v>
      </c>
      <c r="K103" s="5" t="s">
        <v>30</v>
      </c>
      <c r="L103" s="5">
        <v>519.14</v>
      </c>
      <c r="M103" s="5">
        <v>519.14</v>
      </c>
      <c r="N103" s="5" t="s">
        <v>499</v>
      </c>
      <c r="O103" s="5" t="s">
        <v>32</v>
      </c>
      <c r="P103" s="5" t="s">
        <v>33</v>
      </c>
      <c r="Q103" s="5">
        <v>0</v>
      </c>
      <c r="R103" s="8">
        <v>45186</v>
      </c>
      <c r="S103" s="7">
        <v>45207</v>
      </c>
      <c r="T103" s="5" t="s">
        <v>34</v>
      </c>
      <c r="U103" s="5">
        <v>519.14</v>
      </c>
      <c r="V103" s="5">
        <v>0</v>
      </c>
      <c r="W103" s="5">
        <v>0</v>
      </c>
      <c r="X103" s="5" t="s">
        <v>500</v>
      </c>
      <c r="Y103" s="5" t="s">
        <v>36</v>
      </c>
    </row>
    <row r="104" s="5" customFormat="1" spans="1:25">
      <c r="A104" s="5" t="s">
        <v>501</v>
      </c>
      <c r="B104" s="5" t="s">
        <v>26</v>
      </c>
      <c r="C104" s="5" t="s">
        <v>27</v>
      </c>
      <c r="D104" s="5" t="s">
        <v>502</v>
      </c>
      <c r="E104" s="5" t="s">
        <v>503</v>
      </c>
      <c r="F104" s="7">
        <v>45202</v>
      </c>
      <c r="G104" s="7">
        <v>45204</v>
      </c>
      <c r="H104" s="5">
        <v>1</v>
      </c>
      <c r="I104" s="5">
        <v>2</v>
      </c>
      <c r="J104" s="5">
        <v>2</v>
      </c>
      <c r="K104" s="5" t="s">
        <v>30</v>
      </c>
      <c r="L104" s="5">
        <v>2139.86</v>
      </c>
      <c r="M104" s="5">
        <v>2139.86</v>
      </c>
      <c r="N104" s="5" t="s">
        <v>504</v>
      </c>
      <c r="O104" s="5" t="s">
        <v>32</v>
      </c>
      <c r="P104" s="5" t="s">
        <v>33</v>
      </c>
      <c r="Q104" s="5">
        <v>0</v>
      </c>
      <c r="R104" s="8">
        <v>45186.0000115741</v>
      </c>
      <c r="S104" s="7">
        <v>45207</v>
      </c>
      <c r="T104" s="5" t="s">
        <v>34</v>
      </c>
      <c r="U104" s="5">
        <v>2139.86</v>
      </c>
      <c r="V104" s="5">
        <v>0</v>
      </c>
      <c r="W104" s="5">
        <v>0</v>
      </c>
      <c r="X104" s="5" t="s">
        <v>505</v>
      </c>
      <c r="Y104" s="5" t="s">
        <v>506</v>
      </c>
    </row>
    <row r="105" s="5" customFormat="1" spans="1:25">
      <c r="A105" s="5" t="s">
        <v>507</v>
      </c>
      <c r="B105" s="5" t="s">
        <v>26</v>
      </c>
      <c r="C105" s="5" t="s">
        <v>27</v>
      </c>
      <c r="D105" s="5" t="s">
        <v>193</v>
      </c>
      <c r="E105" s="5" t="s">
        <v>508</v>
      </c>
      <c r="F105" s="7">
        <v>45202</v>
      </c>
      <c r="G105" s="7">
        <v>45204</v>
      </c>
      <c r="H105" s="5">
        <v>1</v>
      </c>
      <c r="I105" s="5">
        <v>2</v>
      </c>
      <c r="J105" s="5">
        <v>2</v>
      </c>
      <c r="K105" s="5" t="s">
        <v>30</v>
      </c>
      <c r="L105" s="5">
        <v>4339.8</v>
      </c>
      <c r="M105" s="5">
        <v>4339.8</v>
      </c>
      <c r="N105" s="5" t="s">
        <v>509</v>
      </c>
      <c r="O105" s="5" t="s">
        <v>32</v>
      </c>
      <c r="P105" s="5" t="s">
        <v>33</v>
      </c>
      <c r="Q105" s="5">
        <v>0</v>
      </c>
      <c r="R105" s="8">
        <v>45186.0000115741</v>
      </c>
      <c r="S105" s="7">
        <v>45207</v>
      </c>
      <c r="T105" s="5" t="s">
        <v>34</v>
      </c>
      <c r="U105" s="5">
        <v>4339.8</v>
      </c>
      <c r="V105" s="5">
        <v>0</v>
      </c>
      <c r="W105" s="5">
        <v>0</v>
      </c>
      <c r="X105" s="5" t="s">
        <v>510</v>
      </c>
      <c r="Y105" s="5" t="s">
        <v>511</v>
      </c>
    </row>
    <row r="106" s="5" customFormat="1" spans="1:25">
      <c r="A106" s="5" t="s">
        <v>512</v>
      </c>
      <c r="B106" s="5" t="s">
        <v>26</v>
      </c>
      <c r="C106" s="5" t="s">
        <v>27</v>
      </c>
      <c r="D106" s="5" t="s">
        <v>513</v>
      </c>
      <c r="E106" s="5" t="s">
        <v>514</v>
      </c>
      <c r="F106" s="7">
        <v>45202</v>
      </c>
      <c r="G106" s="7">
        <v>45204</v>
      </c>
      <c r="H106" s="5">
        <v>1</v>
      </c>
      <c r="I106" s="5">
        <v>2</v>
      </c>
      <c r="J106" s="5">
        <v>2</v>
      </c>
      <c r="K106" s="5" t="s">
        <v>30</v>
      </c>
      <c r="L106" s="5">
        <v>4297.84</v>
      </c>
      <c r="M106" s="5">
        <v>4297.84</v>
      </c>
      <c r="N106" s="5" t="s">
        <v>515</v>
      </c>
      <c r="O106" s="5" t="s">
        <v>32</v>
      </c>
      <c r="P106" s="5" t="s">
        <v>33</v>
      </c>
      <c r="Q106" s="5">
        <v>0</v>
      </c>
      <c r="R106" s="8">
        <v>45186</v>
      </c>
      <c r="S106" s="7">
        <v>45207</v>
      </c>
      <c r="T106" s="5" t="s">
        <v>34</v>
      </c>
      <c r="U106" s="5">
        <v>4297.84</v>
      </c>
      <c r="V106" s="5">
        <v>0</v>
      </c>
      <c r="W106" s="5">
        <v>0</v>
      </c>
      <c r="X106" s="5" t="s">
        <v>516</v>
      </c>
      <c r="Y106" s="5" t="s">
        <v>517</v>
      </c>
    </row>
    <row r="107" s="5" customFormat="1" spans="1:25">
      <c r="A107" s="5" t="s">
        <v>293</v>
      </c>
      <c r="B107" s="5" t="s">
        <v>26</v>
      </c>
      <c r="C107" s="5" t="s">
        <v>37</v>
      </c>
      <c r="D107" s="5" t="s">
        <v>294</v>
      </c>
      <c r="E107" s="5" t="s">
        <v>295</v>
      </c>
      <c r="F107" s="7">
        <v>45203</v>
      </c>
      <c r="G107" s="7">
        <v>45204</v>
      </c>
      <c r="H107" s="5">
        <v>1</v>
      </c>
      <c r="I107" s="5">
        <v>1</v>
      </c>
      <c r="J107" s="5">
        <v>1</v>
      </c>
      <c r="K107" s="5" t="s">
        <v>30</v>
      </c>
      <c r="L107" s="5">
        <v>-556.03</v>
      </c>
      <c r="M107" s="5">
        <v>-556.03</v>
      </c>
      <c r="N107" s="5" t="s">
        <v>296</v>
      </c>
      <c r="O107" s="5" t="s">
        <v>32</v>
      </c>
      <c r="P107" s="5" t="s">
        <v>33</v>
      </c>
      <c r="Q107" s="5">
        <v>0</v>
      </c>
      <c r="R107" s="8">
        <v>45174.0000115741</v>
      </c>
      <c r="S107" s="7">
        <v>45207</v>
      </c>
      <c r="T107" s="5" t="s">
        <v>34</v>
      </c>
      <c r="U107" s="5">
        <v>-556.03</v>
      </c>
      <c r="V107" s="5">
        <v>0</v>
      </c>
      <c r="W107" s="5">
        <v>0</v>
      </c>
      <c r="X107" s="5" t="s">
        <v>297</v>
      </c>
      <c r="Y107" s="5" t="s">
        <v>36</v>
      </c>
    </row>
    <row r="108" s="5" customFormat="1" spans="1:25">
      <c r="A108" s="5" t="s">
        <v>518</v>
      </c>
      <c r="B108" s="5" t="s">
        <v>26</v>
      </c>
      <c r="C108" s="5" t="s">
        <v>27</v>
      </c>
      <c r="D108" s="5" t="s">
        <v>519</v>
      </c>
      <c r="E108" s="5" t="s">
        <v>520</v>
      </c>
      <c r="F108" s="7">
        <v>45203</v>
      </c>
      <c r="G108" s="7">
        <v>45204</v>
      </c>
      <c r="H108" s="5">
        <v>1</v>
      </c>
      <c r="I108" s="5">
        <v>1</v>
      </c>
      <c r="J108" s="5">
        <v>1</v>
      </c>
      <c r="K108" s="5" t="s">
        <v>30</v>
      </c>
      <c r="L108" s="5">
        <v>870.75</v>
      </c>
      <c r="M108" s="5">
        <v>870.75</v>
      </c>
      <c r="N108" s="5" t="s">
        <v>521</v>
      </c>
      <c r="O108" s="5" t="s">
        <v>32</v>
      </c>
      <c r="P108" s="5" t="s">
        <v>33</v>
      </c>
      <c r="Q108" s="5">
        <v>0</v>
      </c>
      <c r="R108" s="8">
        <v>45187</v>
      </c>
      <c r="S108" s="7">
        <v>45207</v>
      </c>
      <c r="T108" s="5" t="s">
        <v>34</v>
      </c>
      <c r="U108" s="5">
        <v>870.75</v>
      </c>
      <c r="V108" s="5">
        <v>0</v>
      </c>
      <c r="W108" s="5">
        <v>0</v>
      </c>
      <c r="X108" s="5" t="s">
        <v>522</v>
      </c>
      <c r="Y108" s="5" t="s">
        <v>523</v>
      </c>
    </row>
    <row r="109" s="5" customFormat="1" spans="1:25">
      <c r="A109" s="5" t="s">
        <v>501</v>
      </c>
      <c r="B109" s="5" t="s">
        <v>26</v>
      </c>
      <c r="C109" s="5" t="s">
        <v>37</v>
      </c>
      <c r="D109" s="5" t="s">
        <v>502</v>
      </c>
      <c r="E109" s="5" t="s">
        <v>503</v>
      </c>
      <c r="F109" s="7">
        <v>45202</v>
      </c>
      <c r="G109" s="7">
        <v>45204</v>
      </c>
      <c r="H109" s="5">
        <v>1</v>
      </c>
      <c r="I109" s="5">
        <v>2</v>
      </c>
      <c r="J109" s="5">
        <v>2</v>
      </c>
      <c r="K109" s="5" t="s">
        <v>30</v>
      </c>
      <c r="L109" s="5">
        <v>-2139.86</v>
      </c>
      <c r="M109" s="5">
        <v>-2139.86</v>
      </c>
      <c r="N109" s="5" t="s">
        <v>504</v>
      </c>
      <c r="O109" s="5" t="s">
        <v>32</v>
      </c>
      <c r="P109" s="5" t="s">
        <v>33</v>
      </c>
      <c r="Q109" s="5">
        <v>0</v>
      </c>
      <c r="R109" s="8">
        <v>45186.0000115741</v>
      </c>
      <c r="S109" s="7">
        <v>45207</v>
      </c>
      <c r="T109" s="5" t="s">
        <v>34</v>
      </c>
      <c r="U109" s="5">
        <v>-2139.86</v>
      </c>
      <c r="V109" s="5">
        <v>0</v>
      </c>
      <c r="W109" s="5">
        <v>0</v>
      </c>
      <c r="X109" s="5" t="s">
        <v>505</v>
      </c>
      <c r="Y109" s="5" t="s">
        <v>506</v>
      </c>
    </row>
    <row r="110" s="5" customFormat="1" spans="1:25">
      <c r="A110" s="5" t="s">
        <v>512</v>
      </c>
      <c r="B110" s="5" t="s">
        <v>26</v>
      </c>
      <c r="C110" s="5" t="s">
        <v>37</v>
      </c>
      <c r="D110" s="5" t="s">
        <v>513</v>
      </c>
      <c r="E110" s="5" t="s">
        <v>514</v>
      </c>
      <c r="F110" s="7">
        <v>45202</v>
      </c>
      <c r="G110" s="7">
        <v>45204</v>
      </c>
      <c r="H110" s="5">
        <v>1</v>
      </c>
      <c r="I110" s="5">
        <v>2</v>
      </c>
      <c r="J110" s="5">
        <v>2</v>
      </c>
      <c r="K110" s="5" t="s">
        <v>30</v>
      </c>
      <c r="L110" s="5">
        <v>-4297.84</v>
      </c>
      <c r="M110" s="5">
        <v>-4297.84</v>
      </c>
      <c r="N110" s="5" t="s">
        <v>515</v>
      </c>
      <c r="O110" s="5" t="s">
        <v>32</v>
      </c>
      <c r="P110" s="5" t="s">
        <v>33</v>
      </c>
      <c r="Q110" s="5">
        <v>0</v>
      </c>
      <c r="R110" s="8">
        <v>45186</v>
      </c>
      <c r="S110" s="7">
        <v>45207</v>
      </c>
      <c r="T110" s="5" t="s">
        <v>34</v>
      </c>
      <c r="U110" s="5">
        <v>-4297.84</v>
      </c>
      <c r="V110" s="5">
        <v>0</v>
      </c>
      <c r="W110" s="5">
        <v>0</v>
      </c>
      <c r="X110" s="5" t="s">
        <v>516</v>
      </c>
      <c r="Y110" s="5" t="s">
        <v>517</v>
      </c>
    </row>
    <row r="111" s="5" customFormat="1" spans="1:25">
      <c r="A111" s="5" t="s">
        <v>524</v>
      </c>
      <c r="B111" s="5" t="s">
        <v>26</v>
      </c>
      <c r="C111" s="5" t="s">
        <v>27</v>
      </c>
      <c r="D111" s="5" t="s">
        <v>525</v>
      </c>
      <c r="E111" s="5" t="s">
        <v>526</v>
      </c>
      <c r="F111" s="7">
        <v>45202</v>
      </c>
      <c r="G111" s="7">
        <v>45204</v>
      </c>
      <c r="H111" s="5">
        <v>1</v>
      </c>
      <c r="I111" s="5">
        <v>2</v>
      </c>
      <c r="J111" s="5">
        <v>2</v>
      </c>
      <c r="K111" s="5" t="s">
        <v>30</v>
      </c>
      <c r="L111" s="5">
        <v>1507.4</v>
      </c>
      <c r="M111" s="5">
        <v>1507.4</v>
      </c>
      <c r="N111" s="5" t="s">
        <v>527</v>
      </c>
      <c r="O111" s="5" t="s">
        <v>32</v>
      </c>
      <c r="P111" s="5" t="s">
        <v>33</v>
      </c>
      <c r="Q111" s="5">
        <v>0</v>
      </c>
      <c r="R111" s="8">
        <v>45187.0000115741</v>
      </c>
      <c r="S111" s="7">
        <v>45207</v>
      </c>
      <c r="T111" s="5" t="s">
        <v>34</v>
      </c>
      <c r="U111" s="5">
        <v>1507.4</v>
      </c>
      <c r="V111" s="5">
        <v>0</v>
      </c>
      <c r="W111" s="5">
        <v>0</v>
      </c>
      <c r="X111" s="5" t="s">
        <v>528</v>
      </c>
      <c r="Y111" s="5" t="s">
        <v>36</v>
      </c>
    </row>
    <row r="112" s="5" customFormat="1" spans="1:25">
      <c r="A112" s="5" t="s">
        <v>529</v>
      </c>
      <c r="B112" s="5" t="s">
        <v>26</v>
      </c>
      <c r="C112" s="5" t="s">
        <v>27</v>
      </c>
      <c r="D112" s="5" t="s">
        <v>525</v>
      </c>
      <c r="E112" s="5" t="s">
        <v>526</v>
      </c>
      <c r="F112" s="7">
        <v>45202</v>
      </c>
      <c r="G112" s="7">
        <v>45204</v>
      </c>
      <c r="H112" s="5">
        <v>1</v>
      </c>
      <c r="I112" s="5">
        <v>2</v>
      </c>
      <c r="J112" s="5">
        <v>2</v>
      </c>
      <c r="K112" s="5" t="s">
        <v>30</v>
      </c>
      <c r="L112" s="5">
        <v>1507.4</v>
      </c>
      <c r="M112" s="5">
        <v>1507.4</v>
      </c>
      <c r="N112" s="5" t="s">
        <v>530</v>
      </c>
      <c r="O112" s="5" t="s">
        <v>32</v>
      </c>
      <c r="P112" s="5" t="s">
        <v>33</v>
      </c>
      <c r="Q112" s="5">
        <v>0</v>
      </c>
      <c r="R112" s="8">
        <v>45187</v>
      </c>
      <c r="S112" s="7">
        <v>45207</v>
      </c>
      <c r="T112" s="5" t="s">
        <v>34</v>
      </c>
      <c r="U112" s="5">
        <v>1507.4</v>
      </c>
      <c r="V112" s="5">
        <v>0</v>
      </c>
      <c r="W112" s="5">
        <v>0</v>
      </c>
      <c r="X112" s="5" t="s">
        <v>531</v>
      </c>
      <c r="Y112" s="5" t="s">
        <v>36</v>
      </c>
    </row>
    <row r="113" s="5" customFormat="1" spans="1:25">
      <c r="A113" s="5" t="s">
        <v>532</v>
      </c>
      <c r="B113" s="5" t="s">
        <v>26</v>
      </c>
      <c r="C113" s="5" t="s">
        <v>27</v>
      </c>
      <c r="D113" s="5" t="s">
        <v>533</v>
      </c>
      <c r="E113" s="5" t="s">
        <v>534</v>
      </c>
      <c r="F113" s="7">
        <v>45201</v>
      </c>
      <c r="G113" s="7">
        <v>45204</v>
      </c>
      <c r="H113" s="5">
        <v>1</v>
      </c>
      <c r="I113" s="5">
        <v>3</v>
      </c>
      <c r="J113" s="5">
        <v>3</v>
      </c>
      <c r="K113" s="5" t="s">
        <v>30</v>
      </c>
      <c r="L113" s="5">
        <v>1298.46</v>
      </c>
      <c r="M113" s="5">
        <v>1298.46</v>
      </c>
      <c r="N113" s="5" t="s">
        <v>535</v>
      </c>
      <c r="O113" s="5" t="s">
        <v>32</v>
      </c>
      <c r="P113" s="5" t="s">
        <v>33</v>
      </c>
      <c r="Q113" s="5">
        <v>0</v>
      </c>
      <c r="R113" s="8">
        <v>45188</v>
      </c>
      <c r="S113" s="7">
        <v>45207</v>
      </c>
      <c r="T113" s="5" t="s">
        <v>34</v>
      </c>
      <c r="U113" s="5">
        <v>1298.46</v>
      </c>
      <c r="V113" s="5">
        <v>0</v>
      </c>
      <c r="W113" s="5">
        <v>0</v>
      </c>
      <c r="X113" s="5" t="s">
        <v>536</v>
      </c>
      <c r="Y113" s="5" t="s">
        <v>36</v>
      </c>
    </row>
    <row r="114" s="5" customFormat="1" spans="1:25">
      <c r="A114" s="5" t="s">
        <v>537</v>
      </c>
      <c r="B114" s="5" t="s">
        <v>26</v>
      </c>
      <c r="C114" s="5" t="s">
        <v>27</v>
      </c>
      <c r="D114" s="5" t="s">
        <v>538</v>
      </c>
      <c r="E114" s="5" t="s">
        <v>539</v>
      </c>
      <c r="F114" s="7">
        <v>45203</v>
      </c>
      <c r="G114" s="7">
        <v>45204</v>
      </c>
      <c r="H114" s="5">
        <v>1</v>
      </c>
      <c r="I114" s="5">
        <v>1</v>
      </c>
      <c r="J114" s="5">
        <v>1</v>
      </c>
      <c r="K114" s="5" t="s">
        <v>30</v>
      </c>
      <c r="L114" s="5">
        <v>715.33</v>
      </c>
      <c r="M114" s="5">
        <v>715.33</v>
      </c>
      <c r="N114" s="5" t="s">
        <v>540</v>
      </c>
      <c r="O114" s="5" t="s">
        <v>32</v>
      </c>
      <c r="P114" s="5" t="s">
        <v>33</v>
      </c>
      <c r="Q114" s="5">
        <v>0</v>
      </c>
      <c r="R114" s="8">
        <v>45188</v>
      </c>
      <c r="S114" s="7">
        <v>45207</v>
      </c>
      <c r="T114" s="5" t="s">
        <v>34</v>
      </c>
      <c r="U114" s="5">
        <v>715.33</v>
      </c>
      <c r="V114" s="5">
        <v>0</v>
      </c>
      <c r="W114" s="5">
        <v>0</v>
      </c>
      <c r="X114" s="5" t="s">
        <v>541</v>
      </c>
      <c r="Y114" s="5" t="s">
        <v>36</v>
      </c>
    </row>
    <row r="115" s="5" customFormat="1" spans="1:25">
      <c r="A115" s="5" t="s">
        <v>364</v>
      </c>
      <c r="B115" s="5" t="s">
        <v>26</v>
      </c>
      <c r="C115" s="5" t="s">
        <v>37</v>
      </c>
      <c r="D115" s="5" t="s">
        <v>365</v>
      </c>
      <c r="E115" s="5" t="s">
        <v>366</v>
      </c>
      <c r="F115" s="7">
        <v>45201</v>
      </c>
      <c r="G115" s="7">
        <v>45204</v>
      </c>
      <c r="H115" s="5">
        <v>1</v>
      </c>
      <c r="I115" s="5">
        <v>3</v>
      </c>
      <c r="J115" s="5">
        <v>3</v>
      </c>
      <c r="K115" s="5" t="s">
        <v>30</v>
      </c>
      <c r="L115" s="5">
        <v>-1429.83</v>
      </c>
      <c r="M115" s="5">
        <v>-1429.83</v>
      </c>
      <c r="N115" s="5" t="s">
        <v>367</v>
      </c>
      <c r="O115" s="5" t="s">
        <v>32</v>
      </c>
      <c r="P115" s="5" t="s">
        <v>33</v>
      </c>
      <c r="Q115" s="5">
        <v>0</v>
      </c>
      <c r="R115" s="8">
        <v>45178.0000115741</v>
      </c>
      <c r="S115" s="7">
        <v>45207</v>
      </c>
      <c r="T115" s="5" t="s">
        <v>34</v>
      </c>
      <c r="U115" s="5">
        <v>-1429.83</v>
      </c>
      <c r="V115" s="5">
        <v>0</v>
      </c>
      <c r="W115" s="5">
        <v>0</v>
      </c>
      <c r="X115" s="5" t="s">
        <v>368</v>
      </c>
      <c r="Y115" s="5" t="s">
        <v>36</v>
      </c>
    </row>
    <row r="116" s="5" customFormat="1" spans="1:25">
      <c r="A116" s="5" t="s">
        <v>374</v>
      </c>
      <c r="B116" s="5" t="s">
        <v>26</v>
      </c>
      <c r="C116" s="5" t="s">
        <v>37</v>
      </c>
      <c r="D116" s="5" t="s">
        <v>365</v>
      </c>
      <c r="E116" s="5" t="s">
        <v>366</v>
      </c>
      <c r="F116" s="7">
        <v>45202</v>
      </c>
      <c r="G116" s="7">
        <v>45204</v>
      </c>
      <c r="H116" s="5">
        <v>1</v>
      </c>
      <c r="I116" s="5">
        <v>2</v>
      </c>
      <c r="J116" s="5">
        <v>2</v>
      </c>
      <c r="K116" s="5" t="s">
        <v>30</v>
      </c>
      <c r="L116" s="5">
        <v>-953.22</v>
      </c>
      <c r="M116" s="5">
        <v>-953.22</v>
      </c>
      <c r="N116" s="5" t="s">
        <v>367</v>
      </c>
      <c r="O116" s="5" t="s">
        <v>32</v>
      </c>
      <c r="P116" s="5" t="s">
        <v>33</v>
      </c>
      <c r="Q116" s="5">
        <v>0</v>
      </c>
      <c r="R116" s="8">
        <v>45178.0000115741</v>
      </c>
      <c r="S116" s="7">
        <v>45207</v>
      </c>
      <c r="T116" s="5" t="s">
        <v>34</v>
      </c>
      <c r="U116" s="5">
        <v>-953.22</v>
      </c>
      <c r="V116" s="5">
        <v>0</v>
      </c>
      <c r="W116" s="5">
        <v>0</v>
      </c>
      <c r="X116" s="5" t="s">
        <v>375</v>
      </c>
      <c r="Y116" s="5" t="s">
        <v>36</v>
      </c>
    </row>
    <row r="117" s="5" customFormat="1" spans="1:25">
      <c r="A117" s="5" t="s">
        <v>542</v>
      </c>
      <c r="B117" s="5" t="s">
        <v>26</v>
      </c>
      <c r="C117" s="5" t="s">
        <v>27</v>
      </c>
      <c r="D117" s="5" t="s">
        <v>315</v>
      </c>
      <c r="E117" s="5" t="s">
        <v>411</v>
      </c>
      <c r="F117" s="7">
        <v>45202</v>
      </c>
      <c r="G117" s="7">
        <v>45204</v>
      </c>
      <c r="H117" s="5">
        <v>1</v>
      </c>
      <c r="I117" s="5">
        <v>2</v>
      </c>
      <c r="J117" s="5">
        <v>2</v>
      </c>
      <c r="K117" s="5" t="s">
        <v>30</v>
      </c>
      <c r="L117" s="5">
        <v>1718.2</v>
      </c>
      <c r="M117" s="5">
        <v>1718.2</v>
      </c>
      <c r="N117" s="5" t="s">
        <v>543</v>
      </c>
      <c r="O117" s="5" t="s">
        <v>32</v>
      </c>
      <c r="P117" s="5" t="s">
        <v>33</v>
      </c>
      <c r="Q117" s="5">
        <v>0</v>
      </c>
      <c r="R117" s="8">
        <v>45188</v>
      </c>
      <c r="S117" s="7">
        <v>45207</v>
      </c>
      <c r="T117" s="5" t="s">
        <v>34</v>
      </c>
      <c r="U117" s="5">
        <v>1718.2</v>
      </c>
      <c r="V117" s="5">
        <v>0</v>
      </c>
      <c r="W117" s="5">
        <v>0</v>
      </c>
      <c r="X117" s="5" t="s">
        <v>544</v>
      </c>
      <c r="Y117" s="5" t="s">
        <v>545</v>
      </c>
    </row>
    <row r="118" s="5" customFormat="1" spans="1:25">
      <c r="A118" s="5" t="s">
        <v>546</v>
      </c>
      <c r="B118" s="5" t="s">
        <v>26</v>
      </c>
      <c r="C118" s="5" t="s">
        <v>27</v>
      </c>
      <c r="D118" s="5" t="s">
        <v>547</v>
      </c>
      <c r="E118" s="5" t="s">
        <v>548</v>
      </c>
      <c r="F118" s="7">
        <v>45199</v>
      </c>
      <c r="G118" s="7">
        <v>45204</v>
      </c>
      <c r="H118" s="5">
        <v>1</v>
      </c>
      <c r="I118" s="5">
        <v>5</v>
      </c>
      <c r="J118" s="5">
        <v>5</v>
      </c>
      <c r="K118" s="5" t="s">
        <v>30</v>
      </c>
      <c r="L118" s="5">
        <v>8468.4</v>
      </c>
      <c r="M118" s="5">
        <v>8468.4</v>
      </c>
      <c r="N118" s="5" t="s">
        <v>549</v>
      </c>
      <c r="O118" s="5" t="s">
        <v>32</v>
      </c>
      <c r="P118" s="5" t="s">
        <v>33</v>
      </c>
      <c r="Q118" s="5">
        <v>0</v>
      </c>
      <c r="R118" s="8">
        <v>45188.0000115741</v>
      </c>
      <c r="S118" s="7">
        <v>45207</v>
      </c>
      <c r="T118" s="5" t="s">
        <v>34</v>
      </c>
      <c r="U118" s="5">
        <v>8468.4</v>
      </c>
      <c r="V118" s="5">
        <v>0</v>
      </c>
      <c r="W118" s="5">
        <v>0</v>
      </c>
      <c r="X118" s="5" t="s">
        <v>550</v>
      </c>
      <c r="Y118" s="5" t="s">
        <v>36</v>
      </c>
    </row>
    <row r="119" s="5" customFormat="1" spans="1:25">
      <c r="A119" s="5" t="s">
        <v>551</v>
      </c>
      <c r="B119" s="5" t="s">
        <v>26</v>
      </c>
      <c r="C119" s="5" t="s">
        <v>27</v>
      </c>
      <c r="D119" s="5" t="s">
        <v>552</v>
      </c>
      <c r="E119" s="5" t="s">
        <v>553</v>
      </c>
      <c r="F119" s="7">
        <v>45203</v>
      </c>
      <c r="G119" s="7">
        <v>45204</v>
      </c>
      <c r="H119" s="5">
        <v>1</v>
      </c>
      <c r="I119" s="5">
        <v>1</v>
      </c>
      <c r="J119" s="5">
        <v>1</v>
      </c>
      <c r="K119" s="5" t="s">
        <v>30</v>
      </c>
      <c r="L119" s="5">
        <v>784.33</v>
      </c>
      <c r="M119" s="5">
        <v>784.33</v>
      </c>
      <c r="N119" s="5" t="s">
        <v>554</v>
      </c>
      <c r="O119" s="5" t="s">
        <v>32</v>
      </c>
      <c r="P119" s="5" t="s">
        <v>33</v>
      </c>
      <c r="Q119" s="5">
        <v>0</v>
      </c>
      <c r="R119" s="8">
        <v>45189.0000115741</v>
      </c>
      <c r="S119" s="7">
        <v>45207</v>
      </c>
      <c r="T119" s="5" t="s">
        <v>34</v>
      </c>
      <c r="U119" s="5">
        <v>784.33</v>
      </c>
      <c r="V119" s="5">
        <v>0</v>
      </c>
      <c r="W119" s="5">
        <v>0</v>
      </c>
      <c r="X119" s="5" t="s">
        <v>555</v>
      </c>
      <c r="Y119" s="5" t="s">
        <v>556</v>
      </c>
    </row>
    <row r="120" s="5" customFormat="1" spans="1:25">
      <c r="A120" s="5" t="s">
        <v>557</v>
      </c>
      <c r="B120" s="5" t="s">
        <v>26</v>
      </c>
      <c r="C120" s="5" t="s">
        <v>27</v>
      </c>
      <c r="D120" s="5" t="s">
        <v>558</v>
      </c>
      <c r="E120" s="5" t="s">
        <v>559</v>
      </c>
      <c r="F120" s="7">
        <v>45202</v>
      </c>
      <c r="G120" s="7">
        <v>45204</v>
      </c>
      <c r="H120" s="5">
        <v>1</v>
      </c>
      <c r="I120" s="5">
        <v>2</v>
      </c>
      <c r="J120" s="5">
        <v>2</v>
      </c>
      <c r="K120" s="5" t="s">
        <v>30</v>
      </c>
      <c r="L120" s="5">
        <v>642.78</v>
      </c>
      <c r="M120" s="5">
        <v>642.78</v>
      </c>
      <c r="N120" s="5" t="s">
        <v>560</v>
      </c>
      <c r="O120" s="5" t="s">
        <v>32</v>
      </c>
      <c r="P120" s="5" t="s">
        <v>33</v>
      </c>
      <c r="Q120" s="5">
        <v>0</v>
      </c>
      <c r="R120" s="8">
        <v>45189</v>
      </c>
      <c r="S120" s="7">
        <v>45207</v>
      </c>
      <c r="T120" s="5" t="s">
        <v>34</v>
      </c>
      <c r="U120" s="5">
        <v>642.78</v>
      </c>
      <c r="V120" s="5">
        <v>0</v>
      </c>
      <c r="W120" s="5">
        <v>0</v>
      </c>
      <c r="X120" s="5" t="s">
        <v>561</v>
      </c>
      <c r="Y120" s="5" t="s">
        <v>562</v>
      </c>
    </row>
    <row r="121" s="5" customFormat="1" spans="1:25">
      <c r="A121" s="5" t="s">
        <v>226</v>
      </c>
      <c r="B121" s="5" t="s">
        <v>26</v>
      </c>
      <c r="C121" s="5" t="s">
        <v>37</v>
      </c>
      <c r="D121" s="5" t="s">
        <v>227</v>
      </c>
      <c r="E121" s="5" t="s">
        <v>228</v>
      </c>
      <c r="F121" s="7">
        <v>45201</v>
      </c>
      <c r="G121" s="7">
        <v>45204</v>
      </c>
      <c r="H121" s="5">
        <v>1</v>
      </c>
      <c r="I121" s="5">
        <v>3</v>
      </c>
      <c r="J121" s="5">
        <v>3</v>
      </c>
      <c r="K121" s="5" t="s">
        <v>30</v>
      </c>
      <c r="L121" s="5">
        <v>-796.77</v>
      </c>
      <c r="M121" s="5">
        <v>-796.77</v>
      </c>
      <c r="N121" s="5" t="s">
        <v>229</v>
      </c>
      <c r="O121" s="5" t="s">
        <v>32</v>
      </c>
      <c r="P121" s="5" t="s">
        <v>33</v>
      </c>
      <c r="Q121" s="5">
        <v>0</v>
      </c>
      <c r="R121" s="8">
        <v>45168.0000115741</v>
      </c>
      <c r="S121" s="7">
        <v>45207</v>
      </c>
      <c r="T121" s="5" t="s">
        <v>34</v>
      </c>
      <c r="U121" s="5">
        <v>-796.77</v>
      </c>
      <c r="V121" s="5">
        <v>0</v>
      </c>
      <c r="W121" s="5">
        <v>0</v>
      </c>
      <c r="X121" s="5" t="s">
        <v>230</v>
      </c>
      <c r="Y121" s="5" t="s">
        <v>231</v>
      </c>
    </row>
    <row r="122" s="5" customFormat="1" spans="1:25">
      <c r="A122" s="5" t="s">
        <v>563</v>
      </c>
      <c r="B122" s="5" t="s">
        <v>26</v>
      </c>
      <c r="C122" s="5" t="s">
        <v>27</v>
      </c>
      <c r="D122" s="5" t="s">
        <v>227</v>
      </c>
      <c r="E122" s="5" t="s">
        <v>228</v>
      </c>
      <c r="F122" s="7">
        <v>45201</v>
      </c>
      <c r="G122" s="7">
        <v>45204</v>
      </c>
      <c r="H122" s="5">
        <v>1</v>
      </c>
      <c r="I122" s="5">
        <v>3</v>
      </c>
      <c r="J122" s="5">
        <v>3</v>
      </c>
      <c r="K122" s="5" t="s">
        <v>30</v>
      </c>
      <c r="L122" s="5">
        <v>771.06</v>
      </c>
      <c r="M122" s="5">
        <v>771.06</v>
      </c>
      <c r="N122" s="5" t="s">
        <v>229</v>
      </c>
      <c r="O122" s="5" t="s">
        <v>32</v>
      </c>
      <c r="P122" s="5" t="s">
        <v>33</v>
      </c>
      <c r="Q122" s="5">
        <v>0</v>
      </c>
      <c r="R122" s="8">
        <v>45189</v>
      </c>
      <c r="S122" s="7">
        <v>45207</v>
      </c>
      <c r="T122" s="5" t="s">
        <v>34</v>
      </c>
      <c r="U122" s="5">
        <v>771.06</v>
      </c>
      <c r="V122" s="5">
        <v>0</v>
      </c>
      <c r="W122" s="5">
        <v>0</v>
      </c>
      <c r="X122" s="5" t="s">
        <v>564</v>
      </c>
      <c r="Y122" s="5" t="s">
        <v>36</v>
      </c>
    </row>
    <row r="123" s="5" customFormat="1" spans="1:25">
      <c r="A123" s="5" t="s">
        <v>565</v>
      </c>
      <c r="B123" s="5" t="s">
        <v>26</v>
      </c>
      <c r="C123" s="5" t="s">
        <v>27</v>
      </c>
      <c r="D123" s="5" t="s">
        <v>566</v>
      </c>
      <c r="E123" s="5" t="s">
        <v>143</v>
      </c>
      <c r="F123" s="7">
        <v>45200</v>
      </c>
      <c r="G123" s="7">
        <v>45204</v>
      </c>
      <c r="H123" s="5">
        <v>1</v>
      </c>
      <c r="I123" s="5">
        <v>4</v>
      </c>
      <c r="J123" s="5">
        <v>4</v>
      </c>
      <c r="K123" s="5" t="s">
        <v>30</v>
      </c>
      <c r="L123" s="5">
        <v>2920.96</v>
      </c>
      <c r="M123" s="5">
        <v>2920.96</v>
      </c>
      <c r="N123" s="5" t="s">
        <v>567</v>
      </c>
      <c r="O123" s="5" t="s">
        <v>32</v>
      </c>
      <c r="P123" s="5" t="s">
        <v>33</v>
      </c>
      <c r="Q123" s="5">
        <v>0</v>
      </c>
      <c r="R123" s="8">
        <v>45190</v>
      </c>
      <c r="S123" s="7">
        <v>45207</v>
      </c>
      <c r="T123" s="5" t="s">
        <v>34</v>
      </c>
      <c r="U123" s="5">
        <v>2920.96</v>
      </c>
      <c r="V123" s="5">
        <v>0</v>
      </c>
      <c r="W123" s="5">
        <v>0</v>
      </c>
      <c r="X123" s="5" t="s">
        <v>568</v>
      </c>
      <c r="Y123" s="5" t="s">
        <v>569</v>
      </c>
    </row>
    <row r="124" s="5" customFormat="1" spans="1:25">
      <c r="A124" s="5" t="s">
        <v>460</v>
      </c>
      <c r="B124" s="5" t="s">
        <v>26</v>
      </c>
      <c r="C124" s="5" t="s">
        <v>37</v>
      </c>
      <c r="D124" s="5" t="s">
        <v>461</v>
      </c>
      <c r="E124" s="5" t="s">
        <v>462</v>
      </c>
      <c r="F124" s="7">
        <v>45201</v>
      </c>
      <c r="G124" s="7">
        <v>45204</v>
      </c>
      <c r="H124" s="5">
        <v>1</v>
      </c>
      <c r="I124" s="5">
        <v>3</v>
      </c>
      <c r="J124" s="5">
        <v>3</v>
      </c>
      <c r="K124" s="5" t="s">
        <v>30</v>
      </c>
      <c r="L124" s="5">
        <v>-7217.44</v>
      </c>
      <c r="M124" s="5">
        <v>-7217.44</v>
      </c>
      <c r="N124" s="5" t="s">
        <v>463</v>
      </c>
      <c r="O124" s="5" t="s">
        <v>32</v>
      </c>
      <c r="P124" s="5" t="s">
        <v>33</v>
      </c>
      <c r="Q124" s="5">
        <v>0</v>
      </c>
      <c r="R124" s="8">
        <v>45184.0000115741</v>
      </c>
      <c r="S124" s="7">
        <v>45207</v>
      </c>
      <c r="T124" s="5" t="s">
        <v>34</v>
      </c>
      <c r="U124" s="5">
        <v>-7217.44</v>
      </c>
      <c r="V124" s="5">
        <v>0</v>
      </c>
      <c r="W124" s="5">
        <v>0</v>
      </c>
      <c r="X124" s="5" t="s">
        <v>464</v>
      </c>
      <c r="Y124" s="5" t="s">
        <v>465</v>
      </c>
    </row>
    <row r="125" s="5" customFormat="1" spans="1:25">
      <c r="A125" s="5" t="s">
        <v>570</v>
      </c>
      <c r="B125" s="5" t="s">
        <v>26</v>
      </c>
      <c r="C125" s="5" t="s">
        <v>27</v>
      </c>
      <c r="D125" s="5" t="s">
        <v>571</v>
      </c>
      <c r="E125" s="5" t="s">
        <v>572</v>
      </c>
      <c r="F125" s="7">
        <v>45202</v>
      </c>
      <c r="G125" s="7">
        <v>45204</v>
      </c>
      <c r="H125" s="5">
        <v>1</v>
      </c>
      <c r="I125" s="5">
        <v>2</v>
      </c>
      <c r="J125" s="5">
        <v>2</v>
      </c>
      <c r="K125" s="5" t="s">
        <v>30</v>
      </c>
      <c r="L125" s="5">
        <v>703.54</v>
      </c>
      <c r="M125" s="5">
        <v>703.54</v>
      </c>
      <c r="N125" s="5" t="s">
        <v>573</v>
      </c>
      <c r="O125" s="5" t="s">
        <v>32</v>
      </c>
      <c r="P125" s="5" t="s">
        <v>33</v>
      </c>
      <c r="Q125" s="5">
        <v>0</v>
      </c>
      <c r="R125" s="8">
        <v>45191.0000115741</v>
      </c>
      <c r="S125" s="7">
        <v>45207</v>
      </c>
      <c r="T125" s="5" t="s">
        <v>34</v>
      </c>
      <c r="U125" s="5">
        <v>703.54</v>
      </c>
      <c r="V125" s="5">
        <v>0</v>
      </c>
      <c r="W125" s="5">
        <v>0</v>
      </c>
      <c r="X125" s="5" t="s">
        <v>574</v>
      </c>
      <c r="Y125" s="5" t="s">
        <v>575</v>
      </c>
    </row>
    <row r="126" s="5" customFormat="1" spans="1:25">
      <c r="A126" s="5" t="s">
        <v>576</v>
      </c>
      <c r="B126" s="5" t="s">
        <v>26</v>
      </c>
      <c r="C126" s="5" t="s">
        <v>27</v>
      </c>
      <c r="D126" s="5" t="s">
        <v>82</v>
      </c>
      <c r="E126" s="5" t="s">
        <v>83</v>
      </c>
      <c r="F126" s="7">
        <v>45203</v>
      </c>
      <c r="G126" s="7">
        <v>45204</v>
      </c>
      <c r="H126" s="5">
        <v>1</v>
      </c>
      <c r="I126" s="5">
        <v>1</v>
      </c>
      <c r="J126" s="5">
        <v>1</v>
      </c>
      <c r="K126" s="5" t="s">
        <v>30</v>
      </c>
      <c r="L126" s="5">
        <v>1001.82</v>
      </c>
      <c r="M126" s="5">
        <v>1001.82</v>
      </c>
      <c r="N126" s="5" t="s">
        <v>577</v>
      </c>
      <c r="O126" s="5" t="s">
        <v>32</v>
      </c>
      <c r="P126" s="5" t="s">
        <v>33</v>
      </c>
      <c r="Q126" s="5">
        <v>0</v>
      </c>
      <c r="R126" s="8">
        <v>45134.0000115741</v>
      </c>
      <c r="S126" s="7">
        <v>45207</v>
      </c>
      <c r="T126" s="5" t="s">
        <v>34</v>
      </c>
      <c r="U126" s="5">
        <v>1001.82</v>
      </c>
      <c r="V126" s="5">
        <v>0</v>
      </c>
      <c r="W126" s="5">
        <v>0</v>
      </c>
      <c r="X126" s="5" t="s">
        <v>578</v>
      </c>
      <c r="Y126" s="5" t="s">
        <v>579</v>
      </c>
    </row>
    <row r="127" s="5" customFormat="1" spans="1:25">
      <c r="A127" s="5" t="s">
        <v>580</v>
      </c>
      <c r="B127" s="5" t="s">
        <v>26</v>
      </c>
      <c r="C127" s="5" t="s">
        <v>27</v>
      </c>
      <c r="D127" s="5" t="s">
        <v>77</v>
      </c>
      <c r="E127" s="5" t="s">
        <v>78</v>
      </c>
      <c r="F127" s="7">
        <v>45200</v>
      </c>
      <c r="G127" s="7">
        <v>45204</v>
      </c>
      <c r="H127" s="5">
        <v>1</v>
      </c>
      <c r="I127" s="5">
        <v>4</v>
      </c>
      <c r="J127" s="5">
        <v>4</v>
      </c>
      <c r="K127" s="5" t="s">
        <v>30</v>
      </c>
      <c r="L127" s="5">
        <v>2588.56</v>
      </c>
      <c r="M127" s="5">
        <v>2588.56</v>
      </c>
      <c r="N127" s="5" t="s">
        <v>581</v>
      </c>
      <c r="O127" s="5" t="s">
        <v>32</v>
      </c>
      <c r="P127" s="5" t="s">
        <v>33</v>
      </c>
      <c r="Q127" s="5">
        <v>0</v>
      </c>
      <c r="R127" s="8">
        <v>45134.0000115741</v>
      </c>
      <c r="S127" s="7">
        <v>45207</v>
      </c>
      <c r="T127" s="5" t="s">
        <v>34</v>
      </c>
      <c r="U127" s="5">
        <v>2588.56</v>
      </c>
      <c r="V127" s="5">
        <v>0</v>
      </c>
      <c r="W127" s="5">
        <v>0</v>
      </c>
      <c r="X127" s="5" t="s">
        <v>582</v>
      </c>
      <c r="Y127" s="5" t="s">
        <v>36</v>
      </c>
    </row>
    <row r="128" s="5" customFormat="1" spans="1:25">
      <c r="A128" s="5" t="s">
        <v>583</v>
      </c>
      <c r="B128" s="5" t="s">
        <v>26</v>
      </c>
      <c r="C128" s="5" t="s">
        <v>27</v>
      </c>
      <c r="D128" s="5" t="s">
        <v>584</v>
      </c>
      <c r="E128" s="5" t="s">
        <v>585</v>
      </c>
      <c r="F128" s="7">
        <v>45203</v>
      </c>
      <c r="G128" s="7">
        <v>45204</v>
      </c>
      <c r="H128" s="5">
        <v>1</v>
      </c>
      <c r="I128" s="5">
        <v>1</v>
      </c>
      <c r="J128" s="5">
        <v>1</v>
      </c>
      <c r="K128" s="5" t="s">
        <v>30</v>
      </c>
      <c r="L128" s="5">
        <v>2354.07</v>
      </c>
      <c r="M128" s="5">
        <v>2354.07</v>
      </c>
      <c r="N128" s="5" t="s">
        <v>586</v>
      </c>
      <c r="O128" s="5" t="s">
        <v>32</v>
      </c>
      <c r="P128" s="5" t="s">
        <v>33</v>
      </c>
      <c r="Q128" s="5">
        <v>0</v>
      </c>
      <c r="R128" s="8">
        <v>45169.0000115741</v>
      </c>
      <c r="S128" s="7">
        <v>45207</v>
      </c>
      <c r="T128" s="5" t="s">
        <v>34</v>
      </c>
      <c r="U128" s="5">
        <v>2354.07</v>
      </c>
      <c r="V128" s="5">
        <v>0</v>
      </c>
      <c r="W128" s="5">
        <v>0</v>
      </c>
      <c r="X128" s="5" t="s">
        <v>587</v>
      </c>
      <c r="Y128" s="5" t="s">
        <v>588</v>
      </c>
    </row>
    <row r="129" s="5" customFormat="1" spans="1:25">
      <c r="A129" s="5" t="s">
        <v>589</v>
      </c>
      <c r="B129" s="5" t="s">
        <v>26</v>
      </c>
      <c r="C129" s="5" t="s">
        <v>27</v>
      </c>
      <c r="D129" s="5" t="s">
        <v>590</v>
      </c>
      <c r="E129" s="5" t="s">
        <v>591</v>
      </c>
      <c r="F129" s="7">
        <v>45201</v>
      </c>
      <c r="G129" s="7">
        <v>45204</v>
      </c>
      <c r="H129" s="5">
        <v>1</v>
      </c>
      <c r="I129" s="5">
        <v>3</v>
      </c>
      <c r="J129" s="5">
        <v>3</v>
      </c>
      <c r="K129" s="5" t="s">
        <v>30</v>
      </c>
      <c r="L129" s="5">
        <v>3970.97</v>
      </c>
      <c r="M129" s="5">
        <v>3970.97</v>
      </c>
      <c r="N129" s="5" t="s">
        <v>592</v>
      </c>
      <c r="O129" s="5" t="s">
        <v>32</v>
      </c>
      <c r="P129" s="5" t="s">
        <v>33</v>
      </c>
      <c r="Q129" s="5">
        <v>0</v>
      </c>
      <c r="R129" s="8">
        <v>45191</v>
      </c>
      <c r="S129" s="7">
        <v>45207</v>
      </c>
      <c r="T129" s="5" t="s">
        <v>34</v>
      </c>
      <c r="U129" s="5">
        <v>3970.97</v>
      </c>
      <c r="V129" s="5">
        <v>0</v>
      </c>
      <c r="W129" s="5">
        <v>0</v>
      </c>
      <c r="X129" s="5" t="s">
        <v>593</v>
      </c>
      <c r="Y129" s="5" t="s">
        <v>594</v>
      </c>
    </row>
    <row r="130" s="5" customFormat="1" spans="1:25">
      <c r="A130" s="5" t="s">
        <v>93</v>
      </c>
      <c r="B130" s="5" t="s">
        <v>26</v>
      </c>
      <c r="C130" s="5" t="s">
        <v>37</v>
      </c>
      <c r="D130" s="5" t="s">
        <v>94</v>
      </c>
      <c r="E130" s="5" t="s">
        <v>95</v>
      </c>
      <c r="F130" s="7">
        <v>45203</v>
      </c>
      <c r="G130" s="7">
        <v>45204</v>
      </c>
      <c r="H130" s="5">
        <v>1</v>
      </c>
      <c r="I130" s="5">
        <v>1</v>
      </c>
      <c r="J130" s="5">
        <v>1</v>
      </c>
      <c r="K130" s="5" t="s">
        <v>30</v>
      </c>
      <c r="L130" s="5">
        <v>-1421.61</v>
      </c>
      <c r="M130" s="5">
        <v>-1421.61</v>
      </c>
      <c r="N130" s="5" t="s">
        <v>96</v>
      </c>
      <c r="O130" s="5" t="s">
        <v>32</v>
      </c>
      <c r="P130" s="5" t="s">
        <v>33</v>
      </c>
      <c r="Q130" s="5">
        <v>0</v>
      </c>
      <c r="R130" s="8">
        <v>45136.0000115741</v>
      </c>
      <c r="S130" s="7">
        <v>45207</v>
      </c>
      <c r="T130" s="5" t="s">
        <v>34</v>
      </c>
      <c r="U130" s="5">
        <v>-1421.61</v>
      </c>
      <c r="V130" s="5">
        <v>0</v>
      </c>
      <c r="W130" s="5">
        <v>0</v>
      </c>
      <c r="X130" s="5" t="s">
        <v>97</v>
      </c>
      <c r="Y130" s="5" t="s">
        <v>98</v>
      </c>
    </row>
    <row r="131" s="5" customFormat="1" spans="1:25">
      <c r="A131" s="5" t="s">
        <v>595</v>
      </c>
      <c r="B131" s="5" t="s">
        <v>26</v>
      </c>
      <c r="C131" s="5" t="s">
        <v>27</v>
      </c>
      <c r="D131" s="5" t="s">
        <v>596</v>
      </c>
      <c r="E131" s="5" t="s">
        <v>597</v>
      </c>
      <c r="F131" s="7">
        <v>45200</v>
      </c>
      <c r="G131" s="7">
        <v>45204</v>
      </c>
      <c r="H131" s="5">
        <v>1</v>
      </c>
      <c r="I131" s="5">
        <v>4</v>
      </c>
      <c r="J131" s="5">
        <v>4</v>
      </c>
      <c r="K131" s="5" t="s">
        <v>30</v>
      </c>
      <c r="L131" s="5">
        <v>3062.96</v>
      </c>
      <c r="M131" s="5">
        <v>3062.96</v>
      </c>
      <c r="N131" s="5" t="s">
        <v>598</v>
      </c>
      <c r="O131" s="5" t="s">
        <v>32</v>
      </c>
      <c r="P131" s="5" t="s">
        <v>33</v>
      </c>
      <c r="Q131" s="5">
        <v>0</v>
      </c>
      <c r="R131" s="8">
        <v>45192.0000115741</v>
      </c>
      <c r="S131" s="7">
        <v>45207</v>
      </c>
      <c r="T131" s="5" t="s">
        <v>34</v>
      </c>
      <c r="U131" s="5">
        <v>3062.96</v>
      </c>
      <c r="V131" s="5">
        <v>0</v>
      </c>
      <c r="W131" s="5">
        <v>0</v>
      </c>
      <c r="X131" s="5" t="s">
        <v>599</v>
      </c>
      <c r="Y131" s="5" t="s">
        <v>36</v>
      </c>
    </row>
    <row r="132" s="5" customFormat="1" spans="1:25">
      <c r="A132" s="5" t="s">
        <v>600</v>
      </c>
      <c r="B132" s="5" t="s">
        <v>26</v>
      </c>
      <c r="C132" s="5" t="s">
        <v>27</v>
      </c>
      <c r="D132" s="5" t="s">
        <v>601</v>
      </c>
      <c r="E132" s="5" t="s">
        <v>450</v>
      </c>
      <c r="F132" s="7">
        <v>45201</v>
      </c>
      <c r="G132" s="7">
        <v>45204</v>
      </c>
      <c r="H132" s="5">
        <v>1</v>
      </c>
      <c r="I132" s="5">
        <v>3</v>
      </c>
      <c r="J132" s="5">
        <v>3</v>
      </c>
      <c r="K132" s="5" t="s">
        <v>30</v>
      </c>
      <c r="L132" s="5">
        <v>6388.62</v>
      </c>
      <c r="M132" s="5">
        <v>6388.62</v>
      </c>
      <c r="N132" s="5" t="s">
        <v>602</v>
      </c>
      <c r="O132" s="5" t="s">
        <v>32</v>
      </c>
      <c r="P132" s="5" t="s">
        <v>33</v>
      </c>
      <c r="Q132" s="5">
        <v>0</v>
      </c>
      <c r="R132" s="8">
        <v>45192.0000115741</v>
      </c>
      <c r="S132" s="7">
        <v>45207</v>
      </c>
      <c r="T132" s="5" t="s">
        <v>34</v>
      </c>
      <c r="U132" s="5">
        <v>6388.62</v>
      </c>
      <c r="V132" s="5">
        <v>0</v>
      </c>
      <c r="W132" s="5">
        <v>0</v>
      </c>
      <c r="X132" s="5" t="s">
        <v>603</v>
      </c>
      <c r="Y132" s="5" t="s">
        <v>604</v>
      </c>
    </row>
    <row r="133" s="5" customFormat="1" spans="1:25">
      <c r="A133" s="5" t="s">
        <v>605</v>
      </c>
      <c r="B133" s="5" t="s">
        <v>26</v>
      </c>
      <c r="C133" s="5" t="s">
        <v>27</v>
      </c>
      <c r="D133" s="5" t="s">
        <v>606</v>
      </c>
      <c r="E133" s="5" t="s">
        <v>607</v>
      </c>
      <c r="F133" s="7">
        <v>45203</v>
      </c>
      <c r="G133" s="7">
        <v>45204</v>
      </c>
      <c r="H133" s="5">
        <v>1</v>
      </c>
      <c r="I133" s="5">
        <v>1</v>
      </c>
      <c r="J133" s="5">
        <v>1</v>
      </c>
      <c r="K133" s="5" t="s">
        <v>30</v>
      </c>
      <c r="L133" s="5">
        <v>658.21</v>
      </c>
      <c r="M133" s="5">
        <v>658.21</v>
      </c>
      <c r="N133" s="5" t="s">
        <v>608</v>
      </c>
      <c r="O133" s="5" t="s">
        <v>32</v>
      </c>
      <c r="P133" s="5" t="s">
        <v>33</v>
      </c>
      <c r="Q133" s="5">
        <v>0</v>
      </c>
      <c r="R133" s="8">
        <v>45192.0000115741</v>
      </c>
      <c r="S133" s="7">
        <v>45207</v>
      </c>
      <c r="T133" s="5" t="s">
        <v>34</v>
      </c>
      <c r="U133" s="5">
        <v>658.21</v>
      </c>
      <c r="V133" s="5">
        <v>0</v>
      </c>
      <c r="W133" s="5">
        <v>0</v>
      </c>
      <c r="X133" s="5" t="s">
        <v>609</v>
      </c>
      <c r="Y133" s="5" t="s">
        <v>610</v>
      </c>
    </row>
    <row r="134" s="5" customFormat="1" spans="1:25">
      <c r="A134" s="5" t="s">
        <v>611</v>
      </c>
      <c r="B134" s="5" t="s">
        <v>26</v>
      </c>
      <c r="C134" s="5" t="s">
        <v>27</v>
      </c>
      <c r="D134" s="5" t="s">
        <v>533</v>
      </c>
      <c r="E134" s="5" t="s">
        <v>534</v>
      </c>
      <c r="F134" s="7">
        <v>45202</v>
      </c>
      <c r="G134" s="7">
        <v>45204</v>
      </c>
      <c r="H134" s="5">
        <v>1</v>
      </c>
      <c r="I134" s="5">
        <v>2</v>
      </c>
      <c r="J134" s="5">
        <v>2</v>
      </c>
      <c r="K134" s="5" t="s">
        <v>30</v>
      </c>
      <c r="L134" s="5">
        <v>883.14</v>
      </c>
      <c r="M134" s="5">
        <v>883.14</v>
      </c>
      <c r="N134" s="5" t="s">
        <v>612</v>
      </c>
      <c r="O134" s="5" t="s">
        <v>32</v>
      </c>
      <c r="P134" s="5" t="s">
        <v>33</v>
      </c>
      <c r="Q134" s="5">
        <v>0</v>
      </c>
      <c r="R134" s="8">
        <v>45192</v>
      </c>
      <c r="S134" s="7">
        <v>45207</v>
      </c>
      <c r="T134" s="5" t="s">
        <v>34</v>
      </c>
      <c r="U134" s="5">
        <v>883.14</v>
      </c>
      <c r="V134" s="5">
        <v>0</v>
      </c>
      <c r="W134" s="5">
        <v>0</v>
      </c>
      <c r="X134" s="5" t="s">
        <v>613</v>
      </c>
      <c r="Y134" s="5" t="s">
        <v>36</v>
      </c>
    </row>
    <row r="135" s="5" customFormat="1" spans="1:25">
      <c r="A135" s="5" t="s">
        <v>614</v>
      </c>
      <c r="B135" s="5" t="s">
        <v>26</v>
      </c>
      <c r="C135" s="5" t="s">
        <v>27</v>
      </c>
      <c r="D135" s="5" t="s">
        <v>615</v>
      </c>
      <c r="E135" s="5" t="s">
        <v>616</v>
      </c>
      <c r="F135" s="7">
        <v>45201</v>
      </c>
      <c r="G135" s="7">
        <v>45204</v>
      </c>
      <c r="H135" s="5">
        <v>1</v>
      </c>
      <c r="I135" s="5">
        <v>3</v>
      </c>
      <c r="J135" s="5">
        <v>3</v>
      </c>
      <c r="K135" s="5" t="s">
        <v>30</v>
      </c>
      <c r="L135" s="5">
        <v>4613.04</v>
      </c>
      <c r="M135" s="5">
        <v>4613.04</v>
      </c>
      <c r="N135" s="5" t="s">
        <v>617</v>
      </c>
      <c r="O135" s="5" t="s">
        <v>32</v>
      </c>
      <c r="P135" s="5" t="s">
        <v>33</v>
      </c>
      <c r="Q135" s="5">
        <v>0</v>
      </c>
      <c r="R135" s="8">
        <v>45193</v>
      </c>
      <c r="S135" s="7">
        <v>45207</v>
      </c>
      <c r="T135" s="5" t="s">
        <v>34</v>
      </c>
      <c r="U135" s="5">
        <v>4613.04</v>
      </c>
      <c r="V135" s="5">
        <v>0</v>
      </c>
      <c r="W135" s="5">
        <v>0</v>
      </c>
      <c r="X135" s="5" t="s">
        <v>618</v>
      </c>
      <c r="Y135" s="5" t="s">
        <v>36</v>
      </c>
    </row>
    <row r="136" s="5" customFormat="1" spans="1:25">
      <c r="A136" s="5" t="s">
        <v>614</v>
      </c>
      <c r="B136" s="5" t="s">
        <v>26</v>
      </c>
      <c r="C136" s="5" t="s">
        <v>37</v>
      </c>
      <c r="D136" s="5" t="s">
        <v>615</v>
      </c>
      <c r="E136" s="5" t="s">
        <v>616</v>
      </c>
      <c r="F136" s="7">
        <v>45201</v>
      </c>
      <c r="G136" s="7">
        <v>45204</v>
      </c>
      <c r="H136" s="5">
        <v>1</v>
      </c>
      <c r="I136" s="5">
        <v>3</v>
      </c>
      <c r="J136" s="5">
        <v>3</v>
      </c>
      <c r="K136" s="5" t="s">
        <v>30</v>
      </c>
      <c r="L136" s="5">
        <v>-4613.04</v>
      </c>
      <c r="M136" s="5">
        <v>-4613.04</v>
      </c>
      <c r="N136" s="5" t="s">
        <v>617</v>
      </c>
      <c r="O136" s="5" t="s">
        <v>32</v>
      </c>
      <c r="P136" s="5" t="s">
        <v>33</v>
      </c>
      <c r="Q136" s="5">
        <v>0</v>
      </c>
      <c r="R136" s="8">
        <v>45193</v>
      </c>
      <c r="S136" s="7">
        <v>45207</v>
      </c>
      <c r="T136" s="5" t="s">
        <v>34</v>
      </c>
      <c r="U136" s="5">
        <v>-4613.04</v>
      </c>
      <c r="V136" s="5">
        <v>0</v>
      </c>
      <c r="W136" s="5">
        <v>0</v>
      </c>
      <c r="X136" s="5" t="s">
        <v>618</v>
      </c>
      <c r="Y136" s="5" t="s">
        <v>36</v>
      </c>
    </row>
    <row r="137" s="5" customFormat="1" spans="1:25">
      <c r="A137" s="5" t="s">
        <v>619</v>
      </c>
      <c r="B137" s="5" t="s">
        <v>26</v>
      </c>
      <c r="C137" s="5" t="s">
        <v>27</v>
      </c>
      <c r="D137" s="5" t="s">
        <v>620</v>
      </c>
      <c r="E137" s="5" t="s">
        <v>405</v>
      </c>
      <c r="F137" s="7">
        <v>45203</v>
      </c>
      <c r="G137" s="7">
        <v>45204</v>
      </c>
      <c r="H137" s="5">
        <v>1</v>
      </c>
      <c r="I137" s="5">
        <v>1</v>
      </c>
      <c r="J137" s="5">
        <v>1</v>
      </c>
      <c r="K137" s="5" t="s">
        <v>30</v>
      </c>
      <c r="L137" s="5">
        <v>983.09</v>
      </c>
      <c r="M137" s="5">
        <v>983.09</v>
      </c>
      <c r="N137" s="5" t="s">
        <v>621</v>
      </c>
      <c r="O137" s="5" t="s">
        <v>32</v>
      </c>
      <c r="P137" s="5" t="s">
        <v>33</v>
      </c>
      <c r="Q137" s="5">
        <v>0</v>
      </c>
      <c r="R137" s="8">
        <v>45193</v>
      </c>
      <c r="S137" s="7">
        <v>45207</v>
      </c>
      <c r="T137" s="5" t="s">
        <v>34</v>
      </c>
      <c r="U137" s="5">
        <v>983.09</v>
      </c>
      <c r="V137" s="5">
        <v>0</v>
      </c>
      <c r="W137" s="5">
        <v>0</v>
      </c>
      <c r="X137" s="5" t="s">
        <v>622</v>
      </c>
      <c r="Y137" s="5" t="s">
        <v>623</v>
      </c>
    </row>
    <row r="138" s="5" customFormat="1" spans="1:25">
      <c r="A138" s="5" t="s">
        <v>624</v>
      </c>
      <c r="B138" s="5" t="s">
        <v>26</v>
      </c>
      <c r="C138" s="5" t="s">
        <v>27</v>
      </c>
      <c r="D138" s="5" t="s">
        <v>625</v>
      </c>
      <c r="E138" s="5" t="s">
        <v>626</v>
      </c>
      <c r="F138" s="7">
        <v>45203</v>
      </c>
      <c r="G138" s="7">
        <v>45204</v>
      </c>
      <c r="H138" s="5">
        <v>1</v>
      </c>
      <c r="I138" s="5">
        <v>1</v>
      </c>
      <c r="J138" s="5">
        <v>1</v>
      </c>
      <c r="K138" s="5" t="s">
        <v>30</v>
      </c>
      <c r="L138" s="5">
        <v>520.65</v>
      </c>
      <c r="M138" s="5">
        <v>520.65</v>
      </c>
      <c r="N138" s="5" t="s">
        <v>627</v>
      </c>
      <c r="O138" s="5" t="s">
        <v>32</v>
      </c>
      <c r="P138" s="5" t="s">
        <v>33</v>
      </c>
      <c r="Q138" s="5">
        <v>0</v>
      </c>
      <c r="R138" s="8">
        <v>45193</v>
      </c>
      <c r="S138" s="7">
        <v>45207</v>
      </c>
      <c r="T138" s="5" t="s">
        <v>34</v>
      </c>
      <c r="U138" s="5">
        <v>520.65</v>
      </c>
      <c r="V138" s="5">
        <v>0</v>
      </c>
      <c r="W138" s="5">
        <v>0</v>
      </c>
      <c r="X138" s="5" t="s">
        <v>628</v>
      </c>
      <c r="Y138" s="5" t="s">
        <v>629</v>
      </c>
    </row>
    <row r="139" s="5" customFormat="1" spans="1:25">
      <c r="A139" s="5" t="s">
        <v>630</v>
      </c>
      <c r="B139" s="5" t="s">
        <v>26</v>
      </c>
      <c r="C139" s="5" t="s">
        <v>27</v>
      </c>
      <c r="D139" s="5" t="s">
        <v>631</v>
      </c>
      <c r="E139" s="5" t="s">
        <v>632</v>
      </c>
      <c r="F139" s="7">
        <v>45201</v>
      </c>
      <c r="G139" s="7">
        <v>45204</v>
      </c>
      <c r="H139" s="5">
        <v>1</v>
      </c>
      <c r="I139" s="5">
        <v>3</v>
      </c>
      <c r="J139" s="5">
        <v>3</v>
      </c>
      <c r="K139" s="5" t="s">
        <v>30</v>
      </c>
      <c r="L139" s="5">
        <v>5756.31</v>
      </c>
      <c r="M139" s="5">
        <v>5756.31</v>
      </c>
      <c r="N139" s="5" t="s">
        <v>633</v>
      </c>
      <c r="O139" s="5" t="s">
        <v>32</v>
      </c>
      <c r="P139" s="5" t="s">
        <v>33</v>
      </c>
      <c r="Q139" s="5">
        <v>0</v>
      </c>
      <c r="R139" s="8">
        <v>45138.0000115741</v>
      </c>
      <c r="S139" s="7">
        <v>45207</v>
      </c>
      <c r="T139" s="5" t="s">
        <v>34</v>
      </c>
      <c r="U139" s="5">
        <v>5756.31</v>
      </c>
      <c r="V139" s="5">
        <v>0</v>
      </c>
      <c r="W139" s="5">
        <v>0</v>
      </c>
      <c r="X139" s="5" t="s">
        <v>634</v>
      </c>
      <c r="Y139" s="5" t="s">
        <v>36</v>
      </c>
    </row>
    <row r="140" s="5" customFormat="1" spans="1:25">
      <c r="A140" s="5" t="s">
        <v>635</v>
      </c>
      <c r="B140" s="5" t="s">
        <v>26</v>
      </c>
      <c r="C140" s="5" t="s">
        <v>27</v>
      </c>
      <c r="D140" s="5" t="s">
        <v>636</v>
      </c>
      <c r="E140" s="5" t="s">
        <v>637</v>
      </c>
      <c r="F140" s="7">
        <v>45203</v>
      </c>
      <c r="G140" s="7">
        <v>45204</v>
      </c>
      <c r="H140" s="5">
        <v>1</v>
      </c>
      <c r="I140" s="5">
        <v>1</v>
      </c>
      <c r="J140" s="5">
        <v>1</v>
      </c>
      <c r="K140" s="5" t="s">
        <v>30</v>
      </c>
      <c r="L140" s="5">
        <v>587.7</v>
      </c>
      <c r="M140" s="5">
        <v>587.7</v>
      </c>
      <c r="N140" s="5" t="s">
        <v>638</v>
      </c>
      <c r="O140" s="5" t="s">
        <v>32</v>
      </c>
      <c r="P140" s="5" t="s">
        <v>33</v>
      </c>
      <c r="Q140" s="5">
        <v>0</v>
      </c>
      <c r="R140" s="8">
        <v>45193.0000115741</v>
      </c>
      <c r="S140" s="7">
        <v>45207</v>
      </c>
      <c r="T140" s="5" t="s">
        <v>34</v>
      </c>
      <c r="U140" s="5">
        <v>587.7</v>
      </c>
      <c r="V140" s="5">
        <v>0</v>
      </c>
      <c r="W140" s="5">
        <v>0</v>
      </c>
      <c r="X140" s="5" t="s">
        <v>639</v>
      </c>
      <c r="Y140" s="5" t="s">
        <v>640</v>
      </c>
    </row>
    <row r="141" s="5" customFormat="1" spans="1:25">
      <c r="A141" s="5" t="s">
        <v>641</v>
      </c>
      <c r="B141" s="5" t="s">
        <v>26</v>
      </c>
      <c r="C141" s="5" t="s">
        <v>27</v>
      </c>
      <c r="D141" s="5" t="s">
        <v>266</v>
      </c>
      <c r="E141" s="5" t="s">
        <v>642</v>
      </c>
      <c r="F141" s="7">
        <v>45203</v>
      </c>
      <c r="G141" s="7">
        <v>45204</v>
      </c>
      <c r="H141" s="5">
        <v>1</v>
      </c>
      <c r="I141" s="5">
        <v>1</v>
      </c>
      <c r="J141" s="5">
        <v>1</v>
      </c>
      <c r="K141" s="5" t="s">
        <v>30</v>
      </c>
      <c r="L141" s="5">
        <v>402.91</v>
      </c>
      <c r="M141" s="5">
        <v>402.91</v>
      </c>
      <c r="N141" s="5" t="s">
        <v>643</v>
      </c>
      <c r="O141" s="5" t="s">
        <v>32</v>
      </c>
      <c r="P141" s="5" t="s">
        <v>33</v>
      </c>
      <c r="Q141" s="5">
        <v>0</v>
      </c>
      <c r="R141" s="8">
        <v>45193</v>
      </c>
      <c r="S141" s="7">
        <v>45207</v>
      </c>
      <c r="T141" s="5" t="s">
        <v>34</v>
      </c>
      <c r="U141" s="5">
        <v>402.91</v>
      </c>
      <c r="V141" s="5">
        <v>0</v>
      </c>
      <c r="W141" s="5">
        <v>0</v>
      </c>
      <c r="X141" s="5" t="s">
        <v>644</v>
      </c>
      <c r="Y141" s="5" t="s">
        <v>645</v>
      </c>
    </row>
    <row r="142" s="5" customFormat="1" spans="1:25">
      <c r="A142" s="5" t="s">
        <v>646</v>
      </c>
      <c r="B142" s="5" t="s">
        <v>26</v>
      </c>
      <c r="C142" s="5" t="s">
        <v>27</v>
      </c>
      <c r="D142" s="5" t="s">
        <v>647</v>
      </c>
      <c r="E142" s="5" t="s">
        <v>648</v>
      </c>
      <c r="F142" s="7">
        <v>45202</v>
      </c>
      <c r="G142" s="7">
        <v>45204</v>
      </c>
      <c r="H142" s="5">
        <v>1</v>
      </c>
      <c r="I142" s="5">
        <v>2</v>
      </c>
      <c r="J142" s="5">
        <v>2</v>
      </c>
      <c r="K142" s="5" t="s">
        <v>30</v>
      </c>
      <c r="L142" s="5">
        <v>690.86</v>
      </c>
      <c r="M142" s="5">
        <v>690.86</v>
      </c>
      <c r="N142" s="5" t="s">
        <v>649</v>
      </c>
      <c r="O142" s="5" t="s">
        <v>32</v>
      </c>
      <c r="P142" s="5" t="s">
        <v>33</v>
      </c>
      <c r="Q142" s="5">
        <v>0</v>
      </c>
      <c r="R142" s="8">
        <v>45193.0000115741</v>
      </c>
      <c r="S142" s="7">
        <v>45207</v>
      </c>
      <c r="T142" s="5" t="s">
        <v>34</v>
      </c>
      <c r="U142" s="5">
        <v>690.86</v>
      </c>
      <c r="V142" s="5">
        <v>0</v>
      </c>
      <c r="W142" s="5">
        <v>0</v>
      </c>
      <c r="X142" s="5" t="s">
        <v>650</v>
      </c>
      <c r="Y142" s="5" t="s">
        <v>651</v>
      </c>
    </row>
    <row r="143" s="5" customFormat="1" spans="1:25">
      <c r="A143" s="5" t="s">
        <v>652</v>
      </c>
      <c r="B143" s="5" t="s">
        <v>26</v>
      </c>
      <c r="C143" s="5" t="s">
        <v>27</v>
      </c>
      <c r="D143" s="5" t="s">
        <v>653</v>
      </c>
      <c r="E143" s="5" t="s">
        <v>654</v>
      </c>
      <c r="F143" s="7">
        <v>45202</v>
      </c>
      <c r="G143" s="7">
        <v>45204</v>
      </c>
      <c r="H143" s="5">
        <v>1</v>
      </c>
      <c r="I143" s="5">
        <v>2</v>
      </c>
      <c r="J143" s="5">
        <v>2</v>
      </c>
      <c r="K143" s="5" t="s">
        <v>30</v>
      </c>
      <c r="L143" s="5">
        <v>1384.14</v>
      </c>
      <c r="M143" s="5">
        <v>1384.14</v>
      </c>
      <c r="N143" s="5" t="s">
        <v>655</v>
      </c>
      <c r="O143" s="5" t="s">
        <v>32</v>
      </c>
      <c r="P143" s="5" t="s">
        <v>33</v>
      </c>
      <c r="Q143" s="5">
        <v>0</v>
      </c>
      <c r="R143" s="8">
        <v>45194</v>
      </c>
      <c r="S143" s="7">
        <v>45207</v>
      </c>
      <c r="T143" s="5" t="s">
        <v>34</v>
      </c>
      <c r="U143" s="5">
        <v>1384.14</v>
      </c>
      <c r="V143" s="5">
        <v>0</v>
      </c>
      <c r="W143" s="5">
        <v>0</v>
      </c>
      <c r="X143" s="5" t="s">
        <v>656</v>
      </c>
      <c r="Y143" s="5" t="s">
        <v>36</v>
      </c>
    </row>
    <row r="144" s="5" customFormat="1" spans="1:25">
      <c r="A144" s="5" t="s">
        <v>657</v>
      </c>
      <c r="B144" s="5" t="s">
        <v>26</v>
      </c>
      <c r="C144" s="5" t="s">
        <v>27</v>
      </c>
      <c r="D144" s="5" t="s">
        <v>658</v>
      </c>
      <c r="E144" s="5" t="s">
        <v>659</v>
      </c>
      <c r="F144" s="7">
        <v>45201</v>
      </c>
      <c r="G144" s="7">
        <v>45204</v>
      </c>
      <c r="H144" s="5">
        <v>1</v>
      </c>
      <c r="I144" s="5">
        <v>3</v>
      </c>
      <c r="J144" s="5">
        <v>3</v>
      </c>
      <c r="K144" s="5" t="s">
        <v>30</v>
      </c>
      <c r="L144" s="5">
        <v>1800.9</v>
      </c>
      <c r="M144" s="5">
        <v>1800.9</v>
      </c>
      <c r="N144" s="5" t="s">
        <v>660</v>
      </c>
      <c r="O144" s="5" t="s">
        <v>32</v>
      </c>
      <c r="P144" s="5" t="s">
        <v>33</v>
      </c>
      <c r="Q144" s="5">
        <v>0</v>
      </c>
      <c r="R144" s="8">
        <v>45194.0000115741</v>
      </c>
      <c r="S144" s="7">
        <v>45207</v>
      </c>
      <c r="T144" s="5" t="s">
        <v>34</v>
      </c>
      <c r="U144" s="5">
        <v>1800.9</v>
      </c>
      <c r="V144" s="5">
        <v>0</v>
      </c>
      <c r="W144" s="5">
        <v>0</v>
      </c>
      <c r="X144" s="5" t="s">
        <v>661</v>
      </c>
      <c r="Y144" s="5" t="s">
        <v>36</v>
      </c>
    </row>
    <row r="145" s="5" customFormat="1" spans="1:25">
      <c r="A145" s="5" t="s">
        <v>662</v>
      </c>
      <c r="B145" s="5" t="s">
        <v>26</v>
      </c>
      <c r="C145" s="5" t="s">
        <v>27</v>
      </c>
      <c r="D145" s="5" t="s">
        <v>663</v>
      </c>
      <c r="E145" s="5" t="s">
        <v>664</v>
      </c>
      <c r="F145" s="7">
        <v>45203</v>
      </c>
      <c r="G145" s="7">
        <v>45204</v>
      </c>
      <c r="H145" s="5">
        <v>1</v>
      </c>
      <c r="I145" s="5">
        <v>1</v>
      </c>
      <c r="J145" s="5">
        <v>1</v>
      </c>
      <c r="K145" s="5" t="s">
        <v>30</v>
      </c>
      <c r="L145" s="5">
        <v>1112.69</v>
      </c>
      <c r="M145" s="5">
        <v>1112.69</v>
      </c>
      <c r="N145" s="5" t="s">
        <v>665</v>
      </c>
      <c r="O145" s="5" t="s">
        <v>32</v>
      </c>
      <c r="P145" s="5" t="s">
        <v>33</v>
      </c>
      <c r="Q145" s="5">
        <v>0</v>
      </c>
      <c r="R145" s="8">
        <v>45194</v>
      </c>
      <c r="S145" s="7">
        <v>45207</v>
      </c>
      <c r="T145" s="5" t="s">
        <v>34</v>
      </c>
      <c r="U145" s="5">
        <v>1112.69</v>
      </c>
      <c r="V145" s="5">
        <v>0</v>
      </c>
      <c r="W145" s="5">
        <v>0</v>
      </c>
      <c r="X145" s="5" t="s">
        <v>666</v>
      </c>
      <c r="Y145" s="5" t="s">
        <v>36</v>
      </c>
    </row>
    <row r="146" s="5" customFormat="1" spans="1:25">
      <c r="A146" s="5" t="s">
        <v>667</v>
      </c>
      <c r="B146" s="5" t="s">
        <v>26</v>
      </c>
      <c r="C146" s="5" t="s">
        <v>27</v>
      </c>
      <c r="D146" s="5" t="s">
        <v>668</v>
      </c>
      <c r="E146" s="5" t="s">
        <v>669</v>
      </c>
      <c r="F146" s="7">
        <v>45202</v>
      </c>
      <c r="G146" s="7">
        <v>45204</v>
      </c>
      <c r="H146" s="5">
        <v>1</v>
      </c>
      <c r="I146" s="5">
        <v>2</v>
      </c>
      <c r="J146" s="5">
        <v>2</v>
      </c>
      <c r="K146" s="5" t="s">
        <v>30</v>
      </c>
      <c r="L146" s="5">
        <v>2838.66</v>
      </c>
      <c r="M146" s="5">
        <v>2838.66</v>
      </c>
      <c r="N146" s="5" t="s">
        <v>670</v>
      </c>
      <c r="O146" s="5" t="s">
        <v>32</v>
      </c>
      <c r="P146" s="5" t="s">
        <v>33</v>
      </c>
      <c r="Q146" s="5">
        <v>0</v>
      </c>
      <c r="R146" s="8">
        <v>45194.0000115741</v>
      </c>
      <c r="S146" s="7">
        <v>45207</v>
      </c>
      <c r="T146" s="5" t="s">
        <v>34</v>
      </c>
      <c r="U146" s="5">
        <v>2838.66</v>
      </c>
      <c r="V146" s="5">
        <v>0</v>
      </c>
      <c r="W146" s="5">
        <v>0</v>
      </c>
      <c r="X146" s="5" t="s">
        <v>671</v>
      </c>
      <c r="Y146" s="5" t="s">
        <v>36</v>
      </c>
    </row>
    <row r="147" s="5" customFormat="1" spans="1:25">
      <c r="A147" s="5" t="s">
        <v>667</v>
      </c>
      <c r="B147" s="5" t="s">
        <v>26</v>
      </c>
      <c r="C147" s="5" t="s">
        <v>37</v>
      </c>
      <c r="D147" s="5" t="s">
        <v>668</v>
      </c>
      <c r="E147" s="5" t="s">
        <v>669</v>
      </c>
      <c r="F147" s="7">
        <v>45202</v>
      </c>
      <c r="G147" s="7">
        <v>45204</v>
      </c>
      <c r="H147" s="5">
        <v>1</v>
      </c>
      <c r="I147" s="5">
        <v>2</v>
      </c>
      <c r="J147" s="5">
        <v>2</v>
      </c>
      <c r="K147" s="5" t="s">
        <v>30</v>
      </c>
      <c r="L147" s="5">
        <v>-2838.66</v>
      </c>
      <c r="M147" s="5">
        <v>-2838.66</v>
      </c>
      <c r="N147" s="5" t="s">
        <v>670</v>
      </c>
      <c r="O147" s="5" t="s">
        <v>32</v>
      </c>
      <c r="P147" s="5" t="s">
        <v>33</v>
      </c>
      <c r="Q147" s="5">
        <v>0</v>
      </c>
      <c r="R147" s="8">
        <v>45194.0000115741</v>
      </c>
      <c r="S147" s="7">
        <v>45207</v>
      </c>
      <c r="T147" s="5" t="s">
        <v>34</v>
      </c>
      <c r="U147" s="5">
        <v>-2838.66</v>
      </c>
      <c r="V147" s="5">
        <v>0</v>
      </c>
      <c r="W147" s="5">
        <v>0</v>
      </c>
      <c r="X147" s="5" t="s">
        <v>671</v>
      </c>
      <c r="Y147" s="5" t="s">
        <v>36</v>
      </c>
    </row>
    <row r="148" s="5" customFormat="1" spans="1:25">
      <c r="A148" s="5" t="s">
        <v>672</v>
      </c>
      <c r="B148" s="5" t="s">
        <v>26</v>
      </c>
      <c r="C148" s="5" t="s">
        <v>27</v>
      </c>
      <c r="D148" s="5" t="s">
        <v>227</v>
      </c>
      <c r="E148" s="5" t="s">
        <v>673</v>
      </c>
      <c r="F148" s="7">
        <v>45200</v>
      </c>
      <c r="G148" s="7">
        <v>45204</v>
      </c>
      <c r="H148" s="5">
        <v>1</v>
      </c>
      <c r="I148" s="5">
        <v>4</v>
      </c>
      <c r="J148" s="5">
        <v>4</v>
      </c>
      <c r="K148" s="5" t="s">
        <v>30</v>
      </c>
      <c r="L148" s="5">
        <v>1305.2</v>
      </c>
      <c r="M148" s="5">
        <v>1305.2</v>
      </c>
      <c r="N148" s="5" t="s">
        <v>674</v>
      </c>
      <c r="O148" s="5" t="s">
        <v>32</v>
      </c>
      <c r="P148" s="5" t="s">
        <v>33</v>
      </c>
      <c r="Q148" s="5">
        <v>0</v>
      </c>
      <c r="R148" s="8">
        <v>45195.0000115741</v>
      </c>
      <c r="S148" s="7">
        <v>45207</v>
      </c>
      <c r="T148" s="5" t="s">
        <v>34</v>
      </c>
      <c r="U148" s="5">
        <v>1305.2</v>
      </c>
      <c r="V148" s="5">
        <v>0</v>
      </c>
      <c r="W148" s="5">
        <v>0</v>
      </c>
      <c r="X148" s="5" t="s">
        <v>675</v>
      </c>
      <c r="Y148" s="5" t="s">
        <v>36</v>
      </c>
    </row>
    <row r="149" s="5" customFormat="1" spans="1:25">
      <c r="A149" s="5" t="s">
        <v>676</v>
      </c>
      <c r="B149" s="5" t="s">
        <v>26</v>
      </c>
      <c r="C149" s="5" t="s">
        <v>27</v>
      </c>
      <c r="D149" s="5" t="s">
        <v>677</v>
      </c>
      <c r="E149" s="5" t="s">
        <v>678</v>
      </c>
      <c r="F149" s="7">
        <v>45202</v>
      </c>
      <c r="G149" s="7">
        <v>45204</v>
      </c>
      <c r="H149" s="5">
        <v>1</v>
      </c>
      <c r="I149" s="5">
        <v>2</v>
      </c>
      <c r="J149" s="5">
        <v>2</v>
      </c>
      <c r="K149" s="5" t="s">
        <v>30</v>
      </c>
      <c r="L149" s="5">
        <v>983.68</v>
      </c>
      <c r="M149" s="5">
        <v>983.68</v>
      </c>
      <c r="N149" s="5" t="s">
        <v>679</v>
      </c>
      <c r="O149" s="5" t="s">
        <v>32</v>
      </c>
      <c r="P149" s="5" t="s">
        <v>33</v>
      </c>
      <c r="Q149" s="5">
        <v>0</v>
      </c>
      <c r="R149" s="8">
        <v>45195</v>
      </c>
      <c r="S149" s="7">
        <v>45207</v>
      </c>
      <c r="T149" s="5" t="s">
        <v>34</v>
      </c>
      <c r="U149" s="5">
        <v>983.68</v>
      </c>
      <c r="V149" s="5">
        <v>0</v>
      </c>
      <c r="W149" s="5">
        <v>0</v>
      </c>
      <c r="X149" s="5" t="s">
        <v>680</v>
      </c>
      <c r="Y149" s="5" t="s">
        <v>681</v>
      </c>
    </row>
    <row r="150" s="5" customFormat="1" spans="1:25">
      <c r="A150" s="5" t="s">
        <v>682</v>
      </c>
      <c r="B150" s="5" t="s">
        <v>26</v>
      </c>
      <c r="C150" s="5" t="s">
        <v>27</v>
      </c>
      <c r="D150" s="5" t="s">
        <v>331</v>
      </c>
      <c r="E150" s="5" t="s">
        <v>332</v>
      </c>
      <c r="F150" s="7">
        <v>45202</v>
      </c>
      <c r="G150" s="7">
        <v>45204</v>
      </c>
      <c r="H150" s="5">
        <v>1</v>
      </c>
      <c r="I150" s="5">
        <v>2</v>
      </c>
      <c r="J150" s="5">
        <v>2</v>
      </c>
      <c r="K150" s="5" t="s">
        <v>30</v>
      </c>
      <c r="L150" s="5">
        <v>4755.94</v>
      </c>
      <c r="M150" s="5">
        <v>4755.94</v>
      </c>
      <c r="N150" s="5" t="s">
        <v>683</v>
      </c>
      <c r="O150" s="5" t="s">
        <v>32</v>
      </c>
      <c r="P150" s="5" t="s">
        <v>33</v>
      </c>
      <c r="Q150" s="5">
        <v>0</v>
      </c>
      <c r="R150" s="8">
        <v>45183.0000115741</v>
      </c>
      <c r="S150" s="7">
        <v>45207</v>
      </c>
      <c r="T150" s="5" t="s">
        <v>34</v>
      </c>
      <c r="U150" s="5">
        <v>4755.94</v>
      </c>
      <c r="V150" s="5">
        <v>0</v>
      </c>
      <c r="W150" s="5">
        <v>0</v>
      </c>
      <c r="X150" s="5" t="s">
        <v>684</v>
      </c>
      <c r="Y150" s="5" t="s">
        <v>685</v>
      </c>
    </row>
    <row r="151" s="5" customFormat="1" spans="1:25">
      <c r="A151" s="5" t="s">
        <v>686</v>
      </c>
      <c r="B151" s="5" t="s">
        <v>26</v>
      </c>
      <c r="C151" s="5" t="s">
        <v>27</v>
      </c>
      <c r="D151" s="5" t="s">
        <v>687</v>
      </c>
      <c r="E151" s="5" t="s">
        <v>688</v>
      </c>
      <c r="F151" s="7">
        <v>45202</v>
      </c>
      <c r="G151" s="7">
        <v>45204</v>
      </c>
      <c r="H151" s="5">
        <v>1</v>
      </c>
      <c r="I151" s="5">
        <v>2</v>
      </c>
      <c r="J151" s="5">
        <v>2</v>
      </c>
      <c r="K151" s="5" t="s">
        <v>30</v>
      </c>
      <c r="L151" s="5">
        <v>1097.02</v>
      </c>
      <c r="M151" s="5">
        <v>1097.02</v>
      </c>
      <c r="N151" s="5" t="s">
        <v>689</v>
      </c>
      <c r="O151" s="5" t="s">
        <v>32</v>
      </c>
      <c r="P151" s="5" t="s">
        <v>33</v>
      </c>
      <c r="Q151" s="5">
        <v>0</v>
      </c>
      <c r="R151" s="8">
        <v>45181.0000115741</v>
      </c>
      <c r="S151" s="7">
        <v>45207</v>
      </c>
      <c r="T151" s="5" t="s">
        <v>34</v>
      </c>
      <c r="U151" s="5">
        <v>1097.02</v>
      </c>
      <c r="V151" s="5">
        <v>0</v>
      </c>
      <c r="W151" s="5">
        <v>0</v>
      </c>
      <c r="X151" s="5" t="s">
        <v>690</v>
      </c>
      <c r="Y151" s="5" t="s">
        <v>691</v>
      </c>
    </row>
    <row r="152" s="5" customFormat="1" spans="1:25">
      <c r="A152" s="5" t="s">
        <v>692</v>
      </c>
      <c r="B152" s="5" t="s">
        <v>26</v>
      </c>
      <c r="C152" s="5" t="s">
        <v>27</v>
      </c>
      <c r="D152" s="5" t="s">
        <v>693</v>
      </c>
      <c r="E152" s="5" t="s">
        <v>694</v>
      </c>
      <c r="F152" s="7">
        <v>45201</v>
      </c>
      <c r="G152" s="7">
        <v>45204</v>
      </c>
      <c r="H152" s="5">
        <v>1</v>
      </c>
      <c r="I152" s="5">
        <v>3</v>
      </c>
      <c r="J152" s="5">
        <v>3</v>
      </c>
      <c r="K152" s="5" t="s">
        <v>30</v>
      </c>
      <c r="L152" s="5">
        <v>3207.33</v>
      </c>
      <c r="M152" s="5">
        <v>3207.33</v>
      </c>
      <c r="N152" s="5" t="s">
        <v>695</v>
      </c>
      <c r="O152" s="5" t="s">
        <v>32</v>
      </c>
      <c r="P152" s="5" t="s">
        <v>33</v>
      </c>
      <c r="Q152" s="5">
        <v>0</v>
      </c>
      <c r="R152" s="8">
        <v>45195.0000115741</v>
      </c>
      <c r="S152" s="7">
        <v>45207</v>
      </c>
      <c r="T152" s="5" t="s">
        <v>34</v>
      </c>
      <c r="U152" s="5">
        <v>3207.33</v>
      </c>
      <c r="V152" s="5">
        <v>0</v>
      </c>
      <c r="W152" s="5">
        <v>0</v>
      </c>
      <c r="X152" s="5" t="s">
        <v>696</v>
      </c>
      <c r="Y152" s="5" t="s">
        <v>36</v>
      </c>
    </row>
    <row r="153" s="5" customFormat="1" spans="1:25">
      <c r="A153" s="5" t="s">
        <v>697</v>
      </c>
      <c r="B153" s="5" t="s">
        <v>26</v>
      </c>
      <c r="C153" s="5" t="s">
        <v>27</v>
      </c>
      <c r="D153" s="5" t="s">
        <v>398</v>
      </c>
      <c r="E153" s="5" t="s">
        <v>698</v>
      </c>
      <c r="F153" s="7">
        <v>45203</v>
      </c>
      <c r="G153" s="7">
        <v>45204</v>
      </c>
      <c r="H153" s="5">
        <v>1</v>
      </c>
      <c r="I153" s="5">
        <v>1</v>
      </c>
      <c r="J153" s="5">
        <v>1</v>
      </c>
      <c r="K153" s="5" t="s">
        <v>30</v>
      </c>
      <c r="L153" s="5">
        <v>289.64</v>
      </c>
      <c r="M153" s="5">
        <v>289.64</v>
      </c>
      <c r="N153" s="5" t="s">
        <v>699</v>
      </c>
      <c r="O153" s="5" t="s">
        <v>32</v>
      </c>
      <c r="P153" s="5" t="s">
        <v>33</v>
      </c>
      <c r="Q153" s="5">
        <v>0</v>
      </c>
      <c r="R153" s="8">
        <v>45195</v>
      </c>
      <c r="S153" s="7">
        <v>45207</v>
      </c>
      <c r="T153" s="5" t="s">
        <v>34</v>
      </c>
      <c r="U153" s="5">
        <v>289.64</v>
      </c>
      <c r="V153" s="5">
        <v>0</v>
      </c>
      <c r="W153" s="5">
        <v>0</v>
      </c>
      <c r="X153" s="5" t="s">
        <v>700</v>
      </c>
      <c r="Y153" s="5" t="s">
        <v>701</v>
      </c>
    </row>
    <row r="154" s="5" customFormat="1" spans="1:25">
      <c r="A154" s="5" t="s">
        <v>358</v>
      </c>
      <c r="B154" s="5" t="s">
        <v>26</v>
      </c>
      <c r="C154" s="5" t="s">
        <v>37</v>
      </c>
      <c r="D154" s="5" t="s">
        <v>359</v>
      </c>
      <c r="E154" s="5" t="s">
        <v>360</v>
      </c>
      <c r="F154" s="7">
        <v>45203</v>
      </c>
      <c r="G154" s="7">
        <v>45204</v>
      </c>
      <c r="H154" s="5">
        <v>1</v>
      </c>
      <c r="I154" s="5">
        <v>1</v>
      </c>
      <c r="J154" s="5">
        <v>1</v>
      </c>
      <c r="K154" s="5" t="s">
        <v>30</v>
      </c>
      <c r="L154" s="5">
        <v>-2126.25</v>
      </c>
      <c r="M154" s="5">
        <v>-2126.25</v>
      </c>
      <c r="N154" s="5" t="s">
        <v>361</v>
      </c>
      <c r="O154" s="5" t="s">
        <v>32</v>
      </c>
      <c r="P154" s="5" t="s">
        <v>33</v>
      </c>
      <c r="Q154" s="5">
        <v>0</v>
      </c>
      <c r="R154" s="8">
        <v>45178.0000115741</v>
      </c>
      <c r="S154" s="7">
        <v>45207</v>
      </c>
      <c r="T154" s="5" t="s">
        <v>34</v>
      </c>
      <c r="U154" s="5">
        <v>-2126.25</v>
      </c>
      <c r="V154" s="5">
        <v>0</v>
      </c>
      <c r="W154" s="5">
        <v>0</v>
      </c>
      <c r="X154" s="5" t="s">
        <v>362</v>
      </c>
      <c r="Y154" s="5" t="s">
        <v>363</v>
      </c>
    </row>
    <row r="155" s="5" customFormat="1" spans="1:25">
      <c r="A155" s="5" t="s">
        <v>702</v>
      </c>
      <c r="B155" s="5" t="s">
        <v>26</v>
      </c>
      <c r="C155" s="5" t="s">
        <v>27</v>
      </c>
      <c r="D155" s="5" t="s">
        <v>703</v>
      </c>
      <c r="E155" s="5" t="s">
        <v>278</v>
      </c>
      <c r="F155" s="7">
        <v>45202</v>
      </c>
      <c r="G155" s="7">
        <v>45204</v>
      </c>
      <c r="H155" s="5">
        <v>1</v>
      </c>
      <c r="I155" s="5">
        <v>2</v>
      </c>
      <c r="J155" s="5">
        <v>2</v>
      </c>
      <c r="K155" s="5" t="s">
        <v>30</v>
      </c>
      <c r="L155" s="5">
        <v>1109.68</v>
      </c>
      <c r="M155" s="5">
        <v>1109.68</v>
      </c>
      <c r="N155" s="5" t="s">
        <v>704</v>
      </c>
      <c r="O155" s="5" t="s">
        <v>32</v>
      </c>
      <c r="P155" s="5" t="s">
        <v>33</v>
      </c>
      <c r="Q155" s="5">
        <v>0</v>
      </c>
      <c r="R155" s="8">
        <v>45195</v>
      </c>
      <c r="S155" s="7">
        <v>45207</v>
      </c>
      <c r="T155" s="5" t="s">
        <v>34</v>
      </c>
      <c r="U155" s="5">
        <v>1109.68</v>
      </c>
      <c r="V155" s="5">
        <v>0</v>
      </c>
      <c r="W155" s="5">
        <v>0</v>
      </c>
      <c r="X155" s="5" t="s">
        <v>705</v>
      </c>
      <c r="Y155" s="5" t="s">
        <v>706</v>
      </c>
    </row>
    <row r="156" s="5" customFormat="1" spans="1:25">
      <c r="A156" s="5" t="s">
        <v>707</v>
      </c>
      <c r="B156" s="5" t="s">
        <v>26</v>
      </c>
      <c r="C156" s="5" t="s">
        <v>27</v>
      </c>
      <c r="D156" s="5" t="s">
        <v>708</v>
      </c>
      <c r="E156" s="5" t="s">
        <v>245</v>
      </c>
      <c r="F156" s="7">
        <v>45200</v>
      </c>
      <c r="G156" s="7">
        <v>45204</v>
      </c>
      <c r="H156" s="5">
        <v>1</v>
      </c>
      <c r="I156" s="5">
        <v>4</v>
      </c>
      <c r="J156" s="5">
        <v>4</v>
      </c>
      <c r="K156" s="5" t="s">
        <v>30</v>
      </c>
      <c r="L156" s="5">
        <v>1530.64</v>
      </c>
      <c r="M156" s="5">
        <v>1530.64</v>
      </c>
      <c r="N156" s="5" t="s">
        <v>709</v>
      </c>
      <c r="O156" s="5" t="s">
        <v>32</v>
      </c>
      <c r="P156" s="5" t="s">
        <v>33</v>
      </c>
      <c r="Q156" s="5">
        <v>0</v>
      </c>
      <c r="R156" s="8">
        <v>45196</v>
      </c>
      <c r="S156" s="7">
        <v>45207</v>
      </c>
      <c r="T156" s="5" t="s">
        <v>34</v>
      </c>
      <c r="U156" s="5">
        <v>1530.64</v>
      </c>
      <c r="V156" s="5">
        <v>0</v>
      </c>
      <c r="W156" s="5">
        <v>0</v>
      </c>
      <c r="X156" s="5" t="s">
        <v>710</v>
      </c>
      <c r="Y156" s="5" t="s">
        <v>711</v>
      </c>
    </row>
    <row r="157" s="5" customFormat="1" spans="1:25">
      <c r="A157" s="5" t="s">
        <v>712</v>
      </c>
      <c r="B157" s="5" t="s">
        <v>26</v>
      </c>
      <c r="C157" s="5" t="s">
        <v>27</v>
      </c>
      <c r="D157" s="5" t="s">
        <v>713</v>
      </c>
      <c r="E157" s="5" t="s">
        <v>714</v>
      </c>
      <c r="F157" s="7">
        <v>45202</v>
      </c>
      <c r="G157" s="7">
        <v>45204</v>
      </c>
      <c r="H157" s="5">
        <v>1</v>
      </c>
      <c r="I157" s="5">
        <v>2</v>
      </c>
      <c r="J157" s="5">
        <v>2</v>
      </c>
      <c r="K157" s="5" t="s">
        <v>30</v>
      </c>
      <c r="L157" s="5">
        <v>1007.02</v>
      </c>
      <c r="M157" s="5">
        <v>1007.02</v>
      </c>
      <c r="N157" s="5" t="s">
        <v>715</v>
      </c>
      <c r="O157" s="5" t="s">
        <v>32</v>
      </c>
      <c r="P157" s="5" t="s">
        <v>33</v>
      </c>
      <c r="Q157" s="5">
        <v>0</v>
      </c>
      <c r="R157" s="8">
        <v>45154</v>
      </c>
      <c r="S157" s="7">
        <v>45207</v>
      </c>
      <c r="T157" s="5" t="s">
        <v>34</v>
      </c>
      <c r="U157" s="5">
        <v>1007.02</v>
      </c>
      <c r="V157" s="5">
        <v>0</v>
      </c>
      <c r="W157" s="5">
        <v>0</v>
      </c>
      <c r="X157" s="5" t="s">
        <v>716</v>
      </c>
      <c r="Y157" s="5" t="s">
        <v>717</v>
      </c>
    </row>
    <row r="158" s="5" customFormat="1" spans="1:25">
      <c r="A158" s="5" t="s">
        <v>718</v>
      </c>
      <c r="B158" s="5" t="s">
        <v>26</v>
      </c>
      <c r="C158" s="5" t="s">
        <v>27</v>
      </c>
      <c r="D158" s="5" t="s">
        <v>719</v>
      </c>
      <c r="E158" s="5" t="s">
        <v>720</v>
      </c>
      <c r="F158" s="7">
        <v>45203</v>
      </c>
      <c r="G158" s="7">
        <v>45204</v>
      </c>
      <c r="H158" s="5">
        <v>1</v>
      </c>
      <c r="I158" s="5">
        <v>1</v>
      </c>
      <c r="J158" s="5">
        <v>1</v>
      </c>
      <c r="K158" s="5" t="s">
        <v>30</v>
      </c>
      <c r="L158" s="5">
        <v>821.68</v>
      </c>
      <c r="M158" s="5">
        <v>821.68</v>
      </c>
      <c r="N158" s="5" t="s">
        <v>721</v>
      </c>
      <c r="O158" s="5" t="s">
        <v>32</v>
      </c>
      <c r="P158" s="5" t="s">
        <v>33</v>
      </c>
      <c r="Q158" s="5">
        <v>0</v>
      </c>
      <c r="R158" s="8">
        <v>45196.0000115741</v>
      </c>
      <c r="S158" s="7">
        <v>45207</v>
      </c>
      <c r="T158" s="5" t="s">
        <v>34</v>
      </c>
      <c r="U158" s="5">
        <v>821.68</v>
      </c>
      <c r="V158" s="5">
        <v>0</v>
      </c>
      <c r="W158" s="5">
        <v>0</v>
      </c>
      <c r="X158" s="5" t="s">
        <v>722</v>
      </c>
      <c r="Y158" s="5" t="s">
        <v>723</v>
      </c>
    </row>
    <row r="159" s="5" customFormat="1" spans="1:25">
      <c r="A159" s="5" t="s">
        <v>724</v>
      </c>
      <c r="B159" s="5" t="s">
        <v>26</v>
      </c>
      <c r="C159" s="5" t="s">
        <v>27</v>
      </c>
      <c r="D159" s="5" t="s">
        <v>725</v>
      </c>
      <c r="E159" s="5" t="s">
        <v>726</v>
      </c>
      <c r="F159" s="7">
        <v>45202</v>
      </c>
      <c r="G159" s="7">
        <v>45204</v>
      </c>
      <c r="H159" s="5">
        <v>1</v>
      </c>
      <c r="I159" s="5">
        <v>2</v>
      </c>
      <c r="J159" s="5">
        <v>2</v>
      </c>
      <c r="K159" s="5" t="s">
        <v>30</v>
      </c>
      <c r="L159" s="5">
        <v>1896.64</v>
      </c>
      <c r="M159" s="5">
        <v>1896.64</v>
      </c>
      <c r="N159" s="5" t="s">
        <v>727</v>
      </c>
      <c r="O159" s="5" t="s">
        <v>32</v>
      </c>
      <c r="P159" s="5" t="s">
        <v>33</v>
      </c>
      <c r="Q159" s="5">
        <v>0</v>
      </c>
      <c r="R159" s="8">
        <v>45196.0000115741</v>
      </c>
      <c r="S159" s="7">
        <v>45207</v>
      </c>
      <c r="T159" s="5" t="s">
        <v>34</v>
      </c>
      <c r="U159" s="5">
        <v>1896.64</v>
      </c>
      <c r="V159" s="5">
        <v>0</v>
      </c>
      <c r="W159" s="5">
        <v>0</v>
      </c>
      <c r="X159" s="5" t="s">
        <v>728</v>
      </c>
      <c r="Y159" s="5" t="s">
        <v>36</v>
      </c>
    </row>
    <row r="160" s="5" customFormat="1" spans="1:25">
      <c r="A160" s="5" t="s">
        <v>729</v>
      </c>
      <c r="B160" s="5" t="s">
        <v>26</v>
      </c>
      <c r="C160" s="5" t="s">
        <v>27</v>
      </c>
      <c r="D160" s="5" t="s">
        <v>730</v>
      </c>
      <c r="E160" s="5" t="s">
        <v>731</v>
      </c>
      <c r="F160" s="7">
        <v>45203</v>
      </c>
      <c r="G160" s="7">
        <v>45204</v>
      </c>
      <c r="H160" s="5">
        <v>1</v>
      </c>
      <c r="I160" s="5">
        <v>1</v>
      </c>
      <c r="J160" s="5">
        <v>1</v>
      </c>
      <c r="K160" s="5" t="s">
        <v>30</v>
      </c>
      <c r="L160" s="5">
        <v>736.81</v>
      </c>
      <c r="M160" s="5">
        <v>736.81</v>
      </c>
      <c r="N160" s="5" t="s">
        <v>732</v>
      </c>
      <c r="O160" s="5" t="s">
        <v>32</v>
      </c>
      <c r="P160" s="5" t="s">
        <v>33</v>
      </c>
      <c r="Q160" s="5">
        <v>0</v>
      </c>
      <c r="R160" s="8">
        <v>45196.0000115741</v>
      </c>
      <c r="S160" s="7">
        <v>45207</v>
      </c>
      <c r="T160" s="5" t="s">
        <v>34</v>
      </c>
      <c r="U160" s="5">
        <v>736.81</v>
      </c>
      <c r="V160" s="5">
        <v>0</v>
      </c>
      <c r="W160" s="5">
        <v>0</v>
      </c>
      <c r="X160" s="5" t="s">
        <v>733</v>
      </c>
      <c r="Y160" s="5" t="s">
        <v>734</v>
      </c>
    </row>
    <row r="161" s="5" customFormat="1" spans="1:25">
      <c r="A161" s="5" t="s">
        <v>735</v>
      </c>
      <c r="B161" s="5" t="s">
        <v>26</v>
      </c>
      <c r="C161" s="5" t="s">
        <v>27</v>
      </c>
      <c r="D161" s="5" t="s">
        <v>736</v>
      </c>
      <c r="E161" s="5" t="s">
        <v>737</v>
      </c>
      <c r="F161" s="7">
        <v>45203</v>
      </c>
      <c r="G161" s="7">
        <v>45204</v>
      </c>
      <c r="H161" s="5">
        <v>1</v>
      </c>
      <c r="I161" s="5">
        <v>1</v>
      </c>
      <c r="J161" s="5">
        <v>1</v>
      </c>
      <c r="K161" s="5" t="s">
        <v>30</v>
      </c>
      <c r="L161" s="5">
        <v>535.92</v>
      </c>
      <c r="M161" s="5">
        <v>535.92</v>
      </c>
      <c r="N161" s="5" t="s">
        <v>738</v>
      </c>
      <c r="O161" s="5" t="s">
        <v>32</v>
      </c>
      <c r="P161" s="5" t="s">
        <v>33</v>
      </c>
      <c r="Q161" s="5">
        <v>0</v>
      </c>
      <c r="R161" s="8">
        <v>45196.0000115741</v>
      </c>
      <c r="S161" s="7">
        <v>45207</v>
      </c>
      <c r="T161" s="5" t="s">
        <v>34</v>
      </c>
      <c r="U161" s="5">
        <v>535.92</v>
      </c>
      <c r="V161" s="5">
        <v>0</v>
      </c>
      <c r="W161" s="5">
        <v>0</v>
      </c>
      <c r="X161" s="5" t="s">
        <v>739</v>
      </c>
      <c r="Y161" s="5" t="s">
        <v>740</v>
      </c>
    </row>
    <row r="162" s="5" customFormat="1" spans="1:25">
      <c r="A162" s="5" t="s">
        <v>174</v>
      </c>
      <c r="B162" s="5" t="s">
        <v>26</v>
      </c>
      <c r="C162" s="5" t="s">
        <v>37</v>
      </c>
      <c r="D162" s="5" t="s">
        <v>175</v>
      </c>
      <c r="E162" s="5" t="s">
        <v>176</v>
      </c>
      <c r="F162" s="7">
        <v>45202</v>
      </c>
      <c r="G162" s="7">
        <v>45204</v>
      </c>
      <c r="H162" s="5">
        <v>1</v>
      </c>
      <c r="I162" s="5">
        <v>2</v>
      </c>
      <c r="J162" s="5">
        <v>2</v>
      </c>
      <c r="K162" s="5" t="s">
        <v>30</v>
      </c>
      <c r="L162" s="5">
        <v>-7767.78</v>
      </c>
      <c r="M162" s="5">
        <v>-7767.78</v>
      </c>
      <c r="N162" s="5" t="s">
        <v>177</v>
      </c>
      <c r="O162" s="5" t="s">
        <v>32</v>
      </c>
      <c r="P162" s="5" t="s">
        <v>33</v>
      </c>
      <c r="Q162" s="5">
        <v>0</v>
      </c>
      <c r="R162" s="8">
        <v>45159.0000115741</v>
      </c>
      <c r="S162" s="7">
        <v>45207</v>
      </c>
      <c r="T162" s="5" t="s">
        <v>34</v>
      </c>
      <c r="U162" s="5">
        <v>-7767.78</v>
      </c>
      <c r="V162" s="5">
        <v>0</v>
      </c>
      <c r="W162" s="5">
        <v>0</v>
      </c>
      <c r="X162" s="5" t="s">
        <v>178</v>
      </c>
      <c r="Y162" s="5" t="s">
        <v>179</v>
      </c>
    </row>
    <row r="163" s="5" customFormat="1" spans="1:25">
      <c r="A163" s="5" t="s">
        <v>741</v>
      </c>
      <c r="B163" s="5" t="s">
        <v>26</v>
      </c>
      <c r="C163" s="5" t="s">
        <v>27</v>
      </c>
      <c r="D163" s="5" t="s">
        <v>713</v>
      </c>
      <c r="E163" s="5" t="s">
        <v>405</v>
      </c>
      <c r="F163" s="7">
        <v>45203</v>
      </c>
      <c r="G163" s="7">
        <v>45204</v>
      </c>
      <c r="H163" s="5">
        <v>1</v>
      </c>
      <c r="I163" s="5">
        <v>1</v>
      </c>
      <c r="J163" s="5">
        <v>1</v>
      </c>
      <c r="K163" s="5" t="s">
        <v>30</v>
      </c>
      <c r="L163" s="5">
        <v>338.8</v>
      </c>
      <c r="M163" s="5">
        <v>338.8</v>
      </c>
      <c r="N163" s="5" t="s">
        <v>742</v>
      </c>
      <c r="O163" s="5" t="s">
        <v>32</v>
      </c>
      <c r="P163" s="5" t="s">
        <v>33</v>
      </c>
      <c r="Q163" s="5">
        <v>0</v>
      </c>
      <c r="R163" s="8">
        <v>45156.0000115741</v>
      </c>
      <c r="S163" s="7">
        <v>45207</v>
      </c>
      <c r="T163" s="5" t="s">
        <v>34</v>
      </c>
      <c r="U163" s="5">
        <v>338.8</v>
      </c>
      <c r="V163" s="5">
        <v>0</v>
      </c>
      <c r="W163" s="5">
        <v>0</v>
      </c>
      <c r="X163" s="5" t="s">
        <v>743</v>
      </c>
      <c r="Y163" s="5" t="s">
        <v>744</v>
      </c>
    </row>
    <row r="164" s="5" customFormat="1" spans="1:25">
      <c r="A164" s="5" t="s">
        <v>745</v>
      </c>
      <c r="B164" s="5" t="s">
        <v>26</v>
      </c>
      <c r="C164" s="5" t="s">
        <v>27</v>
      </c>
      <c r="D164" s="5" t="s">
        <v>746</v>
      </c>
      <c r="E164" s="5" t="s">
        <v>747</v>
      </c>
      <c r="F164" s="7">
        <v>45202</v>
      </c>
      <c r="G164" s="7">
        <v>45204</v>
      </c>
      <c r="H164" s="5">
        <v>1</v>
      </c>
      <c r="I164" s="5">
        <v>2</v>
      </c>
      <c r="J164" s="5">
        <v>2</v>
      </c>
      <c r="K164" s="5" t="s">
        <v>30</v>
      </c>
      <c r="L164" s="5">
        <v>2499.2</v>
      </c>
      <c r="M164" s="5">
        <v>2499.2</v>
      </c>
      <c r="N164" s="5" t="s">
        <v>748</v>
      </c>
      <c r="O164" s="5" t="s">
        <v>32</v>
      </c>
      <c r="P164" s="5" t="s">
        <v>33</v>
      </c>
      <c r="Q164" s="5">
        <v>0</v>
      </c>
      <c r="R164" s="8">
        <v>45197</v>
      </c>
      <c r="S164" s="7">
        <v>45207</v>
      </c>
      <c r="T164" s="5" t="s">
        <v>34</v>
      </c>
      <c r="U164" s="5">
        <v>2499.2</v>
      </c>
      <c r="V164" s="5">
        <v>0</v>
      </c>
      <c r="W164" s="5">
        <v>0</v>
      </c>
      <c r="X164" s="5" t="s">
        <v>749</v>
      </c>
      <c r="Y164" s="5" t="s">
        <v>750</v>
      </c>
    </row>
    <row r="165" s="5" customFormat="1" spans="1:25">
      <c r="A165" s="5" t="s">
        <v>751</v>
      </c>
      <c r="B165" s="5" t="s">
        <v>26</v>
      </c>
      <c r="C165" s="5" t="s">
        <v>27</v>
      </c>
      <c r="D165" s="5" t="s">
        <v>752</v>
      </c>
      <c r="E165" s="5" t="s">
        <v>753</v>
      </c>
      <c r="F165" s="7">
        <v>45202</v>
      </c>
      <c r="G165" s="7">
        <v>45204</v>
      </c>
      <c r="H165" s="5">
        <v>1</v>
      </c>
      <c r="I165" s="5">
        <v>2</v>
      </c>
      <c r="J165" s="5">
        <v>2</v>
      </c>
      <c r="K165" s="5" t="s">
        <v>30</v>
      </c>
      <c r="L165" s="5">
        <v>2221.88</v>
      </c>
      <c r="M165" s="5">
        <v>2221.88</v>
      </c>
      <c r="N165" s="5" t="s">
        <v>754</v>
      </c>
      <c r="O165" s="5" t="s">
        <v>32</v>
      </c>
      <c r="P165" s="5" t="s">
        <v>33</v>
      </c>
      <c r="Q165" s="5">
        <v>0</v>
      </c>
      <c r="R165" s="8">
        <v>45135.0000115741</v>
      </c>
      <c r="S165" s="7">
        <v>45207</v>
      </c>
      <c r="T165" s="5" t="s">
        <v>34</v>
      </c>
      <c r="U165" s="5">
        <v>2221.88</v>
      </c>
      <c r="V165" s="5">
        <v>0</v>
      </c>
      <c r="W165" s="5">
        <v>0</v>
      </c>
      <c r="X165" s="5" t="s">
        <v>755</v>
      </c>
      <c r="Y165" s="5" t="s">
        <v>756</v>
      </c>
    </row>
    <row r="166" s="5" customFormat="1" spans="1:25">
      <c r="A166" s="5" t="s">
        <v>757</v>
      </c>
      <c r="B166" s="5" t="s">
        <v>26</v>
      </c>
      <c r="C166" s="5" t="s">
        <v>27</v>
      </c>
      <c r="D166" s="5" t="s">
        <v>758</v>
      </c>
      <c r="E166" s="5" t="s">
        <v>349</v>
      </c>
      <c r="F166" s="7">
        <v>45201</v>
      </c>
      <c r="G166" s="7">
        <v>45204</v>
      </c>
      <c r="H166" s="5">
        <v>1</v>
      </c>
      <c r="I166" s="5">
        <v>3</v>
      </c>
      <c r="J166" s="5">
        <v>3</v>
      </c>
      <c r="K166" s="5" t="s">
        <v>30</v>
      </c>
      <c r="L166" s="5">
        <v>863.64</v>
      </c>
      <c r="M166" s="5">
        <v>863.64</v>
      </c>
      <c r="N166" s="5" t="s">
        <v>759</v>
      </c>
      <c r="O166" s="5" t="s">
        <v>32</v>
      </c>
      <c r="P166" s="5" t="s">
        <v>33</v>
      </c>
      <c r="Q166" s="5">
        <v>0</v>
      </c>
      <c r="R166" s="8">
        <v>45197.0000115741</v>
      </c>
      <c r="S166" s="7">
        <v>45207</v>
      </c>
      <c r="T166" s="5" t="s">
        <v>34</v>
      </c>
      <c r="U166" s="5">
        <v>863.64</v>
      </c>
      <c r="V166" s="5">
        <v>0</v>
      </c>
      <c r="W166" s="5">
        <v>0</v>
      </c>
      <c r="X166" s="5" t="s">
        <v>760</v>
      </c>
      <c r="Y166" s="5" t="s">
        <v>761</v>
      </c>
    </row>
    <row r="167" s="5" customFormat="1" spans="1:25">
      <c r="A167" s="5" t="s">
        <v>762</v>
      </c>
      <c r="B167" s="5" t="s">
        <v>26</v>
      </c>
      <c r="C167" s="5" t="s">
        <v>27</v>
      </c>
      <c r="D167" s="5" t="s">
        <v>763</v>
      </c>
      <c r="E167" s="5" t="s">
        <v>764</v>
      </c>
      <c r="F167" s="7">
        <v>45201</v>
      </c>
      <c r="G167" s="7">
        <v>45204</v>
      </c>
      <c r="H167" s="5">
        <v>1</v>
      </c>
      <c r="I167" s="5">
        <v>3</v>
      </c>
      <c r="J167" s="5">
        <v>3</v>
      </c>
      <c r="K167" s="5" t="s">
        <v>30</v>
      </c>
      <c r="L167" s="5">
        <v>2948.52</v>
      </c>
      <c r="M167" s="5">
        <v>2948.52</v>
      </c>
      <c r="N167" s="5" t="s">
        <v>765</v>
      </c>
      <c r="O167" s="5" t="s">
        <v>32</v>
      </c>
      <c r="P167" s="5" t="s">
        <v>33</v>
      </c>
      <c r="Q167" s="5">
        <v>0</v>
      </c>
      <c r="R167" s="8">
        <v>45197</v>
      </c>
      <c r="S167" s="7">
        <v>45207</v>
      </c>
      <c r="T167" s="5" t="s">
        <v>34</v>
      </c>
      <c r="U167" s="5">
        <v>2948.52</v>
      </c>
      <c r="V167" s="5">
        <v>0</v>
      </c>
      <c r="W167" s="5">
        <v>0</v>
      </c>
      <c r="X167" s="5" t="s">
        <v>766</v>
      </c>
      <c r="Y167" s="5" t="s">
        <v>36</v>
      </c>
    </row>
    <row r="168" s="5" customFormat="1" spans="1:25">
      <c r="A168" s="5" t="s">
        <v>767</v>
      </c>
      <c r="B168" s="5" t="s">
        <v>26</v>
      </c>
      <c r="C168" s="5" t="s">
        <v>27</v>
      </c>
      <c r="D168" s="5" t="s">
        <v>768</v>
      </c>
      <c r="E168" s="5" t="s">
        <v>769</v>
      </c>
      <c r="F168" s="7">
        <v>45202</v>
      </c>
      <c r="G168" s="7">
        <v>45204</v>
      </c>
      <c r="H168" s="5">
        <v>1</v>
      </c>
      <c r="I168" s="5">
        <v>2</v>
      </c>
      <c r="J168" s="5">
        <v>2</v>
      </c>
      <c r="K168" s="5" t="s">
        <v>30</v>
      </c>
      <c r="L168" s="5">
        <v>603.48</v>
      </c>
      <c r="M168" s="5">
        <v>603.48</v>
      </c>
      <c r="N168" s="5" t="s">
        <v>770</v>
      </c>
      <c r="O168" s="5" t="s">
        <v>32</v>
      </c>
      <c r="P168" s="5" t="s">
        <v>33</v>
      </c>
      <c r="Q168" s="5">
        <v>0</v>
      </c>
      <c r="R168" s="8">
        <v>45198.0000115741</v>
      </c>
      <c r="S168" s="7">
        <v>45207</v>
      </c>
      <c r="T168" s="5" t="s">
        <v>34</v>
      </c>
      <c r="U168" s="5">
        <v>603.48</v>
      </c>
      <c r="V168" s="5">
        <v>0</v>
      </c>
      <c r="W168" s="5">
        <v>0</v>
      </c>
      <c r="X168" s="5" t="s">
        <v>771</v>
      </c>
      <c r="Y168" s="5" t="s">
        <v>772</v>
      </c>
    </row>
    <row r="169" s="5" customFormat="1" spans="1:25">
      <c r="A169" s="5" t="s">
        <v>353</v>
      </c>
      <c r="B169" s="5" t="s">
        <v>26</v>
      </c>
      <c r="C169" s="5" t="s">
        <v>37</v>
      </c>
      <c r="D169" s="5" t="s">
        <v>354</v>
      </c>
      <c r="E169" s="5" t="s">
        <v>355</v>
      </c>
      <c r="F169" s="7">
        <v>45203</v>
      </c>
      <c r="G169" s="7">
        <v>45204</v>
      </c>
      <c r="H169" s="5">
        <v>2</v>
      </c>
      <c r="I169" s="5">
        <v>1</v>
      </c>
      <c r="J169" s="5">
        <v>2</v>
      </c>
      <c r="K169" s="5" t="s">
        <v>30</v>
      </c>
      <c r="L169" s="5">
        <v>-1379.34</v>
      </c>
      <c r="M169" s="5">
        <v>-1379.34</v>
      </c>
      <c r="N169" s="5" t="s">
        <v>356</v>
      </c>
      <c r="O169" s="5" t="s">
        <v>32</v>
      </c>
      <c r="P169" s="5" t="s">
        <v>33</v>
      </c>
      <c r="Q169" s="5">
        <v>0</v>
      </c>
      <c r="R169" s="8">
        <v>45178</v>
      </c>
      <c r="S169" s="7">
        <v>45207</v>
      </c>
      <c r="T169" s="5" t="s">
        <v>34</v>
      </c>
      <c r="U169" s="5">
        <v>-1379.34</v>
      </c>
      <c r="V169" s="5">
        <v>0</v>
      </c>
      <c r="W169" s="5">
        <v>0</v>
      </c>
      <c r="X169" s="5" t="s">
        <v>357</v>
      </c>
      <c r="Y169" s="5" t="s">
        <v>36</v>
      </c>
    </row>
    <row r="170" s="5" customFormat="1" spans="1:25">
      <c r="A170" s="5" t="s">
        <v>773</v>
      </c>
      <c r="B170" s="5" t="s">
        <v>26</v>
      </c>
      <c r="C170" s="5" t="s">
        <v>27</v>
      </c>
      <c r="D170" s="5" t="s">
        <v>774</v>
      </c>
      <c r="E170" s="5" t="s">
        <v>775</v>
      </c>
      <c r="F170" s="7">
        <v>45203</v>
      </c>
      <c r="G170" s="7">
        <v>45204</v>
      </c>
      <c r="H170" s="5">
        <v>1</v>
      </c>
      <c r="I170" s="5">
        <v>1</v>
      </c>
      <c r="J170" s="5">
        <v>1</v>
      </c>
      <c r="K170" s="5" t="s">
        <v>30</v>
      </c>
      <c r="L170" s="5">
        <v>899.19</v>
      </c>
      <c r="M170" s="5">
        <v>899.19</v>
      </c>
      <c r="N170" s="5" t="s">
        <v>776</v>
      </c>
      <c r="O170" s="5" t="s">
        <v>32</v>
      </c>
      <c r="P170" s="5" t="s">
        <v>33</v>
      </c>
      <c r="Q170" s="5">
        <v>0</v>
      </c>
      <c r="R170" s="8">
        <v>45198</v>
      </c>
      <c r="S170" s="7">
        <v>45207</v>
      </c>
      <c r="T170" s="5" t="s">
        <v>34</v>
      </c>
      <c r="U170" s="5">
        <v>899.19</v>
      </c>
      <c r="V170" s="5">
        <v>0</v>
      </c>
      <c r="W170" s="5">
        <v>0</v>
      </c>
      <c r="X170" s="5" t="s">
        <v>777</v>
      </c>
      <c r="Y170" s="5" t="s">
        <v>778</v>
      </c>
    </row>
    <row r="171" s="5" customFormat="1" spans="1:25">
      <c r="A171" s="5" t="s">
        <v>779</v>
      </c>
      <c r="B171" s="5" t="s">
        <v>26</v>
      </c>
      <c r="C171" s="5" t="s">
        <v>27</v>
      </c>
      <c r="D171" s="5" t="s">
        <v>449</v>
      </c>
      <c r="E171" s="5" t="s">
        <v>780</v>
      </c>
      <c r="F171" s="7">
        <v>45201</v>
      </c>
      <c r="G171" s="7">
        <v>45204</v>
      </c>
      <c r="H171" s="5">
        <v>1</v>
      </c>
      <c r="I171" s="5">
        <v>3</v>
      </c>
      <c r="J171" s="5">
        <v>3</v>
      </c>
      <c r="K171" s="5" t="s">
        <v>30</v>
      </c>
      <c r="L171" s="5">
        <v>6698.16</v>
      </c>
      <c r="M171" s="5">
        <v>6698.16</v>
      </c>
      <c r="N171" s="5" t="s">
        <v>781</v>
      </c>
      <c r="O171" s="5" t="s">
        <v>32</v>
      </c>
      <c r="P171" s="5" t="s">
        <v>33</v>
      </c>
      <c r="Q171" s="5">
        <v>0</v>
      </c>
      <c r="R171" s="8">
        <v>45198.0000115741</v>
      </c>
      <c r="S171" s="7">
        <v>45207</v>
      </c>
      <c r="T171" s="5" t="s">
        <v>34</v>
      </c>
      <c r="U171" s="5">
        <v>6698.16</v>
      </c>
      <c r="V171" s="5">
        <v>0</v>
      </c>
      <c r="W171" s="5">
        <v>0</v>
      </c>
      <c r="X171" s="5" t="s">
        <v>782</v>
      </c>
      <c r="Y171" s="5" t="s">
        <v>36</v>
      </c>
    </row>
    <row r="172" s="5" customFormat="1" spans="1:25">
      <c r="A172" s="5" t="s">
        <v>783</v>
      </c>
      <c r="B172" s="5" t="s">
        <v>26</v>
      </c>
      <c r="C172" s="5" t="s">
        <v>27</v>
      </c>
      <c r="D172" s="5" t="s">
        <v>784</v>
      </c>
      <c r="E172" s="5" t="s">
        <v>572</v>
      </c>
      <c r="F172" s="7">
        <v>45203</v>
      </c>
      <c r="G172" s="7">
        <v>45204</v>
      </c>
      <c r="H172" s="5">
        <v>1</v>
      </c>
      <c r="I172" s="5">
        <v>1</v>
      </c>
      <c r="J172" s="5">
        <v>1</v>
      </c>
      <c r="K172" s="5" t="s">
        <v>30</v>
      </c>
      <c r="L172" s="5">
        <v>446.08</v>
      </c>
      <c r="M172" s="5">
        <v>446.08</v>
      </c>
      <c r="N172" s="5" t="s">
        <v>785</v>
      </c>
      <c r="O172" s="5" t="s">
        <v>32</v>
      </c>
      <c r="P172" s="5" t="s">
        <v>33</v>
      </c>
      <c r="Q172" s="5">
        <v>0</v>
      </c>
      <c r="R172" s="8">
        <v>45198</v>
      </c>
      <c r="S172" s="7">
        <v>45207</v>
      </c>
      <c r="T172" s="5" t="s">
        <v>34</v>
      </c>
      <c r="U172" s="5">
        <v>446.08</v>
      </c>
      <c r="V172" s="5">
        <v>0</v>
      </c>
      <c r="W172" s="5">
        <v>0</v>
      </c>
      <c r="X172" s="5" t="s">
        <v>786</v>
      </c>
      <c r="Y172" s="5" t="s">
        <v>787</v>
      </c>
    </row>
    <row r="173" s="5" customFormat="1" spans="1:25">
      <c r="A173" s="5" t="s">
        <v>788</v>
      </c>
      <c r="B173" s="5" t="s">
        <v>26</v>
      </c>
      <c r="C173" s="5" t="s">
        <v>27</v>
      </c>
      <c r="D173" s="5" t="s">
        <v>277</v>
      </c>
      <c r="E173" s="5" t="s">
        <v>278</v>
      </c>
      <c r="F173" s="7">
        <v>45203</v>
      </c>
      <c r="G173" s="7">
        <v>45204</v>
      </c>
      <c r="H173" s="5">
        <v>1</v>
      </c>
      <c r="I173" s="5">
        <v>1</v>
      </c>
      <c r="J173" s="5">
        <v>1</v>
      </c>
      <c r="K173" s="5" t="s">
        <v>30</v>
      </c>
      <c r="L173" s="5">
        <v>591.84</v>
      </c>
      <c r="M173" s="5">
        <v>591.84</v>
      </c>
      <c r="N173" s="5" t="s">
        <v>789</v>
      </c>
      <c r="O173" s="5" t="s">
        <v>32</v>
      </c>
      <c r="P173" s="5" t="s">
        <v>33</v>
      </c>
      <c r="Q173" s="5">
        <v>0</v>
      </c>
      <c r="R173" s="8">
        <v>45198</v>
      </c>
      <c r="S173" s="7">
        <v>45207</v>
      </c>
      <c r="T173" s="5" t="s">
        <v>34</v>
      </c>
      <c r="U173" s="5">
        <v>591.84</v>
      </c>
      <c r="V173" s="5">
        <v>0</v>
      </c>
      <c r="W173" s="5">
        <v>0</v>
      </c>
      <c r="X173" s="5" t="s">
        <v>790</v>
      </c>
      <c r="Y173" s="5" t="s">
        <v>36</v>
      </c>
    </row>
    <row r="174" s="5" customFormat="1" spans="1:25">
      <c r="A174" s="5" t="s">
        <v>791</v>
      </c>
      <c r="B174" s="5" t="s">
        <v>26</v>
      </c>
      <c r="C174" s="5" t="s">
        <v>27</v>
      </c>
      <c r="D174" s="5" t="s">
        <v>792</v>
      </c>
      <c r="E174" s="5" t="s">
        <v>793</v>
      </c>
      <c r="F174" s="7">
        <v>45200</v>
      </c>
      <c r="G174" s="7">
        <v>45204</v>
      </c>
      <c r="H174" s="5">
        <v>1</v>
      </c>
      <c r="I174" s="5">
        <v>4</v>
      </c>
      <c r="J174" s="5">
        <v>4</v>
      </c>
      <c r="K174" s="5" t="s">
        <v>30</v>
      </c>
      <c r="L174" s="5">
        <v>1251.61</v>
      </c>
      <c r="M174" s="5">
        <v>1251.61</v>
      </c>
      <c r="N174" s="5" t="s">
        <v>794</v>
      </c>
      <c r="O174" s="5" t="s">
        <v>32</v>
      </c>
      <c r="P174" s="5" t="s">
        <v>33</v>
      </c>
      <c r="Q174" s="5">
        <v>0</v>
      </c>
      <c r="R174" s="8">
        <v>45198</v>
      </c>
      <c r="S174" s="7">
        <v>45207</v>
      </c>
      <c r="T174" s="5" t="s">
        <v>34</v>
      </c>
      <c r="U174" s="5">
        <v>1251.61</v>
      </c>
      <c r="V174" s="5">
        <v>0</v>
      </c>
      <c r="W174" s="5">
        <v>0</v>
      </c>
      <c r="X174" s="5" t="s">
        <v>795</v>
      </c>
      <c r="Y174" s="5" t="s">
        <v>796</v>
      </c>
    </row>
    <row r="175" s="5" customFormat="1" spans="1:25">
      <c r="A175" s="5" t="s">
        <v>797</v>
      </c>
      <c r="B175" s="5" t="s">
        <v>26</v>
      </c>
      <c r="C175" s="5" t="s">
        <v>27</v>
      </c>
      <c r="D175" s="5" t="s">
        <v>798</v>
      </c>
      <c r="E175" s="5" t="s">
        <v>799</v>
      </c>
      <c r="F175" s="7">
        <v>45201</v>
      </c>
      <c r="G175" s="7">
        <v>45204</v>
      </c>
      <c r="H175" s="5">
        <v>2</v>
      </c>
      <c r="I175" s="5">
        <v>3</v>
      </c>
      <c r="J175" s="5">
        <v>6</v>
      </c>
      <c r="K175" s="5" t="s">
        <v>30</v>
      </c>
      <c r="L175" s="5">
        <v>2500.56</v>
      </c>
      <c r="M175" s="5">
        <v>2500.56</v>
      </c>
      <c r="N175" s="5" t="s">
        <v>800</v>
      </c>
      <c r="O175" s="5" t="s">
        <v>32</v>
      </c>
      <c r="P175" s="5" t="s">
        <v>33</v>
      </c>
      <c r="Q175" s="5">
        <v>0</v>
      </c>
      <c r="R175" s="8">
        <v>45198</v>
      </c>
      <c r="S175" s="7">
        <v>45207</v>
      </c>
      <c r="T175" s="5" t="s">
        <v>34</v>
      </c>
      <c r="U175" s="5">
        <v>2500.56</v>
      </c>
      <c r="V175" s="5">
        <v>0</v>
      </c>
      <c r="W175" s="5">
        <v>0</v>
      </c>
      <c r="X175" s="5" t="s">
        <v>801</v>
      </c>
      <c r="Y175" s="5" t="s">
        <v>802</v>
      </c>
    </row>
    <row r="176" s="5" customFormat="1" spans="1:25">
      <c r="A176" s="5" t="s">
        <v>803</v>
      </c>
      <c r="B176" s="5" t="s">
        <v>26</v>
      </c>
      <c r="C176" s="5" t="s">
        <v>27</v>
      </c>
      <c r="D176" s="5" t="s">
        <v>804</v>
      </c>
      <c r="E176" s="5" t="s">
        <v>572</v>
      </c>
      <c r="F176" s="7">
        <v>45201</v>
      </c>
      <c r="G176" s="7">
        <v>45204</v>
      </c>
      <c r="H176" s="5">
        <v>1</v>
      </c>
      <c r="I176" s="5">
        <v>3</v>
      </c>
      <c r="J176" s="5">
        <v>3</v>
      </c>
      <c r="K176" s="5" t="s">
        <v>30</v>
      </c>
      <c r="L176" s="5">
        <v>1828.89</v>
      </c>
      <c r="M176" s="5">
        <v>1828.89</v>
      </c>
      <c r="N176" s="5" t="s">
        <v>805</v>
      </c>
      <c r="O176" s="5" t="s">
        <v>32</v>
      </c>
      <c r="P176" s="5" t="s">
        <v>33</v>
      </c>
      <c r="Q176" s="5">
        <v>0</v>
      </c>
      <c r="R176" s="8">
        <v>45198.0000115741</v>
      </c>
      <c r="S176" s="7">
        <v>45207</v>
      </c>
      <c r="T176" s="5" t="s">
        <v>34</v>
      </c>
      <c r="U176" s="5">
        <v>1828.89</v>
      </c>
      <c r="V176" s="5">
        <v>0</v>
      </c>
      <c r="W176" s="5">
        <v>0</v>
      </c>
      <c r="X176" s="5" t="s">
        <v>806</v>
      </c>
      <c r="Y176" s="5" t="s">
        <v>36</v>
      </c>
    </row>
    <row r="177" s="5" customFormat="1" spans="1:25">
      <c r="A177" s="5" t="s">
        <v>735</v>
      </c>
      <c r="B177" s="5" t="s">
        <v>26</v>
      </c>
      <c r="C177" s="5" t="s">
        <v>37</v>
      </c>
      <c r="D177" s="5" t="s">
        <v>736</v>
      </c>
      <c r="E177" s="5" t="s">
        <v>737</v>
      </c>
      <c r="F177" s="7">
        <v>45203</v>
      </c>
      <c r="G177" s="7">
        <v>45204</v>
      </c>
      <c r="H177" s="5">
        <v>1</v>
      </c>
      <c r="I177" s="5">
        <v>1</v>
      </c>
      <c r="J177" s="5">
        <v>1</v>
      </c>
      <c r="K177" s="5" t="s">
        <v>30</v>
      </c>
      <c r="L177" s="5">
        <v>-535.92</v>
      </c>
      <c r="M177" s="5">
        <v>-535.92</v>
      </c>
      <c r="N177" s="5" t="s">
        <v>738</v>
      </c>
      <c r="O177" s="5" t="s">
        <v>32</v>
      </c>
      <c r="P177" s="5" t="s">
        <v>33</v>
      </c>
      <c r="Q177" s="5">
        <v>0</v>
      </c>
      <c r="R177" s="8">
        <v>45196.0000115741</v>
      </c>
      <c r="S177" s="7">
        <v>45207</v>
      </c>
      <c r="T177" s="5" t="s">
        <v>34</v>
      </c>
      <c r="U177" s="5">
        <v>-535.92</v>
      </c>
      <c r="V177" s="5">
        <v>0</v>
      </c>
      <c r="W177" s="5">
        <v>0</v>
      </c>
      <c r="X177" s="5" t="s">
        <v>739</v>
      </c>
      <c r="Y177" s="5" t="s">
        <v>740</v>
      </c>
    </row>
    <row r="178" s="5" customFormat="1" spans="1:25">
      <c r="A178" s="5" t="s">
        <v>807</v>
      </c>
      <c r="B178" s="5" t="s">
        <v>26</v>
      </c>
      <c r="C178" s="5" t="s">
        <v>27</v>
      </c>
      <c r="D178" s="5" t="s">
        <v>808</v>
      </c>
      <c r="E178" s="5" t="s">
        <v>809</v>
      </c>
      <c r="F178" s="7">
        <v>45203</v>
      </c>
      <c r="G178" s="7">
        <v>45204</v>
      </c>
      <c r="H178" s="5">
        <v>4</v>
      </c>
      <c r="I178" s="5">
        <v>1</v>
      </c>
      <c r="J178" s="5">
        <v>4</v>
      </c>
      <c r="K178" s="5" t="s">
        <v>30</v>
      </c>
      <c r="L178" s="5">
        <v>4229.8</v>
      </c>
      <c r="M178" s="5">
        <v>4229.8</v>
      </c>
      <c r="N178" s="5" t="s">
        <v>810</v>
      </c>
      <c r="O178" s="5" t="s">
        <v>32</v>
      </c>
      <c r="P178" s="5" t="s">
        <v>33</v>
      </c>
      <c r="Q178" s="5">
        <v>0</v>
      </c>
      <c r="R178" s="8">
        <v>45198</v>
      </c>
      <c r="S178" s="7">
        <v>45207</v>
      </c>
      <c r="T178" s="5" t="s">
        <v>34</v>
      </c>
      <c r="U178" s="5">
        <v>4229.8</v>
      </c>
      <c r="V178" s="5">
        <v>0</v>
      </c>
      <c r="W178" s="5">
        <v>0</v>
      </c>
      <c r="X178" s="5" t="s">
        <v>811</v>
      </c>
      <c r="Y178" s="5" t="s">
        <v>36</v>
      </c>
    </row>
    <row r="179" s="5" customFormat="1" spans="1:25">
      <c r="A179" s="5" t="s">
        <v>812</v>
      </c>
      <c r="B179" s="5" t="s">
        <v>26</v>
      </c>
      <c r="C179" s="5" t="s">
        <v>27</v>
      </c>
      <c r="D179" s="5" t="s">
        <v>808</v>
      </c>
      <c r="E179" s="5" t="s">
        <v>809</v>
      </c>
      <c r="F179" s="7">
        <v>45202</v>
      </c>
      <c r="G179" s="7">
        <v>45204</v>
      </c>
      <c r="H179" s="5">
        <v>1</v>
      </c>
      <c r="I179" s="5">
        <v>2</v>
      </c>
      <c r="J179" s="5">
        <v>2</v>
      </c>
      <c r="K179" s="5" t="s">
        <v>30</v>
      </c>
      <c r="L179" s="5">
        <v>2017.74</v>
      </c>
      <c r="M179" s="5">
        <v>2017.74</v>
      </c>
      <c r="N179" s="5" t="s">
        <v>813</v>
      </c>
      <c r="O179" s="5" t="s">
        <v>32</v>
      </c>
      <c r="P179" s="5" t="s">
        <v>33</v>
      </c>
      <c r="Q179" s="5">
        <v>0</v>
      </c>
      <c r="R179" s="8">
        <v>45199</v>
      </c>
      <c r="S179" s="7">
        <v>45207</v>
      </c>
      <c r="T179" s="5" t="s">
        <v>34</v>
      </c>
      <c r="U179" s="5">
        <v>2017.74</v>
      </c>
      <c r="V179" s="5">
        <v>0</v>
      </c>
      <c r="W179" s="5">
        <v>0</v>
      </c>
      <c r="X179" s="5" t="s">
        <v>814</v>
      </c>
      <c r="Y179" s="5" t="s">
        <v>36</v>
      </c>
    </row>
    <row r="180" s="5" customFormat="1" spans="1:25">
      <c r="A180" s="5" t="s">
        <v>815</v>
      </c>
      <c r="B180" s="5" t="s">
        <v>26</v>
      </c>
      <c r="C180" s="5" t="s">
        <v>27</v>
      </c>
      <c r="D180" s="5" t="s">
        <v>816</v>
      </c>
      <c r="E180" s="5" t="s">
        <v>817</v>
      </c>
      <c r="F180" s="7">
        <v>45203</v>
      </c>
      <c r="G180" s="7">
        <v>45204</v>
      </c>
      <c r="H180" s="5">
        <v>1</v>
      </c>
      <c r="I180" s="5">
        <v>1</v>
      </c>
      <c r="J180" s="5">
        <v>1</v>
      </c>
      <c r="K180" s="5" t="s">
        <v>30</v>
      </c>
      <c r="L180" s="5">
        <v>783.11</v>
      </c>
      <c r="M180" s="5">
        <v>783.11</v>
      </c>
      <c r="N180" s="5" t="s">
        <v>818</v>
      </c>
      <c r="O180" s="5" t="s">
        <v>32</v>
      </c>
      <c r="P180" s="5" t="s">
        <v>33</v>
      </c>
      <c r="Q180" s="5">
        <v>0</v>
      </c>
      <c r="R180" s="8">
        <v>45199</v>
      </c>
      <c r="S180" s="7">
        <v>45207</v>
      </c>
      <c r="T180" s="5" t="s">
        <v>34</v>
      </c>
      <c r="U180" s="5">
        <v>783.11</v>
      </c>
      <c r="V180" s="5">
        <v>0</v>
      </c>
      <c r="W180" s="5">
        <v>0</v>
      </c>
      <c r="X180" s="5" t="s">
        <v>819</v>
      </c>
      <c r="Y180" s="5" t="s">
        <v>36</v>
      </c>
    </row>
    <row r="181" s="5" customFormat="1" spans="1:25">
      <c r="A181" s="5" t="s">
        <v>820</v>
      </c>
      <c r="B181" s="5" t="s">
        <v>26</v>
      </c>
      <c r="C181" s="5" t="s">
        <v>27</v>
      </c>
      <c r="D181" s="5" t="s">
        <v>821</v>
      </c>
      <c r="E181" s="5" t="s">
        <v>822</v>
      </c>
      <c r="F181" s="7">
        <v>45203</v>
      </c>
      <c r="G181" s="7">
        <v>45204</v>
      </c>
      <c r="H181" s="5">
        <v>1</v>
      </c>
      <c r="I181" s="5">
        <v>1</v>
      </c>
      <c r="J181" s="5">
        <v>1</v>
      </c>
      <c r="K181" s="5" t="s">
        <v>30</v>
      </c>
      <c r="L181" s="5">
        <v>1203.57</v>
      </c>
      <c r="M181" s="5">
        <v>1203.57</v>
      </c>
      <c r="N181" s="5" t="s">
        <v>823</v>
      </c>
      <c r="O181" s="5" t="s">
        <v>32</v>
      </c>
      <c r="P181" s="5" t="s">
        <v>33</v>
      </c>
      <c r="Q181" s="5">
        <v>0</v>
      </c>
      <c r="R181" s="8">
        <v>45199.0000115741</v>
      </c>
      <c r="S181" s="7">
        <v>45207</v>
      </c>
      <c r="T181" s="5" t="s">
        <v>34</v>
      </c>
      <c r="U181" s="5">
        <v>1203.57</v>
      </c>
      <c r="V181" s="5">
        <v>0</v>
      </c>
      <c r="W181" s="5">
        <v>0</v>
      </c>
      <c r="X181" s="5" t="s">
        <v>824</v>
      </c>
      <c r="Y181" s="5" t="s">
        <v>36</v>
      </c>
    </row>
    <row r="182" s="5" customFormat="1" spans="1:25">
      <c r="A182" s="5" t="s">
        <v>825</v>
      </c>
      <c r="B182" s="5" t="s">
        <v>26</v>
      </c>
      <c r="C182" s="5" t="s">
        <v>27</v>
      </c>
      <c r="D182" s="5" t="s">
        <v>826</v>
      </c>
      <c r="E182" s="5" t="s">
        <v>827</v>
      </c>
      <c r="F182" s="7">
        <v>45201</v>
      </c>
      <c r="G182" s="7">
        <v>45204</v>
      </c>
      <c r="H182" s="5">
        <v>1</v>
      </c>
      <c r="I182" s="5">
        <v>3</v>
      </c>
      <c r="J182" s="5">
        <v>3</v>
      </c>
      <c r="K182" s="5" t="s">
        <v>30</v>
      </c>
      <c r="L182" s="5">
        <v>1433.01</v>
      </c>
      <c r="M182" s="5">
        <v>1433.01</v>
      </c>
      <c r="N182" s="5" t="s">
        <v>828</v>
      </c>
      <c r="O182" s="5" t="s">
        <v>32</v>
      </c>
      <c r="P182" s="5" t="s">
        <v>33</v>
      </c>
      <c r="Q182" s="5">
        <v>0</v>
      </c>
      <c r="R182" s="8">
        <v>45199.0000115741</v>
      </c>
      <c r="S182" s="7">
        <v>45207</v>
      </c>
      <c r="T182" s="5" t="s">
        <v>34</v>
      </c>
      <c r="U182" s="5">
        <v>1433.01</v>
      </c>
      <c r="V182" s="5">
        <v>0</v>
      </c>
      <c r="W182" s="5">
        <v>0</v>
      </c>
      <c r="X182" s="5" t="s">
        <v>829</v>
      </c>
      <c r="Y182" s="5" t="s">
        <v>830</v>
      </c>
    </row>
    <row r="183" s="5" customFormat="1" spans="1:25">
      <c r="A183" s="5" t="s">
        <v>831</v>
      </c>
      <c r="B183" s="5" t="s">
        <v>26</v>
      </c>
      <c r="C183" s="5" t="s">
        <v>27</v>
      </c>
      <c r="D183" s="5" t="s">
        <v>832</v>
      </c>
      <c r="E183" s="5" t="s">
        <v>234</v>
      </c>
      <c r="F183" s="7">
        <v>45203</v>
      </c>
      <c r="G183" s="7">
        <v>45204</v>
      </c>
      <c r="H183" s="5">
        <v>1</v>
      </c>
      <c r="I183" s="5">
        <v>1</v>
      </c>
      <c r="J183" s="5">
        <v>1</v>
      </c>
      <c r="K183" s="5" t="s">
        <v>30</v>
      </c>
      <c r="L183" s="5">
        <v>1409.99</v>
      </c>
      <c r="M183" s="5">
        <v>1409.99</v>
      </c>
      <c r="N183" s="5" t="s">
        <v>833</v>
      </c>
      <c r="O183" s="5" t="s">
        <v>32</v>
      </c>
      <c r="P183" s="5" t="s">
        <v>33</v>
      </c>
      <c r="Q183" s="5">
        <v>0</v>
      </c>
      <c r="R183" s="8">
        <v>45199.0000115741</v>
      </c>
      <c r="S183" s="7">
        <v>45207</v>
      </c>
      <c r="T183" s="5" t="s">
        <v>34</v>
      </c>
      <c r="U183" s="5">
        <v>1409.99</v>
      </c>
      <c r="V183" s="5">
        <v>0</v>
      </c>
      <c r="W183" s="5">
        <v>0</v>
      </c>
      <c r="X183" s="5" t="s">
        <v>834</v>
      </c>
      <c r="Y183" s="5" t="s">
        <v>835</v>
      </c>
    </row>
    <row r="184" s="5" customFormat="1" spans="1:25">
      <c r="A184" s="5" t="s">
        <v>836</v>
      </c>
      <c r="B184" s="5" t="s">
        <v>26</v>
      </c>
      <c r="C184" s="5" t="s">
        <v>27</v>
      </c>
      <c r="D184" s="5" t="s">
        <v>837</v>
      </c>
      <c r="E184" s="5" t="s">
        <v>245</v>
      </c>
      <c r="F184" s="7">
        <v>45203</v>
      </c>
      <c r="G184" s="7">
        <v>45204</v>
      </c>
      <c r="H184" s="5">
        <v>4</v>
      </c>
      <c r="I184" s="5">
        <v>1</v>
      </c>
      <c r="J184" s="5">
        <v>4</v>
      </c>
      <c r="K184" s="5" t="s">
        <v>30</v>
      </c>
      <c r="L184" s="5">
        <v>3608.28</v>
      </c>
      <c r="M184" s="5">
        <v>3608.28</v>
      </c>
      <c r="N184" s="5" t="s">
        <v>838</v>
      </c>
      <c r="O184" s="5" t="s">
        <v>32</v>
      </c>
      <c r="P184" s="5" t="s">
        <v>33</v>
      </c>
      <c r="Q184" s="5">
        <v>0</v>
      </c>
      <c r="R184" s="8">
        <v>45199</v>
      </c>
      <c r="S184" s="7">
        <v>45207</v>
      </c>
      <c r="T184" s="5" t="s">
        <v>34</v>
      </c>
      <c r="U184" s="5">
        <v>3608.28</v>
      </c>
      <c r="V184" s="5">
        <v>0</v>
      </c>
      <c r="W184" s="5">
        <v>0</v>
      </c>
      <c r="X184" s="5" t="s">
        <v>839</v>
      </c>
      <c r="Y184" s="5" t="s">
        <v>840</v>
      </c>
    </row>
    <row r="185" s="5" customFormat="1" spans="1:25">
      <c r="A185" s="5" t="s">
        <v>841</v>
      </c>
      <c r="B185" s="5" t="s">
        <v>26</v>
      </c>
      <c r="C185" s="5" t="s">
        <v>27</v>
      </c>
      <c r="D185" s="5" t="s">
        <v>842</v>
      </c>
      <c r="E185" s="5" t="s">
        <v>245</v>
      </c>
      <c r="F185" s="7">
        <v>45202</v>
      </c>
      <c r="G185" s="7">
        <v>45204</v>
      </c>
      <c r="H185" s="5">
        <v>1</v>
      </c>
      <c r="I185" s="5">
        <v>2</v>
      </c>
      <c r="J185" s="5">
        <v>2</v>
      </c>
      <c r="K185" s="5" t="s">
        <v>30</v>
      </c>
      <c r="L185" s="5">
        <v>580.42</v>
      </c>
      <c r="M185" s="5">
        <v>580.42</v>
      </c>
      <c r="N185" s="5" t="s">
        <v>843</v>
      </c>
      <c r="O185" s="5" t="s">
        <v>32</v>
      </c>
      <c r="P185" s="5" t="s">
        <v>33</v>
      </c>
      <c r="Q185" s="5">
        <v>0</v>
      </c>
      <c r="R185" s="8">
        <v>45199</v>
      </c>
      <c r="S185" s="7">
        <v>45207</v>
      </c>
      <c r="T185" s="5" t="s">
        <v>34</v>
      </c>
      <c r="U185" s="5">
        <v>580.42</v>
      </c>
      <c r="V185" s="5">
        <v>0</v>
      </c>
      <c r="W185" s="5">
        <v>0</v>
      </c>
      <c r="X185" s="5" t="s">
        <v>844</v>
      </c>
      <c r="Y185" s="5" t="s">
        <v>845</v>
      </c>
    </row>
    <row r="186" s="5" customFormat="1" spans="1:25">
      <c r="A186" s="5" t="s">
        <v>846</v>
      </c>
      <c r="B186" s="5" t="s">
        <v>26</v>
      </c>
      <c r="C186" s="5" t="s">
        <v>27</v>
      </c>
      <c r="D186" s="5" t="s">
        <v>847</v>
      </c>
      <c r="E186" s="5" t="s">
        <v>343</v>
      </c>
      <c r="F186" s="7">
        <v>45201</v>
      </c>
      <c r="G186" s="7">
        <v>45204</v>
      </c>
      <c r="H186" s="5">
        <v>1</v>
      </c>
      <c r="I186" s="5">
        <v>3</v>
      </c>
      <c r="J186" s="5">
        <v>3</v>
      </c>
      <c r="K186" s="5" t="s">
        <v>30</v>
      </c>
      <c r="L186" s="5">
        <v>2466.77</v>
      </c>
      <c r="M186" s="5">
        <v>2466.77</v>
      </c>
      <c r="N186" s="5" t="s">
        <v>848</v>
      </c>
      <c r="O186" s="5" t="s">
        <v>32</v>
      </c>
      <c r="P186" s="5" t="s">
        <v>33</v>
      </c>
      <c r="Q186" s="5">
        <v>0</v>
      </c>
      <c r="R186" s="8">
        <v>45199</v>
      </c>
      <c r="S186" s="7">
        <v>45207</v>
      </c>
      <c r="T186" s="5" t="s">
        <v>34</v>
      </c>
      <c r="U186" s="5">
        <v>2466.77</v>
      </c>
      <c r="V186" s="5">
        <v>0</v>
      </c>
      <c r="W186" s="5">
        <v>0</v>
      </c>
      <c r="X186" s="5" t="s">
        <v>849</v>
      </c>
      <c r="Y186" s="5" t="s">
        <v>850</v>
      </c>
    </row>
    <row r="187" s="5" customFormat="1" spans="1:25">
      <c r="A187" s="5" t="s">
        <v>851</v>
      </c>
      <c r="B187" s="5" t="s">
        <v>26</v>
      </c>
      <c r="C187" s="5" t="s">
        <v>27</v>
      </c>
      <c r="D187" s="5" t="s">
        <v>852</v>
      </c>
      <c r="E187" s="5" t="s">
        <v>853</v>
      </c>
      <c r="F187" s="7">
        <v>45203</v>
      </c>
      <c r="G187" s="7">
        <v>45204</v>
      </c>
      <c r="H187" s="5">
        <v>1</v>
      </c>
      <c r="I187" s="5">
        <v>1</v>
      </c>
      <c r="J187" s="5">
        <v>1</v>
      </c>
      <c r="K187" s="5" t="s">
        <v>30</v>
      </c>
      <c r="L187" s="5">
        <v>900.8</v>
      </c>
      <c r="M187" s="5">
        <v>900.8</v>
      </c>
      <c r="N187" s="5" t="s">
        <v>854</v>
      </c>
      <c r="O187" s="5" t="s">
        <v>32</v>
      </c>
      <c r="P187" s="5" t="s">
        <v>33</v>
      </c>
      <c r="Q187" s="5">
        <v>0</v>
      </c>
      <c r="R187" s="8">
        <v>45194</v>
      </c>
      <c r="S187" s="7">
        <v>45207</v>
      </c>
      <c r="T187" s="5" t="s">
        <v>34</v>
      </c>
      <c r="U187" s="5">
        <v>900.8</v>
      </c>
      <c r="V187" s="5">
        <v>0</v>
      </c>
      <c r="W187" s="5">
        <v>0</v>
      </c>
      <c r="X187" s="5" t="s">
        <v>855</v>
      </c>
      <c r="Y187" s="5" t="s">
        <v>36</v>
      </c>
    </row>
    <row r="188" s="5" customFormat="1" spans="1:25">
      <c r="A188" s="5" t="s">
        <v>856</v>
      </c>
      <c r="B188" s="5" t="s">
        <v>26</v>
      </c>
      <c r="C188" s="5" t="s">
        <v>27</v>
      </c>
      <c r="D188" s="5" t="s">
        <v>857</v>
      </c>
      <c r="E188" s="5" t="s">
        <v>858</v>
      </c>
      <c r="F188" s="7">
        <v>45203</v>
      </c>
      <c r="G188" s="7">
        <v>45204</v>
      </c>
      <c r="H188" s="5">
        <v>1</v>
      </c>
      <c r="I188" s="5">
        <v>1</v>
      </c>
      <c r="J188" s="5">
        <v>1</v>
      </c>
      <c r="K188" s="5" t="s">
        <v>30</v>
      </c>
      <c r="L188" s="5">
        <v>474.76</v>
      </c>
      <c r="M188" s="5">
        <v>474.76</v>
      </c>
      <c r="N188" s="5" t="s">
        <v>859</v>
      </c>
      <c r="O188" s="5" t="s">
        <v>32</v>
      </c>
      <c r="P188" s="5" t="s">
        <v>33</v>
      </c>
      <c r="Q188" s="5">
        <v>0</v>
      </c>
      <c r="R188" s="8">
        <v>45199</v>
      </c>
      <c r="S188" s="7">
        <v>45207</v>
      </c>
      <c r="T188" s="5" t="s">
        <v>34</v>
      </c>
      <c r="U188" s="5">
        <v>474.76</v>
      </c>
      <c r="V188" s="5">
        <v>0</v>
      </c>
      <c r="W188" s="5">
        <v>0</v>
      </c>
      <c r="X188" s="5" t="s">
        <v>860</v>
      </c>
      <c r="Y188" s="5" t="s">
        <v>36</v>
      </c>
    </row>
    <row r="189" s="5" customFormat="1" spans="1:25">
      <c r="A189" s="5" t="s">
        <v>861</v>
      </c>
      <c r="B189" s="5" t="s">
        <v>26</v>
      </c>
      <c r="C189" s="5" t="s">
        <v>27</v>
      </c>
      <c r="D189" s="5" t="s">
        <v>862</v>
      </c>
      <c r="E189" s="5" t="s">
        <v>863</v>
      </c>
      <c r="F189" s="7">
        <v>45203</v>
      </c>
      <c r="G189" s="7">
        <v>45204</v>
      </c>
      <c r="H189" s="5">
        <v>1</v>
      </c>
      <c r="I189" s="5">
        <v>1</v>
      </c>
      <c r="J189" s="5">
        <v>1</v>
      </c>
      <c r="K189" s="5" t="s">
        <v>30</v>
      </c>
      <c r="L189" s="5">
        <v>802.81</v>
      </c>
      <c r="M189" s="5">
        <v>802.81</v>
      </c>
      <c r="N189" s="5" t="s">
        <v>864</v>
      </c>
      <c r="O189" s="5" t="s">
        <v>32</v>
      </c>
      <c r="P189" s="5" t="s">
        <v>33</v>
      </c>
      <c r="Q189" s="5">
        <v>0</v>
      </c>
      <c r="R189" s="8">
        <v>45199.0000115741</v>
      </c>
      <c r="S189" s="7">
        <v>45207</v>
      </c>
      <c r="T189" s="5" t="s">
        <v>34</v>
      </c>
      <c r="U189" s="5">
        <v>802.81</v>
      </c>
      <c r="V189" s="5">
        <v>0</v>
      </c>
      <c r="W189" s="5">
        <v>0</v>
      </c>
      <c r="X189" s="5" t="s">
        <v>865</v>
      </c>
      <c r="Y189" s="5" t="s">
        <v>866</v>
      </c>
    </row>
    <row r="190" s="5" customFormat="1" spans="1:25">
      <c r="A190" s="5" t="s">
        <v>867</v>
      </c>
      <c r="B190" s="5" t="s">
        <v>26</v>
      </c>
      <c r="C190" s="5" t="s">
        <v>27</v>
      </c>
      <c r="D190" s="5" t="s">
        <v>868</v>
      </c>
      <c r="E190" s="5" t="s">
        <v>245</v>
      </c>
      <c r="F190" s="7">
        <v>45203</v>
      </c>
      <c r="G190" s="7">
        <v>45204</v>
      </c>
      <c r="H190" s="5">
        <v>1</v>
      </c>
      <c r="I190" s="5">
        <v>1</v>
      </c>
      <c r="J190" s="5">
        <v>1</v>
      </c>
      <c r="K190" s="5" t="s">
        <v>30</v>
      </c>
      <c r="L190" s="5">
        <v>166.88</v>
      </c>
      <c r="M190" s="5">
        <v>166.88</v>
      </c>
      <c r="N190" s="5" t="s">
        <v>869</v>
      </c>
      <c r="O190" s="5" t="s">
        <v>32</v>
      </c>
      <c r="P190" s="5" t="s">
        <v>33</v>
      </c>
      <c r="Q190" s="5">
        <v>0</v>
      </c>
      <c r="R190" s="8">
        <v>45199.0000115741</v>
      </c>
      <c r="S190" s="7">
        <v>45207</v>
      </c>
      <c r="T190" s="5" t="s">
        <v>34</v>
      </c>
      <c r="U190" s="5">
        <v>166.88</v>
      </c>
      <c r="V190" s="5">
        <v>0</v>
      </c>
      <c r="W190" s="5">
        <v>0</v>
      </c>
      <c r="X190" s="5" t="s">
        <v>870</v>
      </c>
      <c r="Y190" s="5" t="s">
        <v>871</v>
      </c>
    </row>
    <row r="191" s="5" customFormat="1" spans="1:25">
      <c r="A191" s="5" t="s">
        <v>872</v>
      </c>
      <c r="B191" s="5" t="s">
        <v>26</v>
      </c>
      <c r="C191" s="5" t="s">
        <v>27</v>
      </c>
      <c r="D191" s="5" t="s">
        <v>873</v>
      </c>
      <c r="E191" s="5" t="s">
        <v>874</v>
      </c>
      <c r="F191" s="7">
        <v>45203</v>
      </c>
      <c r="G191" s="7">
        <v>45204</v>
      </c>
      <c r="H191" s="5">
        <v>1</v>
      </c>
      <c r="I191" s="5">
        <v>1</v>
      </c>
      <c r="J191" s="5">
        <v>1</v>
      </c>
      <c r="K191" s="5" t="s">
        <v>30</v>
      </c>
      <c r="L191" s="5">
        <v>295.98</v>
      </c>
      <c r="M191" s="5">
        <v>295.98</v>
      </c>
      <c r="N191" s="5" t="s">
        <v>875</v>
      </c>
      <c r="O191" s="5" t="s">
        <v>32</v>
      </c>
      <c r="P191" s="5" t="s">
        <v>33</v>
      </c>
      <c r="Q191" s="5">
        <v>0</v>
      </c>
      <c r="R191" s="8">
        <v>45199.0000115741</v>
      </c>
      <c r="S191" s="7">
        <v>45207</v>
      </c>
      <c r="T191" s="5" t="s">
        <v>34</v>
      </c>
      <c r="U191" s="5">
        <v>295.98</v>
      </c>
      <c r="V191" s="5">
        <v>0</v>
      </c>
      <c r="W191" s="5">
        <v>0</v>
      </c>
      <c r="X191" s="5" t="s">
        <v>876</v>
      </c>
      <c r="Y191" s="5" t="s">
        <v>877</v>
      </c>
    </row>
    <row r="192" s="5" customFormat="1" spans="1:25">
      <c r="A192" s="5" t="s">
        <v>878</v>
      </c>
      <c r="B192" s="5" t="s">
        <v>26</v>
      </c>
      <c r="C192" s="5" t="s">
        <v>27</v>
      </c>
      <c r="D192" s="5" t="s">
        <v>879</v>
      </c>
      <c r="E192" s="5" t="s">
        <v>880</v>
      </c>
      <c r="F192" s="7">
        <v>45203</v>
      </c>
      <c r="G192" s="7">
        <v>45204</v>
      </c>
      <c r="H192" s="5">
        <v>1</v>
      </c>
      <c r="I192" s="5">
        <v>1</v>
      </c>
      <c r="J192" s="5">
        <v>1</v>
      </c>
      <c r="K192" s="5" t="s">
        <v>30</v>
      </c>
      <c r="L192" s="5">
        <v>366.92</v>
      </c>
      <c r="M192" s="5">
        <v>366.92</v>
      </c>
      <c r="N192" s="5" t="s">
        <v>881</v>
      </c>
      <c r="O192" s="5" t="s">
        <v>32</v>
      </c>
      <c r="P192" s="5" t="s">
        <v>33</v>
      </c>
      <c r="Q192" s="5">
        <v>0</v>
      </c>
      <c r="R192" s="8">
        <v>45199</v>
      </c>
      <c r="S192" s="7">
        <v>45207</v>
      </c>
      <c r="T192" s="5" t="s">
        <v>34</v>
      </c>
      <c r="U192" s="5">
        <v>366.92</v>
      </c>
      <c r="V192" s="5">
        <v>0</v>
      </c>
      <c r="W192" s="5">
        <v>0</v>
      </c>
      <c r="X192" s="5" t="s">
        <v>882</v>
      </c>
      <c r="Y192" s="5" t="s">
        <v>883</v>
      </c>
    </row>
    <row r="193" s="5" customFormat="1" spans="1:25">
      <c r="A193" s="5" t="s">
        <v>884</v>
      </c>
      <c r="B193" s="5" t="s">
        <v>26</v>
      </c>
      <c r="C193" s="5" t="s">
        <v>27</v>
      </c>
      <c r="D193" s="5" t="s">
        <v>837</v>
      </c>
      <c r="E193" s="5" t="s">
        <v>245</v>
      </c>
      <c r="F193" s="7">
        <v>45201</v>
      </c>
      <c r="G193" s="7">
        <v>45204</v>
      </c>
      <c r="H193" s="5">
        <v>1</v>
      </c>
      <c r="I193" s="5">
        <v>3</v>
      </c>
      <c r="J193" s="5">
        <v>3</v>
      </c>
      <c r="K193" s="5" t="s">
        <v>30</v>
      </c>
      <c r="L193" s="5">
        <v>2921.72</v>
      </c>
      <c r="M193" s="5">
        <v>2921.72</v>
      </c>
      <c r="N193" s="5" t="s">
        <v>885</v>
      </c>
      <c r="O193" s="5" t="s">
        <v>32</v>
      </c>
      <c r="P193" s="5" t="s">
        <v>33</v>
      </c>
      <c r="Q193" s="5">
        <v>0</v>
      </c>
      <c r="R193" s="8">
        <v>45199</v>
      </c>
      <c r="S193" s="7">
        <v>45207</v>
      </c>
      <c r="T193" s="5" t="s">
        <v>34</v>
      </c>
      <c r="U193" s="5">
        <v>2921.72</v>
      </c>
      <c r="V193" s="5">
        <v>0</v>
      </c>
      <c r="W193" s="5">
        <v>0</v>
      </c>
      <c r="X193" s="5" t="s">
        <v>886</v>
      </c>
      <c r="Y193" s="5" t="s">
        <v>887</v>
      </c>
    </row>
    <row r="194" s="5" customFormat="1" spans="1:25">
      <c r="A194" s="5" t="s">
        <v>888</v>
      </c>
      <c r="B194" s="5" t="s">
        <v>26</v>
      </c>
      <c r="C194" s="5" t="s">
        <v>27</v>
      </c>
      <c r="D194" s="5" t="s">
        <v>889</v>
      </c>
      <c r="E194" s="5" t="s">
        <v>890</v>
      </c>
      <c r="F194" s="7">
        <v>45201</v>
      </c>
      <c r="G194" s="7">
        <v>45204</v>
      </c>
      <c r="H194" s="5">
        <v>1</v>
      </c>
      <c r="I194" s="5">
        <v>3</v>
      </c>
      <c r="J194" s="5">
        <v>3</v>
      </c>
      <c r="K194" s="5" t="s">
        <v>30</v>
      </c>
      <c r="L194" s="5">
        <v>2156.61</v>
      </c>
      <c r="M194" s="5">
        <v>2156.61</v>
      </c>
      <c r="N194" s="5" t="s">
        <v>891</v>
      </c>
      <c r="O194" s="5" t="s">
        <v>32</v>
      </c>
      <c r="P194" s="5" t="s">
        <v>33</v>
      </c>
      <c r="Q194" s="5">
        <v>0</v>
      </c>
      <c r="R194" s="8">
        <v>45200</v>
      </c>
      <c r="S194" s="7">
        <v>45207</v>
      </c>
      <c r="T194" s="5" t="s">
        <v>34</v>
      </c>
      <c r="U194" s="5">
        <v>2156.61</v>
      </c>
      <c r="V194" s="5">
        <v>0</v>
      </c>
      <c r="W194" s="5">
        <v>0</v>
      </c>
      <c r="X194" s="5" t="s">
        <v>892</v>
      </c>
      <c r="Y194" s="5" t="s">
        <v>893</v>
      </c>
    </row>
    <row r="195" s="5" customFormat="1" spans="1:25">
      <c r="A195" s="5" t="s">
        <v>894</v>
      </c>
      <c r="B195" s="5" t="s">
        <v>26</v>
      </c>
      <c r="C195" s="5" t="s">
        <v>27</v>
      </c>
      <c r="D195" s="5" t="s">
        <v>889</v>
      </c>
      <c r="E195" s="5" t="s">
        <v>890</v>
      </c>
      <c r="F195" s="7">
        <v>45201</v>
      </c>
      <c r="G195" s="7">
        <v>45204</v>
      </c>
      <c r="H195" s="5">
        <v>1</v>
      </c>
      <c r="I195" s="5">
        <v>3</v>
      </c>
      <c r="J195" s="5">
        <v>3</v>
      </c>
      <c r="K195" s="5" t="s">
        <v>30</v>
      </c>
      <c r="L195" s="5">
        <v>2156.61</v>
      </c>
      <c r="M195" s="5">
        <v>2156.61</v>
      </c>
      <c r="N195" s="5" t="s">
        <v>895</v>
      </c>
      <c r="O195" s="5" t="s">
        <v>32</v>
      </c>
      <c r="P195" s="5" t="s">
        <v>33</v>
      </c>
      <c r="Q195" s="5">
        <v>0</v>
      </c>
      <c r="R195" s="8">
        <v>45200</v>
      </c>
      <c r="S195" s="7">
        <v>45207</v>
      </c>
      <c r="T195" s="5" t="s">
        <v>34</v>
      </c>
      <c r="U195" s="5">
        <v>2156.61</v>
      </c>
      <c r="V195" s="5">
        <v>0</v>
      </c>
      <c r="W195" s="5">
        <v>0</v>
      </c>
      <c r="X195" s="5" t="s">
        <v>896</v>
      </c>
      <c r="Y195" s="5" t="s">
        <v>897</v>
      </c>
    </row>
    <row r="196" s="5" customFormat="1" spans="1:25">
      <c r="A196" s="5" t="s">
        <v>898</v>
      </c>
      <c r="B196" s="5" t="s">
        <v>26</v>
      </c>
      <c r="C196" s="5" t="s">
        <v>27</v>
      </c>
      <c r="D196" s="5" t="s">
        <v>899</v>
      </c>
      <c r="E196" s="5" t="s">
        <v>900</v>
      </c>
      <c r="F196" s="7">
        <v>45202</v>
      </c>
      <c r="G196" s="7">
        <v>45204</v>
      </c>
      <c r="H196" s="5">
        <v>1</v>
      </c>
      <c r="I196" s="5">
        <v>2</v>
      </c>
      <c r="J196" s="5">
        <v>2</v>
      </c>
      <c r="K196" s="5" t="s">
        <v>30</v>
      </c>
      <c r="L196" s="5">
        <v>557.98</v>
      </c>
      <c r="M196" s="5">
        <v>557.98</v>
      </c>
      <c r="N196" s="5" t="s">
        <v>901</v>
      </c>
      <c r="O196" s="5" t="s">
        <v>32</v>
      </c>
      <c r="P196" s="5" t="s">
        <v>33</v>
      </c>
      <c r="Q196" s="5">
        <v>0</v>
      </c>
      <c r="R196" s="8">
        <v>45200</v>
      </c>
      <c r="S196" s="7">
        <v>45207</v>
      </c>
      <c r="T196" s="5" t="s">
        <v>34</v>
      </c>
      <c r="U196" s="5">
        <v>557.98</v>
      </c>
      <c r="V196" s="5">
        <v>0</v>
      </c>
      <c r="W196" s="5">
        <v>0</v>
      </c>
      <c r="X196" s="5" t="s">
        <v>902</v>
      </c>
      <c r="Y196" s="5" t="s">
        <v>903</v>
      </c>
    </row>
    <row r="197" s="5" customFormat="1" spans="1:25">
      <c r="A197" s="5" t="s">
        <v>904</v>
      </c>
      <c r="B197" s="5" t="s">
        <v>26</v>
      </c>
      <c r="C197" s="5" t="s">
        <v>27</v>
      </c>
      <c r="D197" s="5" t="s">
        <v>905</v>
      </c>
      <c r="E197" s="5" t="s">
        <v>906</v>
      </c>
      <c r="F197" s="7">
        <v>45201</v>
      </c>
      <c r="G197" s="7">
        <v>45204</v>
      </c>
      <c r="H197" s="5">
        <v>1</v>
      </c>
      <c r="I197" s="5">
        <v>3</v>
      </c>
      <c r="J197" s="5">
        <v>3</v>
      </c>
      <c r="K197" s="5" t="s">
        <v>30</v>
      </c>
      <c r="L197" s="5">
        <v>2697.6</v>
      </c>
      <c r="M197" s="5">
        <v>2697.6</v>
      </c>
      <c r="N197" s="5" t="s">
        <v>907</v>
      </c>
      <c r="O197" s="5" t="s">
        <v>32</v>
      </c>
      <c r="P197" s="5" t="s">
        <v>33</v>
      </c>
      <c r="Q197" s="5">
        <v>0</v>
      </c>
      <c r="R197" s="8">
        <v>45200</v>
      </c>
      <c r="S197" s="7">
        <v>45207</v>
      </c>
      <c r="T197" s="5" t="s">
        <v>34</v>
      </c>
      <c r="U197" s="5">
        <v>2697.6</v>
      </c>
      <c r="V197" s="5">
        <v>0</v>
      </c>
      <c r="W197" s="5">
        <v>0</v>
      </c>
      <c r="X197" s="5" t="s">
        <v>908</v>
      </c>
      <c r="Y197" s="5" t="s">
        <v>36</v>
      </c>
    </row>
    <row r="198" s="5" customFormat="1" spans="1:25">
      <c r="A198" s="5" t="s">
        <v>909</v>
      </c>
      <c r="B198" s="5" t="s">
        <v>26</v>
      </c>
      <c r="C198" s="5" t="s">
        <v>27</v>
      </c>
      <c r="D198" s="5" t="s">
        <v>784</v>
      </c>
      <c r="E198" s="5" t="s">
        <v>572</v>
      </c>
      <c r="F198" s="7">
        <v>45202</v>
      </c>
      <c r="G198" s="7">
        <v>45204</v>
      </c>
      <c r="H198" s="5">
        <v>1</v>
      </c>
      <c r="I198" s="5">
        <v>2</v>
      </c>
      <c r="J198" s="5">
        <v>2</v>
      </c>
      <c r="K198" s="5" t="s">
        <v>30</v>
      </c>
      <c r="L198" s="5">
        <v>895.29</v>
      </c>
      <c r="M198" s="5">
        <v>895.29</v>
      </c>
      <c r="N198" s="5" t="s">
        <v>910</v>
      </c>
      <c r="O198" s="5" t="s">
        <v>32</v>
      </c>
      <c r="P198" s="5" t="s">
        <v>33</v>
      </c>
      <c r="Q198" s="5">
        <v>0</v>
      </c>
      <c r="R198" s="8">
        <v>45200.0000115741</v>
      </c>
      <c r="S198" s="7">
        <v>45207</v>
      </c>
      <c r="T198" s="5" t="s">
        <v>34</v>
      </c>
      <c r="U198" s="5">
        <v>895.29</v>
      </c>
      <c r="V198" s="5">
        <v>0</v>
      </c>
      <c r="W198" s="5">
        <v>0</v>
      </c>
      <c r="X198" s="5" t="s">
        <v>911</v>
      </c>
      <c r="Y198" s="5" t="s">
        <v>912</v>
      </c>
    </row>
    <row r="199" s="5" customFormat="1" spans="1:25">
      <c r="A199" s="5" t="s">
        <v>913</v>
      </c>
      <c r="B199" s="5" t="s">
        <v>26</v>
      </c>
      <c r="C199" s="5" t="s">
        <v>27</v>
      </c>
      <c r="D199" s="5" t="s">
        <v>914</v>
      </c>
      <c r="E199" s="5" t="s">
        <v>915</v>
      </c>
      <c r="F199" s="7">
        <v>45203</v>
      </c>
      <c r="G199" s="7">
        <v>45204</v>
      </c>
      <c r="H199" s="5">
        <v>1</v>
      </c>
      <c r="I199" s="5">
        <v>1</v>
      </c>
      <c r="J199" s="5">
        <v>1</v>
      </c>
      <c r="K199" s="5" t="s">
        <v>30</v>
      </c>
      <c r="L199" s="5">
        <v>665.29</v>
      </c>
      <c r="M199" s="5">
        <v>665.29</v>
      </c>
      <c r="N199" s="5" t="s">
        <v>916</v>
      </c>
      <c r="O199" s="5" t="s">
        <v>32</v>
      </c>
      <c r="P199" s="5" t="s">
        <v>33</v>
      </c>
      <c r="Q199" s="5">
        <v>0</v>
      </c>
      <c r="R199" s="8">
        <v>45200</v>
      </c>
      <c r="S199" s="7">
        <v>45207</v>
      </c>
      <c r="T199" s="5" t="s">
        <v>34</v>
      </c>
      <c r="U199" s="5">
        <v>665.29</v>
      </c>
      <c r="V199" s="5">
        <v>0</v>
      </c>
      <c r="W199" s="5">
        <v>0</v>
      </c>
      <c r="X199" s="5" t="s">
        <v>917</v>
      </c>
      <c r="Y199" s="5" t="s">
        <v>36</v>
      </c>
    </row>
    <row r="200" s="5" customFormat="1" spans="1:25">
      <c r="A200" s="5" t="s">
        <v>918</v>
      </c>
      <c r="B200" s="5" t="s">
        <v>26</v>
      </c>
      <c r="C200" s="5" t="s">
        <v>27</v>
      </c>
      <c r="D200" s="5" t="s">
        <v>919</v>
      </c>
      <c r="E200" s="5" t="s">
        <v>920</v>
      </c>
      <c r="F200" s="7">
        <v>45201</v>
      </c>
      <c r="G200" s="7">
        <v>45204</v>
      </c>
      <c r="H200" s="5">
        <v>1</v>
      </c>
      <c r="I200" s="5">
        <v>3</v>
      </c>
      <c r="J200" s="5">
        <v>3</v>
      </c>
      <c r="K200" s="5" t="s">
        <v>30</v>
      </c>
      <c r="L200" s="5">
        <v>6138.54</v>
      </c>
      <c r="M200" s="5">
        <v>6138.54</v>
      </c>
      <c r="N200" s="5" t="s">
        <v>921</v>
      </c>
      <c r="O200" s="5" t="s">
        <v>32</v>
      </c>
      <c r="P200" s="5" t="s">
        <v>33</v>
      </c>
      <c r="Q200" s="5">
        <v>0</v>
      </c>
      <c r="R200" s="8">
        <v>45200.0000115741</v>
      </c>
      <c r="S200" s="7">
        <v>45207</v>
      </c>
      <c r="T200" s="5" t="s">
        <v>34</v>
      </c>
      <c r="U200" s="5">
        <v>6138.54</v>
      </c>
      <c r="V200" s="5">
        <v>0</v>
      </c>
      <c r="W200" s="5">
        <v>0</v>
      </c>
      <c r="X200" s="5" t="s">
        <v>922</v>
      </c>
      <c r="Y200" s="5" t="s">
        <v>36</v>
      </c>
    </row>
    <row r="201" s="5" customFormat="1" spans="1:25">
      <c r="A201" s="5" t="s">
        <v>923</v>
      </c>
      <c r="B201" s="5" t="s">
        <v>26</v>
      </c>
      <c r="C201" s="5" t="s">
        <v>27</v>
      </c>
      <c r="D201" s="5" t="s">
        <v>924</v>
      </c>
      <c r="E201" s="5" t="s">
        <v>925</v>
      </c>
      <c r="F201" s="7">
        <v>45203</v>
      </c>
      <c r="G201" s="7">
        <v>45204</v>
      </c>
      <c r="H201" s="5">
        <v>1</v>
      </c>
      <c r="I201" s="5">
        <v>1</v>
      </c>
      <c r="J201" s="5">
        <v>1</v>
      </c>
      <c r="K201" s="5" t="s">
        <v>30</v>
      </c>
      <c r="L201" s="5">
        <v>977.64</v>
      </c>
      <c r="M201" s="5">
        <v>977.64</v>
      </c>
      <c r="N201" s="5" t="s">
        <v>926</v>
      </c>
      <c r="O201" s="5" t="s">
        <v>32</v>
      </c>
      <c r="P201" s="5" t="s">
        <v>33</v>
      </c>
      <c r="Q201" s="5">
        <v>0</v>
      </c>
      <c r="R201" s="8">
        <v>45200.0000115741</v>
      </c>
      <c r="S201" s="7">
        <v>45207</v>
      </c>
      <c r="T201" s="5" t="s">
        <v>34</v>
      </c>
      <c r="U201" s="5">
        <v>977.64</v>
      </c>
      <c r="V201" s="5">
        <v>0</v>
      </c>
      <c r="W201" s="5">
        <v>0</v>
      </c>
      <c r="X201" s="5" t="s">
        <v>927</v>
      </c>
      <c r="Y201" s="5" t="s">
        <v>928</v>
      </c>
    </row>
    <row r="202" s="5" customFormat="1" spans="1:25">
      <c r="A202" s="5" t="s">
        <v>929</v>
      </c>
      <c r="B202" s="5" t="s">
        <v>26</v>
      </c>
      <c r="C202" s="5" t="s">
        <v>27</v>
      </c>
      <c r="D202" s="5" t="s">
        <v>930</v>
      </c>
      <c r="E202" s="5" t="s">
        <v>931</v>
      </c>
      <c r="F202" s="7">
        <v>45202</v>
      </c>
      <c r="G202" s="7">
        <v>45204</v>
      </c>
      <c r="H202" s="5">
        <v>1</v>
      </c>
      <c r="I202" s="5">
        <v>2</v>
      </c>
      <c r="J202" s="5">
        <v>2</v>
      </c>
      <c r="K202" s="5" t="s">
        <v>30</v>
      </c>
      <c r="L202" s="5">
        <v>1144.9</v>
      </c>
      <c r="M202" s="5">
        <v>1144.9</v>
      </c>
      <c r="N202" s="5" t="s">
        <v>932</v>
      </c>
      <c r="O202" s="5" t="s">
        <v>32</v>
      </c>
      <c r="P202" s="5" t="s">
        <v>33</v>
      </c>
      <c r="Q202" s="5">
        <v>0</v>
      </c>
      <c r="R202" s="8">
        <v>45200.0000115741</v>
      </c>
      <c r="S202" s="7">
        <v>45207</v>
      </c>
      <c r="T202" s="5" t="s">
        <v>34</v>
      </c>
      <c r="U202" s="5">
        <v>1144.9</v>
      </c>
      <c r="V202" s="5">
        <v>0</v>
      </c>
      <c r="W202" s="5">
        <v>0</v>
      </c>
      <c r="X202" s="5" t="s">
        <v>933</v>
      </c>
      <c r="Y202" s="5" t="s">
        <v>36</v>
      </c>
    </row>
    <row r="203" s="5" customFormat="1" spans="1:25">
      <c r="A203" s="5" t="s">
        <v>929</v>
      </c>
      <c r="B203" s="5" t="s">
        <v>26</v>
      </c>
      <c r="C203" s="5" t="s">
        <v>37</v>
      </c>
      <c r="D203" s="5" t="s">
        <v>930</v>
      </c>
      <c r="E203" s="5" t="s">
        <v>931</v>
      </c>
      <c r="F203" s="7">
        <v>45202</v>
      </c>
      <c r="G203" s="7">
        <v>45204</v>
      </c>
      <c r="H203" s="5">
        <v>1</v>
      </c>
      <c r="I203" s="5">
        <v>2</v>
      </c>
      <c r="J203" s="5">
        <v>2</v>
      </c>
      <c r="K203" s="5" t="s">
        <v>30</v>
      </c>
      <c r="L203" s="5">
        <v>-1144.9</v>
      </c>
      <c r="M203" s="5">
        <v>-1144.9</v>
      </c>
      <c r="N203" s="5" t="s">
        <v>932</v>
      </c>
      <c r="O203" s="5" t="s">
        <v>32</v>
      </c>
      <c r="P203" s="5" t="s">
        <v>33</v>
      </c>
      <c r="Q203" s="5">
        <v>0</v>
      </c>
      <c r="R203" s="8">
        <v>45200.0000115741</v>
      </c>
      <c r="S203" s="7">
        <v>45207</v>
      </c>
      <c r="T203" s="5" t="s">
        <v>34</v>
      </c>
      <c r="U203" s="5">
        <v>-1144.9</v>
      </c>
      <c r="V203" s="5">
        <v>0</v>
      </c>
      <c r="W203" s="5">
        <v>0</v>
      </c>
      <c r="X203" s="5" t="s">
        <v>933</v>
      </c>
      <c r="Y203" s="5" t="s">
        <v>36</v>
      </c>
    </row>
    <row r="204" s="5" customFormat="1" spans="1:25">
      <c r="A204" s="5" t="s">
        <v>518</v>
      </c>
      <c r="B204" s="5" t="s">
        <v>26</v>
      </c>
      <c r="C204" s="5" t="s">
        <v>37</v>
      </c>
      <c r="D204" s="5" t="s">
        <v>519</v>
      </c>
      <c r="E204" s="5" t="s">
        <v>520</v>
      </c>
      <c r="F204" s="7">
        <v>45203</v>
      </c>
      <c r="G204" s="7">
        <v>45204</v>
      </c>
      <c r="H204" s="5">
        <v>1</v>
      </c>
      <c r="I204" s="5">
        <v>1</v>
      </c>
      <c r="J204" s="5">
        <v>1</v>
      </c>
      <c r="K204" s="5" t="s">
        <v>30</v>
      </c>
      <c r="L204" s="5">
        <v>-870.75</v>
      </c>
      <c r="M204" s="5">
        <v>-870.75</v>
      </c>
      <c r="N204" s="5" t="s">
        <v>521</v>
      </c>
      <c r="O204" s="5" t="s">
        <v>32</v>
      </c>
      <c r="P204" s="5" t="s">
        <v>33</v>
      </c>
      <c r="Q204" s="5">
        <v>0</v>
      </c>
      <c r="R204" s="8">
        <v>45187</v>
      </c>
      <c r="S204" s="7">
        <v>45207</v>
      </c>
      <c r="T204" s="5" t="s">
        <v>34</v>
      </c>
      <c r="U204" s="5">
        <v>-870.75</v>
      </c>
      <c r="V204" s="5">
        <v>0</v>
      </c>
      <c r="W204" s="5">
        <v>0</v>
      </c>
      <c r="X204" s="5" t="s">
        <v>522</v>
      </c>
      <c r="Y204" s="5" t="s">
        <v>523</v>
      </c>
    </row>
    <row r="205" s="5" customFormat="1" spans="1:25">
      <c r="A205" s="5" t="s">
        <v>934</v>
      </c>
      <c r="B205" s="5" t="s">
        <v>26</v>
      </c>
      <c r="C205" s="5" t="s">
        <v>27</v>
      </c>
      <c r="D205" s="5" t="s">
        <v>566</v>
      </c>
      <c r="E205" s="5" t="s">
        <v>245</v>
      </c>
      <c r="F205" s="7">
        <v>45203</v>
      </c>
      <c r="G205" s="7">
        <v>45204</v>
      </c>
      <c r="H205" s="5">
        <v>2</v>
      </c>
      <c r="I205" s="5">
        <v>1</v>
      </c>
      <c r="J205" s="5">
        <v>2</v>
      </c>
      <c r="K205" s="5" t="s">
        <v>30</v>
      </c>
      <c r="L205" s="5">
        <v>1410.76</v>
      </c>
      <c r="M205" s="5">
        <v>1410.76</v>
      </c>
      <c r="N205" s="5" t="s">
        <v>935</v>
      </c>
      <c r="O205" s="5" t="s">
        <v>32</v>
      </c>
      <c r="P205" s="5" t="s">
        <v>33</v>
      </c>
      <c r="Q205" s="5">
        <v>0</v>
      </c>
      <c r="R205" s="8">
        <v>45200.0000115741</v>
      </c>
      <c r="S205" s="7">
        <v>45207</v>
      </c>
      <c r="T205" s="5" t="s">
        <v>34</v>
      </c>
      <c r="U205" s="5">
        <v>1410.76</v>
      </c>
      <c r="V205" s="5">
        <v>0</v>
      </c>
      <c r="W205" s="5">
        <v>0</v>
      </c>
      <c r="X205" s="5" t="s">
        <v>936</v>
      </c>
      <c r="Y205" s="5" t="s">
        <v>937</v>
      </c>
    </row>
    <row r="206" s="5" customFormat="1" spans="1:25">
      <c r="A206" s="5" t="s">
        <v>938</v>
      </c>
      <c r="B206" s="5" t="s">
        <v>26</v>
      </c>
      <c r="C206" s="5" t="s">
        <v>27</v>
      </c>
      <c r="D206" s="5" t="s">
        <v>939</v>
      </c>
      <c r="E206" s="5" t="s">
        <v>940</v>
      </c>
      <c r="F206" s="7">
        <v>45202</v>
      </c>
      <c r="G206" s="7">
        <v>45204</v>
      </c>
      <c r="H206" s="5">
        <v>1</v>
      </c>
      <c r="I206" s="5">
        <v>2</v>
      </c>
      <c r="J206" s="5">
        <v>2</v>
      </c>
      <c r="K206" s="5" t="s">
        <v>30</v>
      </c>
      <c r="L206" s="5">
        <v>419.8</v>
      </c>
      <c r="M206" s="5">
        <v>419.8</v>
      </c>
      <c r="N206" s="5" t="s">
        <v>941</v>
      </c>
      <c r="O206" s="5" t="s">
        <v>32</v>
      </c>
      <c r="P206" s="5" t="s">
        <v>33</v>
      </c>
      <c r="Q206" s="5">
        <v>0</v>
      </c>
      <c r="R206" s="8">
        <v>45200.0000115741</v>
      </c>
      <c r="S206" s="7">
        <v>45207</v>
      </c>
      <c r="T206" s="5" t="s">
        <v>34</v>
      </c>
      <c r="U206" s="5">
        <v>419.8</v>
      </c>
      <c r="V206" s="5">
        <v>0</v>
      </c>
      <c r="W206" s="5">
        <v>0</v>
      </c>
      <c r="X206" s="5" t="s">
        <v>942</v>
      </c>
      <c r="Y206" s="5" t="s">
        <v>36</v>
      </c>
    </row>
    <row r="207" s="5" customFormat="1" spans="1:25">
      <c r="A207" s="5" t="s">
        <v>943</v>
      </c>
      <c r="B207" s="5" t="s">
        <v>26</v>
      </c>
      <c r="C207" s="5" t="s">
        <v>27</v>
      </c>
      <c r="D207" s="5" t="s">
        <v>944</v>
      </c>
      <c r="E207" s="5" t="s">
        <v>945</v>
      </c>
      <c r="F207" s="7">
        <v>45203</v>
      </c>
      <c r="G207" s="7">
        <v>45204</v>
      </c>
      <c r="H207" s="5">
        <v>1</v>
      </c>
      <c r="I207" s="5">
        <v>1</v>
      </c>
      <c r="J207" s="5">
        <v>1</v>
      </c>
      <c r="K207" s="5" t="s">
        <v>30</v>
      </c>
      <c r="L207" s="5">
        <v>411.27</v>
      </c>
      <c r="M207" s="5">
        <v>411.27</v>
      </c>
      <c r="N207" s="5" t="s">
        <v>946</v>
      </c>
      <c r="O207" s="5" t="s">
        <v>32</v>
      </c>
      <c r="P207" s="5" t="s">
        <v>33</v>
      </c>
      <c r="Q207" s="5">
        <v>0</v>
      </c>
      <c r="R207" s="8">
        <v>45200</v>
      </c>
      <c r="S207" s="7">
        <v>45207</v>
      </c>
      <c r="T207" s="5" t="s">
        <v>34</v>
      </c>
      <c r="U207" s="5">
        <v>411.27</v>
      </c>
      <c r="V207" s="5">
        <v>0</v>
      </c>
      <c r="W207" s="5">
        <v>0</v>
      </c>
      <c r="X207" s="5" t="s">
        <v>947</v>
      </c>
      <c r="Y207" s="5" t="s">
        <v>948</v>
      </c>
    </row>
    <row r="208" s="5" customFormat="1" spans="1:25">
      <c r="A208" s="5" t="s">
        <v>949</v>
      </c>
      <c r="B208" s="5" t="s">
        <v>26</v>
      </c>
      <c r="C208" s="5" t="s">
        <v>27</v>
      </c>
      <c r="D208" s="5" t="s">
        <v>950</v>
      </c>
      <c r="E208" s="5" t="s">
        <v>951</v>
      </c>
      <c r="F208" s="7">
        <v>45202</v>
      </c>
      <c r="G208" s="7">
        <v>45204</v>
      </c>
      <c r="H208" s="5">
        <v>1</v>
      </c>
      <c r="I208" s="5">
        <v>2</v>
      </c>
      <c r="J208" s="5">
        <v>2</v>
      </c>
      <c r="K208" s="5" t="s">
        <v>30</v>
      </c>
      <c r="L208" s="5">
        <v>2319.42</v>
      </c>
      <c r="M208" s="5">
        <v>2319.42</v>
      </c>
      <c r="N208" s="5" t="s">
        <v>952</v>
      </c>
      <c r="O208" s="5" t="s">
        <v>32</v>
      </c>
      <c r="P208" s="5" t="s">
        <v>33</v>
      </c>
      <c r="Q208" s="5">
        <v>0</v>
      </c>
      <c r="R208" s="8">
        <v>45201</v>
      </c>
      <c r="S208" s="7">
        <v>45207</v>
      </c>
      <c r="T208" s="5" t="s">
        <v>34</v>
      </c>
      <c r="U208" s="5">
        <v>2319.42</v>
      </c>
      <c r="V208" s="5">
        <v>0</v>
      </c>
      <c r="W208" s="5">
        <v>0</v>
      </c>
      <c r="X208" s="5" t="s">
        <v>953</v>
      </c>
      <c r="Y208" s="5" t="s">
        <v>36</v>
      </c>
    </row>
    <row r="209" s="5" customFormat="1" spans="1:25">
      <c r="A209" s="5" t="s">
        <v>954</v>
      </c>
      <c r="B209" s="5" t="s">
        <v>26</v>
      </c>
      <c r="C209" s="5" t="s">
        <v>27</v>
      </c>
      <c r="D209" s="5" t="s">
        <v>955</v>
      </c>
      <c r="E209" s="5" t="s">
        <v>956</v>
      </c>
      <c r="F209" s="7">
        <v>45202</v>
      </c>
      <c r="G209" s="7">
        <v>45204</v>
      </c>
      <c r="H209" s="5">
        <v>1</v>
      </c>
      <c r="I209" s="5">
        <v>2</v>
      </c>
      <c r="J209" s="5">
        <v>2</v>
      </c>
      <c r="K209" s="5" t="s">
        <v>30</v>
      </c>
      <c r="L209" s="5">
        <v>1898.1</v>
      </c>
      <c r="M209" s="5">
        <v>1898.1</v>
      </c>
      <c r="N209" s="5" t="s">
        <v>957</v>
      </c>
      <c r="O209" s="5" t="s">
        <v>32</v>
      </c>
      <c r="P209" s="5" t="s">
        <v>33</v>
      </c>
      <c r="Q209" s="5">
        <v>0</v>
      </c>
      <c r="R209" s="8">
        <v>45201.0000115741</v>
      </c>
      <c r="S209" s="7">
        <v>45207</v>
      </c>
      <c r="T209" s="5" t="s">
        <v>34</v>
      </c>
      <c r="U209" s="5">
        <v>1898.1</v>
      </c>
      <c r="V209" s="5">
        <v>0</v>
      </c>
      <c r="W209" s="5">
        <v>0</v>
      </c>
      <c r="X209" s="5" t="s">
        <v>958</v>
      </c>
      <c r="Y209" s="5" t="s">
        <v>36</v>
      </c>
    </row>
    <row r="210" s="5" customFormat="1" spans="1:25">
      <c r="A210" s="5" t="s">
        <v>959</v>
      </c>
      <c r="B210" s="5" t="s">
        <v>26</v>
      </c>
      <c r="C210" s="5" t="s">
        <v>27</v>
      </c>
      <c r="D210" s="5" t="s">
        <v>663</v>
      </c>
      <c r="E210" s="5" t="s">
        <v>960</v>
      </c>
      <c r="F210" s="7">
        <v>45203</v>
      </c>
      <c r="G210" s="7">
        <v>45204</v>
      </c>
      <c r="H210" s="5">
        <v>1</v>
      </c>
      <c r="I210" s="5">
        <v>1</v>
      </c>
      <c r="J210" s="5">
        <v>1</v>
      </c>
      <c r="K210" s="5" t="s">
        <v>30</v>
      </c>
      <c r="L210" s="5">
        <v>1096.32</v>
      </c>
      <c r="M210" s="5">
        <v>1096.32</v>
      </c>
      <c r="N210" s="5" t="s">
        <v>961</v>
      </c>
      <c r="O210" s="5" t="s">
        <v>32</v>
      </c>
      <c r="P210" s="5" t="s">
        <v>33</v>
      </c>
      <c r="Q210" s="5">
        <v>0</v>
      </c>
      <c r="R210" s="8">
        <v>45201.0000115741</v>
      </c>
      <c r="S210" s="7">
        <v>45207</v>
      </c>
      <c r="T210" s="5" t="s">
        <v>34</v>
      </c>
      <c r="U210" s="5">
        <v>1096.32</v>
      </c>
      <c r="V210" s="5">
        <v>0</v>
      </c>
      <c r="W210" s="5">
        <v>0</v>
      </c>
      <c r="X210" s="5" t="s">
        <v>962</v>
      </c>
      <c r="Y210" s="5" t="s">
        <v>36</v>
      </c>
    </row>
    <row r="211" s="5" customFormat="1" spans="1:25">
      <c r="A211" s="5" t="s">
        <v>963</v>
      </c>
      <c r="B211" s="5" t="s">
        <v>26</v>
      </c>
      <c r="C211" s="5" t="s">
        <v>27</v>
      </c>
      <c r="D211" s="5" t="s">
        <v>325</v>
      </c>
      <c r="E211" s="5" t="s">
        <v>964</v>
      </c>
      <c r="F211" s="7">
        <v>45202</v>
      </c>
      <c r="G211" s="7">
        <v>45204</v>
      </c>
      <c r="H211" s="5">
        <v>1</v>
      </c>
      <c r="I211" s="5">
        <v>2</v>
      </c>
      <c r="J211" s="5">
        <v>2</v>
      </c>
      <c r="K211" s="5" t="s">
        <v>30</v>
      </c>
      <c r="L211" s="5">
        <v>11786</v>
      </c>
      <c r="M211" s="5">
        <v>11786</v>
      </c>
      <c r="N211" s="5" t="s">
        <v>965</v>
      </c>
      <c r="O211" s="5" t="s">
        <v>32</v>
      </c>
      <c r="P211" s="5" t="s">
        <v>33</v>
      </c>
      <c r="Q211" s="5">
        <v>0</v>
      </c>
      <c r="R211" s="8">
        <v>45201.0000115741</v>
      </c>
      <c r="S211" s="7">
        <v>45207</v>
      </c>
      <c r="T211" s="5" t="s">
        <v>34</v>
      </c>
      <c r="U211" s="5">
        <v>11786</v>
      </c>
      <c r="V211" s="5">
        <v>0</v>
      </c>
      <c r="W211" s="5">
        <v>0</v>
      </c>
      <c r="X211" s="5" t="s">
        <v>966</v>
      </c>
      <c r="Y211" s="5" t="s">
        <v>967</v>
      </c>
    </row>
    <row r="212" s="5" customFormat="1" spans="1:25">
      <c r="A212" s="5" t="s">
        <v>707</v>
      </c>
      <c r="B212" s="5" t="s">
        <v>26</v>
      </c>
      <c r="C212" s="5" t="s">
        <v>37</v>
      </c>
      <c r="D212" s="5" t="s">
        <v>708</v>
      </c>
      <c r="E212" s="5" t="s">
        <v>245</v>
      </c>
      <c r="F212" s="7">
        <v>45200</v>
      </c>
      <c r="G212" s="7">
        <v>45204</v>
      </c>
      <c r="H212" s="5">
        <v>1</v>
      </c>
      <c r="I212" s="5">
        <v>4</v>
      </c>
      <c r="J212" s="5">
        <v>4</v>
      </c>
      <c r="K212" s="5" t="s">
        <v>30</v>
      </c>
      <c r="L212" s="5">
        <v>-1530.64</v>
      </c>
      <c r="M212" s="5">
        <v>-1530.64</v>
      </c>
      <c r="N212" s="5" t="s">
        <v>709</v>
      </c>
      <c r="O212" s="5" t="s">
        <v>32</v>
      </c>
      <c r="P212" s="5" t="s">
        <v>33</v>
      </c>
      <c r="Q212" s="5">
        <v>0</v>
      </c>
      <c r="R212" s="8">
        <v>45196</v>
      </c>
      <c r="S212" s="7">
        <v>45207</v>
      </c>
      <c r="T212" s="5" t="s">
        <v>34</v>
      </c>
      <c r="U212" s="5">
        <v>-1530.64</v>
      </c>
      <c r="V212" s="5">
        <v>0</v>
      </c>
      <c r="W212" s="5">
        <v>0</v>
      </c>
      <c r="X212" s="5" t="s">
        <v>710</v>
      </c>
      <c r="Y212" s="5" t="s">
        <v>711</v>
      </c>
    </row>
    <row r="213" s="5" customFormat="1" spans="1:25">
      <c r="A213" s="5" t="s">
        <v>968</v>
      </c>
      <c r="B213" s="5" t="s">
        <v>26</v>
      </c>
      <c r="C213" s="5" t="s">
        <v>27</v>
      </c>
      <c r="D213" s="5" t="s">
        <v>663</v>
      </c>
      <c r="E213" s="5" t="s">
        <v>969</v>
      </c>
      <c r="F213" s="7">
        <v>45203</v>
      </c>
      <c r="G213" s="7">
        <v>45204</v>
      </c>
      <c r="H213" s="5">
        <v>1</v>
      </c>
      <c r="I213" s="5">
        <v>1</v>
      </c>
      <c r="J213" s="5">
        <v>1</v>
      </c>
      <c r="K213" s="5" t="s">
        <v>30</v>
      </c>
      <c r="L213" s="5">
        <v>1097.74</v>
      </c>
      <c r="M213" s="5">
        <v>1097.74</v>
      </c>
      <c r="N213" s="5" t="s">
        <v>970</v>
      </c>
      <c r="O213" s="5" t="s">
        <v>32</v>
      </c>
      <c r="P213" s="5" t="s">
        <v>33</v>
      </c>
      <c r="Q213" s="5">
        <v>0</v>
      </c>
      <c r="R213" s="8">
        <v>45201</v>
      </c>
      <c r="S213" s="7">
        <v>45207</v>
      </c>
      <c r="T213" s="5" t="s">
        <v>34</v>
      </c>
      <c r="U213" s="5">
        <v>1097.74</v>
      </c>
      <c r="V213" s="5">
        <v>0</v>
      </c>
      <c r="W213" s="5">
        <v>0</v>
      </c>
      <c r="X213" s="5" t="s">
        <v>971</v>
      </c>
      <c r="Y213" s="5" t="s">
        <v>36</v>
      </c>
    </row>
    <row r="214" s="5" customFormat="1" spans="1:25">
      <c r="A214" s="5" t="s">
        <v>972</v>
      </c>
      <c r="B214" s="5" t="s">
        <v>26</v>
      </c>
      <c r="C214" s="5" t="s">
        <v>27</v>
      </c>
      <c r="D214" s="5" t="s">
        <v>919</v>
      </c>
      <c r="E214" s="5" t="s">
        <v>572</v>
      </c>
      <c r="F214" s="7">
        <v>45203</v>
      </c>
      <c r="G214" s="7">
        <v>45204</v>
      </c>
      <c r="H214" s="5">
        <v>1</v>
      </c>
      <c r="I214" s="5">
        <v>1</v>
      </c>
      <c r="J214" s="5">
        <v>1</v>
      </c>
      <c r="K214" s="5" t="s">
        <v>30</v>
      </c>
      <c r="L214" s="5">
        <v>1227.67</v>
      </c>
      <c r="M214" s="5">
        <v>1227.67</v>
      </c>
      <c r="N214" s="5" t="s">
        <v>973</v>
      </c>
      <c r="O214" s="5" t="s">
        <v>32</v>
      </c>
      <c r="P214" s="5" t="s">
        <v>33</v>
      </c>
      <c r="Q214" s="5">
        <v>0</v>
      </c>
      <c r="R214" s="8">
        <v>45202</v>
      </c>
      <c r="S214" s="7">
        <v>45207</v>
      </c>
      <c r="T214" s="5" t="s">
        <v>34</v>
      </c>
      <c r="U214" s="5">
        <v>1227.67</v>
      </c>
      <c r="V214" s="5">
        <v>0</v>
      </c>
      <c r="W214" s="5">
        <v>0</v>
      </c>
      <c r="X214" s="5" t="s">
        <v>974</v>
      </c>
      <c r="Y214" s="5" t="s">
        <v>36</v>
      </c>
    </row>
    <row r="215" s="5" customFormat="1" spans="1:25">
      <c r="A215" s="5" t="s">
        <v>975</v>
      </c>
      <c r="B215" s="5" t="s">
        <v>26</v>
      </c>
      <c r="C215" s="5" t="s">
        <v>27</v>
      </c>
      <c r="D215" s="5" t="s">
        <v>976</v>
      </c>
      <c r="E215" s="5" t="s">
        <v>977</v>
      </c>
      <c r="F215" s="7">
        <v>45203</v>
      </c>
      <c r="G215" s="7">
        <v>45204</v>
      </c>
      <c r="H215" s="5">
        <v>1</v>
      </c>
      <c r="I215" s="5">
        <v>1</v>
      </c>
      <c r="J215" s="5">
        <v>1</v>
      </c>
      <c r="K215" s="5" t="s">
        <v>30</v>
      </c>
      <c r="L215" s="5">
        <v>342.17</v>
      </c>
      <c r="M215" s="5">
        <v>342.17</v>
      </c>
      <c r="N215" s="5" t="s">
        <v>978</v>
      </c>
      <c r="O215" s="5" t="s">
        <v>32</v>
      </c>
      <c r="P215" s="5" t="s">
        <v>33</v>
      </c>
      <c r="Q215" s="5">
        <v>0</v>
      </c>
      <c r="R215" s="8">
        <v>45202</v>
      </c>
      <c r="S215" s="7">
        <v>45207</v>
      </c>
      <c r="T215" s="5" t="s">
        <v>34</v>
      </c>
      <c r="U215" s="5">
        <v>342.17</v>
      </c>
      <c r="V215" s="5">
        <v>0</v>
      </c>
      <c r="W215" s="5">
        <v>0</v>
      </c>
      <c r="X215" s="5" t="s">
        <v>979</v>
      </c>
      <c r="Y215" s="5" t="s">
        <v>980</v>
      </c>
    </row>
    <row r="216" s="5" customFormat="1" spans="1:25">
      <c r="A216" s="5" t="s">
        <v>981</v>
      </c>
      <c r="B216" s="5" t="s">
        <v>26</v>
      </c>
      <c r="C216" s="5" t="s">
        <v>27</v>
      </c>
      <c r="D216" s="5" t="s">
        <v>982</v>
      </c>
      <c r="E216" s="5" t="s">
        <v>983</v>
      </c>
      <c r="F216" s="7">
        <v>45203</v>
      </c>
      <c r="G216" s="7">
        <v>45204</v>
      </c>
      <c r="H216" s="5">
        <v>1</v>
      </c>
      <c r="I216" s="5">
        <v>1</v>
      </c>
      <c r="J216" s="5">
        <v>1</v>
      </c>
      <c r="K216" s="5" t="s">
        <v>30</v>
      </c>
      <c r="L216" s="5">
        <v>1521.31</v>
      </c>
      <c r="M216" s="5">
        <v>1521.31</v>
      </c>
      <c r="N216" s="5" t="s">
        <v>984</v>
      </c>
      <c r="O216" s="5" t="s">
        <v>32</v>
      </c>
      <c r="P216" s="5" t="s">
        <v>33</v>
      </c>
      <c r="Q216" s="5">
        <v>0</v>
      </c>
      <c r="R216" s="8">
        <v>45202</v>
      </c>
      <c r="S216" s="7">
        <v>45207</v>
      </c>
      <c r="T216" s="5" t="s">
        <v>34</v>
      </c>
      <c r="U216" s="5">
        <v>1521.31</v>
      </c>
      <c r="V216" s="5">
        <v>0</v>
      </c>
      <c r="W216" s="5">
        <v>0</v>
      </c>
      <c r="X216" s="5" t="s">
        <v>985</v>
      </c>
      <c r="Y216" s="5" t="s">
        <v>36</v>
      </c>
    </row>
    <row r="217" s="5" customFormat="1" spans="1:25">
      <c r="A217" s="5" t="s">
        <v>986</v>
      </c>
      <c r="B217" s="5" t="s">
        <v>26</v>
      </c>
      <c r="C217" s="5" t="s">
        <v>27</v>
      </c>
      <c r="D217" s="5" t="s">
        <v>987</v>
      </c>
      <c r="E217" s="5" t="s">
        <v>988</v>
      </c>
      <c r="F217" s="7">
        <v>45203</v>
      </c>
      <c r="G217" s="7">
        <v>45204</v>
      </c>
      <c r="H217" s="5">
        <v>1</v>
      </c>
      <c r="I217" s="5">
        <v>1</v>
      </c>
      <c r="J217" s="5">
        <v>1</v>
      </c>
      <c r="K217" s="5" t="s">
        <v>30</v>
      </c>
      <c r="L217" s="5">
        <v>351.09</v>
      </c>
      <c r="M217" s="5">
        <v>351.09</v>
      </c>
      <c r="N217" s="5" t="s">
        <v>989</v>
      </c>
      <c r="O217" s="5" t="s">
        <v>32</v>
      </c>
      <c r="P217" s="5" t="s">
        <v>33</v>
      </c>
      <c r="Q217" s="5">
        <v>0</v>
      </c>
      <c r="R217" s="8">
        <v>45202.0000115741</v>
      </c>
      <c r="S217" s="7">
        <v>45207</v>
      </c>
      <c r="T217" s="5" t="s">
        <v>34</v>
      </c>
      <c r="U217" s="5">
        <v>351.09</v>
      </c>
      <c r="V217" s="5">
        <v>0</v>
      </c>
      <c r="W217" s="5">
        <v>0</v>
      </c>
      <c r="X217" s="5" t="s">
        <v>990</v>
      </c>
      <c r="Y217" s="5" t="s">
        <v>36</v>
      </c>
    </row>
    <row r="218" s="5" customFormat="1" spans="1:25">
      <c r="A218" s="5" t="s">
        <v>991</v>
      </c>
      <c r="B218" s="5" t="s">
        <v>26</v>
      </c>
      <c r="C218" s="5" t="s">
        <v>27</v>
      </c>
      <c r="D218" s="5" t="s">
        <v>992</v>
      </c>
      <c r="E218" s="5" t="s">
        <v>993</v>
      </c>
      <c r="F218" s="7">
        <v>45203</v>
      </c>
      <c r="G218" s="7">
        <v>45204</v>
      </c>
      <c r="H218" s="5">
        <v>1</v>
      </c>
      <c r="I218" s="5">
        <v>1</v>
      </c>
      <c r="J218" s="5">
        <v>1</v>
      </c>
      <c r="K218" s="5" t="s">
        <v>30</v>
      </c>
      <c r="L218" s="5">
        <v>481.07</v>
      </c>
      <c r="M218" s="5">
        <v>481.07</v>
      </c>
      <c r="N218" s="5" t="s">
        <v>994</v>
      </c>
      <c r="O218" s="5" t="s">
        <v>32</v>
      </c>
      <c r="P218" s="5" t="s">
        <v>33</v>
      </c>
      <c r="Q218" s="5">
        <v>0</v>
      </c>
      <c r="R218" s="8">
        <v>45202</v>
      </c>
      <c r="S218" s="7">
        <v>45207</v>
      </c>
      <c r="T218" s="5" t="s">
        <v>34</v>
      </c>
      <c r="U218" s="5">
        <v>481.07</v>
      </c>
      <c r="V218" s="5">
        <v>0</v>
      </c>
      <c r="W218" s="5">
        <v>0</v>
      </c>
      <c r="X218" s="5" t="s">
        <v>995</v>
      </c>
      <c r="Y218" s="5" t="s">
        <v>36</v>
      </c>
    </row>
    <row r="219" s="5" customFormat="1" spans="1:25">
      <c r="A219" s="5" t="s">
        <v>996</v>
      </c>
      <c r="B219" s="5" t="s">
        <v>26</v>
      </c>
      <c r="C219" s="5" t="s">
        <v>27</v>
      </c>
      <c r="D219" s="5" t="s">
        <v>997</v>
      </c>
      <c r="E219" s="5" t="s">
        <v>998</v>
      </c>
      <c r="F219" s="7">
        <v>45203</v>
      </c>
      <c r="G219" s="7">
        <v>45204</v>
      </c>
      <c r="H219" s="5">
        <v>1</v>
      </c>
      <c r="I219" s="5">
        <v>1</v>
      </c>
      <c r="J219" s="5">
        <v>1</v>
      </c>
      <c r="K219" s="5" t="s">
        <v>30</v>
      </c>
      <c r="L219" s="5">
        <v>199.09</v>
      </c>
      <c r="M219" s="5">
        <v>199.09</v>
      </c>
      <c r="N219" s="5" t="s">
        <v>999</v>
      </c>
      <c r="O219" s="5" t="s">
        <v>32</v>
      </c>
      <c r="P219" s="5" t="s">
        <v>33</v>
      </c>
      <c r="Q219" s="5">
        <v>0</v>
      </c>
      <c r="R219" s="8">
        <v>45202</v>
      </c>
      <c r="S219" s="7">
        <v>45207</v>
      </c>
      <c r="T219" s="5" t="s">
        <v>34</v>
      </c>
      <c r="U219" s="5">
        <v>199.09</v>
      </c>
      <c r="V219" s="5">
        <v>0</v>
      </c>
      <c r="W219" s="5">
        <v>0</v>
      </c>
      <c r="X219" s="5" t="s">
        <v>1000</v>
      </c>
      <c r="Y219" s="5" t="s">
        <v>36</v>
      </c>
    </row>
    <row r="220" s="5" customFormat="1" spans="1:25">
      <c r="A220" s="5" t="s">
        <v>1001</v>
      </c>
      <c r="B220" s="5" t="s">
        <v>26</v>
      </c>
      <c r="C220" s="5" t="s">
        <v>27</v>
      </c>
      <c r="D220" s="5" t="s">
        <v>1002</v>
      </c>
      <c r="E220" s="5" t="s">
        <v>1003</v>
      </c>
      <c r="F220" s="7">
        <v>45203</v>
      </c>
      <c r="G220" s="7">
        <v>45204</v>
      </c>
      <c r="H220" s="5">
        <v>1</v>
      </c>
      <c r="I220" s="5">
        <v>1</v>
      </c>
      <c r="J220" s="5">
        <v>1</v>
      </c>
      <c r="K220" s="5" t="s">
        <v>30</v>
      </c>
      <c r="L220" s="5">
        <v>702.99</v>
      </c>
      <c r="M220" s="5">
        <v>702.99</v>
      </c>
      <c r="N220" s="5" t="s">
        <v>1004</v>
      </c>
      <c r="O220" s="5" t="s">
        <v>32</v>
      </c>
      <c r="P220" s="5" t="s">
        <v>33</v>
      </c>
      <c r="Q220" s="5">
        <v>0</v>
      </c>
      <c r="R220" s="8">
        <v>45202.0000115741</v>
      </c>
      <c r="S220" s="7">
        <v>45207</v>
      </c>
      <c r="T220" s="5" t="s">
        <v>34</v>
      </c>
      <c r="U220" s="5">
        <v>702.99</v>
      </c>
      <c r="V220" s="5">
        <v>0</v>
      </c>
      <c r="W220" s="5">
        <v>0</v>
      </c>
      <c r="X220" s="5" t="s">
        <v>1005</v>
      </c>
      <c r="Y220" s="5" t="s">
        <v>1006</v>
      </c>
    </row>
    <row r="221" s="5" customFormat="1" spans="1:25">
      <c r="A221" s="5" t="s">
        <v>1007</v>
      </c>
      <c r="B221" s="5" t="s">
        <v>26</v>
      </c>
      <c r="C221" s="5" t="s">
        <v>27</v>
      </c>
      <c r="D221" s="5" t="s">
        <v>209</v>
      </c>
      <c r="E221" s="5" t="s">
        <v>170</v>
      </c>
      <c r="F221" s="7">
        <v>45203</v>
      </c>
      <c r="G221" s="7">
        <v>45204</v>
      </c>
      <c r="H221" s="5">
        <v>1</v>
      </c>
      <c r="I221" s="5">
        <v>1</v>
      </c>
      <c r="J221" s="5">
        <v>1</v>
      </c>
      <c r="K221" s="5" t="s">
        <v>30</v>
      </c>
      <c r="L221" s="5">
        <v>456.59</v>
      </c>
      <c r="M221" s="5">
        <v>456.59</v>
      </c>
      <c r="N221" s="5" t="s">
        <v>1008</v>
      </c>
      <c r="O221" s="5" t="s">
        <v>32</v>
      </c>
      <c r="P221" s="5" t="s">
        <v>33</v>
      </c>
      <c r="Q221" s="5">
        <v>0</v>
      </c>
      <c r="R221" s="8">
        <v>45202.0000115741</v>
      </c>
      <c r="S221" s="7">
        <v>45207</v>
      </c>
      <c r="T221" s="5" t="s">
        <v>34</v>
      </c>
      <c r="U221" s="5">
        <v>456.59</v>
      </c>
      <c r="V221" s="5">
        <v>0</v>
      </c>
      <c r="W221" s="5">
        <v>0</v>
      </c>
      <c r="X221" s="5" t="s">
        <v>1009</v>
      </c>
      <c r="Y221" s="5" t="s">
        <v>1010</v>
      </c>
    </row>
    <row r="222" s="5" customFormat="1" spans="1:25">
      <c r="A222" s="5" t="s">
        <v>1011</v>
      </c>
      <c r="B222" s="5" t="s">
        <v>26</v>
      </c>
      <c r="C222" s="5" t="s">
        <v>27</v>
      </c>
      <c r="D222" s="5" t="s">
        <v>1012</v>
      </c>
      <c r="E222" s="5" t="s">
        <v>572</v>
      </c>
      <c r="F222" s="7">
        <v>45203</v>
      </c>
      <c r="G222" s="7">
        <v>45204</v>
      </c>
      <c r="H222" s="5">
        <v>1</v>
      </c>
      <c r="I222" s="5">
        <v>1</v>
      </c>
      <c r="J222" s="5">
        <v>1</v>
      </c>
      <c r="K222" s="5" t="s">
        <v>30</v>
      </c>
      <c r="L222" s="5">
        <v>1729.21</v>
      </c>
      <c r="M222" s="5">
        <v>1729.21</v>
      </c>
      <c r="N222" s="5" t="s">
        <v>1013</v>
      </c>
      <c r="O222" s="5" t="s">
        <v>32</v>
      </c>
      <c r="P222" s="5" t="s">
        <v>33</v>
      </c>
      <c r="Q222" s="5">
        <v>0</v>
      </c>
      <c r="R222" s="8">
        <v>45202</v>
      </c>
      <c r="S222" s="7">
        <v>45207</v>
      </c>
      <c r="T222" s="5" t="s">
        <v>34</v>
      </c>
      <c r="U222" s="5">
        <v>1729.21</v>
      </c>
      <c r="V222" s="5">
        <v>0</v>
      </c>
      <c r="W222" s="5">
        <v>0</v>
      </c>
      <c r="X222" s="5" t="s">
        <v>1014</v>
      </c>
      <c r="Y222" s="5" t="s">
        <v>36</v>
      </c>
    </row>
    <row r="223" s="5" customFormat="1" spans="1:25">
      <c r="A223" s="5" t="s">
        <v>1015</v>
      </c>
      <c r="B223" s="5" t="s">
        <v>26</v>
      </c>
      <c r="C223" s="5" t="s">
        <v>27</v>
      </c>
      <c r="D223" s="5" t="s">
        <v>1016</v>
      </c>
      <c r="E223" s="5" t="s">
        <v>1017</v>
      </c>
      <c r="F223" s="7">
        <v>45203</v>
      </c>
      <c r="G223" s="7">
        <v>45204</v>
      </c>
      <c r="H223" s="5">
        <v>1</v>
      </c>
      <c r="I223" s="5">
        <v>1</v>
      </c>
      <c r="J223" s="5">
        <v>1</v>
      </c>
      <c r="K223" s="5" t="s">
        <v>30</v>
      </c>
      <c r="L223" s="5">
        <v>712.19</v>
      </c>
      <c r="M223" s="5">
        <v>712.19</v>
      </c>
      <c r="N223" s="5" t="s">
        <v>1018</v>
      </c>
      <c r="O223" s="5" t="s">
        <v>32</v>
      </c>
      <c r="P223" s="5" t="s">
        <v>33</v>
      </c>
      <c r="Q223" s="5">
        <v>0</v>
      </c>
      <c r="R223" s="8">
        <v>45202</v>
      </c>
      <c r="S223" s="7">
        <v>45207</v>
      </c>
      <c r="T223" s="5" t="s">
        <v>34</v>
      </c>
      <c r="U223" s="5">
        <v>712.19</v>
      </c>
      <c r="V223" s="5">
        <v>0</v>
      </c>
      <c r="W223" s="5">
        <v>0</v>
      </c>
      <c r="X223" s="5" t="s">
        <v>1019</v>
      </c>
      <c r="Y223" s="5" t="s">
        <v>1020</v>
      </c>
    </row>
    <row r="224" s="5" customFormat="1" spans="1:25">
      <c r="A224" s="5" t="s">
        <v>1021</v>
      </c>
      <c r="B224" s="5" t="s">
        <v>26</v>
      </c>
      <c r="C224" s="5" t="s">
        <v>27</v>
      </c>
      <c r="D224" s="5" t="s">
        <v>1016</v>
      </c>
      <c r="E224" s="5" t="s">
        <v>1017</v>
      </c>
      <c r="F224" s="7">
        <v>45203</v>
      </c>
      <c r="G224" s="7">
        <v>45204</v>
      </c>
      <c r="H224" s="5">
        <v>1</v>
      </c>
      <c r="I224" s="5">
        <v>1</v>
      </c>
      <c r="J224" s="5">
        <v>1</v>
      </c>
      <c r="K224" s="5" t="s">
        <v>30</v>
      </c>
      <c r="L224" s="5">
        <v>712.19</v>
      </c>
      <c r="M224" s="5">
        <v>712.19</v>
      </c>
      <c r="N224" s="5" t="s">
        <v>1022</v>
      </c>
      <c r="O224" s="5" t="s">
        <v>32</v>
      </c>
      <c r="P224" s="5" t="s">
        <v>33</v>
      </c>
      <c r="Q224" s="5">
        <v>0</v>
      </c>
      <c r="R224" s="8">
        <v>45202.0000115741</v>
      </c>
      <c r="S224" s="7">
        <v>45207</v>
      </c>
      <c r="T224" s="5" t="s">
        <v>34</v>
      </c>
      <c r="U224" s="5">
        <v>712.19</v>
      </c>
      <c r="V224" s="5">
        <v>0</v>
      </c>
      <c r="W224" s="5">
        <v>0</v>
      </c>
      <c r="X224" s="5" t="s">
        <v>1023</v>
      </c>
      <c r="Y224" s="5" t="s">
        <v>1020</v>
      </c>
    </row>
    <row r="225" s="5" customFormat="1" spans="1:25">
      <c r="A225" s="5" t="s">
        <v>1024</v>
      </c>
      <c r="B225" s="5" t="s">
        <v>26</v>
      </c>
      <c r="C225" s="5" t="s">
        <v>27</v>
      </c>
      <c r="D225" s="5" t="s">
        <v>1025</v>
      </c>
      <c r="E225" s="5" t="s">
        <v>1026</v>
      </c>
      <c r="F225" s="7">
        <v>45203</v>
      </c>
      <c r="G225" s="7">
        <v>45204</v>
      </c>
      <c r="H225" s="5">
        <v>1</v>
      </c>
      <c r="I225" s="5">
        <v>1</v>
      </c>
      <c r="J225" s="5">
        <v>1</v>
      </c>
      <c r="K225" s="5" t="s">
        <v>30</v>
      </c>
      <c r="L225" s="5">
        <v>405.26</v>
      </c>
      <c r="M225" s="5">
        <v>405.26</v>
      </c>
      <c r="N225" s="5" t="s">
        <v>1027</v>
      </c>
      <c r="O225" s="5" t="s">
        <v>32</v>
      </c>
      <c r="P225" s="5" t="s">
        <v>33</v>
      </c>
      <c r="Q225" s="5">
        <v>0</v>
      </c>
      <c r="R225" s="8">
        <v>45202.0000115741</v>
      </c>
      <c r="S225" s="7">
        <v>45207</v>
      </c>
      <c r="T225" s="5" t="s">
        <v>34</v>
      </c>
      <c r="U225" s="5">
        <v>405.26</v>
      </c>
      <c r="V225" s="5">
        <v>0</v>
      </c>
      <c r="W225" s="5">
        <v>0</v>
      </c>
      <c r="X225" s="5" t="s">
        <v>1028</v>
      </c>
      <c r="Y225" s="5" t="s">
        <v>1029</v>
      </c>
    </row>
    <row r="226" s="5" customFormat="1" spans="1:25">
      <c r="A226" s="5" t="s">
        <v>1030</v>
      </c>
      <c r="B226" s="5" t="s">
        <v>26</v>
      </c>
      <c r="C226" s="5" t="s">
        <v>27</v>
      </c>
      <c r="D226" s="5" t="s">
        <v>1031</v>
      </c>
      <c r="E226" s="5" t="s">
        <v>1032</v>
      </c>
      <c r="F226" s="7">
        <v>45203</v>
      </c>
      <c r="G226" s="7">
        <v>45204</v>
      </c>
      <c r="H226" s="5">
        <v>1</v>
      </c>
      <c r="I226" s="5">
        <v>1</v>
      </c>
      <c r="J226" s="5">
        <v>1</v>
      </c>
      <c r="K226" s="5" t="s">
        <v>30</v>
      </c>
      <c r="L226" s="5">
        <v>454.81</v>
      </c>
      <c r="M226" s="5">
        <v>454.81</v>
      </c>
      <c r="N226" s="5" t="s">
        <v>1033</v>
      </c>
      <c r="O226" s="5" t="s">
        <v>32</v>
      </c>
      <c r="P226" s="5" t="s">
        <v>33</v>
      </c>
      <c r="Q226" s="5">
        <v>0</v>
      </c>
      <c r="R226" s="8">
        <v>45202.0000115741</v>
      </c>
      <c r="S226" s="7">
        <v>45207</v>
      </c>
      <c r="T226" s="5" t="s">
        <v>34</v>
      </c>
      <c r="U226" s="5">
        <v>454.81</v>
      </c>
      <c r="V226" s="5">
        <v>0</v>
      </c>
      <c r="W226" s="5">
        <v>0</v>
      </c>
      <c r="X226" s="5" t="s">
        <v>1034</v>
      </c>
      <c r="Y226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4"/>
  <sheetViews>
    <sheetView tabSelected="1" workbookViewId="0">
      <selection activeCell="A202" sqref="A202:C204"/>
    </sheetView>
  </sheetViews>
  <sheetFormatPr defaultColWidth="9" defaultRowHeight="13.5"/>
  <cols>
    <col min="1" max="1" width="12.625" style="5"/>
    <col min="2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1035</v>
      </c>
    </row>
    <row r="2" s="5" customFormat="1" hidden="1" spans="1:9">
      <c r="A2" s="6">
        <v>999224161724326</v>
      </c>
      <c r="B2" s="7">
        <v>45198</v>
      </c>
      <c r="C2" s="7">
        <v>45204</v>
      </c>
      <c r="D2" s="5">
        <v>0</v>
      </c>
      <c r="E2" s="5" t="e">
        <f>VLOOKUP(A2,HOP!A:L,12,0)</f>
        <v>#N/A</v>
      </c>
      <c r="F2" s="5" t="e">
        <f>VLOOKUP(A2,HOP!A:C,3,0)</f>
        <v>#N/A</v>
      </c>
      <c r="G2" s="5" t="e">
        <f>D2-E2</f>
        <v>#N/A</v>
      </c>
      <c r="H2" s="5" t="e">
        <f>$H$1&amp;F2</f>
        <v>#N/A</v>
      </c>
      <c r="I2" s="5" t="e">
        <f>VLOOKUP(A2,HOP!A:U,21,0)</f>
        <v>#N/A</v>
      </c>
    </row>
    <row r="3" s="5" customFormat="1" hidden="1" spans="1:9">
      <c r="A3" s="6">
        <v>999224799325510</v>
      </c>
      <c r="B3" s="7">
        <v>45201</v>
      </c>
      <c r="C3" s="7">
        <v>45204</v>
      </c>
      <c r="D3" s="5">
        <v>5238.75</v>
      </c>
      <c r="E3" s="5" t="str">
        <f>VLOOKUP(A3,HOP!A:L,12,0)</f>
        <v>5238.75</v>
      </c>
      <c r="F3" s="5" t="str">
        <f>VLOOKUP(A3,HOP!A:C,3,0)</f>
        <v>3510527</v>
      </c>
      <c r="G3" s="5">
        <f t="shared" ref="G3:G34" si="0">D3-E3</f>
        <v>0</v>
      </c>
      <c r="H3" s="5" t="str">
        <f t="shared" ref="H3:H34" si="1">$H$1&amp;F3</f>
        <v>，3510527</v>
      </c>
      <c r="I3" s="5" t="str">
        <f>VLOOKUP(A3,HOP!A:U,21,0)</f>
        <v>直连</v>
      </c>
    </row>
    <row r="4" s="5" customFormat="1" hidden="1" spans="1:9">
      <c r="A4" s="6">
        <v>999224826574196</v>
      </c>
      <c r="B4" s="7">
        <v>45202</v>
      </c>
      <c r="C4" s="7">
        <v>45204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999225185746050</v>
      </c>
      <c r="B5" s="7">
        <v>45202</v>
      </c>
      <c r="C5" s="7">
        <v>45204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999225290657409</v>
      </c>
      <c r="B6" s="7">
        <v>45201</v>
      </c>
      <c r="C6" s="7">
        <v>45204</v>
      </c>
      <c r="D6" s="5">
        <v>14238.82</v>
      </c>
      <c r="E6" s="5" t="str">
        <f>VLOOKUP(A6,HOP!A:L,12,0)</f>
        <v>14238.82</v>
      </c>
      <c r="F6" s="5" t="str">
        <f>VLOOKUP(A6,HOP!A:C,3,0)</f>
        <v>3627994</v>
      </c>
      <c r="G6" s="5">
        <f t="shared" si="0"/>
        <v>0</v>
      </c>
      <c r="H6" s="5" t="str">
        <f t="shared" si="1"/>
        <v>，3627994</v>
      </c>
      <c r="I6" s="5" t="str">
        <f>VLOOKUP(A6,HOP!A:U,21,0)</f>
        <v>直连</v>
      </c>
    </row>
    <row r="7" s="5" customFormat="1" hidden="1" spans="1:9">
      <c r="A7" s="6">
        <v>999225300674223</v>
      </c>
      <c r="B7" s="7">
        <v>45201</v>
      </c>
      <c r="C7" s="7">
        <v>45204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hidden="1" spans="1:9">
      <c r="A8" s="6">
        <v>999225304174172</v>
      </c>
      <c r="B8" s="7">
        <v>45203</v>
      </c>
      <c r="C8" s="7">
        <v>45204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999225341229437</v>
      </c>
      <c r="B9" s="7">
        <v>45200</v>
      </c>
      <c r="C9" s="7">
        <v>45204</v>
      </c>
      <c r="D9" s="5">
        <v>11551.48</v>
      </c>
      <c r="E9" s="5" t="str">
        <f>VLOOKUP(A9,HOP!A:L,12,0)</f>
        <v>11551.48</v>
      </c>
      <c r="F9" s="5" t="str">
        <f>VLOOKUP(A9,HOP!A:C,3,0)</f>
        <v>3637789</v>
      </c>
      <c r="G9" s="5">
        <f t="shared" si="0"/>
        <v>0</v>
      </c>
      <c r="H9" s="5" t="str">
        <f t="shared" si="1"/>
        <v>，3637789</v>
      </c>
      <c r="I9" s="5" t="str">
        <f>VLOOKUP(A9,HOP!A:U,21,0)</f>
        <v>直连</v>
      </c>
    </row>
    <row r="10" s="5" customFormat="1" hidden="1" spans="1:9">
      <c r="A10" s="6">
        <v>999225514284245</v>
      </c>
      <c r="B10" s="7">
        <v>45200</v>
      </c>
      <c r="C10" s="7">
        <v>45204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999225634358833</v>
      </c>
      <c r="B11" s="7">
        <v>45203</v>
      </c>
      <c r="C11" s="7">
        <v>45204</v>
      </c>
      <c r="D11" s="5">
        <v>1001.82</v>
      </c>
      <c r="E11" s="5" t="str">
        <f>VLOOKUP(A11,HOP!A:L,12,0)</f>
        <v>1001.82</v>
      </c>
      <c r="F11" s="5" t="str">
        <f>VLOOKUP(A11,HOP!A:C,3,0)</f>
        <v>3694435</v>
      </c>
      <c r="G11" s="5">
        <f t="shared" si="0"/>
        <v>0</v>
      </c>
      <c r="H11" s="5" t="str">
        <f t="shared" si="1"/>
        <v>，3694435</v>
      </c>
      <c r="I11" s="5" t="str">
        <f>VLOOKUP(A11,HOP!A:U,21,0)</f>
        <v>直连</v>
      </c>
    </row>
    <row r="12" s="5" customFormat="1" hidden="1" spans="1:9">
      <c r="A12" s="6">
        <v>999225638946008</v>
      </c>
      <c r="B12" s="7">
        <v>45197</v>
      </c>
      <c r="C12" s="7">
        <v>45204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hidden="1" spans="1:9">
      <c r="A13" s="6">
        <v>999225659847223</v>
      </c>
      <c r="B13" s="7">
        <v>45203</v>
      </c>
      <c r="C13" s="7">
        <v>45204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hidden="1" spans="1:9">
      <c r="A14" s="6">
        <v>999225675639264</v>
      </c>
      <c r="B14" s="7">
        <v>45202</v>
      </c>
      <c r="C14" s="7">
        <v>45204</v>
      </c>
      <c r="D14" s="5">
        <v>5936.56</v>
      </c>
      <c r="E14" s="5" t="str">
        <f>VLOOKUP(A14,HOP!A:L,12,0)</f>
        <v>5936.56</v>
      </c>
      <c r="F14" s="5" t="str">
        <f>VLOOKUP(A14,HOP!A:C,3,0)</f>
        <v>3704057</v>
      </c>
      <c r="G14" s="5">
        <f t="shared" si="0"/>
        <v>0</v>
      </c>
      <c r="H14" s="5" t="str">
        <f t="shared" si="1"/>
        <v>，3704057</v>
      </c>
      <c r="I14" s="5" t="str">
        <f>VLOOKUP(A14,HOP!A:U,21,0)</f>
        <v>直连</v>
      </c>
    </row>
    <row r="15" s="5" customFormat="1" hidden="1" spans="1:9">
      <c r="A15" s="6">
        <v>999225716586701</v>
      </c>
      <c r="B15" s="7">
        <v>45203</v>
      </c>
      <c r="C15" s="7">
        <v>45204</v>
      </c>
      <c r="D15" s="5">
        <v>867.87</v>
      </c>
      <c r="E15" s="5" t="str">
        <f>VLOOKUP(A15,HOP!A:L,12,0)</f>
        <v>867.87</v>
      </c>
      <c r="F15" s="5" t="str">
        <f>VLOOKUP(A15,HOP!A:C,3,0)</f>
        <v>3712654</v>
      </c>
      <c r="G15" s="5">
        <f t="shared" si="0"/>
        <v>0</v>
      </c>
      <c r="H15" s="5" t="str">
        <f t="shared" si="1"/>
        <v>，3712654</v>
      </c>
      <c r="I15" s="5" t="str">
        <f>VLOOKUP(A15,HOP!A:U,21,0)</f>
        <v>直连</v>
      </c>
    </row>
    <row r="16" s="5" customFormat="1" hidden="1" spans="1:9">
      <c r="A16" s="6">
        <v>999225811365226</v>
      </c>
      <c r="B16" s="7">
        <v>45203</v>
      </c>
      <c r="C16" s="7">
        <v>45204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hidden="1" spans="1:9">
      <c r="A17" s="6">
        <v>999225903596290</v>
      </c>
      <c r="B17" s="7">
        <v>45202</v>
      </c>
      <c r="C17" s="7">
        <v>45204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999225938670638</v>
      </c>
      <c r="B18" s="7">
        <v>45203</v>
      </c>
      <c r="C18" s="7">
        <v>45204</v>
      </c>
      <c r="D18" s="5">
        <v>2221.94</v>
      </c>
      <c r="E18" s="5" t="str">
        <f>VLOOKUP(A18,HOP!A:L,12,0)</f>
        <v>2221.94</v>
      </c>
      <c r="F18" s="5" t="str">
        <f>VLOOKUP(A18,HOP!A:C,3,0)</f>
        <v>3758155</v>
      </c>
      <c r="G18" s="5">
        <f t="shared" si="0"/>
        <v>0</v>
      </c>
      <c r="H18" s="5" t="str">
        <f t="shared" si="1"/>
        <v>，3758155</v>
      </c>
      <c r="I18" s="5" t="str">
        <f>VLOOKUP(A18,HOP!A:U,21,0)</f>
        <v>直连</v>
      </c>
    </row>
    <row r="19" s="5" customFormat="1" hidden="1" spans="1:9">
      <c r="A19" s="6">
        <v>999225987786835</v>
      </c>
      <c r="B19" s="7">
        <v>45202</v>
      </c>
      <c r="C19" s="7">
        <v>45204</v>
      </c>
      <c r="D19" s="5">
        <v>3054.88</v>
      </c>
      <c r="E19" s="5" t="str">
        <f>VLOOKUP(A19,HOP!A:L,12,0)</f>
        <v>3054.88</v>
      </c>
      <c r="F19" s="5" t="str">
        <f>VLOOKUP(A19,HOP!A:C,3,0)</f>
        <v>3768090</v>
      </c>
      <c r="G19" s="5">
        <f t="shared" si="0"/>
        <v>0</v>
      </c>
      <c r="H19" s="5" t="str">
        <f t="shared" si="1"/>
        <v>，3768090</v>
      </c>
      <c r="I19" s="5" t="str">
        <f>VLOOKUP(A19,HOP!A:U,21,0)</f>
        <v>直连</v>
      </c>
    </row>
    <row r="20" s="5" customFormat="1" hidden="1" spans="1:9">
      <c r="A20" s="6">
        <v>999226027668850</v>
      </c>
      <c r="B20" s="7">
        <v>45203</v>
      </c>
      <c r="C20" s="7">
        <v>45204</v>
      </c>
      <c r="D20" s="5">
        <v>1502.62</v>
      </c>
      <c r="E20" s="5" t="str">
        <f>VLOOKUP(A20,HOP!A:L,12,0)</f>
        <v>1502.62</v>
      </c>
      <c r="F20" s="5" t="str">
        <f>VLOOKUP(A20,HOP!A:C,3,0)</f>
        <v>3777157</v>
      </c>
      <c r="G20" s="5">
        <f t="shared" si="0"/>
        <v>0</v>
      </c>
      <c r="H20" s="5" t="str">
        <f t="shared" si="1"/>
        <v>，3777157</v>
      </c>
      <c r="I20" s="5" t="str">
        <f>VLOOKUP(A20,HOP!A:U,21,0)</f>
        <v>直连</v>
      </c>
    </row>
    <row r="21" s="5" customFormat="1" hidden="1" spans="1:9">
      <c r="A21" s="6">
        <v>999226109682077</v>
      </c>
      <c r="B21" s="7">
        <v>45202</v>
      </c>
      <c r="C21" s="7">
        <v>45204</v>
      </c>
      <c r="D21" s="5">
        <v>926.84</v>
      </c>
      <c r="E21" s="5" t="str">
        <f>VLOOKUP(A21,HOP!A:L,12,0)</f>
        <v>926.84</v>
      </c>
      <c r="F21" s="5" t="str">
        <f>VLOOKUP(A21,HOP!A:C,3,0)</f>
        <v>3792993</v>
      </c>
      <c r="G21" s="5">
        <f t="shared" si="0"/>
        <v>0</v>
      </c>
      <c r="H21" s="5" t="str">
        <f t="shared" si="1"/>
        <v>，3792993</v>
      </c>
      <c r="I21" s="5" t="str">
        <f>VLOOKUP(A21,HOP!A:U,21,0)</f>
        <v>直连</v>
      </c>
    </row>
    <row r="22" s="5" customFormat="1" hidden="1" spans="1:9">
      <c r="A22" s="6">
        <v>999226112949670</v>
      </c>
      <c r="B22" s="7">
        <v>45203</v>
      </c>
      <c r="C22" s="7">
        <v>45204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999226122482453</v>
      </c>
      <c r="B23" s="7">
        <v>45202</v>
      </c>
      <c r="C23" s="7">
        <v>45204</v>
      </c>
      <c r="D23" s="5">
        <v>1810.52</v>
      </c>
      <c r="E23" s="5" t="str">
        <f>VLOOKUP(A23,HOP!A:L,12,0)</f>
        <v>1810.52</v>
      </c>
      <c r="F23" s="5" t="str">
        <f>VLOOKUP(A23,HOP!A:C,3,0)</f>
        <v>3797649</v>
      </c>
      <c r="G23" s="5">
        <f t="shared" si="0"/>
        <v>0</v>
      </c>
      <c r="H23" s="5" t="str">
        <f t="shared" si="1"/>
        <v>，3797649</v>
      </c>
      <c r="I23" s="5" t="str">
        <f>VLOOKUP(A23,HOP!A:U,21,0)</f>
        <v>直连</v>
      </c>
    </row>
    <row r="24" s="5" customFormat="1" hidden="1" spans="1:9">
      <c r="A24" s="6">
        <v>999226146304198</v>
      </c>
      <c r="B24" s="7">
        <v>45201</v>
      </c>
      <c r="C24" s="7">
        <v>45204</v>
      </c>
      <c r="D24" s="5">
        <v>997.86</v>
      </c>
      <c r="E24" s="5" t="str">
        <f>VLOOKUP(A24,HOP!A:L,12,0)</f>
        <v>997.86</v>
      </c>
      <c r="F24" s="5" t="str">
        <f>VLOOKUP(A24,HOP!A:C,3,0)</f>
        <v>3806633</v>
      </c>
      <c r="G24" s="5">
        <f t="shared" si="0"/>
        <v>0</v>
      </c>
      <c r="H24" s="5" t="str">
        <f t="shared" si="1"/>
        <v>，3806633</v>
      </c>
      <c r="I24" s="5" t="str">
        <f>VLOOKUP(A24,HOP!A:U,21,0)</f>
        <v>直采</v>
      </c>
    </row>
    <row r="25" s="5" customFormat="1" hidden="1" spans="1:9">
      <c r="A25" s="6">
        <v>999226147177018</v>
      </c>
      <c r="B25" s="7">
        <v>45202</v>
      </c>
      <c r="C25" s="7">
        <v>45204</v>
      </c>
      <c r="D25" s="5">
        <v>3375.54</v>
      </c>
      <c r="E25" s="5" t="str">
        <f>VLOOKUP(A25,HOP!A:L,12,0)</f>
        <v>3375.54</v>
      </c>
      <c r="F25" s="5" t="str">
        <f>VLOOKUP(A25,HOP!A:C,3,0)</f>
        <v>3807106</v>
      </c>
      <c r="G25" s="5">
        <f t="shared" si="0"/>
        <v>0</v>
      </c>
      <c r="H25" s="5" t="str">
        <f t="shared" si="1"/>
        <v>，3807106</v>
      </c>
      <c r="I25" s="5" t="str">
        <f>VLOOKUP(A25,HOP!A:U,21,0)</f>
        <v>直采</v>
      </c>
    </row>
    <row r="26" s="5" customFormat="1" hidden="1" spans="1:9">
      <c r="A26" s="6">
        <v>999226190084424</v>
      </c>
      <c r="B26" s="7">
        <v>45203</v>
      </c>
      <c r="C26" s="7">
        <v>45204</v>
      </c>
      <c r="D26" s="5">
        <v>539.73</v>
      </c>
      <c r="E26" s="5" t="str">
        <f>VLOOKUP(A26,HOP!A:L,12,0)</f>
        <v>539.73</v>
      </c>
      <c r="F26" s="5" t="str">
        <f>VLOOKUP(A26,HOP!A:C,3,0)</f>
        <v>3810657</v>
      </c>
      <c r="G26" s="5">
        <f t="shared" si="0"/>
        <v>0</v>
      </c>
      <c r="H26" s="5" t="str">
        <f t="shared" si="1"/>
        <v>，3810657</v>
      </c>
      <c r="I26" s="5" t="str">
        <f>VLOOKUP(A26,HOP!A:U,21,0)</f>
        <v>直连</v>
      </c>
    </row>
    <row r="27" s="5" customFormat="1" hidden="1" spans="1:9">
      <c r="A27" s="6">
        <v>999226209999130</v>
      </c>
      <c r="B27" s="7">
        <v>45201</v>
      </c>
      <c r="C27" s="7">
        <v>45204</v>
      </c>
      <c r="D27" s="5">
        <v>1190.61</v>
      </c>
      <c r="E27" s="5" t="str">
        <f>VLOOKUP(A27,HOP!A:L,12,0)</f>
        <v>1190.61</v>
      </c>
      <c r="F27" s="5" t="str">
        <f>VLOOKUP(A27,HOP!A:C,3,0)</f>
        <v>3815373</v>
      </c>
      <c r="G27" s="5">
        <f t="shared" si="0"/>
        <v>0</v>
      </c>
      <c r="H27" s="5" t="str">
        <f t="shared" si="1"/>
        <v>，3815373</v>
      </c>
      <c r="I27" s="5" t="str">
        <f>VLOOKUP(A27,HOP!A:U,21,0)</f>
        <v>直采</v>
      </c>
    </row>
    <row r="28" s="5" customFormat="1" hidden="1" spans="1:9">
      <c r="A28" s="6">
        <v>999226215923444</v>
      </c>
      <c r="B28" s="7">
        <v>45202</v>
      </c>
      <c r="C28" s="7">
        <v>45204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hidden="1" spans="1:9">
      <c r="A29" s="6">
        <v>999226274234191</v>
      </c>
      <c r="B29" s="7">
        <v>45203</v>
      </c>
      <c r="C29" s="7">
        <v>45204</v>
      </c>
      <c r="D29" s="5">
        <v>641.61</v>
      </c>
      <c r="E29" s="5" t="str">
        <f>VLOOKUP(A29,HOP!A:L,12,0)</f>
        <v>641.61</v>
      </c>
      <c r="F29" s="5" t="str">
        <f>VLOOKUP(A29,HOP!A:C,3,0)</f>
        <v>3822229</v>
      </c>
      <c r="G29" s="5">
        <f t="shared" si="0"/>
        <v>0</v>
      </c>
      <c r="H29" s="5" t="str">
        <f t="shared" si="1"/>
        <v>，3822229</v>
      </c>
      <c r="I29" s="5" t="str">
        <f>VLOOKUP(A29,HOP!A:U,21,0)</f>
        <v>直连</v>
      </c>
    </row>
    <row r="30" s="5" customFormat="1" hidden="1" spans="1:9">
      <c r="A30" s="6">
        <v>999226275509139</v>
      </c>
      <c r="B30" s="7">
        <v>45201</v>
      </c>
      <c r="C30" s="7">
        <v>45204</v>
      </c>
      <c r="D30" s="5">
        <v>996.99</v>
      </c>
      <c r="E30" s="5" t="str">
        <f>VLOOKUP(A30,HOP!A:L,12,0)</f>
        <v>996.99</v>
      </c>
      <c r="F30" s="5" t="str">
        <f>VLOOKUP(A30,HOP!A:C,3,0)</f>
        <v>3822700</v>
      </c>
      <c r="G30" s="5">
        <f t="shared" si="0"/>
        <v>0</v>
      </c>
      <c r="H30" s="5" t="str">
        <f t="shared" si="1"/>
        <v>，3822700</v>
      </c>
      <c r="I30" s="5" t="str">
        <f>VLOOKUP(A30,HOP!A:U,21,0)</f>
        <v>直采</v>
      </c>
    </row>
    <row r="31" s="5" customFormat="1" hidden="1" spans="1:9">
      <c r="A31" s="6">
        <v>999226335576338</v>
      </c>
      <c r="B31" s="7">
        <v>45203</v>
      </c>
      <c r="C31" s="7">
        <v>45204</v>
      </c>
      <c r="D31" s="5">
        <v>0</v>
      </c>
      <c r="E31" s="5" t="e">
        <f>VLOOKUP(A31,HOP!A:L,12,0)</f>
        <v>#N/A</v>
      </c>
      <c r="F31" s="5" t="e">
        <f>VLOOKUP(A31,HOP!A:C,3,0)</f>
        <v>#N/A</v>
      </c>
      <c r="G31" s="5" t="e">
        <f t="shared" si="0"/>
        <v>#N/A</v>
      </c>
      <c r="H31" s="5" t="e">
        <f t="shared" si="1"/>
        <v>#N/A</v>
      </c>
      <c r="I31" s="5" t="e">
        <f>VLOOKUP(A31,HOP!A:U,21,0)</f>
        <v>#N/A</v>
      </c>
    </row>
    <row r="32" s="5" customFormat="1" hidden="1" spans="1:9">
      <c r="A32" s="6">
        <v>999226357358912</v>
      </c>
      <c r="B32" s="7">
        <v>45202</v>
      </c>
      <c r="C32" s="7">
        <v>45204</v>
      </c>
      <c r="D32" s="5">
        <v>3579.56</v>
      </c>
      <c r="E32" s="5" t="str">
        <f>VLOOKUP(A32,HOP!A:L,12,0)</f>
        <v>3579.56</v>
      </c>
      <c r="F32" s="5" t="str">
        <f>VLOOKUP(A32,HOP!A:C,3,0)</f>
        <v>3840967</v>
      </c>
      <c r="G32" s="5">
        <f t="shared" si="0"/>
        <v>0</v>
      </c>
      <c r="H32" s="5" t="str">
        <f t="shared" si="1"/>
        <v>，3840967</v>
      </c>
      <c r="I32" s="5" t="str">
        <f>VLOOKUP(A32,HOP!A:U,21,0)</f>
        <v>直采</v>
      </c>
    </row>
    <row r="33" s="5" customFormat="1" spans="1:9">
      <c r="A33" s="6">
        <v>999226363656731</v>
      </c>
      <c r="B33" s="7">
        <v>45198</v>
      </c>
      <c r="C33" s="7">
        <v>45204</v>
      </c>
      <c r="D33" s="5">
        <v>6453.54</v>
      </c>
      <c r="E33" s="5" t="str">
        <f>VLOOKUP(A33,HOP!A:L,12,0)</f>
        <v>6453.72</v>
      </c>
      <c r="F33" s="5" t="str">
        <f>VLOOKUP(A33,HOP!A:C,3,0)</f>
        <v>3844395</v>
      </c>
      <c r="G33" s="5">
        <f t="shared" si="0"/>
        <v>-0.180000000000291</v>
      </c>
      <c r="H33" s="5" t="str">
        <f t="shared" si="1"/>
        <v>，3844395</v>
      </c>
      <c r="I33" s="5" t="str">
        <f>VLOOKUP(A33,HOP!A:U,21,0)</f>
        <v>直连</v>
      </c>
    </row>
    <row r="34" s="5" customFormat="1" hidden="1" spans="1:9">
      <c r="A34" s="6">
        <v>999226364554386</v>
      </c>
      <c r="B34" s="7">
        <v>45203</v>
      </c>
      <c r="C34" s="7">
        <v>45204</v>
      </c>
      <c r="D34" s="5">
        <v>3503.53</v>
      </c>
      <c r="E34" s="5" t="str">
        <f>VLOOKUP(A34,HOP!A:L,12,0)</f>
        <v>3503.53</v>
      </c>
      <c r="F34" s="5" t="str">
        <f>VLOOKUP(A34,HOP!A:C,3,0)</f>
        <v>3845036</v>
      </c>
      <c r="G34" s="5">
        <f t="shared" si="0"/>
        <v>0</v>
      </c>
      <c r="H34" s="5" t="str">
        <f t="shared" si="1"/>
        <v>，3845036</v>
      </c>
      <c r="I34" s="5" t="str">
        <f>VLOOKUP(A34,HOP!A:U,21,0)</f>
        <v>直连</v>
      </c>
    </row>
    <row r="35" s="5" customFormat="1" hidden="1" spans="1:9">
      <c r="A35" s="6">
        <v>999226475208601</v>
      </c>
      <c r="B35" s="7">
        <v>45202</v>
      </c>
      <c r="C35" s="7">
        <v>45204</v>
      </c>
      <c r="D35" s="5">
        <v>2354.2</v>
      </c>
      <c r="E35" s="5" t="str">
        <f>VLOOKUP(A35,HOP!A:L,12,0)</f>
        <v>2354.20</v>
      </c>
      <c r="F35" s="5" t="str">
        <f>VLOOKUP(A35,HOP!A:C,3,0)</f>
        <v>3847102</v>
      </c>
      <c r="G35" s="5">
        <f t="shared" ref="G35:G66" si="2">D35-E35</f>
        <v>0</v>
      </c>
      <c r="H35" s="5" t="str">
        <f t="shared" ref="H35:H66" si="3">$H$1&amp;F35</f>
        <v>，3847102</v>
      </c>
      <c r="I35" s="5" t="str">
        <f>VLOOKUP(A35,HOP!A:U,21,0)</f>
        <v>直采</v>
      </c>
    </row>
    <row r="36" s="5" customFormat="1" hidden="1" spans="1:9">
      <c r="A36" s="6">
        <v>999226492007293</v>
      </c>
      <c r="B36" s="7">
        <v>45201</v>
      </c>
      <c r="C36" s="7">
        <v>45204</v>
      </c>
      <c r="D36" s="5">
        <v>9109.53</v>
      </c>
      <c r="E36" s="5" t="str">
        <f>VLOOKUP(A36,HOP!A:L,12,0)</f>
        <v>9109.53</v>
      </c>
      <c r="F36" s="5" t="str">
        <f>VLOOKUP(A36,HOP!A:C,3,0)</f>
        <v>3853502</v>
      </c>
      <c r="G36" s="5">
        <f t="shared" si="2"/>
        <v>0</v>
      </c>
      <c r="H36" s="5" t="str">
        <f t="shared" si="3"/>
        <v>，3853502</v>
      </c>
      <c r="I36" s="5" t="str">
        <f>VLOOKUP(A36,HOP!A:U,21,0)</f>
        <v>直连</v>
      </c>
    </row>
    <row r="37" s="5" customFormat="1" hidden="1" spans="1:9">
      <c r="A37" s="6">
        <v>999226497498491</v>
      </c>
      <c r="B37" s="7">
        <v>45202</v>
      </c>
      <c r="C37" s="7">
        <v>45204</v>
      </c>
      <c r="D37" s="5">
        <v>1088.88</v>
      </c>
      <c r="E37" s="5" t="str">
        <f>VLOOKUP(A37,HOP!A:L,12,0)</f>
        <v>1088.88</v>
      </c>
      <c r="F37" s="5" t="str">
        <f>VLOOKUP(A37,HOP!A:C,3,0)</f>
        <v>3860401</v>
      </c>
      <c r="G37" s="5">
        <f t="shared" si="2"/>
        <v>0</v>
      </c>
      <c r="H37" s="5" t="str">
        <f t="shared" si="3"/>
        <v>，3860401</v>
      </c>
      <c r="I37" s="5" t="str">
        <f>VLOOKUP(A37,HOP!A:U,21,0)</f>
        <v>直连</v>
      </c>
    </row>
    <row r="38" s="5" customFormat="1" hidden="1" spans="1:9">
      <c r="A38" s="6">
        <v>999226497797289</v>
      </c>
      <c r="B38" s="7">
        <v>45201</v>
      </c>
      <c r="C38" s="7">
        <v>45204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2"/>
        <v>#N/A</v>
      </c>
      <c r="H38" s="5" t="e">
        <f t="shared" si="3"/>
        <v>#N/A</v>
      </c>
      <c r="I38" s="5" t="e">
        <f>VLOOKUP(A38,HOP!A:U,21,0)</f>
        <v>#N/A</v>
      </c>
    </row>
    <row r="39" s="5" customFormat="1" hidden="1" spans="1:9">
      <c r="A39" s="6">
        <v>999226500578909</v>
      </c>
      <c r="B39" s="7">
        <v>45201</v>
      </c>
      <c r="C39" s="7">
        <v>45204</v>
      </c>
      <c r="D39" s="5">
        <v>3492.9</v>
      </c>
      <c r="E39" s="5" t="str">
        <f>VLOOKUP(A39,HOP!A:L,12,0)</f>
        <v>3492.90</v>
      </c>
      <c r="F39" s="5" t="str">
        <f>VLOOKUP(A39,HOP!A:C,3,0)</f>
        <v>3864141</v>
      </c>
      <c r="G39" s="5">
        <f t="shared" si="2"/>
        <v>0</v>
      </c>
      <c r="H39" s="5" t="str">
        <f t="shared" si="3"/>
        <v>，3864141</v>
      </c>
      <c r="I39" s="5" t="str">
        <f>VLOOKUP(A39,HOP!A:U,21,0)</f>
        <v>直连</v>
      </c>
    </row>
    <row r="40" s="5" customFormat="1" hidden="1" spans="1:9">
      <c r="A40" s="6">
        <v>999226501933336</v>
      </c>
      <c r="B40" s="7">
        <v>45202</v>
      </c>
      <c r="C40" s="7">
        <v>45204</v>
      </c>
      <c r="D40" s="5">
        <v>0</v>
      </c>
      <c r="E40" s="5" t="e">
        <f>VLOOKUP(A40,HOP!A:L,12,0)</f>
        <v>#N/A</v>
      </c>
      <c r="F40" s="5" t="e">
        <f>VLOOKUP(A40,HOP!A:C,3,0)</f>
        <v>#N/A</v>
      </c>
      <c r="G40" s="5" t="e">
        <f t="shared" si="2"/>
        <v>#N/A</v>
      </c>
      <c r="H40" s="5" t="e">
        <f t="shared" si="3"/>
        <v>#N/A</v>
      </c>
      <c r="I40" s="5" t="e">
        <f>VLOOKUP(A40,HOP!A:U,21,0)</f>
        <v>#N/A</v>
      </c>
    </row>
    <row r="41" s="5" customFormat="1" hidden="1" spans="1:9">
      <c r="A41" s="6">
        <v>999226502564958</v>
      </c>
      <c r="B41" s="7">
        <v>45200</v>
      </c>
      <c r="C41" s="7">
        <v>45204</v>
      </c>
      <c r="D41" s="5">
        <v>3635.04</v>
      </c>
      <c r="E41" s="5" t="str">
        <f>VLOOKUP(A41,HOP!A:L,12,0)</f>
        <v>3635.04</v>
      </c>
      <c r="F41" s="5" t="str">
        <f>VLOOKUP(A41,HOP!A:C,3,0)</f>
        <v>3866684</v>
      </c>
      <c r="G41" s="5">
        <f t="shared" si="2"/>
        <v>0</v>
      </c>
      <c r="H41" s="5" t="str">
        <f t="shared" si="3"/>
        <v>，3866684</v>
      </c>
      <c r="I41" s="5" t="str">
        <f>VLOOKUP(A41,HOP!A:U,21,0)</f>
        <v>直连</v>
      </c>
    </row>
    <row r="42" s="5" customFormat="1" hidden="1" spans="1:9">
      <c r="A42" s="6">
        <v>999224471098054</v>
      </c>
      <c r="B42" s="7">
        <v>45203</v>
      </c>
      <c r="C42" s="7">
        <v>45204</v>
      </c>
      <c r="D42" s="5">
        <v>1395</v>
      </c>
      <c r="E42" s="5" t="str">
        <f>VLOOKUP(A42,HOP!A:L,12,0)</f>
        <v>1395.00</v>
      </c>
      <c r="F42" s="5" t="str">
        <f>VLOOKUP(A42,HOP!A:C,3,0)</f>
        <v>3434938</v>
      </c>
      <c r="G42" s="5">
        <f t="shared" si="2"/>
        <v>0</v>
      </c>
      <c r="H42" s="5" t="str">
        <f t="shared" si="3"/>
        <v>，3434938</v>
      </c>
      <c r="I42" s="5" t="str">
        <f>VLOOKUP(A42,HOP!A:U,21,0)</f>
        <v>直采</v>
      </c>
    </row>
    <row r="43" s="5" customFormat="1" hidden="1" spans="1:9">
      <c r="A43" s="6">
        <v>999226601321738</v>
      </c>
      <c r="B43" s="7">
        <v>45202</v>
      </c>
      <c r="C43" s="7">
        <v>45204</v>
      </c>
      <c r="D43" s="5">
        <v>1132.4</v>
      </c>
      <c r="E43" s="5" t="str">
        <f>VLOOKUP(A43,HOP!A:L,12,0)</f>
        <v>1132.40</v>
      </c>
      <c r="F43" s="5" t="str">
        <f>VLOOKUP(A43,HOP!A:C,3,0)</f>
        <v>3874610</v>
      </c>
      <c r="G43" s="5">
        <f t="shared" si="2"/>
        <v>0</v>
      </c>
      <c r="H43" s="5" t="str">
        <f t="shared" si="3"/>
        <v>，3874610</v>
      </c>
      <c r="I43" s="5" t="str">
        <f>VLOOKUP(A43,HOP!A:U,21,0)</f>
        <v>直连</v>
      </c>
    </row>
    <row r="44" s="5" customFormat="1" hidden="1" spans="1:9">
      <c r="A44" s="6">
        <v>999226604004307</v>
      </c>
      <c r="B44" s="7">
        <v>45201</v>
      </c>
      <c r="C44" s="7">
        <v>45204</v>
      </c>
      <c r="D44" s="5">
        <v>4535.01</v>
      </c>
      <c r="E44" s="5" t="str">
        <f>VLOOKUP(A44,HOP!A:L,12,0)</f>
        <v>4535.01</v>
      </c>
      <c r="F44" s="5" t="str">
        <f>VLOOKUP(A44,HOP!A:C,3,0)</f>
        <v>3875719</v>
      </c>
      <c r="G44" s="5">
        <f t="shared" si="2"/>
        <v>0</v>
      </c>
      <c r="H44" s="5" t="str">
        <f t="shared" si="3"/>
        <v>，3875719</v>
      </c>
      <c r="I44" s="5" t="str">
        <f>VLOOKUP(A44,HOP!A:U,21,0)</f>
        <v>直连</v>
      </c>
    </row>
    <row r="45" s="5" customFormat="1" hidden="1" spans="1:9">
      <c r="A45" s="6">
        <v>999226608960694</v>
      </c>
      <c r="B45" s="7">
        <v>45202</v>
      </c>
      <c r="C45" s="7">
        <v>45204</v>
      </c>
      <c r="D45" s="5">
        <v>1305.32</v>
      </c>
      <c r="E45" s="5" t="str">
        <f>VLOOKUP(A45,HOP!A:L,12,0)</f>
        <v>1305.32</v>
      </c>
      <c r="F45" s="5" t="str">
        <f>VLOOKUP(A45,HOP!A:C,3,0)</f>
        <v>3878538</v>
      </c>
      <c r="G45" s="5">
        <f t="shared" si="2"/>
        <v>0</v>
      </c>
      <c r="H45" s="5" t="str">
        <f t="shared" si="3"/>
        <v>，3878538</v>
      </c>
      <c r="I45" s="5" t="str">
        <f>VLOOKUP(A45,HOP!A:U,21,0)</f>
        <v>直采</v>
      </c>
    </row>
    <row r="46" s="5" customFormat="1" hidden="1" spans="1:9">
      <c r="A46" s="6">
        <v>999226609902512</v>
      </c>
      <c r="B46" s="7">
        <v>45202</v>
      </c>
      <c r="C46" s="7">
        <v>45204</v>
      </c>
      <c r="D46" s="5">
        <v>2700.84</v>
      </c>
      <c r="E46" s="5" t="str">
        <f>VLOOKUP(A46,HOP!A:L,12,0)</f>
        <v>2700.84</v>
      </c>
      <c r="F46" s="5" t="str">
        <f>VLOOKUP(A46,HOP!A:C,3,0)</f>
        <v>3879080</v>
      </c>
      <c r="G46" s="5">
        <f t="shared" si="2"/>
        <v>0</v>
      </c>
      <c r="H46" s="5" t="str">
        <f t="shared" si="3"/>
        <v>，3879080</v>
      </c>
      <c r="I46" s="5" t="str">
        <f>VLOOKUP(A46,HOP!A:U,21,0)</f>
        <v>直连</v>
      </c>
    </row>
    <row r="47" s="5" customFormat="1" hidden="1" spans="1:9">
      <c r="A47" s="6">
        <v>999226610375336</v>
      </c>
      <c r="B47" s="7">
        <v>45202</v>
      </c>
      <c r="C47" s="7">
        <v>45204</v>
      </c>
      <c r="D47" s="5">
        <v>1065.02</v>
      </c>
      <c r="E47" s="5" t="str">
        <f>VLOOKUP(A47,HOP!A:L,12,0)</f>
        <v>1065.02</v>
      </c>
      <c r="F47" s="5" t="str">
        <f>VLOOKUP(A47,HOP!A:C,3,0)</f>
        <v>3879117</v>
      </c>
      <c r="G47" s="5">
        <f t="shared" si="2"/>
        <v>0</v>
      </c>
      <c r="H47" s="5" t="str">
        <f t="shared" si="3"/>
        <v>，3879117</v>
      </c>
      <c r="I47" s="5" t="str">
        <f>VLOOKUP(A47,HOP!A:U,21,0)</f>
        <v>直连</v>
      </c>
    </row>
    <row r="48" s="5" customFormat="1" hidden="1" spans="1:9">
      <c r="A48" s="6">
        <v>26615909761</v>
      </c>
      <c r="B48" s="7">
        <v>45203</v>
      </c>
      <c r="C48" s="7">
        <v>45204</v>
      </c>
      <c r="D48" s="5">
        <v>1336.86</v>
      </c>
      <c r="E48" s="5" t="str">
        <f>VLOOKUP(A48,HOP!A:L,12,0)</f>
        <v>1336.86</v>
      </c>
      <c r="F48" s="5" t="str">
        <f>VLOOKUP(A48,HOP!A:C,3,0)</f>
        <v>3880259</v>
      </c>
      <c r="G48" s="5">
        <f t="shared" si="2"/>
        <v>0</v>
      </c>
      <c r="H48" s="5" t="str">
        <f t="shared" si="3"/>
        <v>，3880259</v>
      </c>
      <c r="I48" s="5" t="str">
        <f>VLOOKUP(A48,HOP!A:U,21,0)</f>
        <v>直连</v>
      </c>
    </row>
    <row r="49" s="5" customFormat="1" hidden="1" spans="1:9">
      <c r="A49" s="6">
        <v>999226621355445</v>
      </c>
      <c r="B49" s="7">
        <v>45202</v>
      </c>
      <c r="C49" s="7">
        <v>45204</v>
      </c>
      <c r="D49" s="5">
        <v>993.14</v>
      </c>
      <c r="E49" s="5" t="str">
        <f>VLOOKUP(A49,HOP!A:L,12,0)</f>
        <v>993.14</v>
      </c>
      <c r="F49" s="5" t="str">
        <f>VLOOKUP(A49,HOP!A:C,3,0)</f>
        <v>3881702</v>
      </c>
      <c r="G49" s="5">
        <f t="shared" si="2"/>
        <v>0</v>
      </c>
      <c r="H49" s="5" t="str">
        <f t="shared" si="3"/>
        <v>，3881702</v>
      </c>
      <c r="I49" s="5" t="str">
        <f>VLOOKUP(A49,HOP!A:U,21,0)</f>
        <v>直连</v>
      </c>
    </row>
    <row r="50" s="5" customFormat="1" hidden="1" spans="1:9">
      <c r="A50" s="6">
        <v>999226626194967</v>
      </c>
      <c r="B50" s="7">
        <v>45203</v>
      </c>
      <c r="C50" s="7">
        <v>45204</v>
      </c>
      <c r="D50" s="5">
        <v>0</v>
      </c>
      <c r="E50" s="5" t="e">
        <f>VLOOKUP(A50,HOP!A:L,12,0)</f>
        <v>#N/A</v>
      </c>
      <c r="F50" s="5" t="e">
        <f>VLOOKUP(A50,HOP!A:C,3,0)</f>
        <v>#N/A</v>
      </c>
      <c r="G50" s="5" t="e">
        <f t="shared" si="2"/>
        <v>#N/A</v>
      </c>
      <c r="H50" s="5" t="e">
        <f t="shared" si="3"/>
        <v>#N/A</v>
      </c>
      <c r="I50" s="5" t="e">
        <f>VLOOKUP(A50,HOP!A:U,21,0)</f>
        <v>#N/A</v>
      </c>
    </row>
    <row r="51" s="5" customFormat="1" hidden="1" spans="1:9">
      <c r="A51" s="6">
        <v>999226634421254</v>
      </c>
      <c r="B51" s="7">
        <v>45203</v>
      </c>
      <c r="C51" s="7">
        <v>45204</v>
      </c>
      <c r="D51" s="5">
        <v>1291.36</v>
      </c>
      <c r="E51" s="5" t="str">
        <f>VLOOKUP(A51,HOP!A:L,12,0)</f>
        <v>1291.36</v>
      </c>
      <c r="F51" s="5" t="str">
        <f>VLOOKUP(A51,HOP!A:C,3,0)</f>
        <v>3886820</v>
      </c>
      <c r="G51" s="5">
        <f t="shared" si="2"/>
        <v>0</v>
      </c>
      <c r="H51" s="5" t="str">
        <f t="shared" si="3"/>
        <v>，3886820</v>
      </c>
      <c r="I51" s="5" t="str">
        <f>VLOOKUP(A51,HOP!A:U,21,0)</f>
        <v>直连</v>
      </c>
    </row>
    <row r="52" s="5" customFormat="1" hidden="1" spans="1:9">
      <c r="A52" s="6">
        <v>999226639662650</v>
      </c>
      <c r="B52" s="7">
        <v>45203</v>
      </c>
      <c r="C52" s="7">
        <v>45204</v>
      </c>
      <c r="D52" s="5">
        <v>489.09</v>
      </c>
      <c r="E52" s="5" t="str">
        <f>VLOOKUP(A52,HOP!A:L,12,0)</f>
        <v>489.09</v>
      </c>
      <c r="F52" s="5" t="str">
        <f>VLOOKUP(A52,HOP!A:C,3,0)</f>
        <v>3888444</v>
      </c>
      <c r="G52" s="5">
        <f t="shared" si="2"/>
        <v>0</v>
      </c>
      <c r="H52" s="5" t="str">
        <f t="shared" si="3"/>
        <v>，3888444</v>
      </c>
      <c r="I52" s="5" t="str">
        <f>VLOOKUP(A52,HOP!A:U,21,0)</f>
        <v>直连</v>
      </c>
    </row>
    <row r="53" s="5" customFormat="1" hidden="1" spans="1:9">
      <c r="A53" s="6">
        <v>999226643415731</v>
      </c>
      <c r="B53" s="7">
        <v>45203</v>
      </c>
      <c r="C53" s="7">
        <v>45204</v>
      </c>
      <c r="D53" s="5">
        <v>1104.37</v>
      </c>
      <c r="E53" s="5" t="str">
        <f>VLOOKUP(A53,HOP!A:L,12,0)</f>
        <v>1104.37</v>
      </c>
      <c r="F53" s="5" t="str">
        <f>VLOOKUP(A53,HOP!A:C,3,0)</f>
        <v>3889785</v>
      </c>
      <c r="G53" s="5">
        <f t="shared" si="2"/>
        <v>0</v>
      </c>
      <c r="H53" s="5" t="str">
        <f t="shared" si="3"/>
        <v>，3889785</v>
      </c>
      <c r="I53" s="5" t="str">
        <f>VLOOKUP(A53,HOP!A:U,21,0)</f>
        <v>直连</v>
      </c>
    </row>
    <row r="54" s="5" customFormat="1" hidden="1" spans="1:9">
      <c r="A54" s="6">
        <v>999226644999907</v>
      </c>
      <c r="B54" s="7">
        <v>45203</v>
      </c>
      <c r="C54" s="7">
        <v>45204</v>
      </c>
      <c r="D54" s="5">
        <v>864.3</v>
      </c>
      <c r="E54" s="5" t="str">
        <f>VLOOKUP(A54,HOP!A:L,12,0)</f>
        <v>864.30</v>
      </c>
      <c r="F54" s="5" t="str">
        <f>VLOOKUP(A54,HOP!A:C,3,0)</f>
        <v>3890325</v>
      </c>
      <c r="G54" s="5">
        <f t="shared" si="2"/>
        <v>0</v>
      </c>
      <c r="H54" s="5" t="str">
        <f t="shared" si="3"/>
        <v>，3890325</v>
      </c>
      <c r="I54" s="5" t="str">
        <f>VLOOKUP(A54,HOP!A:U,21,0)</f>
        <v>直采</v>
      </c>
    </row>
    <row r="55" s="5" customFormat="1" hidden="1" spans="1:9">
      <c r="A55" s="6">
        <v>999226648270560</v>
      </c>
      <c r="B55" s="7">
        <v>45200</v>
      </c>
      <c r="C55" s="7">
        <v>45204</v>
      </c>
      <c r="D55" s="5">
        <v>0</v>
      </c>
      <c r="E55" s="5" t="e">
        <f>VLOOKUP(A55,HOP!A:L,12,0)</f>
        <v>#N/A</v>
      </c>
      <c r="F55" s="5" t="e">
        <f>VLOOKUP(A55,HOP!A:C,3,0)</f>
        <v>#N/A</v>
      </c>
      <c r="G55" s="5" t="e">
        <f t="shared" si="2"/>
        <v>#N/A</v>
      </c>
      <c r="H55" s="5" t="e">
        <f t="shared" si="3"/>
        <v>#N/A</v>
      </c>
      <c r="I55" s="5" t="e">
        <f>VLOOKUP(A55,HOP!A:U,21,0)</f>
        <v>#N/A</v>
      </c>
    </row>
    <row r="56" s="5" customFormat="1" hidden="1" spans="1:9">
      <c r="A56" s="6">
        <v>999226657467709</v>
      </c>
      <c r="B56" s="7">
        <v>45202</v>
      </c>
      <c r="C56" s="7">
        <v>45204</v>
      </c>
      <c r="D56" s="5">
        <v>11873.62</v>
      </c>
      <c r="E56" s="5" t="str">
        <f>VLOOKUP(A56,HOP!A:L,12,0)</f>
        <v>11873.62</v>
      </c>
      <c r="F56" s="5" t="str">
        <f>VLOOKUP(A56,HOP!A:C,3,0)</f>
        <v>3892851</v>
      </c>
      <c r="G56" s="5">
        <f t="shared" si="2"/>
        <v>0</v>
      </c>
      <c r="H56" s="5" t="str">
        <f t="shared" si="3"/>
        <v>，3892851</v>
      </c>
      <c r="I56" s="5" t="str">
        <f>VLOOKUP(A56,HOP!A:U,21,0)</f>
        <v>直连</v>
      </c>
    </row>
    <row r="57" s="5" customFormat="1" hidden="1" spans="1:9">
      <c r="A57" s="6">
        <v>999226662150354</v>
      </c>
      <c r="B57" s="7">
        <v>45202</v>
      </c>
      <c r="C57" s="7">
        <v>45204</v>
      </c>
      <c r="D57" s="5">
        <v>4780.08</v>
      </c>
      <c r="E57" s="5" t="str">
        <f>VLOOKUP(A57,HOP!A:L,12,0)</f>
        <v>4780.08</v>
      </c>
      <c r="F57" s="5" t="str">
        <f>VLOOKUP(A57,HOP!A:C,3,0)</f>
        <v>3894367</v>
      </c>
      <c r="G57" s="5">
        <f t="shared" si="2"/>
        <v>0</v>
      </c>
      <c r="H57" s="5" t="str">
        <f t="shared" si="3"/>
        <v>，3894367</v>
      </c>
      <c r="I57" s="5" t="str">
        <f>VLOOKUP(A57,HOP!A:U,21,0)</f>
        <v>直连</v>
      </c>
    </row>
    <row r="58" s="5" customFormat="1" hidden="1" spans="1:9">
      <c r="A58" s="6">
        <v>999226715146002</v>
      </c>
      <c r="B58" s="7">
        <v>45202</v>
      </c>
      <c r="C58" s="7">
        <v>45204</v>
      </c>
      <c r="D58" s="5">
        <v>2733.28</v>
      </c>
      <c r="E58" s="5" t="str">
        <f>VLOOKUP(A58,HOP!A:L,12,0)</f>
        <v>2733.28</v>
      </c>
      <c r="F58" s="5" t="str">
        <f>VLOOKUP(A58,HOP!A:C,3,0)</f>
        <v>3903423</v>
      </c>
      <c r="G58" s="5">
        <f t="shared" si="2"/>
        <v>0</v>
      </c>
      <c r="H58" s="5" t="str">
        <f t="shared" si="3"/>
        <v>，3903423</v>
      </c>
      <c r="I58" s="5" t="str">
        <f>VLOOKUP(A58,HOP!A:U,21,0)</f>
        <v>直连</v>
      </c>
    </row>
    <row r="59" s="5" customFormat="1" hidden="1" spans="1:9">
      <c r="A59" s="6">
        <v>999226715248001</v>
      </c>
      <c r="B59" s="7">
        <v>45197</v>
      </c>
      <c r="C59" s="7">
        <v>45204</v>
      </c>
      <c r="D59" s="5">
        <v>2496.64</v>
      </c>
      <c r="E59" s="5" t="str">
        <f>VLOOKUP(A59,HOP!A:L,12,0)</f>
        <v>2496.64</v>
      </c>
      <c r="F59" s="5" t="str">
        <f>VLOOKUP(A59,HOP!A:C,3,0)</f>
        <v>3903468</v>
      </c>
      <c r="G59" s="5">
        <f t="shared" si="2"/>
        <v>0</v>
      </c>
      <c r="H59" s="5" t="str">
        <f t="shared" si="3"/>
        <v>，3903468</v>
      </c>
      <c r="I59" s="5" t="str">
        <f>VLOOKUP(A59,HOP!A:U,21,0)</f>
        <v>直连</v>
      </c>
    </row>
    <row r="60" s="5" customFormat="1" hidden="1" spans="1:9">
      <c r="A60" s="6">
        <v>999226716224704</v>
      </c>
      <c r="B60" s="7">
        <v>45201</v>
      </c>
      <c r="C60" s="7">
        <v>45204</v>
      </c>
      <c r="D60" s="5">
        <v>1731.63</v>
      </c>
      <c r="E60" s="5" t="str">
        <f>VLOOKUP(A60,HOP!A:L,12,0)</f>
        <v>1731.63</v>
      </c>
      <c r="F60" s="5" t="str">
        <f>VLOOKUP(A60,HOP!A:C,3,0)</f>
        <v>3903994</v>
      </c>
      <c r="G60" s="5">
        <f t="shared" si="2"/>
        <v>0</v>
      </c>
      <c r="H60" s="5" t="str">
        <f t="shared" si="3"/>
        <v>，3903994</v>
      </c>
      <c r="I60" s="5" t="str">
        <f>VLOOKUP(A60,HOP!A:U,21,0)</f>
        <v>直采</v>
      </c>
    </row>
    <row r="61" s="5" customFormat="1" hidden="1" spans="1:9">
      <c r="A61" s="6">
        <v>999226725392530</v>
      </c>
      <c r="B61" s="7">
        <v>45203</v>
      </c>
      <c r="C61" s="7">
        <v>45204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2"/>
        <v>#N/A</v>
      </c>
      <c r="H61" s="5" t="e">
        <f t="shared" si="3"/>
        <v>#N/A</v>
      </c>
      <c r="I61" s="5" t="e">
        <f>VLOOKUP(A61,HOP!A:U,21,0)</f>
        <v>#N/A</v>
      </c>
    </row>
    <row r="62" s="5" customFormat="1" hidden="1" spans="1:9">
      <c r="A62" s="6">
        <v>999226727627004</v>
      </c>
      <c r="B62" s="7">
        <v>45203</v>
      </c>
      <c r="C62" s="7">
        <v>45204</v>
      </c>
      <c r="D62" s="5">
        <v>0</v>
      </c>
      <c r="E62" s="5" t="e">
        <f>VLOOKUP(A62,HOP!A:L,12,0)</f>
        <v>#N/A</v>
      </c>
      <c r="F62" s="5" t="e">
        <f>VLOOKUP(A62,HOP!A:C,3,0)</f>
        <v>#N/A</v>
      </c>
      <c r="G62" s="5" t="e">
        <f t="shared" si="2"/>
        <v>#N/A</v>
      </c>
      <c r="H62" s="5" t="e">
        <f t="shared" si="3"/>
        <v>#N/A</v>
      </c>
      <c r="I62" s="5" t="e">
        <f>VLOOKUP(A62,HOP!A:U,21,0)</f>
        <v>#N/A</v>
      </c>
    </row>
    <row r="63" s="5" customFormat="1" hidden="1" spans="1:9">
      <c r="A63" s="6">
        <v>999226729043213</v>
      </c>
      <c r="B63" s="7">
        <v>45201</v>
      </c>
      <c r="C63" s="7">
        <v>45204</v>
      </c>
      <c r="D63" s="5">
        <v>0</v>
      </c>
      <c r="E63" s="5" t="e">
        <f>VLOOKUP(A63,HOP!A:L,12,0)</f>
        <v>#N/A</v>
      </c>
      <c r="F63" s="5" t="e">
        <f>VLOOKUP(A63,HOP!A:C,3,0)</f>
        <v>#N/A</v>
      </c>
      <c r="G63" s="5" t="e">
        <f t="shared" si="2"/>
        <v>#N/A</v>
      </c>
      <c r="H63" s="5" t="e">
        <f t="shared" si="3"/>
        <v>#N/A</v>
      </c>
      <c r="I63" s="5" t="e">
        <f>VLOOKUP(A63,HOP!A:U,21,0)</f>
        <v>#N/A</v>
      </c>
    </row>
    <row r="64" s="5" customFormat="1" hidden="1" spans="1:9">
      <c r="A64" s="6">
        <v>999226729049108</v>
      </c>
      <c r="B64" s="7">
        <v>45201</v>
      </c>
      <c r="C64" s="7">
        <v>45204</v>
      </c>
      <c r="D64" s="5">
        <v>1153.59</v>
      </c>
      <c r="E64" s="5" t="str">
        <f>VLOOKUP(A64,HOP!A:L,12,0)</f>
        <v>1153.59</v>
      </c>
      <c r="F64" s="5" t="str">
        <f>VLOOKUP(A64,HOP!A:C,3,0)</f>
        <v>3907396</v>
      </c>
      <c r="G64" s="5">
        <f t="shared" si="2"/>
        <v>0</v>
      </c>
      <c r="H64" s="5" t="str">
        <f t="shared" si="3"/>
        <v>，3907396</v>
      </c>
      <c r="I64" s="5" t="str">
        <f>VLOOKUP(A64,HOP!A:U,21,0)</f>
        <v>直连</v>
      </c>
    </row>
    <row r="65" s="5" customFormat="1" hidden="1" spans="1:9">
      <c r="A65" s="6">
        <v>999226729055311</v>
      </c>
      <c r="B65" s="7">
        <v>45202</v>
      </c>
      <c r="C65" s="7">
        <v>45204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hidden="1" spans="1:9">
      <c r="A66" s="6">
        <v>999226732962948</v>
      </c>
      <c r="B66" s="7">
        <v>45202</v>
      </c>
      <c r="C66" s="7">
        <v>45204</v>
      </c>
      <c r="D66" s="5">
        <v>4704.44</v>
      </c>
      <c r="E66" s="5" t="str">
        <f>VLOOKUP(A66,HOP!A:L,12,0)</f>
        <v>4704.44</v>
      </c>
      <c r="F66" s="5" t="str">
        <f>VLOOKUP(A66,HOP!A:C,3,0)</f>
        <v>3909582</v>
      </c>
      <c r="G66" s="5">
        <f t="shared" si="2"/>
        <v>0</v>
      </c>
      <c r="H66" s="5" t="str">
        <f t="shared" si="3"/>
        <v>，3909582</v>
      </c>
      <c r="I66" s="5" t="str">
        <f>VLOOKUP(A66,HOP!A:U,21,0)</f>
        <v>直连</v>
      </c>
    </row>
    <row r="67" s="5" customFormat="1" hidden="1" spans="1:9">
      <c r="A67" s="6">
        <v>999226735577785</v>
      </c>
      <c r="B67" s="7">
        <v>45201</v>
      </c>
      <c r="C67" s="7">
        <v>45204</v>
      </c>
      <c r="D67" s="5">
        <v>824.79</v>
      </c>
      <c r="E67" s="5" t="str">
        <f>VLOOKUP(A67,HOP!A:L,12,0)</f>
        <v>824.79</v>
      </c>
      <c r="F67" s="5" t="str">
        <f>VLOOKUP(A67,HOP!A:C,3,0)</f>
        <v>3911844</v>
      </c>
      <c r="G67" s="5">
        <f t="shared" ref="G67:G98" si="4">D67-E67</f>
        <v>0</v>
      </c>
      <c r="H67" s="5" t="str">
        <f t="shared" ref="H67:H98" si="5">$H$1&amp;F67</f>
        <v>，3911844</v>
      </c>
      <c r="I67" s="5" t="str">
        <f>VLOOKUP(A67,HOP!A:U,21,0)</f>
        <v>直连</v>
      </c>
    </row>
    <row r="68" s="5" customFormat="1" spans="1:9">
      <c r="A68" s="6">
        <v>999226739369196</v>
      </c>
      <c r="B68" s="7">
        <v>45202</v>
      </c>
      <c r="C68" s="7">
        <v>45204</v>
      </c>
      <c r="D68" s="5">
        <v>4030.72</v>
      </c>
      <c r="E68" s="5" t="str">
        <f>VLOOKUP(A68,HOP!A:L,12,0)</f>
        <v>4030.80</v>
      </c>
      <c r="F68" s="5" t="str">
        <f>VLOOKUP(A68,HOP!A:C,3,0)</f>
        <v>3912823</v>
      </c>
      <c r="G68" s="5">
        <f t="shared" si="4"/>
        <v>-0.080000000000382</v>
      </c>
      <c r="H68" s="5" t="str">
        <f t="shared" si="5"/>
        <v>，3912823</v>
      </c>
      <c r="I68" s="5" t="str">
        <f>VLOOKUP(A68,HOP!A:U,21,0)</f>
        <v>直连</v>
      </c>
    </row>
    <row r="69" s="5" customFormat="1" hidden="1" spans="1:9">
      <c r="A69" s="6">
        <v>999226742194568</v>
      </c>
      <c r="B69" s="7">
        <v>45203</v>
      </c>
      <c r="C69" s="7">
        <v>45204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 t="shared" si="4"/>
        <v>#N/A</v>
      </c>
      <c r="H69" s="5" t="e">
        <f t="shared" si="5"/>
        <v>#N/A</v>
      </c>
      <c r="I69" s="5" t="e">
        <f>VLOOKUP(A69,HOP!A:U,21,0)</f>
        <v>#N/A</v>
      </c>
    </row>
    <row r="70" s="5" customFormat="1" hidden="1" spans="1:9">
      <c r="A70" s="6">
        <v>999226747231656</v>
      </c>
      <c r="B70" s="7">
        <v>45203</v>
      </c>
      <c r="C70" s="7">
        <v>45204</v>
      </c>
      <c r="D70" s="5">
        <v>556.7</v>
      </c>
      <c r="E70" s="5" t="str">
        <f>VLOOKUP(A70,HOP!A:L,12,0)</f>
        <v>556.70</v>
      </c>
      <c r="F70" s="5" t="str">
        <f>VLOOKUP(A70,HOP!A:C,3,0)</f>
        <v>3915190</v>
      </c>
      <c r="G70" s="5">
        <f t="shared" si="4"/>
        <v>0</v>
      </c>
      <c r="H70" s="5" t="str">
        <f t="shared" si="5"/>
        <v>，3915190</v>
      </c>
      <c r="I70" s="5" t="str">
        <f>VLOOKUP(A70,HOP!A:U,21,0)</f>
        <v>直连</v>
      </c>
    </row>
    <row r="71" s="5" customFormat="1" hidden="1" spans="1:9">
      <c r="A71" s="6">
        <v>999226752900869</v>
      </c>
      <c r="B71" s="7">
        <v>45202</v>
      </c>
      <c r="C71" s="7">
        <v>45204</v>
      </c>
      <c r="D71" s="5">
        <v>1904</v>
      </c>
      <c r="E71" s="5" t="str">
        <f>VLOOKUP(A71,HOP!A:L,12,0)</f>
        <v>1904.00</v>
      </c>
      <c r="F71" s="5" t="str">
        <f>VLOOKUP(A71,HOP!A:C,3,0)</f>
        <v>3917075</v>
      </c>
      <c r="G71" s="5">
        <f t="shared" si="4"/>
        <v>0</v>
      </c>
      <c r="H71" s="5" t="str">
        <f t="shared" si="5"/>
        <v>，3917075</v>
      </c>
      <c r="I71" s="5" t="str">
        <f>VLOOKUP(A71,HOP!A:U,21,0)</f>
        <v>直连</v>
      </c>
    </row>
    <row r="72" s="5" customFormat="1" hidden="1" spans="1:9">
      <c r="A72" s="6">
        <v>26757520151</v>
      </c>
      <c r="B72" s="7">
        <v>45201</v>
      </c>
      <c r="C72" s="7">
        <v>45204</v>
      </c>
      <c r="D72" s="5">
        <v>2334.42</v>
      </c>
      <c r="E72" s="5" t="str">
        <f>VLOOKUP(A72,HOP!A:L,12,0)</f>
        <v>2334.42</v>
      </c>
      <c r="F72" s="5" t="str">
        <f>VLOOKUP(A72,HOP!A:C,3,0)</f>
        <v>3918875</v>
      </c>
      <c r="G72" s="5">
        <f t="shared" si="4"/>
        <v>0</v>
      </c>
      <c r="H72" s="5" t="str">
        <f t="shared" si="5"/>
        <v>，3918875</v>
      </c>
      <c r="I72" s="5" t="str">
        <f>VLOOKUP(A72,HOP!A:U,21,0)</f>
        <v>直采</v>
      </c>
    </row>
    <row r="73" s="5" customFormat="1" spans="1:9">
      <c r="A73" s="6">
        <v>999226760525632</v>
      </c>
      <c r="B73" s="7">
        <v>45203</v>
      </c>
      <c r="C73" s="7">
        <v>45204</v>
      </c>
      <c r="D73" s="5">
        <v>1311.44</v>
      </c>
      <c r="E73" s="5" t="str">
        <f>VLOOKUP(A73,HOP!A:L,12,0)</f>
        <v>1311.48</v>
      </c>
      <c r="F73" s="5" t="str">
        <f>VLOOKUP(A73,HOP!A:C,3,0)</f>
        <v>3920136</v>
      </c>
      <c r="G73" s="5">
        <f t="shared" si="4"/>
        <v>-0.0399999999999636</v>
      </c>
      <c r="H73" s="5" t="str">
        <f t="shared" si="5"/>
        <v>，3920136</v>
      </c>
      <c r="I73" s="5" t="str">
        <f>VLOOKUP(A73,HOP!A:U,21,0)</f>
        <v>直连</v>
      </c>
    </row>
    <row r="74" s="5" customFormat="1" hidden="1" spans="1:9">
      <c r="A74" s="6">
        <v>999226764621607</v>
      </c>
      <c r="B74" s="7">
        <v>45202</v>
      </c>
      <c r="C74" s="7">
        <v>45204</v>
      </c>
      <c r="D74" s="5">
        <v>3396.2</v>
      </c>
      <c r="E74" s="5" t="str">
        <f>VLOOKUP(A74,HOP!A:L,12,0)</f>
        <v>3396.20</v>
      </c>
      <c r="F74" s="5" t="str">
        <f>VLOOKUP(A74,HOP!A:C,3,0)</f>
        <v>3922494</v>
      </c>
      <c r="G74" s="5">
        <f t="shared" si="4"/>
        <v>0</v>
      </c>
      <c r="H74" s="5" t="str">
        <f t="shared" si="5"/>
        <v>，3922494</v>
      </c>
      <c r="I74" s="5" t="str">
        <f>VLOOKUP(A74,HOP!A:U,21,0)</f>
        <v>直连</v>
      </c>
    </row>
    <row r="75" s="5" customFormat="1" hidden="1" spans="1:9">
      <c r="A75" s="6">
        <v>999226764712674</v>
      </c>
      <c r="B75" s="7">
        <v>45203</v>
      </c>
      <c r="C75" s="7">
        <v>45204</v>
      </c>
      <c r="D75" s="5">
        <v>0</v>
      </c>
      <c r="E75" s="5" t="e">
        <f>VLOOKUP(A75,HOP!A:L,12,0)</f>
        <v>#N/A</v>
      </c>
      <c r="F75" s="5" t="e">
        <f>VLOOKUP(A75,HOP!A:C,3,0)</f>
        <v>#N/A</v>
      </c>
      <c r="G75" s="5" t="e">
        <f t="shared" si="4"/>
        <v>#N/A</v>
      </c>
      <c r="H75" s="5" t="e">
        <f t="shared" si="5"/>
        <v>#N/A</v>
      </c>
      <c r="I75" s="5" t="e">
        <f>VLOOKUP(A75,HOP!A:U,21,0)</f>
        <v>#N/A</v>
      </c>
    </row>
    <row r="76" s="5" customFormat="1" hidden="1" spans="1:9">
      <c r="A76" s="6">
        <v>999226768299194</v>
      </c>
      <c r="B76" s="7">
        <v>45203</v>
      </c>
      <c r="C76" s="7">
        <v>45204</v>
      </c>
      <c r="D76" s="5">
        <v>1205.56</v>
      </c>
      <c r="E76" s="5" t="str">
        <f>VLOOKUP(A76,HOP!A:L,12,0)</f>
        <v>1205.56</v>
      </c>
      <c r="F76" s="5" t="str">
        <f>VLOOKUP(A76,HOP!A:C,3,0)</f>
        <v>3924546</v>
      </c>
      <c r="G76" s="5">
        <f t="shared" si="4"/>
        <v>0</v>
      </c>
      <c r="H76" s="5" t="str">
        <f t="shared" si="5"/>
        <v>，3924546</v>
      </c>
      <c r="I76" s="5" t="str">
        <f>VLOOKUP(A76,HOP!A:U,21,0)</f>
        <v>直连</v>
      </c>
    </row>
    <row r="77" s="5" customFormat="1" hidden="1" spans="1:9">
      <c r="A77" s="6">
        <v>999226768396787</v>
      </c>
      <c r="B77" s="7">
        <v>45202</v>
      </c>
      <c r="C77" s="7">
        <v>45204</v>
      </c>
      <c r="D77" s="5">
        <v>6424.22</v>
      </c>
      <c r="E77" s="5" t="str">
        <f>VLOOKUP(A77,HOP!A:L,12,0)</f>
        <v>6424.22</v>
      </c>
      <c r="F77" s="5" t="str">
        <f>VLOOKUP(A77,HOP!A:C,3,0)</f>
        <v>3924582</v>
      </c>
      <c r="G77" s="5">
        <f t="shared" si="4"/>
        <v>0</v>
      </c>
      <c r="H77" s="5" t="str">
        <f t="shared" si="5"/>
        <v>，3924582</v>
      </c>
      <c r="I77" s="5" t="str">
        <f>VLOOKUP(A77,HOP!A:U,21,0)</f>
        <v>直连</v>
      </c>
    </row>
    <row r="78" s="5" customFormat="1" hidden="1" spans="1:9">
      <c r="A78" s="6">
        <v>999226770333686</v>
      </c>
      <c r="B78" s="7">
        <v>45199</v>
      </c>
      <c r="C78" s="7">
        <v>45204</v>
      </c>
      <c r="D78" s="5">
        <v>5346.45</v>
      </c>
      <c r="E78" s="5" t="str">
        <f>VLOOKUP(A78,HOP!A:L,12,0)</f>
        <v>5346.45</v>
      </c>
      <c r="F78" s="5" t="str">
        <f>VLOOKUP(A78,HOP!A:C,3,0)</f>
        <v>3925644</v>
      </c>
      <c r="G78" s="5">
        <f t="shared" si="4"/>
        <v>0</v>
      </c>
      <c r="H78" s="5" t="str">
        <f t="shared" si="5"/>
        <v>，3925644</v>
      </c>
      <c r="I78" s="5" t="str">
        <f>VLOOKUP(A78,HOP!A:U,21,0)</f>
        <v>直连</v>
      </c>
    </row>
    <row r="79" s="5" customFormat="1" hidden="1" spans="1:9">
      <c r="A79" s="6">
        <v>999226776557839</v>
      </c>
      <c r="B79" s="7">
        <v>45202</v>
      </c>
      <c r="C79" s="7">
        <v>45204</v>
      </c>
      <c r="D79" s="5">
        <v>5010.6</v>
      </c>
      <c r="E79" s="5" t="str">
        <f>VLOOKUP(A79,HOP!A:L,12,0)</f>
        <v>5010.60</v>
      </c>
      <c r="F79" s="5" t="str">
        <f>VLOOKUP(A79,HOP!A:C,3,0)</f>
        <v>3929227</v>
      </c>
      <c r="G79" s="5">
        <f t="shared" si="4"/>
        <v>0</v>
      </c>
      <c r="H79" s="5" t="str">
        <f t="shared" si="5"/>
        <v>，3929227</v>
      </c>
      <c r="I79" s="5" t="str">
        <f>VLOOKUP(A79,HOP!A:U,21,0)</f>
        <v>直连</v>
      </c>
    </row>
    <row r="80" s="5" customFormat="1" hidden="1" spans="1:9">
      <c r="A80" s="6">
        <v>999226777215947</v>
      </c>
      <c r="B80" s="7">
        <v>45203</v>
      </c>
      <c r="C80" s="7">
        <v>45204</v>
      </c>
      <c r="D80" s="5">
        <v>1982.46</v>
      </c>
      <c r="E80" s="5" t="str">
        <f>VLOOKUP(A80,HOP!A:L,12,0)</f>
        <v>1982.46</v>
      </c>
      <c r="F80" s="5" t="str">
        <f>VLOOKUP(A80,HOP!A:C,3,0)</f>
        <v>3929527</v>
      </c>
      <c r="G80" s="5">
        <f t="shared" si="4"/>
        <v>0</v>
      </c>
      <c r="H80" s="5" t="str">
        <f t="shared" si="5"/>
        <v>，3929527</v>
      </c>
      <c r="I80" s="5" t="str">
        <f>VLOOKUP(A80,HOP!A:U,21,0)</f>
        <v>直连</v>
      </c>
    </row>
    <row r="81" s="5" customFormat="1" hidden="1" spans="1:9">
      <c r="A81" s="6">
        <v>999226783306920</v>
      </c>
      <c r="B81" s="7">
        <v>45201</v>
      </c>
      <c r="C81" s="7">
        <v>45204</v>
      </c>
      <c r="D81" s="5">
        <v>0</v>
      </c>
      <c r="E81" s="5" t="e">
        <f>VLOOKUP(A81,HOP!A:L,12,0)</f>
        <v>#N/A</v>
      </c>
      <c r="F81" s="5" t="e">
        <f>VLOOKUP(A81,HOP!A:C,3,0)</f>
        <v>#N/A</v>
      </c>
      <c r="G81" s="5" t="e">
        <f t="shared" si="4"/>
        <v>#N/A</v>
      </c>
      <c r="H81" s="5" t="e">
        <f t="shared" si="5"/>
        <v>#N/A</v>
      </c>
      <c r="I81" s="5" t="e">
        <f>VLOOKUP(A81,HOP!A:U,21,0)</f>
        <v>#N/A</v>
      </c>
    </row>
    <row r="82" s="5" customFormat="1" hidden="1" spans="1:9">
      <c r="A82" s="6">
        <v>999226791140956</v>
      </c>
      <c r="B82" s="7">
        <v>45199</v>
      </c>
      <c r="C82" s="7">
        <v>45204</v>
      </c>
      <c r="D82" s="5">
        <v>7080.7</v>
      </c>
      <c r="E82" s="5" t="str">
        <f>VLOOKUP(A82,HOP!A:L,12,0)</f>
        <v>7080.70</v>
      </c>
      <c r="F82" s="5" t="str">
        <f>VLOOKUP(A82,HOP!A:C,3,0)</f>
        <v>3936821</v>
      </c>
      <c r="G82" s="5">
        <f t="shared" si="4"/>
        <v>0</v>
      </c>
      <c r="H82" s="5" t="str">
        <f t="shared" si="5"/>
        <v>，3936821</v>
      </c>
      <c r="I82" s="5" t="str">
        <f>VLOOKUP(A82,HOP!A:U,21,0)</f>
        <v>直连</v>
      </c>
    </row>
    <row r="83" s="5" customFormat="1" hidden="1" spans="1:9">
      <c r="A83" s="6">
        <v>999226797129706</v>
      </c>
      <c r="B83" s="7">
        <v>45201</v>
      </c>
      <c r="C83" s="7">
        <v>45204</v>
      </c>
      <c r="D83" s="5">
        <v>1390.86</v>
      </c>
      <c r="E83" s="5" t="str">
        <f>VLOOKUP(A83,HOP!A:L,12,0)</f>
        <v>1390.86</v>
      </c>
      <c r="F83" s="5" t="str">
        <f>VLOOKUP(A83,HOP!A:C,3,0)</f>
        <v>3939696</v>
      </c>
      <c r="G83" s="5">
        <f t="shared" si="4"/>
        <v>0</v>
      </c>
      <c r="H83" s="5" t="str">
        <f t="shared" si="5"/>
        <v>，3939696</v>
      </c>
      <c r="I83" s="5" t="str">
        <f>VLOOKUP(A83,HOP!A:U,21,0)</f>
        <v>直采</v>
      </c>
    </row>
    <row r="84" s="5" customFormat="1" hidden="1" spans="1:9">
      <c r="A84" s="6">
        <v>999226797790155</v>
      </c>
      <c r="B84" s="7">
        <v>45203</v>
      </c>
      <c r="C84" s="7">
        <v>45204</v>
      </c>
      <c r="D84" s="5">
        <v>434.51</v>
      </c>
      <c r="E84" s="5" t="str">
        <f>VLOOKUP(A84,HOP!A:L,12,0)</f>
        <v>434.51</v>
      </c>
      <c r="F84" s="5" t="str">
        <f>VLOOKUP(A84,HOP!A:C,3,0)</f>
        <v>3940310</v>
      </c>
      <c r="G84" s="5">
        <f t="shared" si="4"/>
        <v>0</v>
      </c>
      <c r="H84" s="5" t="str">
        <f t="shared" si="5"/>
        <v>，3940310</v>
      </c>
      <c r="I84" s="5" t="str">
        <f>VLOOKUP(A84,HOP!A:U,21,0)</f>
        <v>直连</v>
      </c>
    </row>
    <row r="85" s="5" customFormat="1" hidden="1" spans="1:9">
      <c r="A85" s="6">
        <v>999226798392939</v>
      </c>
      <c r="B85" s="7">
        <v>45200</v>
      </c>
      <c r="C85" s="7">
        <v>45204</v>
      </c>
      <c r="D85" s="5">
        <v>6957.42</v>
      </c>
      <c r="E85" s="5" t="str">
        <f>VLOOKUP(A85,HOP!A:L,12,0)</f>
        <v>6957.42</v>
      </c>
      <c r="F85" s="5" t="str">
        <f>VLOOKUP(A85,HOP!A:C,3,0)</f>
        <v>3941007</v>
      </c>
      <c r="G85" s="5">
        <f t="shared" si="4"/>
        <v>0</v>
      </c>
      <c r="H85" s="5" t="str">
        <f t="shared" si="5"/>
        <v>，3941007</v>
      </c>
      <c r="I85" s="5" t="str">
        <f>VLOOKUP(A85,HOP!A:U,21,0)</f>
        <v>直连</v>
      </c>
    </row>
    <row r="86" s="5" customFormat="1" hidden="1" spans="1:9">
      <c r="A86" s="6">
        <v>999226799366247</v>
      </c>
      <c r="B86" s="7">
        <v>45200</v>
      </c>
      <c r="C86" s="7">
        <v>45204</v>
      </c>
      <c r="D86" s="5">
        <v>1968.57</v>
      </c>
      <c r="E86" s="5" t="str">
        <f>VLOOKUP(A86,HOP!A:L,12,0)</f>
        <v>1968.57</v>
      </c>
      <c r="F86" s="5" t="str">
        <f>VLOOKUP(A86,HOP!A:C,3,0)</f>
        <v>3941953</v>
      </c>
      <c r="G86" s="5">
        <f t="shared" si="4"/>
        <v>0</v>
      </c>
      <c r="H86" s="5" t="str">
        <f t="shared" si="5"/>
        <v>，3941953</v>
      </c>
      <c r="I86" s="5" t="str">
        <f>VLOOKUP(A86,HOP!A:U,21,0)</f>
        <v>直连</v>
      </c>
    </row>
    <row r="87" s="5" customFormat="1" hidden="1" spans="1:9">
      <c r="A87" s="6">
        <v>999226800092360</v>
      </c>
      <c r="B87" s="7">
        <v>45202</v>
      </c>
      <c r="C87" s="7">
        <v>45204</v>
      </c>
      <c r="D87" s="5">
        <v>1075.32</v>
      </c>
      <c r="E87" s="5" t="str">
        <f>VLOOKUP(A87,HOP!A:L,12,0)</f>
        <v>1075.32</v>
      </c>
      <c r="F87" s="5" t="str">
        <f>VLOOKUP(A87,HOP!A:C,3,0)</f>
        <v>3942886</v>
      </c>
      <c r="G87" s="5">
        <f t="shared" si="4"/>
        <v>0</v>
      </c>
      <c r="H87" s="5" t="str">
        <f t="shared" si="5"/>
        <v>，3942886</v>
      </c>
      <c r="I87" s="5" t="str">
        <f>VLOOKUP(A87,HOP!A:U,21,0)</f>
        <v>直连</v>
      </c>
    </row>
    <row r="88" s="5" customFormat="1" hidden="1" spans="1:9">
      <c r="A88" s="6">
        <v>999226800137773</v>
      </c>
      <c r="B88" s="7">
        <v>45202</v>
      </c>
      <c r="C88" s="7">
        <v>45204</v>
      </c>
      <c r="D88" s="5">
        <v>519.14</v>
      </c>
      <c r="E88" s="5" t="str">
        <f>VLOOKUP(A88,HOP!A:L,12,0)</f>
        <v>519.14</v>
      </c>
      <c r="F88" s="5" t="str">
        <f>VLOOKUP(A88,HOP!A:C,3,0)</f>
        <v>3942968</v>
      </c>
      <c r="G88" s="5">
        <f t="shared" si="4"/>
        <v>0</v>
      </c>
      <c r="H88" s="5" t="str">
        <f t="shared" si="5"/>
        <v>，3942968</v>
      </c>
      <c r="I88" s="5" t="str">
        <f>VLOOKUP(A88,HOP!A:U,21,0)</f>
        <v>直连</v>
      </c>
    </row>
    <row r="89" s="5" customFormat="1" hidden="1" spans="1:9">
      <c r="A89" s="6">
        <v>999226829544878</v>
      </c>
      <c r="B89" s="7">
        <v>45202</v>
      </c>
      <c r="C89" s="7">
        <v>45204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4"/>
        <v>#N/A</v>
      </c>
      <c r="H89" s="5" t="e">
        <f t="shared" si="5"/>
        <v>#N/A</v>
      </c>
      <c r="I89" s="5" t="e">
        <f>VLOOKUP(A89,HOP!A:U,21,0)</f>
        <v>#N/A</v>
      </c>
    </row>
    <row r="90" s="5" customFormat="1" hidden="1" spans="1:9">
      <c r="A90" s="6">
        <v>999226837816853</v>
      </c>
      <c r="B90" s="7">
        <v>45202</v>
      </c>
      <c r="C90" s="7">
        <v>45204</v>
      </c>
      <c r="D90" s="5">
        <v>4339.8</v>
      </c>
      <c r="E90" s="5" t="str">
        <f>VLOOKUP(A90,HOP!A:L,12,0)</f>
        <v>4339.80</v>
      </c>
      <c r="F90" s="5" t="str">
        <f>VLOOKUP(A90,HOP!A:C,3,0)</f>
        <v>3946792</v>
      </c>
      <c r="G90" s="5">
        <f t="shared" si="4"/>
        <v>0</v>
      </c>
      <c r="H90" s="5" t="str">
        <f t="shared" si="5"/>
        <v>，3946792</v>
      </c>
      <c r="I90" s="5" t="str">
        <f>VLOOKUP(A90,HOP!A:U,21,0)</f>
        <v>直采</v>
      </c>
    </row>
    <row r="91" s="5" customFormat="1" hidden="1" spans="1:9">
      <c r="A91" s="6">
        <v>999226837919545</v>
      </c>
      <c r="B91" s="7">
        <v>45202</v>
      </c>
      <c r="C91" s="7">
        <v>45204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4"/>
        <v>#N/A</v>
      </c>
      <c r="H91" s="5" t="e">
        <f t="shared" si="5"/>
        <v>#N/A</v>
      </c>
      <c r="I91" s="5" t="e">
        <f>VLOOKUP(A91,HOP!A:U,21,0)</f>
        <v>#N/A</v>
      </c>
    </row>
    <row r="92" s="5" customFormat="1" hidden="1" spans="1:9">
      <c r="A92" s="6">
        <v>999226839269286</v>
      </c>
      <c r="B92" s="7">
        <v>45203</v>
      </c>
      <c r="C92" s="7">
        <v>45204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4"/>
        <v>#N/A</v>
      </c>
      <c r="H92" s="5" t="e">
        <f t="shared" si="5"/>
        <v>#N/A</v>
      </c>
      <c r="I92" s="5" t="e">
        <f>VLOOKUP(A92,HOP!A:U,21,0)</f>
        <v>#N/A</v>
      </c>
    </row>
    <row r="93" s="5" customFormat="1" hidden="1" spans="1:9">
      <c r="A93" s="6">
        <v>999226845120245</v>
      </c>
      <c r="B93" s="7">
        <v>45202</v>
      </c>
      <c r="C93" s="7">
        <v>45204</v>
      </c>
      <c r="D93" s="5">
        <v>1507.4</v>
      </c>
      <c r="E93" s="5" t="str">
        <f>VLOOKUP(A93,HOP!A:L,12,0)</f>
        <v>1507.40</v>
      </c>
      <c r="F93" s="5" t="str">
        <f>VLOOKUP(A93,HOP!A:C,3,0)</f>
        <v>3952333</v>
      </c>
      <c r="G93" s="5">
        <f t="shared" si="4"/>
        <v>0</v>
      </c>
      <c r="H93" s="5" t="str">
        <f t="shared" si="5"/>
        <v>，3952333</v>
      </c>
      <c r="I93" s="5" t="str">
        <f>VLOOKUP(A93,HOP!A:U,21,0)</f>
        <v>直连</v>
      </c>
    </row>
    <row r="94" s="5" customFormat="1" hidden="1" spans="1:9">
      <c r="A94" s="6">
        <v>999226845129249</v>
      </c>
      <c r="B94" s="7">
        <v>45202</v>
      </c>
      <c r="C94" s="7">
        <v>45204</v>
      </c>
      <c r="D94" s="5">
        <v>1507.4</v>
      </c>
      <c r="E94" s="5" t="str">
        <f>VLOOKUP(A94,HOP!A:L,12,0)</f>
        <v>1507.40</v>
      </c>
      <c r="F94" s="5" t="str">
        <f>VLOOKUP(A94,HOP!A:C,3,0)</f>
        <v>3952340</v>
      </c>
      <c r="G94" s="5">
        <f t="shared" si="4"/>
        <v>0</v>
      </c>
      <c r="H94" s="5" t="str">
        <f t="shared" si="5"/>
        <v>，3952340</v>
      </c>
      <c r="I94" s="5" t="str">
        <f>VLOOKUP(A94,HOP!A:U,21,0)</f>
        <v>直连</v>
      </c>
    </row>
    <row r="95" s="5" customFormat="1" hidden="1" spans="1:9">
      <c r="A95" s="6">
        <v>999226845714390</v>
      </c>
      <c r="B95" s="7">
        <v>45201</v>
      </c>
      <c r="C95" s="7">
        <v>45204</v>
      </c>
      <c r="D95" s="5">
        <v>1298.46</v>
      </c>
      <c r="E95" s="5" t="str">
        <f>VLOOKUP(A95,HOP!A:L,12,0)</f>
        <v>1298.46</v>
      </c>
      <c r="F95" s="5" t="str">
        <f>VLOOKUP(A95,HOP!A:C,3,0)</f>
        <v>3952761</v>
      </c>
      <c r="G95" s="5">
        <f t="shared" si="4"/>
        <v>0</v>
      </c>
      <c r="H95" s="5" t="str">
        <f t="shared" si="5"/>
        <v>，3952761</v>
      </c>
      <c r="I95" s="5" t="str">
        <f>VLOOKUP(A95,HOP!A:U,21,0)</f>
        <v>直连</v>
      </c>
    </row>
    <row r="96" s="5" customFormat="1" hidden="1" spans="1:9">
      <c r="A96" s="6">
        <v>999226845735278</v>
      </c>
      <c r="B96" s="7">
        <v>45203</v>
      </c>
      <c r="C96" s="7">
        <v>45204</v>
      </c>
      <c r="D96" s="5">
        <v>715.33</v>
      </c>
      <c r="E96" s="5" t="str">
        <f>VLOOKUP(A96,HOP!A:L,12,0)</f>
        <v>715.33</v>
      </c>
      <c r="F96" s="5" t="str">
        <f>VLOOKUP(A96,HOP!A:C,3,0)</f>
        <v>3952777</v>
      </c>
      <c r="G96" s="5">
        <f t="shared" si="4"/>
        <v>0</v>
      </c>
      <c r="H96" s="5" t="str">
        <f t="shared" si="5"/>
        <v>，3952777</v>
      </c>
      <c r="I96" s="5" t="str">
        <f>VLOOKUP(A96,HOP!A:U,21,0)</f>
        <v>直连</v>
      </c>
    </row>
    <row r="97" s="5" customFormat="1" hidden="1" spans="1:9">
      <c r="A97" s="6">
        <v>999226849941402</v>
      </c>
      <c r="B97" s="7">
        <v>45202</v>
      </c>
      <c r="C97" s="7">
        <v>45204</v>
      </c>
      <c r="D97" s="5">
        <v>1718.2</v>
      </c>
      <c r="E97" s="5" t="str">
        <f>VLOOKUP(A97,HOP!A:L,12,0)</f>
        <v>1718.20</v>
      </c>
      <c r="F97" s="5" t="str">
        <f>VLOOKUP(A97,HOP!A:C,3,0)</f>
        <v>3957615</v>
      </c>
      <c r="G97" s="5">
        <f t="shared" si="4"/>
        <v>0</v>
      </c>
      <c r="H97" s="5" t="str">
        <f t="shared" si="5"/>
        <v>，3957615</v>
      </c>
      <c r="I97" s="5" t="str">
        <f>VLOOKUP(A97,HOP!A:U,21,0)</f>
        <v>直采</v>
      </c>
    </row>
    <row r="98" s="5" customFormat="1" hidden="1" spans="1:9">
      <c r="A98" s="6">
        <v>999226850185011</v>
      </c>
      <c r="B98" s="7">
        <v>45199</v>
      </c>
      <c r="C98" s="7">
        <v>45204</v>
      </c>
      <c r="D98" s="5">
        <v>8468.4</v>
      </c>
      <c r="E98" s="5" t="str">
        <f>VLOOKUP(A98,HOP!A:L,12,0)</f>
        <v>8468.40</v>
      </c>
      <c r="F98" s="5" t="str">
        <f>VLOOKUP(A98,HOP!A:C,3,0)</f>
        <v>3957873</v>
      </c>
      <c r="G98" s="5">
        <f t="shared" si="4"/>
        <v>0</v>
      </c>
      <c r="H98" s="5" t="str">
        <f t="shared" si="5"/>
        <v>，3957873</v>
      </c>
      <c r="I98" s="5" t="str">
        <f>VLOOKUP(A98,HOP!A:U,21,0)</f>
        <v>直连</v>
      </c>
    </row>
    <row r="99" s="5" customFormat="1" hidden="1" spans="1:9">
      <c r="A99" s="6">
        <v>999226850639936</v>
      </c>
      <c r="B99" s="7">
        <v>45203</v>
      </c>
      <c r="C99" s="7">
        <v>45204</v>
      </c>
      <c r="D99" s="5">
        <v>784.33</v>
      </c>
      <c r="E99" s="5" t="str">
        <f>VLOOKUP(A99,HOP!A:L,12,0)</f>
        <v>784.33</v>
      </c>
      <c r="F99" s="5" t="str">
        <f>VLOOKUP(A99,HOP!A:C,3,0)</f>
        <v>3958574</v>
      </c>
      <c r="G99" s="5">
        <f t="shared" ref="G99:G130" si="6">D99-E99</f>
        <v>0</v>
      </c>
      <c r="H99" s="5" t="str">
        <f t="shared" ref="H99:H130" si="7">$H$1&amp;F99</f>
        <v>，3958574</v>
      </c>
      <c r="I99" s="5" t="str">
        <f>VLOOKUP(A99,HOP!A:U,21,0)</f>
        <v>直连</v>
      </c>
    </row>
    <row r="100" s="5" customFormat="1" hidden="1" spans="1:9">
      <c r="A100" s="6">
        <v>999226850712396</v>
      </c>
      <c r="B100" s="7">
        <v>45202</v>
      </c>
      <c r="C100" s="7">
        <v>45204</v>
      </c>
      <c r="D100" s="5">
        <v>642.78</v>
      </c>
      <c r="E100" s="5" t="str">
        <f>VLOOKUP(A100,HOP!A:L,12,0)</f>
        <v>642.78</v>
      </c>
      <c r="F100" s="5" t="str">
        <f>VLOOKUP(A100,HOP!A:C,3,0)</f>
        <v>3958655</v>
      </c>
      <c r="G100" s="5">
        <f t="shared" si="6"/>
        <v>0</v>
      </c>
      <c r="H100" s="5" t="str">
        <f t="shared" si="7"/>
        <v>，3958655</v>
      </c>
      <c r="I100" s="5" t="str">
        <f>VLOOKUP(A100,HOP!A:U,21,0)</f>
        <v>直连</v>
      </c>
    </row>
    <row r="101" s="5" customFormat="1" hidden="1" spans="1:9">
      <c r="A101" s="6">
        <v>999226852365710</v>
      </c>
      <c r="B101" s="7">
        <v>45201</v>
      </c>
      <c r="C101" s="7">
        <v>45204</v>
      </c>
      <c r="D101" s="5">
        <v>771.06</v>
      </c>
      <c r="E101" s="5" t="str">
        <f>VLOOKUP(A101,HOP!A:L,12,0)</f>
        <v>771.06</v>
      </c>
      <c r="F101" s="5" t="str">
        <f>VLOOKUP(A101,HOP!A:C,3,0)</f>
        <v>3960464</v>
      </c>
      <c r="G101" s="5">
        <f t="shared" si="6"/>
        <v>0</v>
      </c>
      <c r="H101" s="5" t="str">
        <f t="shared" si="7"/>
        <v>，3960464</v>
      </c>
      <c r="I101" s="5" t="str">
        <f>VLOOKUP(A101,HOP!A:U,21,0)</f>
        <v>直连</v>
      </c>
    </row>
    <row r="102" s="5" customFormat="1" hidden="1" spans="1:9">
      <c r="A102" s="6">
        <v>999226907901762</v>
      </c>
      <c r="B102" s="7">
        <v>45200</v>
      </c>
      <c r="C102" s="7">
        <v>45204</v>
      </c>
      <c r="D102" s="5">
        <v>2920.96</v>
      </c>
      <c r="E102" s="5" t="str">
        <f>VLOOKUP(A102,HOP!A:L,12,0)</f>
        <v>2920.96</v>
      </c>
      <c r="F102" s="5" t="str">
        <f>VLOOKUP(A102,HOP!A:C,3,0)</f>
        <v>3968067</v>
      </c>
      <c r="G102" s="5">
        <f t="shared" si="6"/>
        <v>0</v>
      </c>
      <c r="H102" s="5" t="str">
        <f t="shared" si="7"/>
        <v>，3968067</v>
      </c>
      <c r="I102" s="5" t="str">
        <f>VLOOKUP(A102,HOP!A:U,21,0)</f>
        <v>直连</v>
      </c>
    </row>
    <row r="103" s="5" customFormat="1" hidden="1" spans="1:9">
      <c r="A103" s="6">
        <v>999226910869051</v>
      </c>
      <c r="B103" s="7">
        <v>45202</v>
      </c>
      <c r="C103" s="7">
        <v>45204</v>
      </c>
      <c r="D103" s="5">
        <v>703.54</v>
      </c>
      <c r="E103" s="5" t="str">
        <f>VLOOKUP(A103,HOP!A:L,12,0)</f>
        <v>703.54</v>
      </c>
      <c r="F103" s="5" t="str">
        <f>VLOOKUP(A103,HOP!A:C,3,0)</f>
        <v>3970047</v>
      </c>
      <c r="G103" s="5">
        <f t="shared" si="6"/>
        <v>0</v>
      </c>
      <c r="H103" s="5" t="str">
        <f t="shared" si="7"/>
        <v>，3970047</v>
      </c>
      <c r="I103" s="5" t="str">
        <f>VLOOKUP(A103,HOP!A:U,21,0)</f>
        <v>直采</v>
      </c>
    </row>
    <row r="104" s="5" customFormat="1" hidden="1" spans="1:9">
      <c r="A104" s="6">
        <v>999225634285880</v>
      </c>
      <c r="B104" s="7">
        <v>45203</v>
      </c>
      <c r="C104" s="7">
        <v>45204</v>
      </c>
      <c r="D104" s="5">
        <v>1001.82</v>
      </c>
      <c r="E104" s="5" t="str">
        <f>VLOOKUP(A104,HOP!A:L,12,0)</f>
        <v>1001.82</v>
      </c>
      <c r="F104" s="5" t="str">
        <f>VLOOKUP(A104,HOP!A:C,3,0)</f>
        <v>3694386</v>
      </c>
      <c r="G104" s="5">
        <f t="shared" si="6"/>
        <v>0</v>
      </c>
      <c r="H104" s="5" t="str">
        <f t="shared" si="7"/>
        <v>，3694386</v>
      </c>
      <c r="I104" s="5" t="str">
        <f>VLOOKUP(A104,HOP!A:U,21,0)</f>
        <v>直连</v>
      </c>
    </row>
    <row r="105" s="5" customFormat="1" hidden="1" spans="1:9">
      <c r="A105" s="6">
        <v>999225613089193</v>
      </c>
      <c r="B105" s="7">
        <v>45200</v>
      </c>
      <c r="C105" s="7">
        <v>45204</v>
      </c>
      <c r="D105" s="5">
        <v>2588.56</v>
      </c>
      <c r="E105" s="5" t="str">
        <f>VLOOKUP(A105,HOP!A:L,12,0)</f>
        <v>2588.56</v>
      </c>
      <c r="F105" s="5" t="str">
        <f>VLOOKUP(A105,HOP!A:C,3,0)</f>
        <v>3690461</v>
      </c>
      <c r="G105" s="5">
        <f t="shared" si="6"/>
        <v>0</v>
      </c>
      <c r="H105" s="5" t="str">
        <f t="shared" si="7"/>
        <v>，3690461</v>
      </c>
      <c r="I105" s="5" t="str">
        <f>VLOOKUP(A105,HOP!A:U,21,0)</f>
        <v>直连</v>
      </c>
    </row>
    <row r="106" s="5" customFormat="1" hidden="1" spans="1:9">
      <c r="A106" s="6">
        <v>999226501872995</v>
      </c>
      <c r="B106" s="7">
        <v>45203</v>
      </c>
      <c r="C106" s="7">
        <v>45204</v>
      </c>
      <c r="D106" s="5">
        <v>2354.07</v>
      </c>
      <c r="E106" s="5" t="str">
        <f>VLOOKUP(A106,HOP!A:L,12,0)</f>
        <v>2354.07</v>
      </c>
      <c r="F106" s="5" t="str">
        <f>VLOOKUP(A106,HOP!A:C,3,0)</f>
        <v>3865816</v>
      </c>
      <c r="G106" s="5">
        <f t="shared" si="6"/>
        <v>0</v>
      </c>
      <c r="H106" s="5" t="str">
        <f t="shared" si="7"/>
        <v>，3865816</v>
      </c>
      <c r="I106" s="5" t="str">
        <f>VLOOKUP(A106,HOP!A:U,21,0)</f>
        <v>直连</v>
      </c>
    </row>
    <row r="107" s="5" customFormat="1" hidden="1" spans="1:9">
      <c r="A107" s="6">
        <v>999226919391562</v>
      </c>
      <c r="B107" s="7">
        <v>45201</v>
      </c>
      <c r="C107" s="7">
        <v>45204</v>
      </c>
      <c r="D107" s="5">
        <v>3970.97</v>
      </c>
      <c r="E107" s="5" t="str">
        <f>VLOOKUP(A107,HOP!A:L,12,0)</f>
        <v>3970.97</v>
      </c>
      <c r="F107" s="5" t="str">
        <f>VLOOKUP(A107,HOP!A:C,3,0)</f>
        <v>3972175</v>
      </c>
      <c r="G107" s="5">
        <f t="shared" si="6"/>
        <v>0</v>
      </c>
      <c r="H107" s="5" t="str">
        <f t="shared" si="7"/>
        <v>，3972175</v>
      </c>
      <c r="I107" s="5" t="str">
        <f>VLOOKUP(A107,HOP!A:U,21,0)</f>
        <v>直连</v>
      </c>
    </row>
    <row r="108" s="5" customFormat="1" hidden="1" spans="1:9">
      <c r="A108" s="6">
        <v>999226922438205</v>
      </c>
      <c r="B108" s="7">
        <v>45200</v>
      </c>
      <c r="C108" s="7">
        <v>45204</v>
      </c>
      <c r="D108" s="5">
        <v>3062.96</v>
      </c>
      <c r="E108" s="5" t="str">
        <f>VLOOKUP(A108,HOP!A:L,12,0)</f>
        <v>3062.96</v>
      </c>
      <c r="F108" s="5" t="str">
        <f>VLOOKUP(A108,HOP!A:C,3,0)</f>
        <v>3973187</v>
      </c>
      <c r="G108" s="5">
        <f t="shared" si="6"/>
        <v>0</v>
      </c>
      <c r="H108" s="5" t="str">
        <f t="shared" si="7"/>
        <v>，3973187</v>
      </c>
      <c r="I108" s="5" t="str">
        <f>VLOOKUP(A108,HOP!A:U,21,0)</f>
        <v>直连</v>
      </c>
    </row>
    <row r="109" s="5" customFormat="1" hidden="1" spans="1:9">
      <c r="A109" s="6">
        <v>999226923479361</v>
      </c>
      <c r="B109" s="7">
        <v>45201</v>
      </c>
      <c r="C109" s="7">
        <v>45204</v>
      </c>
      <c r="D109" s="5">
        <v>6388.62</v>
      </c>
      <c r="E109" s="5" t="str">
        <f>VLOOKUP(A109,HOP!A:L,12,0)</f>
        <v>6388.62</v>
      </c>
      <c r="F109" s="5" t="str">
        <f>VLOOKUP(A109,HOP!A:C,3,0)</f>
        <v>3973519</v>
      </c>
      <c r="G109" s="5">
        <f t="shared" si="6"/>
        <v>0</v>
      </c>
      <c r="H109" s="5" t="str">
        <f t="shared" si="7"/>
        <v>，3973519</v>
      </c>
      <c r="I109" s="5" t="str">
        <f>VLOOKUP(A109,HOP!A:U,21,0)</f>
        <v>直连</v>
      </c>
    </row>
    <row r="110" s="5" customFormat="1" hidden="1" spans="1:9">
      <c r="A110" s="6">
        <v>999226929643306</v>
      </c>
      <c r="B110" s="7">
        <v>45203</v>
      </c>
      <c r="C110" s="7">
        <v>45204</v>
      </c>
      <c r="D110" s="5">
        <v>658.21</v>
      </c>
      <c r="E110" s="5" t="str">
        <f>VLOOKUP(A110,HOP!A:L,12,0)</f>
        <v>658.21</v>
      </c>
      <c r="F110" s="5" t="str">
        <f>VLOOKUP(A110,HOP!A:C,3,0)</f>
        <v>3976599</v>
      </c>
      <c r="G110" s="5">
        <f t="shared" si="6"/>
        <v>0</v>
      </c>
      <c r="H110" s="5" t="str">
        <f t="shared" si="7"/>
        <v>，3976599</v>
      </c>
      <c r="I110" s="5" t="str">
        <f>VLOOKUP(A110,HOP!A:U,21,0)</f>
        <v>直连</v>
      </c>
    </row>
    <row r="111" s="5" customFormat="1" hidden="1" spans="1:9">
      <c r="A111" s="6">
        <v>999226930094502</v>
      </c>
      <c r="B111" s="7">
        <v>45202</v>
      </c>
      <c r="C111" s="7">
        <v>45204</v>
      </c>
      <c r="D111" s="5">
        <v>883.14</v>
      </c>
      <c r="E111" s="5" t="str">
        <f>VLOOKUP(A111,HOP!A:L,12,0)</f>
        <v>883.14</v>
      </c>
      <c r="F111" s="5" t="str">
        <f>VLOOKUP(A111,HOP!A:C,3,0)</f>
        <v>3976993</v>
      </c>
      <c r="G111" s="5">
        <f t="shared" si="6"/>
        <v>0</v>
      </c>
      <c r="H111" s="5" t="str">
        <f t="shared" si="7"/>
        <v>，3976993</v>
      </c>
      <c r="I111" s="5" t="str">
        <f>VLOOKUP(A111,HOP!A:U,21,0)</f>
        <v>直连</v>
      </c>
    </row>
    <row r="112" s="5" customFormat="1" hidden="1" spans="1:9">
      <c r="A112" s="6">
        <v>999226930443114</v>
      </c>
      <c r="B112" s="7">
        <v>45201</v>
      </c>
      <c r="C112" s="7">
        <v>45204</v>
      </c>
      <c r="D112" s="5">
        <v>0</v>
      </c>
      <c r="E112" s="5" t="e">
        <f>VLOOKUP(A112,HOP!A:L,12,0)</f>
        <v>#N/A</v>
      </c>
      <c r="F112" s="5" t="e">
        <f>VLOOKUP(A112,HOP!A:C,3,0)</f>
        <v>#N/A</v>
      </c>
      <c r="G112" s="5" t="e">
        <f t="shared" si="6"/>
        <v>#N/A</v>
      </c>
      <c r="H112" s="5" t="e">
        <f t="shared" si="7"/>
        <v>#N/A</v>
      </c>
      <c r="I112" s="5" t="e">
        <f>VLOOKUP(A112,HOP!A:U,21,0)</f>
        <v>#N/A</v>
      </c>
    </row>
    <row r="113" s="5" customFormat="1" hidden="1" spans="1:9">
      <c r="A113" s="6">
        <v>999226931118450</v>
      </c>
      <c r="B113" s="7">
        <v>45203</v>
      </c>
      <c r="C113" s="7">
        <v>45204</v>
      </c>
      <c r="D113" s="5">
        <v>983.09</v>
      </c>
      <c r="E113" s="5" t="str">
        <f>VLOOKUP(A113,HOP!A:L,12,0)</f>
        <v>983.09</v>
      </c>
      <c r="F113" s="5" t="str">
        <f>VLOOKUP(A113,HOP!A:C,3,0)</f>
        <v>3977827</v>
      </c>
      <c r="G113" s="5">
        <f t="shared" si="6"/>
        <v>0</v>
      </c>
      <c r="H113" s="5" t="str">
        <f t="shared" si="7"/>
        <v>，3977827</v>
      </c>
      <c r="I113" s="5" t="str">
        <f>VLOOKUP(A113,HOP!A:U,21,0)</f>
        <v>直连</v>
      </c>
    </row>
    <row r="114" s="5" customFormat="1" hidden="1" spans="1:9">
      <c r="A114" s="6">
        <v>999226931705138</v>
      </c>
      <c r="B114" s="7">
        <v>45203</v>
      </c>
      <c r="C114" s="7">
        <v>45204</v>
      </c>
      <c r="D114" s="5">
        <v>520.65</v>
      </c>
      <c r="E114" s="5" t="str">
        <f>VLOOKUP(A114,HOP!A:L,12,0)</f>
        <v>520.65</v>
      </c>
      <c r="F114" s="5" t="str">
        <f>VLOOKUP(A114,HOP!A:C,3,0)</f>
        <v>3978395</v>
      </c>
      <c r="G114" s="5">
        <f t="shared" si="6"/>
        <v>0</v>
      </c>
      <c r="H114" s="5" t="str">
        <f t="shared" si="7"/>
        <v>，3978395</v>
      </c>
      <c r="I114" s="5" t="str">
        <f>VLOOKUP(A114,HOP!A:U,21,0)</f>
        <v>直连</v>
      </c>
    </row>
    <row r="115" s="5" customFormat="1" hidden="1" spans="1:9">
      <c r="A115" s="6">
        <v>999225701845774</v>
      </c>
      <c r="B115" s="7">
        <v>45201</v>
      </c>
      <c r="C115" s="7">
        <v>45204</v>
      </c>
      <c r="D115" s="5">
        <v>5756.31</v>
      </c>
      <c r="E115" s="5" t="str">
        <f>VLOOKUP(A115,HOP!A:L,12,0)</f>
        <v>5756.31</v>
      </c>
      <c r="F115" s="5" t="str">
        <f>VLOOKUP(A115,HOP!A:C,3,0)</f>
        <v>3709977</v>
      </c>
      <c r="G115" s="5">
        <f t="shared" si="6"/>
        <v>0</v>
      </c>
      <c r="H115" s="5" t="str">
        <f t="shared" si="7"/>
        <v>，3709977</v>
      </c>
      <c r="I115" s="5" t="str">
        <f>VLOOKUP(A115,HOP!A:U,21,0)</f>
        <v>直连</v>
      </c>
    </row>
    <row r="116" s="5" customFormat="1" hidden="1" spans="1:9">
      <c r="A116" s="6">
        <v>999227002055541</v>
      </c>
      <c r="B116" s="7">
        <v>45203</v>
      </c>
      <c r="C116" s="7">
        <v>45204</v>
      </c>
      <c r="D116" s="5">
        <v>587.7</v>
      </c>
      <c r="E116" s="5" t="str">
        <f>VLOOKUP(A116,HOP!A:L,12,0)</f>
        <v>587.70</v>
      </c>
      <c r="F116" s="5" t="str">
        <f>VLOOKUP(A116,HOP!A:C,3,0)</f>
        <v>3980682</v>
      </c>
      <c r="G116" s="5">
        <f t="shared" si="6"/>
        <v>0</v>
      </c>
      <c r="H116" s="5" t="str">
        <f t="shared" si="7"/>
        <v>，3980682</v>
      </c>
      <c r="I116" s="5" t="str">
        <f>VLOOKUP(A116,HOP!A:U,21,0)</f>
        <v>直连</v>
      </c>
    </row>
    <row r="117" s="5" customFormat="1" hidden="1" spans="1:9">
      <c r="A117" s="6">
        <v>999227002887617</v>
      </c>
      <c r="B117" s="7">
        <v>45203</v>
      </c>
      <c r="C117" s="7">
        <v>45204</v>
      </c>
      <c r="D117" s="5">
        <v>402.91</v>
      </c>
      <c r="E117" s="5" t="str">
        <f>VLOOKUP(A117,HOP!A:L,12,0)</f>
        <v>402.91</v>
      </c>
      <c r="F117" s="5" t="str">
        <f>VLOOKUP(A117,HOP!A:C,3,0)</f>
        <v>3980765</v>
      </c>
      <c r="G117" s="5">
        <f t="shared" si="6"/>
        <v>0</v>
      </c>
      <c r="H117" s="5" t="str">
        <f t="shared" si="7"/>
        <v>，3980765</v>
      </c>
      <c r="I117" s="5" t="str">
        <f>VLOOKUP(A117,HOP!A:U,21,0)</f>
        <v>直采</v>
      </c>
    </row>
    <row r="118" s="5" customFormat="1" hidden="1" spans="1:9">
      <c r="A118" s="6">
        <v>999227003759311</v>
      </c>
      <c r="B118" s="7">
        <v>45202</v>
      </c>
      <c r="C118" s="7">
        <v>45204</v>
      </c>
      <c r="D118" s="5">
        <v>690.86</v>
      </c>
      <c r="E118" s="5" t="str">
        <f>VLOOKUP(A118,HOP!A:L,12,0)</f>
        <v>690.86</v>
      </c>
      <c r="F118" s="5" t="str">
        <f>VLOOKUP(A118,HOP!A:C,3,0)</f>
        <v>3981014</v>
      </c>
      <c r="G118" s="5">
        <f t="shared" si="6"/>
        <v>0</v>
      </c>
      <c r="H118" s="5" t="str">
        <f t="shared" si="7"/>
        <v>，3981014</v>
      </c>
      <c r="I118" s="5" t="str">
        <f>VLOOKUP(A118,HOP!A:U,21,0)</f>
        <v>直连</v>
      </c>
    </row>
    <row r="119" s="5" customFormat="1" hidden="1" spans="1:9">
      <c r="A119" s="6">
        <v>999227005976564</v>
      </c>
      <c r="B119" s="7">
        <v>45202</v>
      </c>
      <c r="C119" s="7">
        <v>45204</v>
      </c>
      <c r="D119" s="5">
        <v>1384.14</v>
      </c>
      <c r="E119" s="5" t="str">
        <f>VLOOKUP(A119,HOP!A:L,12,0)</f>
        <v>1384.14</v>
      </c>
      <c r="F119" s="5" t="str">
        <f>VLOOKUP(A119,HOP!A:C,3,0)</f>
        <v>3981581</v>
      </c>
      <c r="G119" s="5">
        <f t="shared" si="6"/>
        <v>0</v>
      </c>
      <c r="H119" s="5" t="str">
        <f t="shared" si="7"/>
        <v>，3981581</v>
      </c>
      <c r="I119" s="5" t="str">
        <f>VLOOKUP(A119,HOP!A:U,21,0)</f>
        <v>直连</v>
      </c>
    </row>
    <row r="120" s="5" customFormat="1" hidden="1" spans="1:9">
      <c r="A120" s="6">
        <v>999227006622803</v>
      </c>
      <c r="B120" s="7">
        <v>45201</v>
      </c>
      <c r="C120" s="7">
        <v>45204</v>
      </c>
      <c r="D120" s="5">
        <v>1800.9</v>
      </c>
      <c r="E120" s="5" t="str">
        <f>VLOOKUP(A120,HOP!A:L,12,0)</f>
        <v>1800.90</v>
      </c>
      <c r="F120" s="5" t="str">
        <f>VLOOKUP(A120,HOP!A:C,3,0)</f>
        <v>3981814</v>
      </c>
      <c r="G120" s="5">
        <f t="shared" si="6"/>
        <v>0</v>
      </c>
      <c r="H120" s="5" t="str">
        <f t="shared" si="7"/>
        <v>，3981814</v>
      </c>
      <c r="I120" s="5" t="str">
        <f>VLOOKUP(A120,HOP!A:U,21,0)</f>
        <v>直连</v>
      </c>
    </row>
    <row r="121" s="5" customFormat="1" hidden="1" spans="1:9">
      <c r="A121" s="6">
        <v>999227033172292</v>
      </c>
      <c r="B121" s="7">
        <v>45203</v>
      </c>
      <c r="C121" s="7">
        <v>45204</v>
      </c>
      <c r="D121" s="5">
        <v>1112.69</v>
      </c>
      <c r="E121" s="5" t="str">
        <f>VLOOKUP(A121,HOP!A:L,12,0)</f>
        <v>1112.69</v>
      </c>
      <c r="F121" s="5" t="str">
        <f>VLOOKUP(A121,HOP!A:C,3,0)</f>
        <v>3985277</v>
      </c>
      <c r="G121" s="5">
        <f t="shared" si="6"/>
        <v>0</v>
      </c>
      <c r="H121" s="5" t="str">
        <f t="shared" si="7"/>
        <v>，3985277</v>
      </c>
      <c r="I121" s="5" t="str">
        <f>VLOOKUP(A121,HOP!A:U,21,0)</f>
        <v>直连</v>
      </c>
    </row>
    <row r="122" s="5" customFormat="1" hidden="1" spans="1:9">
      <c r="A122" s="6">
        <v>999227034283495</v>
      </c>
      <c r="B122" s="7">
        <v>45202</v>
      </c>
      <c r="C122" s="7">
        <v>45204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6"/>
        <v>#N/A</v>
      </c>
      <c r="H122" s="5" t="e">
        <f t="shared" si="7"/>
        <v>#N/A</v>
      </c>
      <c r="I122" s="5" t="e">
        <f>VLOOKUP(A122,HOP!A:U,21,0)</f>
        <v>#N/A</v>
      </c>
    </row>
    <row r="123" s="5" customFormat="1" hidden="1" spans="1:9">
      <c r="A123" s="6">
        <v>999227034991940</v>
      </c>
      <c r="B123" s="7">
        <v>45200</v>
      </c>
      <c r="C123" s="7">
        <v>45204</v>
      </c>
      <c r="D123" s="5">
        <v>1305.2</v>
      </c>
      <c r="E123" s="5" t="str">
        <f>VLOOKUP(A123,HOP!A:L,12,0)</f>
        <v>1305.20</v>
      </c>
      <c r="F123" s="5" t="str">
        <f>VLOOKUP(A123,HOP!A:C,3,0)</f>
        <v>3986035</v>
      </c>
      <c r="G123" s="5">
        <f t="shared" si="6"/>
        <v>0</v>
      </c>
      <c r="H123" s="5" t="str">
        <f t="shared" si="7"/>
        <v>，3986035</v>
      </c>
      <c r="I123" s="5" t="str">
        <f>VLOOKUP(A123,HOP!A:U,21,0)</f>
        <v>直连</v>
      </c>
    </row>
    <row r="124" s="5" customFormat="1" hidden="1" spans="1:9">
      <c r="A124" s="6">
        <v>999227041577934</v>
      </c>
      <c r="B124" s="7">
        <v>45202</v>
      </c>
      <c r="C124" s="7">
        <v>45204</v>
      </c>
      <c r="D124" s="5">
        <v>983.68</v>
      </c>
      <c r="E124" s="5" t="str">
        <f>VLOOKUP(A124,HOP!A:L,12,0)</f>
        <v>983.68</v>
      </c>
      <c r="F124" s="5" t="str">
        <f>VLOOKUP(A124,HOP!A:C,3,0)</f>
        <v>3987343</v>
      </c>
      <c r="G124" s="5">
        <f t="shared" si="6"/>
        <v>0</v>
      </c>
      <c r="H124" s="5" t="str">
        <f t="shared" si="7"/>
        <v>，3987343</v>
      </c>
      <c r="I124" s="5" t="str">
        <f>VLOOKUP(A124,HOP!A:U,21,0)</f>
        <v>直连</v>
      </c>
    </row>
    <row r="125" s="5" customFormat="1" hidden="1" spans="1:9">
      <c r="A125" s="6">
        <v>999226774452371</v>
      </c>
      <c r="B125" s="7">
        <v>45202</v>
      </c>
      <c r="C125" s="7">
        <v>45204</v>
      </c>
      <c r="D125" s="5">
        <v>4755.94</v>
      </c>
      <c r="E125" s="5" t="str">
        <f>VLOOKUP(A125,HOP!A:L,12,0)</f>
        <v>4755.94</v>
      </c>
      <c r="F125" s="5" t="str">
        <f>VLOOKUP(A125,HOP!A:C,3,0)</f>
        <v>3928134</v>
      </c>
      <c r="G125" s="5">
        <f t="shared" si="6"/>
        <v>0</v>
      </c>
      <c r="H125" s="5" t="str">
        <f t="shared" si="7"/>
        <v>，3928134</v>
      </c>
      <c r="I125" s="5" t="str">
        <f>VLOOKUP(A125,HOP!A:U,21,0)</f>
        <v>直连</v>
      </c>
    </row>
    <row r="126" s="5" customFormat="1" hidden="1" spans="1:9">
      <c r="A126" s="6">
        <v>999226763011928</v>
      </c>
      <c r="B126" s="7">
        <v>45202</v>
      </c>
      <c r="C126" s="7">
        <v>45204</v>
      </c>
      <c r="D126" s="5">
        <v>1097.02</v>
      </c>
      <c r="E126" s="5" t="str">
        <f>VLOOKUP(A126,HOP!A:L,12,0)</f>
        <v>1097.02</v>
      </c>
      <c r="F126" s="5" t="str">
        <f>VLOOKUP(A126,HOP!A:C,3,0)</f>
        <v>3921607</v>
      </c>
      <c r="G126" s="5">
        <f t="shared" si="6"/>
        <v>0</v>
      </c>
      <c r="H126" s="5" t="str">
        <f t="shared" si="7"/>
        <v>，3921607</v>
      </c>
      <c r="I126" s="5" t="str">
        <f>VLOOKUP(A126,HOP!A:U,21,0)</f>
        <v>直连</v>
      </c>
    </row>
    <row r="127" s="5" customFormat="1" hidden="1" spans="1:9">
      <c r="A127" s="6">
        <v>999227045460279</v>
      </c>
      <c r="B127" s="7">
        <v>45201</v>
      </c>
      <c r="C127" s="7">
        <v>45204</v>
      </c>
      <c r="D127" s="5">
        <v>3207.33</v>
      </c>
      <c r="E127" s="5" t="str">
        <f>VLOOKUP(A127,HOP!A:L,12,0)</f>
        <v>3207.33</v>
      </c>
      <c r="F127" s="5" t="str">
        <f>VLOOKUP(A127,HOP!A:C,3,0)</f>
        <v>3988251</v>
      </c>
      <c r="G127" s="5">
        <f t="shared" si="6"/>
        <v>0</v>
      </c>
      <c r="H127" s="5" t="str">
        <f t="shared" si="7"/>
        <v>，3988251</v>
      </c>
      <c r="I127" s="5" t="str">
        <f>VLOOKUP(A127,HOP!A:U,21,0)</f>
        <v>直连</v>
      </c>
    </row>
    <row r="128" s="5" customFormat="1" hidden="1" spans="1:9">
      <c r="A128" s="6">
        <v>999227048940776</v>
      </c>
      <c r="B128" s="7">
        <v>45203</v>
      </c>
      <c r="C128" s="7">
        <v>45204</v>
      </c>
      <c r="D128" s="5">
        <v>289.64</v>
      </c>
      <c r="E128" s="5" t="str">
        <f>VLOOKUP(A128,HOP!A:L,12,0)</f>
        <v>289.64</v>
      </c>
      <c r="F128" s="5" t="str">
        <f>VLOOKUP(A128,HOP!A:C,3,0)</f>
        <v>3989167</v>
      </c>
      <c r="G128" s="5">
        <f t="shared" si="6"/>
        <v>0</v>
      </c>
      <c r="H128" s="5" t="str">
        <f t="shared" si="7"/>
        <v>，3989167</v>
      </c>
      <c r="I128" s="5" t="str">
        <f>VLOOKUP(A128,HOP!A:U,21,0)</f>
        <v>直连</v>
      </c>
    </row>
    <row r="129" s="5" customFormat="1" hidden="1" spans="1:9">
      <c r="A129" s="6">
        <v>999227049484510</v>
      </c>
      <c r="B129" s="7">
        <v>45202</v>
      </c>
      <c r="C129" s="7">
        <v>45204</v>
      </c>
      <c r="D129" s="5">
        <v>1109.68</v>
      </c>
      <c r="E129" s="5" t="str">
        <f>VLOOKUP(A129,HOP!A:L,12,0)</f>
        <v>1109.68</v>
      </c>
      <c r="F129" s="5" t="str">
        <f>VLOOKUP(A129,HOP!A:C,3,0)</f>
        <v>3989460</v>
      </c>
      <c r="G129" s="5">
        <f t="shared" si="6"/>
        <v>0</v>
      </c>
      <c r="H129" s="5" t="str">
        <f t="shared" si="7"/>
        <v>，3989460</v>
      </c>
      <c r="I129" s="5" t="str">
        <f>VLOOKUP(A129,HOP!A:U,21,0)</f>
        <v>直连</v>
      </c>
    </row>
    <row r="130" s="5" customFormat="1" hidden="1" spans="1:9">
      <c r="A130" s="6">
        <v>999227053355418</v>
      </c>
      <c r="B130" s="7">
        <v>45200</v>
      </c>
      <c r="C130" s="7">
        <v>45204</v>
      </c>
      <c r="D130" s="5">
        <v>0</v>
      </c>
      <c r="E130" s="5" t="e">
        <f>VLOOKUP(A130,HOP!A:L,12,0)</f>
        <v>#N/A</v>
      </c>
      <c r="F130" s="5" t="e">
        <f>VLOOKUP(A130,HOP!A:C,3,0)</f>
        <v>#N/A</v>
      </c>
      <c r="G130" s="5" t="e">
        <f t="shared" si="6"/>
        <v>#N/A</v>
      </c>
      <c r="H130" s="5" t="e">
        <f t="shared" si="7"/>
        <v>#N/A</v>
      </c>
      <c r="I130" s="5" t="e">
        <f>VLOOKUP(A130,HOP!A:U,21,0)</f>
        <v>#N/A</v>
      </c>
    </row>
    <row r="131" s="5" customFormat="1" spans="1:9">
      <c r="A131" s="6">
        <v>999226099477721</v>
      </c>
      <c r="B131" s="7">
        <v>45202</v>
      </c>
      <c r="C131" s="7">
        <v>45204</v>
      </c>
      <c r="D131" s="5">
        <v>1007.02</v>
      </c>
      <c r="E131" s="5" t="str">
        <f>VLOOKUP(A131,HOP!A:L,12,0)</f>
        <v>1007.10</v>
      </c>
      <c r="F131" s="5" t="str">
        <f>VLOOKUP(A131,HOP!A:C,3,0)</f>
        <v>3791022</v>
      </c>
      <c r="G131" s="5">
        <f t="shared" ref="G131:G162" si="8">D131-E131</f>
        <v>-0.0800000000000409</v>
      </c>
      <c r="H131" s="5" t="str">
        <f t="shared" ref="H131:H162" si="9">$H$1&amp;F131</f>
        <v>，3791022</v>
      </c>
      <c r="I131" s="5" t="str">
        <f>VLOOKUP(A131,HOP!A:U,21,0)</f>
        <v>直连</v>
      </c>
    </row>
    <row r="132" s="5" customFormat="1" hidden="1" spans="1:9">
      <c r="A132" s="6">
        <v>999227056114645</v>
      </c>
      <c r="B132" s="7">
        <v>45203</v>
      </c>
      <c r="C132" s="7">
        <v>45204</v>
      </c>
      <c r="D132" s="5">
        <v>821.68</v>
      </c>
      <c r="E132" s="5" t="str">
        <f>VLOOKUP(A132,HOP!A:L,12,0)</f>
        <v>821.68</v>
      </c>
      <c r="F132" s="5" t="str">
        <f>VLOOKUP(A132,HOP!A:C,3,0)</f>
        <v>3991999</v>
      </c>
      <c r="G132" s="5">
        <f t="shared" si="8"/>
        <v>0</v>
      </c>
      <c r="H132" s="5" t="str">
        <f t="shared" si="9"/>
        <v>，3991999</v>
      </c>
      <c r="I132" s="5" t="str">
        <f>VLOOKUP(A132,HOP!A:U,21,0)</f>
        <v>直采</v>
      </c>
    </row>
    <row r="133" s="5" customFormat="1" hidden="1" spans="1:9">
      <c r="A133" s="6">
        <v>999227056843559</v>
      </c>
      <c r="B133" s="7">
        <v>45202</v>
      </c>
      <c r="C133" s="7">
        <v>45204</v>
      </c>
      <c r="D133" s="5">
        <v>1896.64</v>
      </c>
      <c r="E133" s="5" t="str">
        <f>VLOOKUP(A133,HOP!A:L,12,0)</f>
        <v>1896.64</v>
      </c>
      <c r="F133" s="5" t="str">
        <f>VLOOKUP(A133,HOP!A:C,3,0)</f>
        <v>3992303</v>
      </c>
      <c r="G133" s="5">
        <f t="shared" si="8"/>
        <v>0</v>
      </c>
      <c r="H133" s="5" t="str">
        <f t="shared" si="9"/>
        <v>，3992303</v>
      </c>
      <c r="I133" s="5" t="str">
        <f>VLOOKUP(A133,HOP!A:U,21,0)</f>
        <v>直连</v>
      </c>
    </row>
    <row r="134" s="5" customFormat="1" hidden="1" spans="1:9">
      <c r="A134" s="6">
        <v>999227058513677</v>
      </c>
      <c r="B134" s="7">
        <v>45203</v>
      </c>
      <c r="C134" s="7">
        <v>45204</v>
      </c>
      <c r="D134" s="5">
        <v>736.81</v>
      </c>
      <c r="E134" s="5" t="str">
        <f>VLOOKUP(A134,HOP!A:L,12,0)</f>
        <v>736.81</v>
      </c>
      <c r="F134" s="5" t="str">
        <f>VLOOKUP(A134,HOP!A:C,3,0)</f>
        <v>3993096</v>
      </c>
      <c r="G134" s="5">
        <f t="shared" si="8"/>
        <v>0</v>
      </c>
      <c r="H134" s="5" t="str">
        <f t="shared" si="9"/>
        <v>，3993096</v>
      </c>
      <c r="I134" s="5" t="str">
        <f>VLOOKUP(A134,HOP!A:U,21,0)</f>
        <v>直连</v>
      </c>
    </row>
    <row r="135" s="5" customFormat="1" hidden="1" spans="1:9">
      <c r="A135" s="6">
        <v>999227058879081</v>
      </c>
      <c r="B135" s="7">
        <v>45203</v>
      </c>
      <c r="C135" s="7">
        <v>45204</v>
      </c>
      <c r="D135" s="5">
        <v>0</v>
      </c>
      <c r="E135" s="5" t="e">
        <f>VLOOKUP(A135,HOP!A:L,12,0)</f>
        <v>#N/A</v>
      </c>
      <c r="F135" s="5" t="e">
        <f>VLOOKUP(A135,HOP!A:C,3,0)</f>
        <v>#N/A</v>
      </c>
      <c r="G135" s="5" t="e">
        <f t="shared" si="8"/>
        <v>#N/A</v>
      </c>
      <c r="H135" s="5" t="e">
        <f t="shared" si="9"/>
        <v>#N/A</v>
      </c>
      <c r="I135" s="5" t="e">
        <f>VLOOKUP(A135,HOP!A:U,21,0)</f>
        <v>#N/A</v>
      </c>
    </row>
    <row r="136" s="5" customFormat="1" spans="1:9">
      <c r="A136" s="6">
        <v>26136057005</v>
      </c>
      <c r="B136" s="7">
        <v>45203</v>
      </c>
      <c r="C136" s="7">
        <v>45204</v>
      </c>
      <c r="D136" s="5">
        <v>338.8</v>
      </c>
      <c r="E136" s="5" t="str">
        <f>VLOOKUP(A136,HOP!A:L,12,0)</f>
        <v>338.81</v>
      </c>
      <c r="F136" s="5" t="str">
        <f>VLOOKUP(A136,HOP!A:C,3,0)</f>
        <v>3800740</v>
      </c>
      <c r="G136" s="5">
        <f t="shared" si="8"/>
        <v>-0.00999999999999091</v>
      </c>
      <c r="H136" s="5" t="str">
        <f t="shared" si="9"/>
        <v>，3800740</v>
      </c>
      <c r="I136" s="5" t="str">
        <f>VLOOKUP(A136,HOP!A:U,21,0)</f>
        <v>直连</v>
      </c>
    </row>
    <row r="137" s="5" customFormat="1" hidden="1" spans="1:9">
      <c r="A137" s="6">
        <v>999227064793554</v>
      </c>
      <c r="B137" s="7">
        <v>45202</v>
      </c>
      <c r="C137" s="7">
        <v>45204</v>
      </c>
      <c r="D137" s="5">
        <v>2499.2</v>
      </c>
      <c r="E137" s="5" t="str">
        <f>VLOOKUP(A137,HOP!A:L,12,0)</f>
        <v>2499.20</v>
      </c>
      <c r="F137" s="5" t="str">
        <f>VLOOKUP(A137,HOP!A:C,3,0)</f>
        <v>3996455</v>
      </c>
      <c r="G137" s="5">
        <f t="shared" si="8"/>
        <v>0</v>
      </c>
      <c r="H137" s="5" t="str">
        <f t="shared" si="9"/>
        <v>，3996455</v>
      </c>
      <c r="I137" s="5" t="str">
        <f>VLOOKUP(A137,HOP!A:U,21,0)</f>
        <v>直采</v>
      </c>
    </row>
    <row r="138" s="5" customFormat="1" hidden="1" spans="1:9">
      <c r="A138" s="6">
        <v>999225640367952</v>
      </c>
      <c r="B138" s="7">
        <v>45202</v>
      </c>
      <c r="C138" s="7">
        <v>45204</v>
      </c>
      <c r="D138" s="5">
        <v>2221.88</v>
      </c>
      <c r="E138" s="5" t="str">
        <f>VLOOKUP(A138,HOP!A:L,12,0)</f>
        <v>2221.88</v>
      </c>
      <c r="F138" s="5" t="str">
        <f>VLOOKUP(A138,HOP!A:C,3,0)</f>
        <v>3695962</v>
      </c>
      <c r="G138" s="5">
        <f t="shared" si="8"/>
        <v>0</v>
      </c>
      <c r="H138" s="5" t="str">
        <f t="shared" si="9"/>
        <v>，3695962</v>
      </c>
      <c r="I138" s="5" t="str">
        <f>VLOOKUP(A138,HOP!A:U,21,0)</f>
        <v>直连</v>
      </c>
    </row>
    <row r="139" s="5" customFormat="1" hidden="1" spans="1:9">
      <c r="A139" s="6">
        <v>999227095396773</v>
      </c>
      <c r="B139" s="7">
        <v>45201</v>
      </c>
      <c r="C139" s="7">
        <v>45204</v>
      </c>
      <c r="D139" s="5">
        <v>863.64</v>
      </c>
      <c r="E139" s="5" t="str">
        <f>VLOOKUP(A139,HOP!A:L,12,0)</f>
        <v>863.64</v>
      </c>
      <c r="F139" s="5" t="str">
        <f>VLOOKUP(A139,HOP!A:C,3,0)</f>
        <v>3998740</v>
      </c>
      <c r="G139" s="5">
        <f t="shared" si="8"/>
        <v>0</v>
      </c>
      <c r="H139" s="5" t="str">
        <f t="shared" si="9"/>
        <v>，3998740</v>
      </c>
      <c r="I139" s="5" t="str">
        <f>VLOOKUP(A139,HOP!A:U,21,0)</f>
        <v>直采</v>
      </c>
    </row>
    <row r="140" s="5" customFormat="1" hidden="1" spans="1:9">
      <c r="A140" s="6">
        <v>999227095890486</v>
      </c>
      <c r="B140" s="7">
        <v>45201</v>
      </c>
      <c r="C140" s="7">
        <v>45204</v>
      </c>
      <c r="D140" s="5">
        <v>2948.52</v>
      </c>
      <c r="E140" s="5" t="str">
        <f>VLOOKUP(A140,HOP!A:L,12,0)</f>
        <v>2948.52</v>
      </c>
      <c r="F140" s="5" t="str">
        <f>VLOOKUP(A140,HOP!A:C,3,0)</f>
        <v>3998963</v>
      </c>
      <c r="G140" s="5">
        <f t="shared" si="8"/>
        <v>0</v>
      </c>
      <c r="H140" s="5" t="str">
        <f t="shared" si="9"/>
        <v>，3998963</v>
      </c>
      <c r="I140" s="5" t="str">
        <f>VLOOKUP(A140,HOP!A:U,21,0)</f>
        <v>直连</v>
      </c>
    </row>
    <row r="141" s="5" customFormat="1" hidden="1" spans="1:9">
      <c r="A141" s="6">
        <v>999227096943350</v>
      </c>
      <c r="B141" s="7">
        <v>45202</v>
      </c>
      <c r="C141" s="7">
        <v>45204</v>
      </c>
      <c r="D141" s="5">
        <v>603.48</v>
      </c>
      <c r="E141" s="5" t="str">
        <f>VLOOKUP(A141,HOP!A:L,12,0)</f>
        <v>603.48</v>
      </c>
      <c r="F141" s="5" t="str">
        <f>VLOOKUP(A141,HOP!A:C,3,0)</f>
        <v>3999614</v>
      </c>
      <c r="G141" s="5">
        <f t="shared" si="8"/>
        <v>0</v>
      </c>
      <c r="H141" s="5" t="str">
        <f t="shared" si="9"/>
        <v>，3999614</v>
      </c>
      <c r="I141" s="5" t="str">
        <f>VLOOKUP(A141,HOP!A:U,21,0)</f>
        <v>直采</v>
      </c>
    </row>
    <row r="142" s="5" customFormat="1" spans="1:9">
      <c r="A142" s="6">
        <v>27098443532</v>
      </c>
      <c r="B142" s="7">
        <v>45203</v>
      </c>
      <c r="C142" s="7">
        <v>45204</v>
      </c>
      <c r="D142" s="5">
        <v>899.19</v>
      </c>
      <c r="E142" s="5" t="str">
        <f>VLOOKUP(A142,HOP!A:L,12,0)</f>
        <v>899.23</v>
      </c>
      <c r="F142" s="5" t="str">
        <f>VLOOKUP(A142,HOP!A:C,3,0)</f>
        <v>4000816</v>
      </c>
      <c r="G142" s="5">
        <f t="shared" si="8"/>
        <v>-0.0399999999999636</v>
      </c>
      <c r="H142" s="5" t="str">
        <f t="shared" si="9"/>
        <v>，4000816</v>
      </c>
      <c r="I142" s="5" t="str">
        <f>VLOOKUP(A142,HOP!A:U,21,0)</f>
        <v>直连</v>
      </c>
    </row>
    <row r="143" s="5" customFormat="1" hidden="1" spans="1:9">
      <c r="A143" s="6">
        <v>999227098528194</v>
      </c>
      <c r="B143" s="7">
        <v>45201</v>
      </c>
      <c r="C143" s="7">
        <v>45204</v>
      </c>
      <c r="D143" s="5">
        <v>6698.16</v>
      </c>
      <c r="E143" s="5" t="str">
        <f>VLOOKUP(A143,HOP!A:L,12,0)</f>
        <v>6698.16</v>
      </c>
      <c r="F143" s="5" t="str">
        <f>VLOOKUP(A143,HOP!A:C,3,0)</f>
        <v>4000863</v>
      </c>
      <c r="G143" s="5">
        <f t="shared" si="8"/>
        <v>0</v>
      </c>
      <c r="H143" s="5" t="str">
        <f t="shared" si="9"/>
        <v>，4000863</v>
      </c>
      <c r="I143" s="5" t="str">
        <f>VLOOKUP(A143,HOP!A:U,21,0)</f>
        <v>直连</v>
      </c>
    </row>
    <row r="144" s="5" customFormat="1" hidden="1" spans="1:9">
      <c r="A144" s="6">
        <v>999227098792315</v>
      </c>
      <c r="B144" s="7">
        <v>45203</v>
      </c>
      <c r="C144" s="7">
        <v>45204</v>
      </c>
      <c r="D144" s="5">
        <v>446.08</v>
      </c>
      <c r="E144" s="5" t="str">
        <f>VLOOKUP(A144,HOP!A:L,12,0)</f>
        <v>446.08</v>
      </c>
      <c r="F144" s="5" t="str">
        <f>VLOOKUP(A144,HOP!A:C,3,0)</f>
        <v>4001051</v>
      </c>
      <c r="G144" s="5">
        <f t="shared" si="8"/>
        <v>0</v>
      </c>
      <c r="H144" s="5" t="str">
        <f t="shared" si="9"/>
        <v>，4001051</v>
      </c>
      <c r="I144" s="5" t="str">
        <f>VLOOKUP(A144,HOP!A:U,21,0)</f>
        <v>直采</v>
      </c>
    </row>
    <row r="145" s="5" customFormat="1" hidden="1" spans="1:9">
      <c r="A145" s="6">
        <v>999227099030374</v>
      </c>
      <c r="B145" s="7">
        <v>45203</v>
      </c>
      <c r="C145" s="7">
        <v>45204</v>
      </c>
      <c r="D145" s="5">
        <v>591.84</v>
      </c>
      <c r="E145" s="5" t="str">
        <f>VLOOKUP(A145,HOP!A:L,12,0)</f>
        <v>591.84</v>
      </c>
      <c r="F145" s="5" t="str">
        <f>VLOOKUP(A145,HOP!A:C,3,0)</f>
        <v>4001244</v>
      </c>
      <c r="G145" s="5">
        <f t="shared" si="8"/>
        <v>0</v>
      </c>
      <c r="H145" s="5" t="str">
        <f t="shared" si="9"/>
        <v>，4001244</v>
      </c>
      <c r="I145" s="5" t="str">
        <f>VLOOKUP(A145,HOP!A:U,21,0)</f>
        <v>直连</v>
      </c>
    </row>
    <row r="146" s="5" customFormat="1" hidden="1" spans="1:9">
      <c r="A146" s="6">
        <v>999227099105830</v>
      </c>
      <c r="B146" s="7">
        <v>45200</v>
      </c>
      <c r="C146" s="7">
        <v>45204</v>
      </c>
      <c r="D146" s="5">
        <v>1251.61</v>
      </c>
      <c r="E146" s="5" t="str">
        <f>VLOOKUP(A146,HOP!A:L,12,0)</f>
        <v>1251.61</v>
      </c>
      <c r="F146" s="5" t="str">
        <f>VLOOKUP(A146,HOP!A:C,3,0)</f>
        <v>4001279</v>
      </c>
      <c r="G146" s="5">
        <f t="shared" si="8"/>
        <v>0</v>
      </c>
      <c r="H146" s="5" t="str">
        <f t="shared" si="9"/>
        <v>，4001279</v>
      </c>
      <c r="I146" s="5" t="str">
        <f>VLOOKUP(A146,HOP!A:U,21,0)</f>
        <v>直采</v>
      </c>
    </row>
    <row r="147" s="5" customFormat="1" hidden="1" spans="1:9">
      <c r="A147" s="6">
        <v>999227099310290</v>
      </c>
      <c r="B147" s="7">
        <v>45201</v>
      </c>
      <c r="C147" s="7">
        <v>45204</v>
      </c>
      <c r="D147" s="5">
        <v>2500.56</v>
      </c>
      <c r="E147" s="5" t="str">
        <f>VLOOKUP(A147,HOP!A:L,12,0)</f>
        <v>2500.56</v>
      </c>
      <c r="F147" s="5" t="str">
        <f>VLOOKUP(A147,HOP!A:C,3,0)</f>
        <v>4001492</v>
      </c>
      <c r="G147" s="5">
        <f t="shared" si="8"/>
        <v>0</v>
      </c>
      <c r="H147" s="5" t="str">
        <f t="shared" si="9"/>
        <v>，4001492</v>
      </c>
      <c r="I147" s="5" t="str">
        <f>VLOOKUP(A147,HOP!A:U,21,0)</f>
        <v>直连</v>
      </c>
    </row>
    <row r="148" s="5" customFormat="1" hidden="1" spans="1:9">
      <c r="A148" s="6">
        <v>999227099346046</v>
      </c>
      <c r="B148" s="7">
        <v>45201</v>
      </c>
      <c r="C148" s="7">
        <v>45204</v>
      </c>
      <c r="D148" s="5">
        <v>1828.89</v>
      </c>
      <c r="E148" s="5" t="str">
        <f>VLOOKUP(A148,HOP!A:L,12,0)</f>
        <v>1828.89</v>
      </c>
      <c r="F148" s="5" t="str">
        <f>VLOOKUP(A148,HOP!A:C,3,0)</f>
        <v>4001514</v>
      </c>
      <c r="G148" s="5">
        <f t="shared" si="8"/>
        <v>0</v>
      </c>
      <c r="H148" s="5" t="str">
        <f t="shared" si="9"/>
        <v>，4001514</v>
      </c>
      <c r="I148" s="5" t="str">
        <f>VLOOKUP(A148,HOP!A:U,21,0)</f>
        <v>直连</v>
      </c>
    </row>
    <row r="149" s="5" customFormat="1" hidden="1" spans="1:9">
      <c r="A149" s="6">
        <v>999227101740586</v>
      </c>
      <c r="B149" s="7">
        <v>45203</v>
      </c>
      <c r="C149" s="7">
        <v>45204</v>
      </c>
      <c r="D149" s="5">
        <v>4229.8</v>
      </c>
      <c r="E149" s="5" t="str">
        <f>VLOOKUP(A149,HOP!A:L,12,0)</f>
        <v>4229.80</v>
      </c>
      <c r="F149" s="5" t="str">
        <f>VLOOKUP(A149,HOP!A:C,3,0)</f>
        <v>4002842</v>
      </c>
      <c r="G149" s="5">
        <f t="shared" si="8"/>
        <v>0</v>
      </c>
      <c r="H149" s="5" t="str">
        <f t="shared" si="9"/>
        <v>，4002842</v>
      </c>
      <c r="I149" s="5" t="str">
        <f>VLOOKUP(A149,HOP!A:U,21,0)</f>
        <v>直连</v>
      </c>
    </row>
    <row r="150" s="5" customFormat="1" hidden="1" spans="1:9">
      <c r="A150" s="6">
        <v>999227101822185</v>
      </c>
      <c r="B150" s="7">
        <v>45202</v>
      </c>
      <c r="C150" s="7">
        <v>45204</v>
      </c>
      <c r="D150" s="5">
        <v>2017.74</v>
      </c>
      <c r="E150" s="5" t="str">
        <f>VLOOKUP(A150,HOP!A:L,12,0)</f>
        <v>2017.74</v>
      </c>
      <c r="F150" s="5" t="str">
        <f>VLOOKUP(A150,HOP!A:C,3,0)</f>
        <v>4002985</v>
      </c>
      <c r="G150" s="5">
        <f t="shared" si="8"/>
        <v>0</v>
      </c>
      <c r="H150" s="5" t="str">
        <f t="shared" si="9"/>
        <v>，4002985</v>
      </c>
      <c r="I150" s="5" t="str">
        <f>VLOOKUP(A150,HOP!A:U,21,0)</f>
        <v>直连</v>
      </c>
    </row>
    <row r="151" s="5" customFormat="1" hidden="1" spans="1:9">
      <c r="A151" s="6">
        <v>999227101919791</v>
      </c>
      <c r="B151" s="7">
        <v>45203</v>
      </c>
      <c r="C151" s="7">
        <v>45204</v>
      </c>
      <c r="D151" s="5">
        <v>783.11</v>
      </c>
      <c r="E151" s="5" t="str">
        <f>VLOOKUP(A151,HOP!A:L,12,0)</f>
        <v>783.11</v>
      </c>
      <c r="F151" s="5" t="str">
        <f>VLOOKUP(A151,HOP!A:C,3,0)</f>
        <v>4003314</v>
      </c>
      <c r="G151" s="5">
        <f t="shared" si="8"/>
        <v>0</v>
      </c>
      <c r="H151" s="5" t="str">
        <f t="shared" si="9"/>
        <v>，4003314</v>
      </c>
      <c r="I151" s="5" t="str">
        <f>VLOOKUP(A151,HOP!A:U,21,0)</f>
        <v>直连</v>
      </c>
    </row>
    <row r="152" s="5" customFormat="1" spans="1:9">
      <c r="A152" s="6">
        <v>999227102128137</v>
      </c>
      <c r="B152" s="7">
        <v>45203</v>
      </c>
      <c r="C152" s="7">
        <v>45204</v>
      </c>
      <c r="D152" s="5">
        <v>1203.57</v>
      </c>
      <c r="E152" s="5" t="str">
        <f>VLOOKUP(A152,HOP!A:L,12,0)</f>
        <v>1203.98</v>
      </c>
      <c r="F152" s="5" t="str">
        <f>VLOOKUP(A152,HOP!A:C,3,0)</f>
        <v>4003429</v>
      </c>
      <c r="G152" s="5">
        <f t="shared" si="8"/>
        <v>-0.410000000000082</v>
      </c>
      <c r="H152" s="5" t="str">
        <f t="shared" si="9"/>
        <v>，4003429</v>
      </c>
      <c r="I152" s="5" t="str">
        <f>VLOOKUP(A152,HOP!A:U,21,0)</f>
        <v>直连</v>
      </c>
    </row>
    <row r="153" s="5" customFormat="1" hidden="1" spans="1:9">
      <c r="A153" s="6">
        <v>999227102170393</v>
      </c>
      <c r="B153" s="7">
        <v>45201</v>
      </c>
      <c r="C153" s="7">
        <v>45204</v>
      </c>
      <c r="D153" s="5">
        <v>1433.01</v>
      </c>
      <c r="E153" s="5" t="str">
        <f>VLOOKUP(A153,HOP!A:L,12,0)</f>
        <v>1433.01</v>
      </c>
      <c r="F153" s="5" t="str">
        <f>VLOOKUP(A153,HOP!A:C,3,0)</f>
        <v>4003453</v>
      </c>
      <c r="G153" s="5">
        <f t="shared" si="8"/>
        <v>0</v>
      </c>
      <c r="H153" s="5" t="str">
        <f t="shared" si="9"/>
        <v>，4003453</v>
      </c>
      <c r="I153" s="5" t="str">
        <f>VLOOKUP(A153,HOP!A:U,21,0)</f>
        <v>直连</v>
      </c>
    </row>
    <row r="154" s="5" customFormat="1" hidden="1" spans="1:9">
      <c r="A154" s="6">
        <v>999227102210788</v>
      </c>
      <c r="B154" s="7">
        <v>45203</v>
      </c>
      <c r="C154" s="7">
        <v>45204</v>
      </c>
      <c r="D154" s="5">
        <v>1409.99</v>
      </c>
      <c r="E154" s="5" t="str">
        <f>VLOOKUP(A154,HOP!A:L,12,0)</f>
        <v>1409.99</v>
      </c>
      <c r="F154" s="5" t="str">
        <f>VLOOKUP(A154,HOP!A:C,3,0)</f>
        <v>4003496</v>
      </c>
      <c r="G154" s="5">
        <f t="shared" si="8"/>
        <v>0</v>
      </c>
      <c r="H154" s="5" t="str">
        <f t="shared" si="9"/>
        <v>，4003496</v>
      </c>
      <c r="I154" s="5" t="str">
        <f>VLOOKUP(A154,HOP!A:U,21,0)</f>
        <v>直连</v>
      </c>
    </row>
    <row r="155" s="5" customFormat="1" hidden="1" spans="1:9">
      <c r="A155" s="6">
        <v>999227102484180</v>
      </c>
      <c r="B155" s="7">
        <v>45203</v>
      </c>
      <c r="C155" s="7">
        <v>45204</v>
      </c>
      <c r="D155" s="5">
        <v>3608.28</v>
      </c>
      <c r="E155" s="5" t="str">
        <f>VLOOKUP(A155,HOP!A:L,12,0)</f>
        <v>3608.28</v>
      </c>
      <c r="F155" s="5" t="str">
        <f>VLOOKUP(A155,HOP!A:C,3,0)</f>
        <v>4003702</v>
      </c>
      <c r="G155" s="5">
        <f t="shared" si="8"/>
        <v>0</v>
      </c>
      <c r="H155" s="5" t="str">
        <f t="shared" si="9"/>
        <v>，4003702</v>
      </c>
      <c r="I155" s="5" t="str">
        <f>VLOOKUP(A155,HOP!A:U,21,0)</f>
        <v>直连</v>
      </c>
    </row>
    <row r="156" s="5" customFormat="1" hidden="1" spans="1:9">
      <c r="A156" s="6">
        <v>999227102475689</v>
      </c>
      <c r="B156" s="7">
        <v>45202</v>
      </c>
      <c r="C156" s="7">
        <v>45204</v>
      </c>
      <c r="D156" s="5">
        <v>580.42</v>
      </c>
      <c r="E156" s="5" t="str">
        <f>VLOOKUP(A156,HOP!A:L,12,0)</f>
        <v>580.42</v>
      </c>
      <c r="F156" s="5" t="str">
        <f>VLOOKUP(A156,HOP!A:C,3,0)</f>
        <v>4003700</v>
      </c>
      <c r="G156" s="5">
        <f t="shared" si="8"/>
        <v>0</v>
      </c>
      <c r="H156" s="5" t="str">
        <f t="shared" si="9"/>
        <v>，4003700</v>
      </c>
      <c r="I156" s="5" t="str">
        <f>VLOOKUP(A156,HOP!A:U,21,0)</f>
        <v>直连</v>
      </c>
    </row>
    <row r="157" s="5" customFormat="1" hidden="1" spans="1:9">
      <c r="A157" s="6">
        <v>999227102739323</v>
      </c>
      <c r="B157" s="7">
        <v>45201</v>
      </c>
      <c r="C157" s="7">
        <v>45204</v>
      </c>
      <c r="D157" s="5">
        <v>2466.77</v>
      </c>
      <c r="E157" s="5" t="str">
        <f>VLOOKUP(A157,HOP!A:L,12,0)</f>
        <v>2466.77</v>
      </c>
      <c r="F157" s="5" t="str">
        <f>VLOOKUP(A157,HOP!A:C,3,0)</f>
        <v>4003820</v>
      </c>
      <c r="G157" s="5">
        <f t="shared" si="8"/>
        <v>0</v>
      </c>
      <c r="H157" s="5" t="str">
        <f t="shared" si="9"/>
        <v>，4003820</v>
      </c>
      <c r="I157" s="5" t="str">
        <f>VLOOKUP(A157,HOP!A:U,21,0)</f>
        <v>直连</v>
      </c>
    </row>
    <row r="158" s="5" customFormat="1" hidden="1" spans="1:9">
      <c r="A158" s="6">
        <v>999227023424335</v>
      </c>
      <c r="B158" s="7">
        <v>45203</v>
      </c>
      <c r="C158" s="7">
        <v>45204</v>
      </c>
      <c r="D158" s="5">
        <v>900.8</v>
      </c>
      <c r="E158" s="5" t="str">
        <f>VLOOKUP(A158,HOP!A:L,12,0)</f>
        <v>900.80</v>
      </c>
      <c r="F158" s="5" t="str">
        <f>VLOOKUP(A158,HOP!A:C,3,0)</f>
        <v>3982684</v>
      </c>
      <c r="G158" s="5">
        <f t="shared" si="8"/>
        <v>0</v>
      </c>
      <c r="H158" s="5" t="str">
        <f t="shared" si="9"/>
        <v>，3982684</v>
      </c>
      <c r="I158" s="5" t="str">
        <f>VLOOKUP(A158,HOP!A:U,21,0)</f>
        <v>直连</v>
      </c>
    </row>
    <row r="159" s="5" customFormat="1" hidden="1" spans="1:9">
      <c r="A159" s="6">
        <v>999227104139782</v>
      </c>
      <c r="B159" s="7">
        <v>45203</v>
      </c>
      <c r="C159" s="7">
        <v>45204</v>
      </c>
      <c r="D159" s="5">
        <v>474.76</v>
      </c>
      <c r="E159" s="5" t="str">
        <f>VLOOKUP(A159,HOP!A:L,12,0)</f>
        <v>474.76</v>
      </c>
      <c r="F159" s="5" t="str">
        <f>VLOOKUP(A159,HOP!A:C,3,0)</f>
        <v>4004614</v>
      </c>
      <c r="G159" s="5">
        <f t="shared" si="8"/>
        <v>0</v>
      </c>
      <c r="H159" s="5" t="str">
        <f t="shared" si="9"/>
        <v>，4004614</v>
      </c>
      <c r="I159" s="5" t="str">
        <f>VLOOKUP(A159,HOP!A:U,21,0)</f>
        <v>直连</v>
      </c>
    </row>
    <row r="160" s="5" customFormat="1" hidden="1" spans="1:9">
      <c r="A160" s="6">
        <v>999227104588712</v>
      </c>
      <c r="B160" s="7">
        <v>45203</v>
      </c>
      <c r="C160" s="7">
        <v>45204</v>
      </c>
      <c r="D160" s="5">
        <v>802.81</v>
      </c>
      <c r="E160" s="5" t="str">
        <f>VLOOKUP(A160,HOP!A:L,12,0)</f>
        <v>802.81</v>
      </c>
      <c r="F160" s="5" t="str">
        <f>VLOOKUP(A160,HOP!A:C,3,0)</f>
        <v>4004867</v>
      </c>
      <c r="G160" s="5">
        <f t="shared" si="8"/>
        <v>0</v>
      </c>
      <c r="H160" s="5" t="str">
        <f t="shared" si="9"/>
        <v>，4004867</v>
      </c>
      <c r="I160" s="5" t="str">
        <f>VLOOKUP(A160,HOP!A:U,21,0)</f>
        <v>直连</v>
      </c>
    </row>
    <row r="161" s="5" customFormat="1" hidden="1" spans="1:9">
      <c r="A161" s="6">
        <v>999227106101166</v>
      </c>
      <c r="B161" s="7">
        <v>45203</v>
      </c>
      <c r="C161" s="7">
        <v>45204</v>
      </c>
      <c r="D161" s="5">
        <v>166.88</v>
      </c>
      <c r="E161" s="5" t="str">
        <f>VLOOKUP(A161,HOP!A:L,12,0)</f>
        <v>166.88</v>
      </c>
      <c r="F161" s="5" t="str">
        <f>VLOOKUP(A161,HOP!A:C,3,0)</f>
        <v>4005782</v>
      </c>
      <c r="G161" s="5">
        <f t="shared" si="8"/>
        <v>0</v>
      </c>
      <c r="H161" s="5" t="str">
        <f t="shared" si="9"/>
        <v>，4005782</v>
      </c>
      <c r="I161" s="5" t="str">
        <f>VLOOKUP(A161,HOP!A:U,21,0)</f>
        <v>直采</v>
      </c>
    </row>
    <row r="162" s="5" customFormat="1" hidden="1" spans="1:9">
      <c r="A162" s="6">
        <v>999227107122120</v>
      </c>
      <c r="B162" s="7">
        <v>45203</v>
      </c>
      <c r="C162" s="7">
        <v>45204</v>
      </c>
      <c r="D162" s="5">
        <v>295.98</v>
      </c>
      <c r="E162" s="5" t="str">
        <f>VLOOKUP(A162,HOP!A:L,12,0)</f>
        <v>295.98</v>
      </c>
      <c r="F162" s="5" t="str">
        <f>VLOOKUP(A162,HOP!A:C,3,0)</f>
        <v>4006516</v>
      </c>
      <c r="G162" s="5">
        <f t="shared" si="8"/>
        <v>0</v>
      </c>
      <c r="H162" s="5" t="str">
        <f t="shared" si="9"/>
        <v>，4006516</v>
      </c>
      <c r="I162" s="5" t="str">
        <f>VLOOKUP(A162,HOP!A:U,21,0)</f>
        <v>直连</v>
      </c>
    </row>
    <row r="163" s="5" customFormat="1" hidden="1" spans="1:9">
      <c r="A163" s="6">
        <v>999227107299406</v>
      </c>
      <c r="B163" s="7">
        <v>45203</v>
      </c>
      <c r="C163" s="7">
        <v>45204</v>
      </c>
      <c r="D163" s="5">
        <v>366.92</v>
      </c>
      <c r="E163" s="5" t="str">
        <f>VLOOKUP(A163,HOP!A:L,12,0)</f>
        <v>366.92</v>
      </c>
      <c r="F163" s="5" t="str">
        <f>VLOOKUP(A163,HOP!A:C,3,0)</f>
        <v>4006588</v>
      </c>
      <c r="G163" s="5">
        <f t="shared" ref="G163:G194" si="10">D163-E163</f>
        <v>0</v>
      </c>
      <c r="H163" s="5" t="str">
        <f t="shared" ref="H163:H194" si="11">$H$1&amp;F163</f>
        <v>，4006588</v>
      </c>
      <c r="I163" s="5" t="str">
        <f>VLOOKUP(A163,HOP!A:U,21,0)</f>
        <v>直采</v>
      </c>
    </row>
    <row r="164" s="5" customFormat="1" hidden="1" spans="1:9">
      <c r="A164" s="6">
        <v>999227107332878</v>
      </c>
      <c r="B164" s="7">
        <v>45201</v>
      </c>
      <c r="C164" s="7">
        <v>45204</v>
      </c>
      <c r="D164" s="5">
        <v>2921.72</v>
      </c>
      <c r="E164" s="5" t="str">
        <f>VLOOKUP(A164,HOP!A:L,12,0)</f>
        <v>2921.72</v>
      </c>
      <c r="F164" s="5" t="str">
        <f>VLOOKUP(A164,HOP!A:C,3,0)</f>
        <v>4006604</v>
      </c>
      <c r="G164" s="5">
        <f t="shared" si="10"/>
        <v>0</v>
      </c>
      <c r="H164" s="5" t="str">
        <f t="shared" si="11"/>
        <v>，4006604</v>
      </c>
      <c r="I164" s="5" t="str">
        <f>VLOOKUP(A164,HOP!A:U,21,0)</f>
        <v>直连</v>
      </c>
    </row>
    <row r="165" s="5" customFormat="1" hidden="1" spans="1:9">
      <c r="A165" s="6">
        <v>999227107814766</v>
      </c>
      <c r="B165" s="7">
        <v>45201</v>
      </c>
      <c r="C165" s="7">
        <v>45204</v>
      </c>
      <c r="D165" s="5">
        <v>2156.61</v>
      </c>
      <c r="E165" s="5" t="str">
        <f>VLOOKUP(A165,HOP!A:L,12,0)</f>
        <v>2156.61</v>
      </c>
      <c r="F165" s="5" t="str">
        <f>VLOOKUP(A165,HOP!A:C,3,0)</f>
        <v>4007001</v>
      </c>
      <c r="G165" s="5">
        <f t="shared" si="10"/>
        <v>0</v>
      </c>
      <c r="H165" s="5" t="str">
        <f t="shared" si="11"/>
        <v>，4007001</v>
      </c>
      <c r="I165" s="5" t="str">
        <f>VLOOKUP(A165,HOP!A:U,21,0)</f>
        <v>直采</v>
      </c>
    </row>
    <row r="166" s="5" customFormat="1" hidden="1" spans="1:9">
      <c r="A166" s="6">
        <v>999227107823148</v>
      </c>
      <c r="B166" s="7">
        <v>45201</v>
      </c>
      <c r="C166" s="7">
        <v>45204</v>
      </c>
      <c r="D166" s="5">
        <v>2156.61</v>
      </c>
      <c r="E166" s="5" t="str">
        <f>VLOOKUP(A166,HOP!A:L,12,0)</f>
        <v>2156.61</v>
      </c>
      <c r="F166" s="5" t="str">
        <f>VLOOKUP(A166,HOP!A:C,3,0)</f>
        <v>4007094</v>
      </c>
      <c r="G166" s="5">
        <f t="shared" si="10"/>
        <v>0</v>
      </c>
      <c r="H166" s="5" t="str">
        <f t="shared" si="11"/>
        <v>，4007094</v>
      </c>
      <c r="I166" s="5" t="str">
        <f>VLOOKUP(A166,HOP!A:U,21,0)</f>
        <v>直采</v>
      </c>
    </row>
    <row r="167" s="5" customFormat="1" hidden="1" spans="1:9">
      <c r="A167" s="6">
        <v>999227108592246</v>
      </c>
      <c r="B167" s="7">
        <v>45202</v>
      </c>
      <c r="C167" s="7">
        <v>45204</v>
      </c>
      <c r="D167" s="5">
        <v>557.98</v>
      </c>
      <c r="E167" s="5" t="str">
        <f>VLOOKUP(A167,HOP!A:L,12,0)</f>
        <v>557.98</v>
      </c>
      <c r="F167" s="5" t="str">
        <f>VLOOKUP(A167,HOP!A:C,3,0)</f>
        <v>4007723</v>
      </c>
      <c r="G167" s="5">
        <f t="shared" si="10"/>
        <v>0</v>
      </c>
      <c r="H167" s="5" t="str">
        <f t="shared" si="11"/>
        <v>，4007723</v>
      </c>
      <c r="I167" s="5" t="str">
        <f>VLOOKUP(A167,HOP!A:U,21,0)</f>
        <v>直连</v>
      </c>
    </row>
    <row r="168" s="5" customFormat="1" hidden="1" spans="1:9">
      <c r="A168" s="6">
        <v>999227108697869</v>
      </c>
      <c r="B168" s="7">
        <v>45201</v>
      </c>
      <c r="C168" s="7">
        <v>45204</v>
      </c>
      <c r="D168" s="5">
        <v>2697.6</v>
      </c>
      <c r="E168" s="5" t="str">
        <f>VLOOKUP(A168,HOP!A:L,12,0)</f>
        <v>2697.60</v>
      </c>
      <c r="F168" s="5" t="str">
        <f>VLOOKUP(A168,HOP!A:C,3,0)</f>
        <v>4007759</v>
      </c>
      <c r="G168" s="5">
        <f t="shared" si="10"/>
        <v>0</v>
      </c>
      <c r="H168" s="5" t="str">
        <f t="shared" si="11"/>
        <v>，4007759</v>
      </c>
      <c r="I168" s="5" t="str">
        <f>VLOOKUP(A168,HOP!A:U,21,0)</f>
        <v>直连</v>
      </c>
    </row>
    <row r="169" s="5" customFormat="1" hidden="1" spans="1:9">
      <c r="A169" s="6">
        <v>999227108757757</v>
      </c>
      <c r="B169" s="7">
        <v>45202</v>
      </c>
      <c r="C169" s="7">
        <v>45204</v>
      </c>
      <c r="D169" s="5">
        <v>895.29</v>
      </c>
      <c r="E169" s="5" t="str">
        <f>VLOOKUP(A169,HOP!A:L,12,0)</f>
        <v>895.29</v>
      </c>
      <c r="F169" s="5" t="str">
        <f>VLOOKUP(A169,HOP!A:C,3,0)</f>
        <v>4007779</v>
      </c>
      <c r="G169" s="5">
        <f t="shared" si="10"/>
        <v>0</v>
      </c>
      <c r="H169" s="5" t="str">
        <f t="shared" si="11"/>
        <v>，4007779</v>
      </c>
      <c r="I169" s="5" t="str">
        <f>VLOOKUP(A169,HOP!A:U,21,0)</f>
        <v>直采</v>
      </c>
    </row>
    <row r="170" s="5" customFormat="1" hidden="1" spans="1:9">
      <c r="A170" s="6">
        <v>999227108791976</v>
      </c>
      <c r="B170" s="7">
        <v>45203</v>
      </c>
      <c r="C170" s="7">
        <v>45204</v>
      </c>
      <c r="D170" s="5">
        <v>665.29</v>
      </c>
      <c r="E170" s="5" t="str">
        <f>VLOOKUP(A170,HOP!A:L,12,0)</f>
        <v>665.29</v>
      </c>
      <c r="F170" s="5" t="str">
        <f>VLOOKUP(A170,HOP!A:C,3,0)</f>
        <v>4007789</v>
      </c>
      <c r="G170" s="5">
        <f t="shared" si="10"/>
        <v>0</v>
      </c>
      <c r="H170" s="5" t="str">
        <f t="shared" si="11"/>
        <v>，4007789</v>
      </c>
      <c r="I170" s="5" t="str">
        <f>VLOOKUP(A170,HOP!A:U,21,0)</f>
        <v>直连</v>
      </c>
    </row>
    <row r="171" s="5" customFormat="1" hidden="1" spans="1:9">
      <c r="A171" s="6">
        <v>999227109273751</v>
      </c>
      <c r="B171" s="7">
        <v>45201</v>
      </c>
      <c r="C171" s="7">
        <v>45204</v>
      </c>
      <c r="D171" s="5">
        <v>6138.54</v>
      </c>
      <c r="E171" s="5" t="str">
        <f>VLOOKUP(A171,HOP!A:L,12,0)</f>
        <v>6138.54</v>
      </c>
      <c r="F171" s="5" t="str">
        <f>VLOOKUP(A171,HOP!A:C,3,0)</f>
        <v>4008072</v>
      </c>
      <c r="G171" s="5">
        <f t="shared" si="10"/>
        <v>0</v>
      </c>
      <c r="H171" s="5" t="str">
        <f t="shared" si="11"/>
        <v>，4008072</v>
      </c>
      <c r="I171" s="5" t="str">
        <f>VLOOKUP(A171,HOP!A:U,21,0)</f>
        <v>直连</v>
      </c>
    </row>
    <row r="172" s="5" customFormat="1" hidden="1" spans="1:9">
      <c r="A172" s="6">
        <v>999227110023045</v>
      </c>
      <c r="B172" s="7">
        <v>45203</v>
      </c>
      <c r="C172" s="7">
        <v>45204</v>
      </c>
      <c r="D172" s="5">
        <v>977.64</v>
      </c>
      <c r="E172" s="5" t="str">
        <f>VLOOKUP(A172,HOP!A:L,12,0)</f>
        <v>977.64</v>
      </c>
      <c r="F172" s="5" t="str">
        <f>VLOOKUP(A172,HOP!A:C,3,0)</f>
        <v>4008482</v>
      </c>
      <c r="G172" s="5">
        <f t="shared" si="10"/>
        <v>0</v>
      </c>
      <c r="H172" s="5" t="str">
        <f t="shared" si="11"/>
        <v>，4008482</v>
      </c>
      <c r="I172" s="5" t="str">
        <f>VLOOKUP(A172,HOP!A:U,21,0)</f>
        <v>直采</v>
      </c>
    </row>
    <row r="173" s="5" customFormat="1" hidden="1" spans="1:9">
      <c r="A173" s="6">
        <v>999227111241965</v>
      </c>
      <c r="B173" s="7">
        <v>45202</v>
      </c>
      <c r="C173" s="7">
        <v>45204</v>
      </c>
      <c r="D173" s="5">
        <v>0</v>
      </c>
      <c r="E173" s="5" t="e">
        <f>VLOOKUP(A173,HOP!A:L,12,0)</f>
        <v>#N/A</v>
      </c>
      <c r="F173" s="5" t="e">
        <f>VLOOKUP(A173,HOP!A:C,3,0)</f>
        <v>#N/A</v>
      </c>
      <c r="G173" s="5" t="e">
        <f t="shared" si="10"/>
        <v>#N/A</v>
      </c>
      <c r="H173" s="5" t="e">
        <f t="shared" si="11"/>
        <v>#N/A</v>
      </c>
      <c r="I173" s="5" t="e">
        <f>VLOOKUP(A173,HOP!A:U,21,0)</f>
        <v>#N/A</v>
      </c>
    </row>
    <row r="174" s="5" customFormat="1" hidden="1" spans="1:9">
      <c r="A174" s="6">
        <v>999227112220259</v>
      </c>
      <c r="B174" s="7">
        <v>45203</v>
      </c>
      <c r="C174" s="7">
        <v>45204</v>
      </c>
      <c r="D174" s="5">
        <v>1410.76</v>
      </c>
      <c r="E174" s="5" t="str">
        <f>VLOOKUP(A174,HOP!A:L,12,0)</f>
        <v>1410.76</v>
      </c>
      <c r="F174" s="5" t="str">
        <f>VLOOKUP(A174,HOP!A:C,3,0)</f>
        <v>4009924</v>
      </c>
      <c r="G174" s="5">
        <f t="shared" si="10"/>
        <v>0</v>
      </c>
      <c r="H174" s="5" t="str">
        <f t="shared" si="11"/>
        <v>，4009924</v>
      </c>
      <c r="I174" s="5" t="str">
        <f>VLOOKUP(A174,HOP!A:U,21,0)</f>
        <v>直连</v>
      </c>
    </row>
    <row r="175" s="5" customFormat="1" hidden="1" spans="1:9">
      <c r="A175" s="6">
        <v>999227112982007</v>
      </c>
      <c r="B175" s="7">
        <v>45202</v>
      </c>
      <c r="C175" s="7">
        <v>45204</v>
      </c>
      <c r="D175" s="5">
        <v>419.8</v>
      </c>
      <c r="E175" s="5" t="str">
        <f>VLOOKUP(A175,HOP!A:L,12,0)</f>
        <v>419.80</v>
      </c>
      <c r="F175" s="5" t="str">
        <f>VLOOKUP(A175,HOP!A:C,3,0)</f>
        <v>4010343</v>
      </c>
      <c r="G175" s="5">
        <f t="shared" si="10"/>
        <v>0</v>
      </c>
      <c r="H175" s="5" t="str">
        <f t="shared" si="11"/>
        <v>，4010343</v>
      </c>
      <c r="I175" s="5" t="str">
        <f>VLOOKUP(A175,HOP!A:U,21,0)</f>
        <v>直连</v>
      </c>
    </row>
    <row r="176" s="5" customFormat="1" hidden="1" spans="1:9">
      <c r="A176" s="6">
        <v>999227113598019</v>
      </c>
      <c r="B176" s="7">
        <v>45203</v>
      </c>
      <c r="C176" s="7">
        <v>45204</v>
      </c>
      <c r="D176" s="5">
        <v>411.27</v>
      </c>
      <c r="E176" s="5" t="str">
        <f>VLOOKUP(A176,HOP!A:L,12,0)</f>
        <v>411.27</v>
      </c>
      <c r="F176" s="5" t="str">
        <f>VLOOKUP(A176,HOP!A:C,3,0)</f>
        <v>4010780</v>
      </c>
      <c r="G176" s="5">
        <f t="shared" si="10"/>
        <v>0</v>
      </c>
      <c r="H176" s="5" t="str">
        <f t="shared" si="11"/>
        <v>，4010780</v>
      </c>
      <c r="I176" s="5" t="str">
        <f>VLOOKUP(A176,HOP!A:U,21,0)</f>
        <v>直连</v>
      </c>
    </row>
    <row r="177" s="5" customFormat="1" hidden="1" spans="1:9">
      <c r="A177" s="6">
        <v>999227113850274</v>
      </c>
      <c r="B177" s="7">
        <v>45202</v>
      </c>
      <c r="C177" s="7">
        <v>45204</v>
      </c>
      <c r="D177" s="5">
        <v>2319.42</v>
      </c>
      <c r="E177" s="5" t="str">
        <f>VLOOKUP(A177,HOP!A:L,12,0)</f>
        <v>2319.42</v>
      </c>
      <c r="F177" s="5" t="str">
        <f>VLOOKUP(A177,HOP!A:C,3,0)</f>
        <v>4011121</v>
      </c>
      <c r="G177" s="5">
        <f t="shared" si="10"/>
        <v>0</v>
      </c>
      <c r="H177" s="5" t="str">
        <f t="shared" si="11"/>
        <v>，4011121</v>
      </c>
      <c r="I177" s="5" t="str">
        <f>VLOOKUP(A177,HOP!A:U,21,0)</f>
        <v>直连</v>
      </c>
    </row>
    <row r="178" s="5" customFormat="1" spans="1:9">
      <c r="A178" s="6">
        <v>999227114049048</v>
      </c>
      <c r="B178" s="7">
        <v>45202</v>
      </c>
      <c r="C178" s="7">
        <v>45204</v>
      </c>
      <c r="D178" s="5">
        <v>1898.1</v>
      </c>
      <c r="E178" s="5" t="str">
        <f>VLOOKUP(A178,HOP!A:L,12,0)</f>
        <v>1898.18</v>
      </c>
      <c r="F178" s="5" t="str">
        <f>VLOOKUP(A178,HOP!A:C,3,0)</f>
        <v>4011293</v>
      </c>
      <c r="G178" s="5">
        <f t="shared" si="10"/>
        <v>-0.0800000000001546</v>
      </c>
      <c r="H178" s="5" t="str">
        <f t="shared" si="11"/>
        <v>，4011293</v>
      </c>
      <c r="I178" s="5" t="str">
        <f>VLOOKUP(A178,HOP!A:U,21,0)</f>
        <v>直连</v>
      </c>
    </row>
    <row r="179" s="5" customFormat="1" hidden="1" spans="1:9">
      <c r="A179" s="6">
        <v>999227165282320</v>
      </c>
      <c r="B179" s="7">
        <v>45203</v>
      </c>
      <c r="C179" s="7">
        <v>45204</v>
      </c>
      <c r="D179" s="5">
        <v>1096.32</v>
      </c>
      <c r="E179" s="5" t="str">
        <f>VLOOKUP(A179,HOP!A:L,12,0)</f>
        <v>1096.32</v>
      </c>
      <c r="F179" s="5" t="str">
        <f>VLOOKUP(A179,HOP!A:C,3,0)</f>
        <v>4011548</v>
      </c>
      <c r="G179" s="5">
        <f t="shared" si="10"/>
        <v>0</v>
      </c>
      <c r="H179" s="5" t="str">
        <f t="shared" si="11"/>
        <v>，4011548</v>
      </c>
      <c r="I179" s="5" t="str">
        <f>VLOOKUP(A179,HOP!A:U,21,0)</f>
        <v>直连</v>
      </c>
    </row>
    <row r="180" s="5" customFormat="1" hidden="1" spans="1:9">
      <c r="A180" s="6">
        <v>999227166737196</v>
      </c>
      <c r="B180" s="7">
        <v>45202</v>
      </c>
      <c r="C180" s="7">
        <v>45204</v>
      </c>
      <c r="D180" s="5">
        <v>11786</v>
      </c>
      <c r="E180" s="5" t="str">
        <f>VLOOKUP(A180,HOP!A:L,12,0)</f>
        <v>11786.00</v>
      </c>
      <c r="F180" s="5" t="str">
        <f>VLOOKUP(A180,HOP!A:C,3,0)</f>
        <v>4011630</v>
      </c>
      <c r="G180" s="5">
        <f t="shared" si="10"/>
        <v>0</v>
      </c>
      <c r="H180" s="5" t="str">
        <f t="shared" si="11"/>
        <v>，4011630</v>
      </c>
      <c r="I180" s="5" t="str">
        <f>VLOOKUP(A180,HOP!A:U,21,0)</f>
        <v>直连</v>
      </c>
    </row>
    <row r="181" s="5" customFormat="1" hidden="1" spans="1:9">
      <c r="A181" s="6">
        <v>999227181163283</v>
      </c>
      <c r="B181" s="7">
        <v>45203</v>
      </c>
      <c r="C181" s="7">
        <v>45204</v>
      </c>
      <c r="D181" s="5">
        <v>1097.74</v>
      </c>
      <c r="E181" s="5" t="str">
        <f>VLOOKUP(A181,HOP!A:L,12,0)</f>
        <v>1097.74</v>
      </c>
      <c r="F181" s="5" t="str">
        <f>VLOOKUP(A181,HOP!A:C,3,0)</f>
        <v>4014845</v>
      </c>
      <c r="G181" s="5">
        <f t="shared" si="10"/>
        <v>0</v>
      </c>
      <c r="H181" s="5" t="str">
        <f t="shared" si="11"/>
        <v>，4014845</v>
      </c>
      <c r="I181" s="5" t="str">
        <f>VLOOKUP(A181,HOP!A:U,21,0)</f>
        <v>直连</v>
      </c>
    </row>
    <row r="182" s="5" customFormat="1" hidden="1" spans="1:9">
      <c r="A182" s="6">
        <v>999227183441437</v>
      </c>
      <c r="B182" s="7">
        <v>45203</v>
      </c>
      <c r="C182" s="7">
        <v>45204</v>
      </c>
      <c r="D182" s="5">
        <v>1227.67</v>
      </c>
      <c r="E182" s="5" t="str">
        <f>VLOOKUP(A182,HOP!A:L,12,0)</f>
        <v>1227.67</v>
      </c>
      <c r="F182" s="5" t="str">
        <f>VLOOKUP(A182,HOP!A:C,3,0)</f>
        <v>4016068</v>
      </c>
      <c r="G182" s="5">
        <f t="shared" si="10"/>
        <v>0</v>
      </c>
      <c r="H182" s="5" t="str">
        <f t="shared" si="11"/>
        <v>，4016068</v>
      </c>
      <c r="I182" s="5" t="str">
        <f>VLOOKUP(A182,HOP!A:U,21,0)</f>
        <v>直连</v>
      </c>
    </row>
    <row r="183" s="5" customFormat="1" hidden="1" spans="1:9">
      <c r="A183" s="6">
        <v>999227183917410</v>
      </c>
      <c r="B183" s="7">
        <v>45203</v>
      </c>
      <c r="C183" s="7">
        <v>45204</v>
      </c>
      <c r="D183" s="5">
        <v>342.17</v>
      </c>
      <c r="E183" s="5" t="str">
        <f>VLOOKUP(A183,HOP!A:L,12,0)</f>
        <v>342.17</v>
      </c>
      <c r="F183" s="5" t="str">
        <f>VLOOKUP(A183,HOP!A:C,3,0)</f>
        <v>4016343</v>
      </c>
      <c r="G183" s="5">
        <f t="shared" si="10"/>
        <v>0</v>
      </c>
      <c r="H183" s="5" t="str">
        <f t="shared" si="11"/>
        <v>，4016343</v>
      </c>
      <c r="I183" s="5" t="str">
        <f>VLOOKUP(A183,HOP!A:U,21,0)</f>
        <v>直采</v>
      </c>
    </row>
    <row r="184" s="5" customFormat="1" hidden="1" spans="1:9">
      <c r="A184" s="6">
        <v>999227184931183</v>
      </c>
      <c r="B184" s="7">
        <v>45203</v>
      </c>
      <c r="C184" s="7">
        <v>45204</v>
      </c>
      <c r="D184" s="5">
        <v>1521.31</v>
      </c>
      <c r="E184" s="5" t="str">
        <f>VLOOKUP(A184,HOP!A:L,12,0)</f>
        <v>1521.31</v>
      </c>
      <c r="F184" s="5" t="str">
        <f>VLOOKUP(A184,HOP!A:C,3,0)</f>
        <v>4017154</v>
      </c>
      <c r="G184" s="5">
        <f t="shared" si="10"/>
        <v>0</v>
      </c>
      <c r="H184" s="5" t="str">
        <f t="shared" si="11"/>
        <v>，4017154</v>
      </c>
      <c r="I184" s="5" t="str">
        <f>VLOOKUP(A184,HOP!A:U,21,0)</f>
        <v>直连</v>
      </c>
    </row>
    <row r="185" s="5" customFormat="1" hidden="1" spans="1:9">
      <c r="A185" s="6">
        <v>999227185100268</v>
      </c>
      <c r="B185" s="7">
        <v>45203</v>
      </c>
      <c r="C185" s="7">
        <v>45204</v>
      </c>
      <c r="D185" s="5">
        <v>351.09</v>
      </c>
      <c r="E185" s="5" t="str">
        <f>VLOOKUP(A185,HOP!A:L,12,0)</f>
        <v>351.09</v>
      </c>
      <c r="F185" s="5" t="str">
        <f>VLOOKUP(A185,HOP!A:C,3,0)</f>
        <v>4017235</v>
      </c>
      <c r="G185" s="5">
        <f t="shared" si="10"/>
        <v>0</v>
      </c>
      <c r="H185" s="5" t="str">
        <f t="shared" si="11"/>
        <v>，4017235</v>
      </c>
      <c r="I185" s="5" t="str">
        <f>VLOOKUP(A185,HOP!A:U,21,0)</f>
        <v>直连</v>
      </c>
    </row>
    <row r="186" s="5" customFormat="1" hidden="1" spans="1:9">
      <c r="A186" s="6">
        <v>999227185307223</v>
      </c>
      <c r="B186" s="7">
        <v>45203</v>
      </c>
      <c r="C186" s="7">
        <v>45204</v>
      </c>
      <c r="D186" s="5">
        <v>481.07</v>
      </c>
      <c r="E186" s="5" t="str">
        <f>VLOOKUP(A186,HOP!A:L,12,0)</f>
        <v>481.07</v>
      </c>
      <c r="F186" s="5" t="str">
        <f>VLOOKUP(A186,HOP!A:C,3,0)</f>
        <v>4017408</v>
      </c>
      <c r="G186" s="5">
        <f t="shared" si="10"/>
        <v>0</v>
      </c>
      <c r="H186" s="5" t="str">
        <f t="shared" si="11"/>
        <v>，4017408</v>
      </c>
      <c r="I186" s="5" t="str">
        <f>VLOOKUP(A186,HOP!A:U,21,0)</f>
        <v>直连</v>
      </c>
    </row>
    <row r="187" s="5" customFormat="1" hidden="1" spans="1:9">
      <c r="A187" s="6">
        <v>999227185604234</v>
      </c>
      <c r="B187" s="7">
        <v>45203</v>
      </c>
      <c r="C187" s="7">
        <v>45204</v>
      </c>
      <c r="D187" s="5">
        <v>199.09</v>
      </c>
      <c r="E187" s="5" t="str">
        <f>VLOOKUP(A187,HOP!A:L,12,0)</f>
        <v>199.09</v>
      </c>
      <c r="F187" s="5" t="str">
        <f>VLOOKUP(A187,HOP!A:C,3,0)</f>
        <v>4017648</v>
      </c>
      <c r="G187" s="5">
        <f t="shared" si="10"/>
        <v>0</v>
      </c>
      <c r="H187" s="5" t="str">
        <f t="shared" si="11"/>
        <v>，4017648</v>
      </c>
      <c r="I187" s="5" t="str">
        <f>VLOOKUP(A187,HOP!A:U,21,0)</f>
        <v>直连</v>
      </c>
    </row>
    <row r="188" s="5" customFormat="1" hidden="1" spans="1:9">
      <c r="A188" s="6">
        <v>999227186086261</v>
      </c>
      <c r="B188" s="7">
        <v>45203</v>
      </c>
      <c r="C188" s="7">
        <v>45204</v>
      </c>
      <c r="D188" s="5">
        <v>702.99</v>
      </c>
      <c r="E188" s="5" t="str">
        <f>VLOOKUP(A188,HOP!A:L,12,0)</f>
        <v>702.99</v>
      </c>
      <c r="F188" s="5" t="str">
        <f>VLOOKUP(A188,HOP!A:C,3,0)</f>
        <v>4017928</v>
      </c>
      <c r="G188" s="5">
        <f t="shared" si="10"/>
        <v>0</v>
      </c>
      <c r="H188" s="5" t="str">
        <f t="shared" si="11"/>
        <v>，4017928</v>
      </c>
      <c r="I188" s="5" t="str">
        <f>VLOOKUP(A188,HOP!A:U,21,0)</f>
        <v>直连</v>
      </c>
    </row>
    <row r="189" s="5" customFormat="1" hidden="1" spans="1:9">
      <c r="A189" s="6">
        <v>999227186454851</v>
      </c>
      <c r="B189" s="7">
        <v>45203</v>
      </c>
      <c r="C189" s="7">
        <v>45204</v>
      </c>
      <c r="D189" s="5">
        <v>456.59</v>
      </c>
      <c r="E189" s="5" t="str">
        <f>VLOOKUP(A189,HOP!A:L,12,0)</f>
        <v>456.59</v>
      </c>
      <c r="F189" s="5" t="str">
        <f>VLOOKUP(A189,HOP!A:C,3,0)</f>
        <v>4018246</v>
      </c>
      <c r="G189" s="5">
        <f t="shared" si="10"/>
        <v>0</v>
      </c>
      <c r="H189" s="5" t="str">
        <f t="shared" si="11"/>
        <v>，4018246</v>
      </c>
      <c r="I189" s="5" t="str">
        <f>VLOOKUP(A189,HOP!A:U,21,0)</f>
        <v>直采</v>
      </c>
    </row>
    <row r="190" s="5" customFormat="1" hidden="1" spans="1:9">
      <c r="A190" s="6">
        <v>999227186946216</v>
      </c>
      <c r="B190" s="7">
        <v>45203</v>
      </c>
      <c r="C190" s="7">
        <v>45204</v>
      </c>
      <c r="D190" s="5">
        <v>1729.21</v>
      </c>
      <c r="E190" s="5" t="str">
        <f>VLOOKUP(A190,HOP!A:L,12,0)</f>
        <v>1729.21</v>
      </c>
      <c r="F190" s="5" t="str">
        <f>VLOOKUP(A190,HOP!A:C,3,0)</f>
        <v>4018637</v>
      </c>
      <c r="G190" s="5">
        <f t="shared" si="10"/>
        <v>0</v>
      </c>
      <c r="H190" s="5" t="str">
        <f t="shared" si="11"/>
        <v>，4018637</v>
      </c>
      <c r="I190" s="5" t="str">
        <f>VLOOKUP(A190,HOP!A:U,21,0)</f>
        <v>直连</v>
      </c>
    </row>
    <row r="191" s="5" customFormat="1" hidden="1" spans="1:9">
      <c r="A191" s="6">
        <v>999227187361769</v>
      </c>
      <c r="B191" s="7">
        <v>45203</v>
      </c>
      <c r="C191" s="7">
        <v>45204</v>
      </c>
      <c r="D191" s="5">
        <v>712.19</v>
      </c>
      <c r="E191" s="5" t="str">
        <f>VLOOKUP(A191,HOP!A:L,12,0)</f>
        <v>712.19</v>
      </c>
      <c r="F191" s="5" t="str">
        <f>VLOOKUP(A191,HOP!A:C,3,0)</f>
        <v>4019138</v>
      </c>
      <c r="G191" s="5">
        <f t="shared" si="10"/>
        <v>0</v>
      </c>
      <c r="H191" s="5" t="str">
        <f t="shared" si="11"/>
        <v>，4019138</v>
      </c>
      <c r="I191" s="5" t="str">
        <f>VLOOKUP(A191,HOP!A:U,21,0)</f>
        <v>直连</v>
      </c>
    </row>
    <row r="192" s="5" customFormat="1" hidden="1" spans="1:9">
      <c r="A192" s="6">
        <v>999227187376059</v>
      </c>
      <c r="B192" s="7">
        <v>45203</v>
      </c>
      <c r="C192" s="7">
        <v>45204</v>
      </c>
      <c r="D192" s="5">
        <v>712.19</v>
      </c>
      <c r="E192" s="5" t="str">
        <f>VLOOKUP(A192,HOP!A:L,12,0)</f>
        <v>712.19</v>
      </c>
      <c r="F192" s="5" t="str">
        <f>VLOOKUP(A192,HOP!A:C,3,0)</f>
        <v>4019144</v>
      </c>
      <c r="G192" s="5">
        <f t="shared" si="10"/>
        <v>0</v>
      </c>
      <c r="H192" s="5" t="str">
        <f t="shared" si="11"/>
        <v>，4019144</v>
      </c>
      <c r="I192" s="5" t="str">
        <f>VLOOKUP(A192,HOP!A:U,21,0)</f>
        <v>直连</v>
      </c>
    </row>
    <row r="193" s="5" customFormat="1" hidden="1" spans="1:9">
      <c r="A193" s="6">
        <v>999227187734074</v>
      </c>
      <c r="B193" s="7">
        <v>45203</v>
      </c>
      <c r="C193" s="7">
        <v>45204</v>
      </c>
      <c r="D193" s="5">
        <v>405.26</v>
      </c>
      <c r="E193" s="5" t="str">
        <f>VLOOKUP(A193,HOP!A:L,12,0)</f>
        <v>405.26</v>
      </c>
      <c r="F193" s="5" t="str">
        <f>VLOOKUP(A193,HOP!A:C,3,0)</f>
        <v>4019477</v>
      </c>
      <c r="G193" s="5">
        <f t="shared" si="10"/>
        <v>0</v>
      </c>
      <c r="H193" s="5" t="str">
        <f t="shared" si="11"/>
        <v>，4019477</v>
      </c>
      <c r="I193" s="5" t="str">
        <f>VLOOKUP(A193,HOP!A:U,21,0)</f>
        <v>直采</v>
      </c>
    </row>
    <row r="194" s="5" customFormat="1" hidden="1" spans="1:9">
      <c r="A194" s="6">
        <v>999227187753904</v>
      </c>
      <c r="B194" s="7">
        <v>45203</v>
      </c>
      <c r="C194" s="7">
        <v>45204</v>
      </c>
      <c r="D194" s="5">
        <v>454.81</v>
      </c>
      <c r="E194" s="5" t="str">
        <f>VLOOKUP(A194,HOP!A:L,12,0)</f>
        <v>454.81</v>
      </c>
      <c r="F194" s="5" t="str">
        <f>VLOOKUP(A194,HOP!A:C,3,0)</f>
        <v>4019493</v>
      </c>
      <c r="G194" s="5">
        <f t="shared" si="10"/>
        <v>0</v>
      </c>
      <c r="H194" s="5" t="str">
        <f t="shared" si="11"/>
        <v>，4019493</v>
      </c>
      <c r="I194" s="5" t="str">
        <f>VLOOKUP(A194,HOP!A:U,21,0)</f>
        <v>直连</v>
      </c>
    </row>
    <row r="196" spans="4:4">
      <c r="D196" s="5">
        <f>SUM(D2:D195)</f>
        <v>360822.61</v>
      </c>
    </row>
    <row r="198" spans="4:4">
      <c r="D198" s="5" t="s">
        <v>1036</v>
      </c>
    </row>
    <row r="202" spans="1:3">
      <c r="A202" s="5" t="s">
        <v>1037</v>
      </c>
      <c r="C202" s="5">
        <v>43090.4</v>
      </c>
    </row>
    <row r="203" spans="1:3">
      <c r="A203" s="5" t="s">
        <v>1038</v>
      </c>
      <c r="C203" s="5">
        <v>317732.21</v>
      </c>
    </row>
    <row r="204" spans="1:3">
      <c r="A204" s="5" t="s">
        <v>1039</v>
      </c>
      <c r="C204" s="5">
        <f>SUBTOTAL(9,C202:C203)</f>
        <v>360822.61</v>
      </c>
    </row>
  </sheetData>
  <autoFilter ref="A1:XFD203">
    <filterColumn colId="3">
      <filters blank="1">
        <filter val="360822.61"/>
        <filter val="1433.01"/>
        <filter val="4535.01"/>
        <filter val="1007.02"/>
        <filter val="1065.02"/>
        <filter val="1097.02"/>
        <filter val="3635.04"/>
        <filter val="2354.07"/>
        <filter val="4780.08"/>
        <filter val="1898.1"/>
        <filter val="1305.2"/>
        <filter val="1718.2"/>
        <filter val="2354.2"/>
        <filter val="2499.2"/>
        <filter val="3396.2"/>
        <filter val="864.3"/>
        <filter val="1132.4"/>
        <filter val="1507.4"/>
        <filter val="8468.4"/>
        <filter val="2697.6"/>
        <filter val="5010.6"/>
        <filter val="556.7"/>
        <filter val="587.7"/>
        <filter val="7080.7"/>
        <filter val="338.8"/>
        <filter val="419.8"/>
        <filter val="900.8"/>
        <filter val="4229.8"/>
        <filter val="4339.8"/>
        <filter val="1800.9"/>
        <filter val="3492.9"/>
        <filter val="1904"/>
        <filter val="771.06"/>
        <filter val="481.07"/>
        <filter val="446.08"/>
        <filter val="11551.48"/>
        <filter val="199.09"/>
        <filter val="351.09"/>
        <filter val="489.09"/>
        <filter val="983.09"/>
        <filter val="783.11"/>
        <filter val="2319.42"/>
        <filter val="2334.42"/>
        <filter val="6957.42"/>
        <filter val="519.14"/>
        <filter val="883.14"/>
        <filter val="993.14"/>
        <filter val="1311.44"/>
        <filter val="4704.44"/>
        <filter val="5346.45"/>
        <filter val="1298.46"/>
        <filter val="1982.46"/>
        <filter val="342.17"/>
        <filter val="712.19"/>
        <filter val="899.19"/>
        <filter val="658.21"/>
        <filter val="1521.31"/>
        <filter val="5756.31"/>
        <filter val="1075.32"/>
        <filter val="1096.32"/>
        <filter val="1305.32"/>
        <filter val="3207.33"/>
        <filter val="405.26"/>
        <filter val="1291.36"/>
        <filter val="411.27"/>
        <filter val="1104.37"/>
        <filter val="665.29"/>
        <filter val="895.29"/>
        <filter val="1729.21"/>
        <filter val="6424.22"/>
        <filter val="715.33"/>
        <filter val="784.33"/>
        <filter val="2733.28"/>
        <filter val="3608.28"/>
        <filter val="580.42"/>
        <filter val="1384.14"/>
        <filter val="360822.61 HKD"/>
        <filter val="6698.16"/>
        <filter val="603.48"/>
        <filter val="434.51"/>
        <filter val="1001.82"/>
        <filter val="703.54"/>
        <filter val="2700.84"/>
        <filter val="1336.86"/>
        <filter val="1390.86"/>
        <filter val="1088.88"/>
        <filter val="2221.88"/>
        <filter val="3054.88"/>
        <filter val="456.59"/>
        <filter val="1828.89"/>
        <filter val="641.61"/>
        <filter val="2921.72"/>
        <filter val="4030.72"/>
        <filter val="289.64"/>
        <filter val="863.64"/>
        <filter val="977.64"/>
        <filter val="1097.74"/>
        <filter val="2017.74"/>
        <filter val="520.65"/>
        <filter val="5238.75"/>
        <filter val="1410.76"/>
        <filter val="2466.77"/>
        <filter val="821.68"/>
        <filter val="983.68"/>
        <filter val="1190.61"/>
        <filter val="1251.61"/>
        <filter val="2156.61"/>
        <filter val="1502.62"/>
        <filter val="6388.62"/>
        <filter val="539.73"/>
        <filter val="1731.63"/>
        <filter val="1896.64"/>
        <filter val="2496.64"/>
        <filter val="474.76"/>
        <filter val="1227.67"/>
        <filter val="642.78"/>
        <filter val="1109.68"/>
        <filter val="824.79"/>
        <filter val="1112.69"/>
        <filter val="454.81"/>
        <filter val="736.81"/>
        <filter val="802.81"/>
        <filter val="1810.52"/>
        <filter val="2948.52"/>
        <filter val="3503.53"/>
        <filter val="9109.53"/>
        <filter val="591.84"/>
        <filter val="926.84"/>
        <filter val="3375.54"/>
        <filter val="6138.54"/>
        <filter val="6453.54"/>
        <filter val="11786"/>
        <filter val="690.86"/>
        <filter val="997.86"/>
        <filter val="1205.56"/>
        <filter val="2500.56"/>
        <filter val="2588.56"/>
        <filter val="3579.56"/>
        <filter val="5936.56"/>
        <filter val="867.87"/>
        <filter val="1203.57"/>
        <filter val="1968.57"/>
        <filter val="166.88"/>
        <filter val="1153.59"/>
        <filter val="402.91"/>
        <filter val="366.92"/>
        <filter val="1395"/>
        <filter val="295.98"/>
        <filter val="557.98"/>
        <filter val="702.99"/>
        <filter val="996.99"/>
        <filter val="11873.62"/>
        <filter val="14238.82"/>
        <filter val="2221.94"/>
        <filter val="4755.94"/>
        <filter val="2920.96"/>
        <filter val="3062.96"/>
        <filter val="3970.97"/>
        <filter val="1409.99"/>
      </filters>
    </filterColumn>
    <filterColumn colId="6">
      <filters blank="1">
        <filter val="-0.01"/>
        <filter val="-0.41"/>
        <filter val="-0.04"/>
        <filter val="-0.08"/>
        <filter val="-0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6"/>
  <sheetViews>
    <sheetView workbookViewId="0">
      <selection activeCell="A2" sqref="A2:A1048576"/>
    </sheetView>
  </sheetViews>
  <sheetFormatPr defaultColWidth="8" defaultRowHeight="12.75"/>
  <cols>
    <col min="1" max="1" width="25.75" style="1"/>
    <col min="2" max="16383" width="8" style="1"/>
  </cols>
  <sheetData>
    <row r="1" s="1" customFormat="1" spans="1:22">
      <c r="A1" s="2" t="s">
        <v>1040</v>
      </c>
      <c r="B1" s="2" t="s">
        <v>1041</v>
      </c>
      <c r="C1" s="2" t="s">
        <v>1042</v>
      </c>
      <c r="D1" s="2" t="s">
        <v>1043</v>
      </c>
      <c r="E1" s="2" t="s">
        <v>13</v>
      </c>
      <c r="F1" s="2" t="s">
        <v>5</v>
      </c>
      <c r="G1" s="2" t="s">
        <v>6</v>
      </c>
      <c r="H1" s="2" t="s">
        <v>1044</v>
      </c>
      <c r="I1" s="2" t="s">
        <v>1045</v>
      </c>
      <c r="J1" s="2" t="s">
        <v>1046</v>
      </c>
      <c r="K1" s="2" t="s">
        <v>1047</v>
      </c>
      <c r="L1" s="2" t="s">
        <v>1048</v>
      </c>
      <c r="M1" s="2" t="s">
        <v>1049</v>
      </c>
      <c r="N1" s="2" t="s">
        <v>1050</v>
      </c>
      <c r="O1" s="2" t="s">
        <v>1051</v>
      </c>
      <c r="P1" s="2" t="s">
        <v>1052</v>
      </c>
      <c r="Q1" s="2" t="s">
        <v>1053</v>
      </c>
      <c r="R1" s="2" t="s">
        <v>1054</v>
      </c>
      <c r="S1" s="2" t="s">
        <v>1055</v>
      </c>
      <c r="T1" s="2" t="s">
        <v>1056</v>
      </c>
      <c r="U1" s="2" t="s">
        <v>1057</v>
      </c>
      <c r="V1" s="2" t="s">
        <v>1058</v>
      </c>
    </row>
    <row r="2" s="1" customFormat="1" spans="1:22">
      <c r="A2" s="3">
        <v>999227187753904</v>
      </c>
      <c r="B2" s="1" t="s">
        <v>1059</v>
      </c>
      <c r="C2" s="1" t="s">
        <v>1060</v>
      </c>
      <c r="D2" s="1" t="s">
        <v>1061</v>
      </c>
      <c r="E2" s="1" t="s">
        <v>1062</v>
      </c>
      <c r="F2" s="1" t="s">
        <v>1063</v>
      </c>
      <c r="G2" s="1" t="s">
        <v>1064</v>
      </c>
      <c r="H2" s="1" t="s">
        <v>1065</v>
      </c>
      <c r="I2" s="1" t="s">
        <v>1066</v>
      </c>
      <c r="J2" s="1" t="s">
        <v>30</v>
      </c>
      <c r="K2" s="1" t="s">
        <v>1067</v>
      </c>
      <c r="L2" s="1" t="s">
        <v>1067</v>
      </c>
      <c r="M2" s="1" t="s">
        <v>1068</v>
      </c>
      <c r="N2" s="1" t="s">
        <v>1068</v>
      </c>
      <c r="O2" s="1" t="s">
        <v>1069</v>
      </c>
      <c r="P2" s="1" t="s">
        <v>1070</v>
      </c>
      <c r="Q2" s="1" t="s">
        <v>1071</v>
      </c>
      <c r="R2" s="1" t="s">
        <v>1072</v>
      </c>
      <c r="S2" s="1" t="s">
        <v>1073</v>
      </c>
      <c r="T2" s="1" t="s">
        <v>1074</v>
      </c>
      <c r="U2" s="1" t="s">
        <v>1075</v>
      </c>
      <c r="V2" s="1" t="s">
        <v>1076</v>
      </c>
    </row>
    <row r="3" s="1" customFormat="1" spans="1:22">
      <c r="A3" s="3">
        <v>999227187734074</v>
      </c>
      <c r="B3" s="1" t="s">
        <v>1059</v>
      </c>
      <c r="C3" s="1" t="s">
        <v>1077</v>
      </c>
      <c r="D3" s="1" t="s">
        <v>1078</v>
      </c>
      <c r="E3" s="1" t="s">
        <v>1079</v>
      </c>
      <c r="F3" s="1" t="s">
        <v>1063</v>
      </c>
      <c r="G3" s="1" t="s">
        <v>1064</v>
      </c>
      <c r="H3" s="1" t="s">
        <v>1065</v>
      </c>
      <c r="I3" s="1" t="s">
        <v>1080</v>
      </c>
      <c r="J3" s="1" t="s">
        <v>30</v>
      </c>
      <c r="K3" s="1" t="s">
        <v>1081</v>
      </c>
      <c r="L3" s="1" t="s">
        <v>1081</v>
      </c>
      <c r="M3" s="1" t="s">
        <v>1068</v>
      </c>
      <c r="N3" s="1" t="s">
        <v>1068</v>
      </c>
      <c r="O3" s="1" t="s">
        <v>1069</v>
      </c>
      <c r="P3" s="1" t="s">
        <v>1070</v>
      </c>
      <c r="Q3" s="1" t="s">
        <v>1071</v>
      </c>
      <c r="R3" s="1" t="s">
        <v>1082</v>
      </c>
      <c r="S3" s="1" t="s">
        <v>1073</v>
      </c>
      <c r="T3" s="1" t="s">
        <v>1074</v>
      </c>
      <c r="U3" s="1" t="s">
        <v>1083</v>
      </c>
      <c r="V3" s="1" t="s">
        <v>1084</v>
      </c>
    </row>
    <row r="4" s="1" customFormat="1" spans="1:22">
      <c r="A4" s="3">
        <v>999227187376059</v>
      </c>
      <c r="B4" s="1" t="s">
        <v>1059</v>
      </c>
      <c r="C4" s="1" t="s">
        <v>1085</v>
      </c>
      <c r="D4" s="1" t="s">
        <v>1086</v>
      </c>
      <c r="E4" s="1" t="s">
        <v>1087</v>
      </c>
      <c r="F4" s="1" t="s">
        <v>1063</v>
      </c>
      <c r="G4" s="1" t="s">
        <v>1064</v>
      </c>
      <c r="H4" s="1" t="s">
        <v>1065</v>
      </c>
      <c r="I4" s="1" t="s">
        <v>1088</v>
      </c>
      <c r="J4" s="1" t="s">
        <v>30</v>
      </c>
      <c r="K4" s="1" t="s">
        <v>1089</v>
      </c>
      <c r="L4" s="1" t="s">
        <v>1089</v>
      </c>
      <c r="M4" s="1" t="s">
        <v>1068</v>
      </c>
      <c r="N4" s="1" t="s">
        <v>1068</v>
      </c>
      <c r="O4" s="1" t="s">
        <v>1069</v>
      </c>
      <c r="P4" s="1" t="s">
        <v>1070</v>
      </c>
      <c r="Q4" s="1" t="s">
        <v>1071</v>
      </c>
      <c r="R4" s="1" t="s">
        <v>1090</v>
      </c>
      <c r="S4" s="1" t="s">
        <v>1073</v>
      </c>
      <c r="T4" s="1" t="s">
        <v>1074</v>
      </c>
      <c r="U4" s="1" t="s">
        <v>1075</v>
      </c>
      <c r="V4" s="1" t="s">
        <v>1076</v>
      </c>
    </row>
    <row r="5" s="1" customFormat="1" spans="1:22">
      <c r="A5" s="3">
        <v>999227187361769</v>
      </c>
      <c r="B5" s="1" t="s">
        <v>1059</v>
      </c>
      <c r="C5" s="1" t="s">
        <v>1091</v>
      </c>
      <c r="D5" s="1" t="s">
        <v>1086</v>
      </c>
      <c r="E5" s="1" t="s">
        <v>1092</v>
      </c>
      <c r="F5" s="1" t="s">
        <v>1063</v>
      </c>
      <c r="G5" s="1" t="s">
        <v>1064</v>
      </c>
      <c r="H5" s="1" t="s">
        <v>1065</v>
      </c>
      <c r="I5" s="1" t="s">
        <v>1088</v>
      </c>
      <c r="J5" s="1" t="s">
        <v>30</v>
      </c>
      <c r="K5" s="1" t="s">
        <v>1089</v>
      </c>
      <c r="L5" s="1" t="s">
        <v>1089</v>
      </c>
      <c r="M5" s="1" t="s">
        <v>1068</v>
      </c>
      <c r="N5" s="1" t="s">
        <v>1068</v>
      </c>
      <c r="O5" s="1" t="s">
        <v>1069</v>
      </c>
      <c r="P5" s="1" t="s">
        <v>1070</v>
      </c>
      <c r="Q5" s="1" t="s">
        <v>1071</v>
      </c>
      <c r="R5" s="1" t="s">
        <v>1093</v>
      </c>
      <c r="S5" s="1" t="s">
        <v>1073</v>
      </c>
      <c r="T5" s="1" t="s">
        <v>1074</v>
      </c>
      <c r="U5" s="1" t="s">
        <v>1075</v>
      </c>
      <c r="V5" s="1" t="s">
        <v>1076</v>
      </c>
    </row>
    <row r="6" s="1" customFormat="1" spans="1:22">
      <c r="A6" s="3">
        <v>999227186946216</v>
      </c>
      <c r="B6" s="1" t="s">
        <v>1059</v>
      </c>
      <c r="C6" s="1" t="s">
        <v>1094</v>
      </c>
      <c r="D6" s="1" t="s">
        <v>1095</v>
      </c>
      <c r="E6" s="1" t="s">
        <v>1096</v>
      </c>
      <c r="F6" s="1" t="s">
        <v>1063</v>
      </c>
      <c r="G6" s="1" t="s">
        <v>1064</v>
      </c>
      <c r="H6" s="1" t="s">
        <v>1065</v>
      </c>
      <c r="I6" s="1" t="s">
        <v>1097</v>
      </c>
      <c r="J6" s="1" t="s">
        <v>30</v>
      </c>
      <c r="K6" s="1" t="s">
        <v>1098</v>
      </c>
      <c r="L6" s="1" t="s">
        <v>1098</v>
      </c>
      <c r="M6" s="1" t="s">
        <v>1068</v>
      </c>
      <c r="N6" s="1" t="s">
        <v>1068</v>
      </c>
      <c r="O6" s="1" t="s">
        <v>1069</v>
      </c>
      <c r="P6" s="1" t="s">
        <v>1070</v>
      </c>
      <c r="Q6" s="1" t="s">
        <v>1071</v>
      </c>
      <c r="R6" s="1" t="s">
        <v>1099</v>
      </c>
      <c r="S6" s="1" t="s">
        <v>1073</v>
      </c>
      <c r="T6" s="1" t="s">
        <v>1074</v>
      </c>
      <c r="U6" s="1" t="s">
        <v>1075</v>
      </c>
      <c r="V6" s="1" t="s">
        <v>1100</v>
      </c>
    </row>
    <row r="7" s="1" customFormat="1" spans="1:22">
      <c r="A7" s="3">
        <v>999227186454851</v>
      </c>
      <c r="B7" s="1" t="s">
        <v>1059</v>
      </c>
      <c r="C7" s="1" t="s">
        <v>1101</v>
      </c>
      <c r="D7" s="1" t="s">
        <v>1102</v>
      </c>
      <c r="E7" s="1" t="s">
        <v>1103</v>
      </c>
      <c r="F7" s="1" t="s">
        <v>1063</v>
      </c>
      <c r="G7" s="1" t="s">
        <v>1064</v>
      </c>
      <c r="H7" s="1" t="s">
        <v>1065</v>
      </c>
      <c r="I7" s="1" t="s">
        <v>1104</v>
      </c>
      <c r="J7" s="1" t="s">
        <v>30</v>
      </c>
      <c r="K7" s="1" t="s">
        <v>1105</v>
      </c>
      <c r="L7" s="1" t="s">
        <v>1105</v>
      </c>
      <c r="M7" s="1" t="s">
        <v>1068</v>
      </c>
      <c r="N7" s="1" t="s">
        <v>1068</v>
      </c>
      <c r="O7" s="1" t="s">
        <v>1069</v>
      </c>
      <c r="P7" s="1" t="s">
        <v>1070</v>
      </c>
      <c r="Q7" s="1" t="s">
        <v>1071</v>
      </c>
      <c r="R7" s="1" t="s">
        <v>1106</v>
      </c>
      <c r="S7" s="1" t="s">
        <v>1073</v>
      </c>
      <c r="T7" s="1" t="s">
        <v>1074</v>
      </c>
      <c r="U7" s="1" t="s">
        <v>1083</v>
      </c>
      <c r="V7" s="1" t="s">
        <v>1076</v>
      </c>
    </row>
    <row r="8" s="1" customFormat="1" spans="1:22">
      <c r="A8" s="3">
        <v>999227186086261</v>
      </c>
      <c r="B8" s="1" t="s">
        <v>1059</v>
      </c>
      <c r="C8" s="1" t="s">
        <v>1107</v>
      </c>
      <c r="D8" s="1" t="s">
        <v>1108</v>
      </c>
      <c r="E8" s="1" t="s">
        <v>1109</v>
      </c>
      <c r="F8" s="1" t="s">
        <v>1063</v>
      </c>
      <c r="G8" s="1" t="s">
        <v>1064</v>
      </c>
      <c r="H8" s="1" t="s">
        <v>1065</v>
      </c>
      <c r="I8" s="1" t="s">
        <v>1110</v>
      </c>
      <c r="J8" s="1" t="s">
        <v>30</v>
      </c>
      <c r="K8" s="1" t="s">
        <v>1111</v>
      </c>
      <c r="L8" s="1" t="s">
        <v>1111</v>
      </c>
      <c r="M8" s="1" t="s">
        <v>1068</v>
      </c>
      <c r="N8" s="1" t="s">
        <v>1068</v>
      </c>
      <c r="O8" s="1" t="s">
        <v>1069</v>
      </c>
      <c r="P8" s="1" t="s">
        <v>1070</v>
      </c>
      <c r="Q8" s="1" t="s">
        <v>1071</v>
      </c>
      <c r="R8" s="1" t="s">
        <v>1112</v>
      </c>
      <c r="S8" s="1" t="s">
        <v>1073</v>
      </c>
      <c r="T8" s="1" t="s">
        <v>1074</v>
      </c>
      <c r="U8" s="1" t="s">
        <v>1075</v>
      </c>
      <c r="V8" s="1" t="s">
        <v>1113</v>
      </c>
    </row>
    <row r="9" s="1" customFormat="1" spans="1:22">
      <c r="A9" s="3">
        <v>999227185604234</v>
      </c>
      <c r="B9" s="1" t="s">
        <v>1059</v>
      </c>
      <c r="C9" s="1" t="s">
        <v>1114</v>
      </c>
      <c r="D9" s="1" t="s">
        <v>1115</v>
      </c>
      <c r="E9" s="1" t="s">
        <v>1116</v>
      </c>
      <c r="F9" s="1" t="s">
        <v>1063</v>
      </c>
      <c r="G9" s="1" t="s">
        <v>1064</v>
      </c>
      <c r="H9" s="1" t="s">
        <v>1065</v>
      </c>
      <c r="I9" s="1" t="s">
        <v>1117</v>
      </c>
      <c r="J9" s="1" t="s">
        <v>30</v>
      </c>
      <c r="K9" s="1" t="s">
        <v>1118</v>
      </c>
      <c r="L9" s="1" t="s">
        <v>1118</v>
      </c>
      <c r="M9" s="1" t="s">
        <v>1068</v>
      </c>
      <c r="N9" s="1" t="s">
        <v>1068</v>
      </c>
      <c r="O9" s="1" t="s">
        <v>1069</v>
      </c>
      <c r="P9" s="1" t="s">
        <v>1070</v>
      </c>
      <c r="Q9" s="1" t="s">
        <v>1071</v>
      </c>
      <c r="R9" s="1" t="s">
        <v>1119</v>
      </c>
      <c r="S9" s="1" t="s">
        <v>1073</v>
      </c>
      <c r="T9" s="1" t="s">
        <v>1074</v>
      </c>
      <c r="U9" s="1" t="s">
        <v>1075</v>
      </c>
      <c r="V9" s="1" t="s">
        <v>1100</v>
      </c>
    </row>
    <row r="10" s="1" customFormat="1" spans="1:22">
      <c r="A10" s="3">
        <v>999227185307223</v>
      </c>
      <c r="B10" s="1" t="s">
        <v>1059</v>
      </c>
      <c r="C10" s="1" t="s">
        <v>1120</v>
      </c>
      <c r="D10" s="1" t="s">
        <v>1121</v>
      </c>
      <c r="E10" s="1" t="s">
        <v>1122</v>
      </c>
      <c r="F10" s="1" t="s">
        <v>1063</v>
      </c>
      <c r="G10" s="1" t="s">
        <v>1064</v>
      </c>
      <c r="H10" s="1" t="s">
        <v>1065</v>
      </c>
      <c r="I10" s="1" t="s">
        <v>1123</v>
      </c>
      <c r="J10" s="1" t="s">
        <v>30</v>
      </c>
      <c r="K10" s="1" t="s">
        <v>1124</v>
      </c>
      <c r="L10" s="1" t="s">
        <v>1124</v>
      </c>
      <c r="M10" s="1" t="s">
        <v>1068</v>
      </c>
      <c r="N10" s="1" t="s">
        <v>1068</v>
      </c>
      <c r="O10" s="1" t="s">
        <v>1069</v>
      </c>
      <c r="P10" s="1" t="s">
        <v>1070</v>
      </c>
      <c r="Q10" s="1" t="s">
        <v>1071</v>
      </c>
      <c r="R10" s="1" t="s">
        <v>1125</v>
      </c>
      <c r="S10" s="1" t="s">
        <v>1073</v>
      </c>
      <c r="T10" s="1" t="s">
        <v>1074</v>
      </c>
      <c r="U10" s="1" t="s">
        <v>1075</v>
      </c>
      <c r="V10" s="1" t="s">
        <v>1100</v>
      </c>
    </row>
    <row r="11" s="1" customFormat="1" spans="1:22">
      <c r="A11" s="3">
        <v>999227185100268</v>
      </c>
      <c r="B11" s="1" t="s">
        <v>1059</v>
      </c>
      <c r="C11" s="1" t="s">
        <v>1126</v>
      </c>
      <c r="D11" s="1" t="s">
        <v>1127</v>
      </c>
      <c r="E11" s="1" t="s">
        <v>1128</v>
      </c>
      <c r="F11" s="1" t="s">
        <v>1063</v>
      </c>
      <c r="G11" s="1" t="s">
        <v>1064</v>
      </c>
      <c r="H11" s="1" t="s">
        <v>1065</v>
      </c>
      <c r="I11" s="1" t="s">
        <v>1129</v>
      </c>
      <c r="J11" s="1" t="s">
        <v>30</v>
      </c>
      <c r="K11" s="1" t="s">
        <v>1130</v>
      </c>
      <c r="L11" s="1" t="s">
        <v>1130</v>
      </c>
      <c r="M11" s="1" t="s">
        <v>1068</v>
      </c>
      <c r="N11" s="1" t="s">
        <v>1068</v>
      </c>
      <c r="O11" s="1" t="s">
        <v>1069</v>
      </c>
      <c r="P11" s="1" t="s">
        <v>1070</v>
      </c>
      <c r="Q11" s="1" t="s">
        <v>1071</v>
      </c>
      <c r="R11" s="1" t="s">
        <v>1131</v>
      </c>
      <c r="S11" s="1" t="s">
        <v>1073</v>
      </c>
      <c r="T11" s="1" t="s">
        <v>1074</v>
      </c>
      <c r="U11" s="1" t="s">
        <v>1075</v>
      </c>
      <c r="V11" s="1" t="s">
        <v>1076</v>
      </c>
    </row>
    <row r="12" s="1" customFormat="1" spans="1:22">
      <c r="A12" s="3">
        <v>999227184931183</v>
      </c>
      <c r="B12" s="1" t="s">
        <v>1059</v>
      </c>
      <c r="C12" s="1" t="s">
        <v>1132</v>
      </c>
      <c r="D12" s="1" t="s">
        <v>1133</v>
      </c>
      <c r="E12" s="1" t="s">
        <v>1134</v>
      </c>
      <c r="F12" s="1" t="s">
        <v>1063</v>
      </c>
      <c r="G12" s="1" t="s">
        <v>1064</v>
      </c>
      <c r="H12" s="1" t="s">
        <v>1065</v>
      </c>
      <c r="I12" s="1" t="s">
        <v>1135</v>
      </c>
      <c r="J12" s="1" t="s">
        <v>30</v>
      </c>
      <c r="K12" s="1" t="s">
        <v>1136</v>
      </c>
      <c r="L12" s="1" t="s">
        <v>1136</v>
      </c>
      <c r="M12" s="1" t="s">
        <v>1068</v>
      </c>
      <c r="N12" s="1" t="s">
        <v>1068</v>
      </c>
      <c r="O12" s="1" t="s">
        <v>1069</v>
      </c>
      <c r="P12" s="1" t="s">
        <v>1070</v>
      </c>
      <c r="Q12" s="1" t="s">
        <v>1071</v>
      </c>
      <c r="R12" s="1" t="s">
        <v>1137</v>
      </c>
      <c r="S12" s="1" t="s">
        <v>1073</v>
      </c>
      <c r="T12" s="1" t="s">
        <v>1074</v>
      </c>
      <c r="U12" s="1" t="s">
        <v>1075</v>
      </c>
      <c r="V12" s="1" t="s">
        <v>1084</v>
      </c>
    </row>
    <row r="13" s="1" customFormat="1" spans="1:22">
      <c r="A13" s="3">
        <v>999227183917410</v>
      </c>
      <c r="B13" s="1" t="s">
        <v>1059</v>
      </c>
      <c r="C13" s="1" t="s">
        <v>1138</v>
      </c>
      <c r="D13" s="1" t="s">
        <v>1139</v>
      </c>
      <c r="E13" s="1" t="s">
        <v>1140</v>
      </c>
      <c r="F13" s="1" t="s">
        <v>1063</v>
      </c>
      <c r="G13" s="1" t="s">
        <v>1064</v>
      </c>
      <c r="H13" s="1" t="s">
        <v>1065</v>
      </c>
      <c r="I13" s="1" t="s">
        <v>1141</v>
      </c>
      <c r="J13" s="1" t="s">
        <v>30</v>
      </c>
      <c r="K13" s="1" t="s">
        <v>1142</v>
      </c>
      <c r="L13" s="1" t="s">
        <v>1142</v>
      </c>
      <c r="M13" s="1" t="s">
        <v>1068</v>
      </c>
      <c r="N13" s="1" t="s">
        <v>1068</v>
      </c>
      <c r="O13" s="1" t="s">
        <v>1069</v>
      </c>
      <c r="P13" s="1" t="s">
        <v>1070</v>
      </c>
      <c r="Q13" s="1" t="s">
        <v>1071</v>
      </c>
      <c r="R13" s="1" t="s">
        <v>1143</v>
      </c>
      <c r="S13" s="1" t="s">
        <v>1073</v>
      </c>
      <c r="T13" s="1" t="s">
        <v>1074</v>
      </c>
      <c r="U13" s="1" t="s">
        <v>1083</v>
      </c>
      <c r="V13" s="1" t="s">
        <v>1076</v>
      </c>
    </row>
    <row r="14" s="1" customFormat="1" spans="1:22">
      <c r="A14" s="3">
        <v>999227183441437</v>
      </c>
      <c r="B14" s="1" t="s">
        <v>1059</v>
      </c>
      <c r="C14" s="1" t="s">
        <v>1144</v>
      </c>
      <c r="D14" s="1" t="s">
        <v>1145</v>
      </c>
      <c r="E14" s="1" t="s">
        <v>1146</v>
      </c>
      <c r="F14" s="1" t="s">
        <v>1063</v>
      </c>
      <c r="G14" s="1" t="s">
        <v>1064</v>
      </c>
      <c r="H14" s="1" t="s">
        <v>1065</v>
      </c>
      <c r="I14" s="1" t="s">
        <v>1147</v>
      </c>
      <c r="J14" s="1" t="s">
        <v>30</v>
      </c>
      <c r="K14" s="1" t="s">
        <v>1148</v>
      </c>
      <c r="L14" s="1" t="s">
        <v>1148</v>
      </c>
      <c r="M14" s="1" t="s">
        <v>1068</v>
      </c>
      <c r="N14" s="1" t="s">
        <v>1068</v>
      </c>
      <c r="O14" s="1" t="s">
        <v>1069</v>
      </c>
      <c r="P14" s="1" t="s">
        <v>1070</v>
      </c>
      <c r="Q14" s="1" t="s">
        <v>1071</v>
      </c>
      <c r="R14" s="1" t="s">
        <v>1149</v>
      </c>
      <c r="S14" s="1" t="s">
        <v>1073</v>
      </c>
      <c r="T14" s="1" t="s">
        <v>1074</v>
      </c>
      <c r="U14" s="1" t="s">
        <v>1075</v>
      </c>
      <c r="V14" s="1" t="s">
        <v>1084</v>
      </c>
    </row>
    <row r="15" s="1" customFormat="1" spans="1:22">
      <c r="A15" s="3">
        <v>999227181163283</v>
      </c>
      <c r="B15" s="1" t="s">
        <v>1150</v>
      </c>
      <c r="C15" s="1" t="s">
        <v>1151</v>
      </c>
      <c r="D15" s="1" t="s">
        <v>1152</v>
      </c>
      <c r="E15" s="1" t="s">
        <v>1153</v>
      </c>
      <c r="F15" s="1" t="s">
        <v>1063</v>
      </c>
      <c r="G15" s="1" t="s">
        <v>1064</v>
      </c>
      <c r="H15" s="1" t="s">
        <v>1065</v>
      </c>
      <c r="I15" s="1" t="s">
        <v>1154</v>
      </c>
      <c r="J15" s="1" t="s">
        <v>30</v>
      </c>
      <c r="K15" s="1" t="s">
        <v>1155</v>
      </c>
      <c r="L15" s="1" t="s">
        <v>1155</v>
      </c>
      <c r="M15" s="1" t="s">
        <v>1068</v>
      </c>
      <c r="N15" s="1" t="s">
        <v>1068</v>
      </c>
      <c r="O15" s="1" t="s">
        <v>1069</v>
      </c>
      <c r="P15" s="1" t="s">
        <v>1070</v>
      </c>
      <c r="Q15" s="1" t="s">
        <v>1071</v>
      </c>
      <c r="R15" s="1" t="s">
        <v>1156</v>
      </c>
      <c r="S15" s="1" t="s">
        <v>1073</v>
      </c>
      <c r="T15" s="1" t="s">
        <v>1074</v>
      </c>
      <c r="U15" s="1" t="s">
        <v>1075</v>
      </c>
      <c r="V15" s="1" t="s">
        <v>1157</v>
      </c>
    </row>
    <row r="16" s="1" customFormat="1" spans="1:22">
      <c r="A16" s="3">
        <v>999227166737196</v>
      </c>
      <c r="B16" s="1" t="s">
        <v>1150</v>
      </c>
      <c r="C16" s="1" t="s">
        <v>1158</v>
      </c>
      <c r="D16" s="1" t="s">
        <v>1159</v>
      </c>
      <c r="E16" s="1" t="s">
        <v>1160</v>
      </c>
      <c r="F16" s="1" t="s">
        <v>1059</v>
      </c>
      <c r="G16" s="1" t="s">
        <v>1064</v>
      </c>
      <c r="H16" s="1" t="s">
        <v>1065</v>
      </c>
      <c r="I16" s="1" t="s">
        <v>1161</v>
      </c>
      <c r="J16" s="1" t="s">
        <v>30</v>
      </c>
      <c r="K16" s="1" t="s">
        <v>1162</v>
      </c>
      <c r="L16" s="1" t="s">
        <v>1162</v>
      </c>
      <c r="M16" s="1" t="s">
        <v>1068</v>
      </c>
      <c r="N16" s="1" t="s">
        <v>1068</v>
      </c>
      <c r="O16" s="1" t="s">
        <v>1069</v>
      </c>
      <c r="P16" s="1" t="s">
        <v>1070</v>
      </c>
      <c r="Q16" s="1" t="s">
        <v>1071</v>
      </c>
      <c r="R16" s="1" t="s">
        <v>1163</v>
      </c>
      <c r="S16" s="1" t="s">
        <v>1073</v>
      </c>
      <c r="T16" s="1" t="s">
        <v>1074</v>
      </c>
      <c r="U16" s="1" t="s">
        <v>1075</v>
      </c>
      <c r="V16" s="1" t="s">
        <v>1164</v>
      </c>
    </row>
    <row r="17" s="1" customFormat="1" spans="1:22">
      <c r="A17" s="3">
        <v>999227165282320</v>
      </c>
      <c r="B17" s="1" t="s">
        <v>1150</v>
      </c>
      <c r="C17" s="1" t="s">
        <v>1165</v>
      </c>
      <c r="D17" s="1" t="s">
        <v>1152</v>
      </c>
      <c r="E17" s="1" t="s">
        <v>1166</v>
      </c>
      <c r="F17" s="1" t="s">
        <v>1063</v>
      </c>
      <c r="G17" s="1" t="s">
        <v>1064</v>
      </c>
      <c r="H17" s="1" t="s">
        <v>1065</v>
      </c>
      <c r="I17" s="1" t="s">
        <v>1167</v>
      </c>
      <c r="J17" s="1" t="s">
        <v>30</v>
      </c>
      <c r="K17" s="1" t="s">
        <v>1168</v>
      </c>
      <c r="L17" s="1" t="s">
        <v>1168</v>
      </c>
      <c r="M17" s="1" t="s">
        <v>1068</v>
      </c>
      <c r="N17" s="1" t="s">
        <v>1068</v>
      </c>
      <c r="O17" s="1" t="s">
        <v>1069</v>
      </c>
      <c r="P17" s="1" t="s">
        <v>1070</v>
      </c>
      <c r="Q17" s="1" t="s">
        <v>1071</v>
      </c>
      <c r="R17" s="1" t="s">
        <v>1169</v>
      </c>
      <c r="S17" s="1" t="s">
        <v>1073</v>
      </c>
      <c r="T17" s="1" t="s">
        <v>1074</v>
      </c>
      <c r="U17" s="1" t="s">
        <v>1075</v>
      </c>
      <c r="V17" s="1" t="s">
        <v>1157</v>
      </c>
    </row>
    <row r="18" s="1" customFormat="1" spans="1:22">
      <c r="A18" s="3">
        <v>999227114049048</v>
      </c>
      <c r="B18" s="1" t="s">
        <v>1150</v>
      </c>
      <c r="C18" s="1" t="s">
        <v>1170</v>
      </c>
      <c r="D18" s="1" t="s">
        <v>1171</v>
      </c>
      <c r="E18" s="1" t="s">
        <v>1172</v>
      </c>
      <c r="F18" s="1" t="s">
        <v>1059</v>
      </c>
      <c r="G18" s="1" t="s">
        <v>1064</v>
      </c>
      <c r="H18" s="1" t="s">
        <v>1065</v>
      </c>
      <c r="I18" s="1" t="s">
        <v>1173</v>
      </c>
      <c r="J18" s="1" t="s">
        <v>30</v>
      </c>
      <c r="K18" s="1" t="s">
        <v>1174</v>
      </c>
      <c r="L18" s="1" t="s">
        <v>1174</v>
      </c>
      <c r="M18" s="1" t="s">
        <v>1068</v>
      </c>
      <c r="N18" s="1" t="s">
        <v>1068</v>
      </c>
      <c r="O18" s="1" t="s">
        <v>1069</v>
      </c>
      <c r="P18" s="1" t="s">
        <v>1070</v>
      </c>
      <c r="Q18" s="1" t="s">
        <v>1071</v>
      </c>
      <c r="R18" s="1" t="s">
        <v>1175</v>
      </c>
      <c r="S18" s="1" t="s">
        <v>1073</v>
      </c>
      <c r="T18" s="1" t="s">
        <v>1074</v>
      </c>
      <c r="U18" s="1" t="s">
        <v>1075</v>
      </c>
      <c r="V18" s="1" t="s">
        <v>1176</v>
      </c>
    </row>
    <row r="19" s="1" customFormat="1" spans="1:22">
      <c r="A19" s="3">
        <v>999227113850274</v>
      </c>
      <c r="B19" s="1" t="s">
        <v>1150</v>
      </c>
      <c r="C19" s="1" t="s">
        <v>1177</v>
      </c>
      <c r="D19" s="1" t="s">
        <v>1178</v>
      </c>
      <c r="E19" s="1" t="s">
        <v>1179</v>
      </c>
      <c r="F19" s="1" t="s">
        <v>1059</v>
      </c>
      <c r="G19" s="1" t="s">
        <v>1064</v>
      </c>
      <c r="H19" s="1" t="s">
        <v>1065</v>
      </c>
      <c r="I19" s="1" t="s">
        <v>1180</v>
      </c>
      <c r="J19" s="1" t="s">
        <v>30</v>
      </c>
      <c r="K19" s="1" t="s">
        <v>1181</v>
      </c>
      <c r="L19" s="1" t="s">
        <v>1181</v>
      </c>
      <c r="M19" s="1" t="s">
        <v>1068</v>
      </c>
      <c r="N19" s="1" t="s">
        <v>1068</v>
      </c>
      <c r="O19" s="1" t="s">
        <v>1069</v>
      </c>
      <c r="P19" s="1" t="s">
        <v>1070</v>
      </c>
      <c r="Q19" s="1" t="s">
        <v>1071</v>
      </c>
      <c r="R19" s="1" t="s">
        <v>1182</v>
      </c>
      <c r="S19" s="1" t="s">
        <v>1073</v>
      </c>
      <c r="T19" s="1" t="s">
        <v>1074</v>
      </c>
      <c r="U19" s="1" t="s">
        <v>1075</v>
      </c>
      <c r="V19" s="1" t="s">
        <v>1183</v>
      </c>
    </row>
    <row r="20" s="1" customFormat="1" spans="1:22">
      <c r="A20" s="3">
        <v>999227113598019</v>
      </c>
      <c r="B20" s="1" t="s">
        <v>1184</v>
      </c>
      <c r="C20" s="1" t="s">
        <v>1185</v>
      </c>
      <c r="D20" s="1" t="s">
        <v>1186</v>
      </c>
      <c r="E20" s="1" t="s">
        <v>1187</v>
      </c>
      <c r="F20" s="1" t="s">
        <v>1063</v>
      </c>
      <c r="G20" s="1" t="s">
        <v>1064</v>
      </c>
      <c r="H20" s="1" t="s">
        <v>1065</v>
      </c>
      <c r="I20" s="1" t="s">
        <v>1188</v>
      </c>
      <c r="J20" s="1" t="s">
        <v>30</v>
      </c>
      <c r="K20" s="1" t="s">
        <v>1189</v>
      </c>
      <c r="L20" s="1" t="s">
        <v>1189</v>
      </c>
      <c r="M20" s="1" t="s">
        <v>1068</v>
      </c>
      <c r="N20" s="1" t="s">
        <v>1068</v>
      </c>
      <c r="O20" s="1" t="s">
        <v>1069</v>
      </c>
      <c r="P20" s="1" t="s">
        <v>1070</v>
      </c>
      <c r="Q20" s="1" t="s">
        <v>1071</v>
      </c>
      <c r="R20" s="1" t="s">
        <v>1190</v>
      </c>
      <c r="S20" s="1" t="s">
        <v>1073</v>
      </c>
      <c r="T20" s="1" t="s">
        <v>1074</v>
      </c>
      <c r="U20" s="1" t="s">
        <v>1075</v>
      </c>
      <c r="V20" s="1" t="s">
        <v>1100</v>
      </c>
    </row>
    <row r="21" s="1" customFormat="1" spans="1:22">
      <c r="A21" s="3">
        <v>999227112982007</v>
      </c>
      <c r="B21" s="1" t="s">
        <v>1184</v>
      </c>
      <c r="C21" s="1" t="s">
        <v>1191</v>
      </c>
      <c r="D21" s="1" t="s">
        <v>1192</v>
      </c>
      <c r="E21" s="1" t="s">
        <v>1193</v>
      </c>
      <c r="F21" s="1" t="s">
        <v>1059</v>
      </c>
      <c r="G21" s="1" t="s">
        <v>1064</v>
      </c>
      <c r="H21" s="1" t="s">
        <v>1065</v>
      </c>
      <c r="I21" s="1" t="s">
        <v>1194</v>
      </c>
      <c r="J21" s="1" t="s">
        <v>30</v>
      </c>
      <c r="K21" s="1" t="s">
        <v>1195</v>
      </c>
      <c r="L21" s="1" t="s">
        <v>1195</v>
      </c>
      <c r="M21" s="1" t="s">
        <v>1068</v>
      </c>
      <c r="N21" s="1" t="s">
        <v>1068</v>
      </c>
      <c r="O21" s="1" t="s">
        <v>1069</v>
      </c>
      <c r="P21" s="1" t="s">
        <v>1070</v>
      </c>
      <c r="Q21" s="1" t="s">
        <v>1071</v>
      </c>
      <c r="R21" s="1" t="s">
        <v>1196</v>
      </c>
      <c r="S21" s="1" t="s">
        <v>1073</v>
      </c>
      <c r="T21" s="1" t="s">
        <v>1074</v>
      </c>
      <c r="U21" s="1" t="s">
        <v>1075</v>
      </c>
      <c r="V21" s="1" t="s">
        <v>1197</v>
      </c>
    </row>
    <row r="22" s="1" customFormat="1" spans="1:22">
      <c r="A22" s="3">
        <v>999227112220259</v>
      </c>
      <c r="B22" s="1" t="s">
        <v>1184</v>
      </c>
      <c r="C22" s="1" t="s">
        <v>1198</v>
      </c>
      <c r="D22" s="1" t="s">
        <v>1199</v>
      </c>
      <c r="E22" s="1" t="s">
        <v>1200</v>
      </c>
      <c r="F22" s="1" t="s">
        <v>1063</v>
      </c>
      <c r="G22" s="1" t="s">
        <v>1064</v>
      </c>
      <c r="H22" s="1" t="s">
        <v>1065</v>
      </c>
      <c r="I22" s="1" t="s">
        <v>1201</v>
      </c>
      <c r="J22" s="1" t="s">
        <v>30</v>
      </c>
      <c r="K22" s="1" t="s">
        <v>1202</v>
      </c>
      <c r="L22" s="1" t="s">
        <v>1202</v>
      </c>
      <c r="M22" s="1" t="s">
        <v>1068</v>
      </c>
      <c r="N22" s="1" t="s">
        <v>1068</v>
      </c>
      <c r="O22" s="1" t="s">
        <v>1069</v>
      </c>
      <c r="P22" s="1" t="s">
        <v>1070</v>
      </c>
      <c r="Q22" s="1" t="s">
        <v>1071</v>
      </c>
      <c r="R22" s="1" t="s">
        <v>1203</v>
      </c>
      <c r="S22" s="1" t="s">
        <v>1073</v>
      </c>
      <c r="T22" s="1" t="s">
        <v>1074</v>
      </c>
      <c r="U22" s="1" t="s">
        <v>1075</v>
      </c>
      <c r="V22" s="1" t="s">
        <v>1204</v>
      </c>
    </row>
    <row r="23" s="1" customFormat="1" spans="1:22">
      <c r="A23" s="3">
        <v>999227110023045</v>
      </c>
      <c r="B23" s="1" t="s">
        <v>1184</v>
      </c>
      <c r="C23" s="1" t="s">
        <v>1205</v>
      </c>
      <c r="D23" s="1" t="s">
        <v>1206</v>
      </c>
      <c r="E23" s="1" t="s">
        <v>1207</v>
      </c>
      <c r="F23" s="1" t="s">
        <v>1063</v>
      </c>
      <c r="G23" s="1" t="s">
        <v>1064</v>
      </c>
      <c r="H23" s="1" t="s">
        <v>1065</v>
      </c>
      <c r="I23" s="1" t="s">
        <v>1208</v>
      </c>
      <c r="J23" s="1" t="s">
        <v>30</v>
      </c>
      <c r="K23" s="1" t="s">
        <v>1209</v>
      </c>
      <c r="L23" s="1" t="s">
        <v>1209</v>
      </c>
      <c r="M23" s="1" t="s">
        <v>1068</v>
      </c>
      <c r="N23" s="1" t="s">
        <v>1068</v>
      </c>
      <c r="O23" s="1" t="s">
        <v>1069</v>
      </c>
      <c r="P23" s="1" t="s">
        <v>1070</v>
      </c>
      <c r="Q23" s="1" t="s">
        <v>1071</v>
      </c>
      <c r="R23" s="1" t="s">
        <v>1210</v>
      </c>
      <c r="S23" s="1" t="s">
        <v>1073</v>
      </c>
      <c r="T23" s="1" t="s">
        <v>1074</v>
      </c>
      <c r="U23" s="1" t="s">
        <v>1083</v>
      </c>
      <c r="V23" s="1" t="s">
        <v>1076</v>
      </c>
    </row>
    <row r="24" s="1" customFormat="1" spans="1:22">
      <c r="A24" s="3">
        <v>999227109273751</v>
      </c>
      <c r="B24" s="1" t="s">
        <v>1184</v>
      </c>
      <c r="C24" s="1" t="s">
        <v>1211</v>
      </c>
      <c r="D24" s="1" t="s">
        <v>1145</v>
      </c>
      <c r="E24" s="1" t="s">
        <v>1212</v>
      </c>
      <c r="F24" s="1" t="s">
        <v>1150</v>
      </c>
      <c r="G24" s="1" t="s">
        <v>1064</v>
      </c>
      <c r="H24" s="1" t="s">
        <v>1065</v>
      </c>
      <c r="I24" s="1" t="s">
        <v>1213</v>
      </c>
      <c r="J24" s="1" t="s">
        <v>30</v>
      </c>
      <c r="K24" s="1" t="s">
        <v>1214</v>
      </c>
      <c r="L24" s="1" t="s">
        <v>1214</v>
      </c>
      <c r="M24" s="1" t="s">
        <v>1068</v>
      </c>
      <c r="N24" s="1" t="s">
        <v>1068</v>
      </c>
      <c r="O24" s="1" t="s">
        <v>1069</v>
      </c>
      <c r="P24" s="1" t="s">
        <v>1070</v>
      </c>
      <c r="Q24" s="1" t="s">
        <v>1071</v>
      </c>
      <c r="R24" s="1" t="s">
        <v>1215</v>
      </c>
      <c r="S24" s="1" t="s">
        <v>1073</v>
      </c>
      <c r="T24" s="1" t="s">
        <v>1074</v>
      </c>
      <c r="U24" s="1" t="s">
        <v>1075</v>
      </c>
      <c r="V24" s="1" t="s">
        <v>1084</v>
      </c>
    </row>
    <row r="25" s="1" customFormat="1" spans="1:22">
      <c r="A25" s="3">
        <v>999227108757757</v>
      </c>
      <c r="B25" s="1" t="s">
        <v>1184</v>
      </c>
      <c r="C25" s="1" t="s">
        <v>1216</v>
      </c>
      <c r="D25" s="1" t="s">
        <v>1217</v>
      </c>
      <c r="E25" s="1" t="s">
        <v>1218</v>
      </c>
      <c r="F25" s="1" t="s">
        <v>1059</v>
      </c>
      <c r="G25" s="1" t="s">
        <v>1064</v>
      </c>
      <c r="H25" s="1" t="s">
        <v>1065</v>
      </c>
      <c r="I25" s="1" t="s">
        <v>1219</v>
      </c>
      <c r="J25" s="1" t="s">
        <v>30</v>
      </c>
      <c r="K25" s="1" t="s">
        <v>1220</v>
      </c>
      <c r="L25" s="1" t="s">
        <v>1220</v>
      </c>
      <c r="M25" s="1" t="s">
        <v>1068</v>
      </c>
      <c r="N25" s="1" t="s">
        <v>1068</v>
      </c>
      <c r="O25" s="1" t="s">
        <v>1069</v>
      </c>
      <c r="P25" s="1" t="s">
        <v>1070</v>
      </c>
      <c r="Q25" s="1" t="s">
        <v>1071</v>
      </c>
      <c r="R25" s="1" t="s">
        <v>1221</v>
      </c>
      <c r="S25" s="1" t="s">
        <v>1073</v>
      </c>
      <c r="T25" s="1" t="s">
        <v>1074</v>
      </c>
      <c r="U25" s="1" t="s">
        <v>1083</v>
      </c>
      <c r="V25" s="1" t="s">
        <v>1204</v>
      </c>
    </row>
    <row r="26" s="1" customFormat="1" spans="1:22">
      <c r="A26" s="3">
        <v>999227108697869</v>
      </c>
      <c r="B26" s="1" t="s">
        <v>1184</v>
      </c>
      <c r="C26" s="1" t="s">
        <v>1222</v>
      </c>
      <c r="D26" s="1" t="s">
        <v>1223</v>
      </c>
      <c r="E26" s="1" t="s">
        <v>1224</v>
      </c>
      <c r="F26" s="1" t="s">
        <v>1150</v>
      </c>
      <c r="G26" s="1" t="s">
        <v>1064</v>
      </c>
      <c r="H26" s="1" t="s">
        <v>1065</v>
      </c>
      <c r="I26" s="1" t="s">
        <v>1225</v>
      </c>
      <c r="J26" s="1" t="s">
        <v>30</v>
      </c>
      <c r="K26" s="1" t="s">
        <v>1226</v>
      </c>
      <c r="L26" s="1" t="s">
        <v>1226</v>
      </c>
      <c r="M26" s="1" t="s">
        <v>1068</v>
      </c>
      <c r="N26" s="1" t="s">
        <v>1068</v>
      </c>
      <c r="O26" s="1" t="s">
        <v>1069</v>
      </c>
      <c r="P26" s="1" t="s">
        <v>1070</v>
      </c>
      <c r="Q26" s="1" t="s">
        <v>1071</v>
      </c>
      <c r="R26" s="1" t="s">
        <v>1227</v>
      </c>
      <c r="S26" s="1" t="s">
        <v>1073</v>
      </c>
      <c r="T26" s="1" t="s">
        <v>1074</v>
      </c>
      <c r="U26" s="1" t="s">
        <v>1075</v>
      </c>
      <c r="V26" s="1" t="s">
        <v>1084</v>
      </c>
    </row>
    <row r="27" s="1" customFormat="1" spans="1:22">
      <c r="A27" s="3">
        <v>999227108592246</v>
      </c>
      <c r="B27" s="1" t="s">
        <v>1184</v>
      </c>
      <c r="C27" s="1" t="s">
        <v>1228</v>
      </c>
      <c r="D27" s="1" t="s">
        <v>1229</v>
      </c>
      <c r="E27" s="1" t="s">
        <v>1230</v>
      </c>
      <c r="F27" s="1" t="s">
        <v>1059</v>
      </c>
      <c r="G27" s="1" t="s">
        <v>1064</v>
      </c>
      <c r="H27" s="1" t="s">
        <v>1065</v>
      </c>
      <c r="I27" s="1" t="s">
        <v>1231</v>
      </c>
      <c r="J27" s="1" t="s">
        <v>30</v>
      </c>
      <c r="K27" s="1" t="s">
        <v>1232</v>
      </c>
      <c r="L27" s="1" t="s">
        <v>1232</v>
      </c>
      <c r="M27" s="1" t="s">
        <v>1068</v>
      </c>
      <c r="N27" s="1" t="s">
        <v>1068</v>
      </c>
      <c r="O27" s="1" t="s">
        <v>1069</v>
      </c>
      <c r="P27" s="1" t="s">
        <v>1070</v>
      </c>
      <c r="Q27" s="1" t="s">
        <v>1071</v>
      </c>
      <c r="R27" s="1" t="s">
        <v>1233</v>
      </c>
      <c r="S27" s="1" t="s">
        <v>1073</v>
      </c>
      <c r="T27" s="1" t="s">
        <v>1074</v>
      </c>
      <c r="U27" s="1" t="s">
        <v>1075</v>
      </c>
      <c r="V27" s="1" t="s">
        <v>1100</v>
      </c>
    </row>
    <row r="28" s="1" customFormat="1" spans="1:22">
      <c r="A28" s="3">
        <v>999227107823148</v>
      </c>
      <c r="B28" s="1" t="s">
        <v>1184</v>
      </c>
      <c r="C28" s="1" t="s">
        <v>1234</v>
      </c>
      <c r="D28" s="1" t="s">
        <v>1235</v>
      </c>
      <c r="E28" s="1" t="s">
        <v>1236</v>
      </c>
      <c r="F28" s="1" t="s">
        <v>1150</v>
      </c>
      <c r="G28" s="1" t="s">
        <v>1064</v>
      </c>
      <c r="H28" s="1" t="s">
        <v>1065</v>
      </c>
      <c r="I28" s="1" t="s">
        <v>1237</v>
      </c>
      <c r="J28" s="1" t="s">
        <v>30</v>
      </c>
      <c r="K28" s="1" t="s">
        <v>1238</v>
      </c>
      <c r="L28" s="1" t="s">
        <v>1238</v>
      </c>
      <c r="M28" s="1" t="s">
        <v>1068</v>
      </c>
      <c r="N28" s="1" t="s">
        <v>1068</v>
      </c>
      <c r="O28" s="1" t="s">
        <v>1069</v>
      </c>
      <c r="P28" s="1" t="s">
        <v>1070</v>
      </c>
      <c r="Q28" s="1" t="s">
        <v>1071</v>
      </c>
      <c r="R28" s="1" t="s">
        <v>1239</v>
      </c>
      <c r="S28" s="1" t="s">
        <v>1073</v>
      </c>
      <c r="T28" s="1" t="s">
        <v>1074</v>
      </c>
      <c r="U28" s="1" t="s">
        <v>1083</v>
      </c>
      <c r="V28" s="1" t="s">
        <v>1204</v>
      </c>
    </row>
    <row r="29" s="1" customFormat="1" spans="1:22">
      <c r="A29" s="3">
        <v>999227107814766</v>
      </c>
      <c r="B29" s="1" t="s">
        <v>1184</v>
      </c>
      <c r="C29" s="1" t="s">
        <v>1240</v>
      </c>
      <c r="D29" s="1" t="s">
        <v>1235</v>
      </c>
      <c r="E29" s="1" t="s">
        <v>1241</v>
      </c>
      <c r="F29" s="1" t="s">
        <v>1150</v>
      </c>
      <c r="G29" s="1" t="s">
        <v>1064</v>
      </c>
      <c r="H29" s="1" t="s">
        <v>1065</v>
      </c>
      <c r="I29" s="1" t="s">
        <v>1237</v>
      </c>
      <c r="J29" s="1" t="s">
        <v>30</v>
      </c>
      <c r="K29" s="1" t="s">
        <v>1238</v>
      </c>
      <c r="L29" s="1" t="s">
        <v>1238</v>
      </c>
      <c r="M29" s="1" t="s">
        <v>1068</v>
      </c>
      <c r="N29" s="1" t="s">
        <v>1068</v>
      </c>
      <c r="O29" s="1" t="s">
        <v>1069</v>
      </c>
      <c r="P29" s="1" t="s">
        <v>1070</v>
      </c>
      <c r="Q29" s="1" t="s">
        <v>1071</v>
      </c>
      <c r="R29" s="1" t="s">
        <v>1242</v>
      </c>
      <c r="S29" s="1" t="s">
        <v>1073</v>
      </c>
      <c r="T29" s="1" t="s">
        <v>1074</v>
      </c>
      <c r="U29" s="1" t="s">
        <v>1083</v>
      </c>
      <c r="V29" s="1" t="s">
        <v>1204</v>
      </c>
    </row>
    <row r="30" s="1" customFormat="1" spans="1:22">
      <c r="A30" s="3">
        <v>999227107332878</v>
      </c>
      <c r="B30" s="1" t="s">
        <v>1243</v>
      </c>
      <c r="C30" s="1" t="s">
        <v>1244</v>
      </c>
      <c r="D30" s="1" t="s">
        <v>1245</v>
      </c>
      <c r="E30" s="1" t="s">
        <v>1246</v>
      </c>
      <c r="F30" s="1" t="s">
        <v>1150</v>
      </c>
      <c r="G30" s="1" t="s">
        <v>1064</v>
      </c>
      <c r="H30" s="1" t="s">
        <v>1065</v>
      </c>
      <c r="I30" s="1" t="s">
        <v>1247</v>
      </c>
      <c r="J30" s="1" t="s">
        <v>30</v>
      </c>
      <c r="K30" s="1" t="s">
        <v>1248</v>
      </c>
      <c r="L30" s="1" t="s">
        <v>1248</v>
      </c>
      <c r="M30" s="1" t="s">
        <v>1068</v>
      </c>
      <c r="N30" s="1" t="s">
        <v>1068</v>
      </c>
      <c r="O30" s="1" t="s">
        <v>1069</v>
      </c>
      <c r="P30" s="1" t="s">
        <v>1070</v>
      </c>
      <c r="Q30" s="1" t="s">
        <v>1071</v>
      </c>
      <c r="R30" s="1" t="s">
        <v>1249</v>
      </c>
      <c r="S30" s="1" t="s">
        <v>1073</v>
      </c>
      <c r="T30" s="1" t="s">
        <v>1074</v>
      </c>
      <c r="U30" s="1" t="s">
        <v>1075</v>
      </c>
      <c r="V30" s="1" t="s">
        <v>1164</v>
      </c>
    </row>
    <row r="31" s="1" customFormat="1" spans="1:22">
      <c r="A31" s="3">
        <v>999227107299406</v>
      </c>
      <c r="B31" s="1" t="s">
        <v>1243</v>
      </c>
      <c r="C31" s="1" t="s">
        <v>1250</v>
      </c>
      <c r="D31" s="1" t="s">
        <v>1251</v>
      </c>
      <c r="E31" s="1" t="s">
        <v>1252</v>
      </c>
      <c r="F31" s="1" t="s">
        <v>1063</v>
      </c>
      <c r="G31" s="1" t="s">
        <v>1064</v>
      </c>
      <c r="H31" s="1" t="s">
        <v>1065</v>
      </c>
      <c r="I31" s="1" t="s">
        <v>1253</v>
      </c>
      <c r="J31" s="1" t="s">
        <v>30</v>
      </c>
      <c r="K31" s="1" t="s">
        <v>1254</v>
      </c>
      <c r="L31" s="1" t="s">
        <v>1254</v>
      </c>
      <c r="M31" s="1" t="s">
        <v>1068</v>
      </c>
      <c r="N31" s="1" t="s">
        <v>1068</v>
      </c>
      <c r="O31" s="1" t="s">
        <v>1069</v>
      </c>
      <c r="P31" s="1" t="s">
        <v>1070</v>
      </c>
      <c r="Q31" s="1" t="s">
        <v>1071</v>
      </c>
      <c r="R31" s="1" t="s">
        <v>1255</v>
      </c>
      <c r="S31" s="1" t="s">
        <v>1073</v>
      </c>
      <c r="T31" s="1" t="s">
        <v>1074</v>
      </c>
      <c r="U31" s="1" t="s">
        <v>1083</v>
      </c>
      <c r="V31" s="1" t="s">
        <v>1076</v>
      </c>
    </row>
    <row r="32" s="1" customFormat="1" spans="1:22">
      <c r="A32" s="3">
        <v>999227107122120</v>
      </c>
      <c r="B32" s="1" t="s">
        <v>1243</v>
      </c>
      <c r="C32" s="1" t="s">
        <v>1256</v>
      </c>
      <c r="D32" s="1" t="s">
        <v>1257</v>
      </c>
      <c r="E32" s="1" t="s">
        <v>1258</v>
      </c>
      <c r="F32" s="1" t="s">
        <v>1063</v>
      </c>
      <c r="G32" s="1" t="s">
        <v>1064</v>
      </c>
      <c r="H32" s="1" t="s">
        <v>1065</v>
      </c>
      <c r="I32" s="1" t="s">
        <v>1259</v>
      </c>
      <c r="J32" s="1" t="s">
        <v>30</v>
      </c>
      <c r="K32" s="1" t="s">
        <v>1260</v>
      </c>
      <c r="L32" s="1" t="s">
        <v>1260</v>
      </c>
      <c r="M32" s="1" t="s">
        <v>1068</v>
      </c>
      <c r="N32" s="1" t="s">
        <v>1068</v>
      </c>
      <c r="O32" s="1" t="s">
        <v>1069</v>
      </c>
      <c r="P32" s="1" t="s">
        <v>1070</v>
      </c>
      <c r="Q32" s="1" t="s">
        <v>1071</v>
      </c>
      <c r="R32" s="1" t="s">
        <v>1261</v>
      </c>
      <c r="S32" s="1" t="s">
        <v>1073</v>
      </c>
      <c r="T32" s="1" t="s">
        <v>1074</v>
      </c>
      <c r="U32" s="1" t="s">
        <v>1075</v>
      </c>
      <c r="V32" s="1" t="s">
        <v>1100</v>
      </c>
    </row>
    <row r="33" s="1" customFormat="1" spans="1:22">
      <c r="A33" s="3">
        <v>999227104588712</v>
      </c>
      <c r="B33" s="1" t="s">
        <v>1243</v>
      </c>
      <c r="C33" s="1" t="s">
        <v>1262</v>
      </c>
      <c r="D33" s="1" t="s">
        <v>1263</v>
      </c>
      <c r="E33" s="1" t="s">
        <v>1264</v>
      </c>
      <c r="F33" s="1" t="s">
        <v>1063</v>
      </c>
      <c r="G33" s="1" t="s">
        <v>1064</v>
      </c>
      <c r="H33" s="1" t="s">
        <v>1065</v>
      </c>
      <c r="I33" s="1" t="s">
        <v>1265</v>
      </c>
      <c r="J33" s="1" t="s">
        <v>30</v>
      </c>
      <c r="K33" s="1" t="s">
        <v>1266</v>
      </c>
      <c r="L33" s="1" t="s">
        <v>1266</v>
      </c>
      <c r="M33" s="1" t="s">
        <v>1068</v>
      </c>
      <c r="N33" s="1" t="s">
        <v>1068</v>
      </c>
      <c r="O33" s="1" t="s">
        <v>1069</v>
      </c>
      <c r="P33" s="1" t="s">
        <v>1070</v>
      </c>
      <c r="Q33" s="1" t="s">
        <v>1071</v>
      </c>
      <c r="R33" s="1" t="s">
        <v>1267</v>
      </c>
      <c r="S33" s="1" t="s">
        <v>1073</v>
      </c>
      <c r="T33" s="1" t="s">
        <v>1074</v>
      </c>
      <c r="U33" s="1" t="s">
        <v>1075</v>
      </c>
      <c r="V33" s="1" t="s">
        <v>1268</v>
      </c>
    </row>
    <row r="34" s="1" customFormat="1" spans="1:22">
      <c r="A34" s="3">
        <v>999227104139782</v>
      </c>
      <c r="B34" s="1" t="s">
        <v>1243</v>
      </c>
      <c r="C34" s="1" t="s">
        <v>1269</v>
      </c>
      <c r="D34" s="1" t="s">
        <v>1270</v>
      </c>
      <c r="E34" s="1" t="s">
        <v>1271</v>
      </c>
      <c r="F34" s="1" t="s">
        <v>1063</v>
      </c>
      <c r="G34" s="1" t="s">
        <v>1064</v>
      </c>
      <c r="H34" s="1" t="s">
        <v>1065</v>
      </c>
      <c r="I34" s="1" t="s">
        <v>1272</v>
      </c>
      <c r="J34" s="1" t="s">
        <v>30</v>
      </c>
      <c r="K34" s="1" t="s">
        <v>1273</v>
      </c>
      <c r="L34" s="1" t="s">
        <v>1273</v>
      </c>
      <c r="M34" s="1" t="s">
        <v>1068</v>
      </c>
      <c r="N34" s="1" t="s">
        <v>1068</v>
      </c>
      <c r="O34" s="1" t="s">
        <v>1069</v>
      </c>
      <c r="P34" s="1" t="s">
        <v>1070</v>
      </c>
      <c r="Q34" s="1" t="s">
        <v>1071</v>
      </c>
      <c r="R34" s="1" t="s">
        <v>1274</v>
      </c>
      <c r="S34" s="1" t="s">
        <v>1073</v>
      </c>
      <c r="T34" s="1" t="s">
        <v>1074</v>
      </c>
      <c r="U34" s="1" t="s">
        <v>1075</v>
      </c>
      <c r="V34" s="1" t="s">
        <v>1100</v>
      </c>
    </row>
    <row r="35" s="1" customFormat="1" spans="1:22">
      <c r="A35" s="3">
        <v>999227102739323</v>
      </c>
      <c r="B35" s="1" t="s">
        <v>1243</v>
      </c>
      <c r="C35" s="1" t="s">
        <v>1275</v>
      </c>
      <c r="D35" s="1" t="s">
        <v>1276</v>
      </c>
      <c r="E35" s="1" t="s">
        <v>1277</v>
      </c>
      <c r="F35" s="1" t="s">
        <v>1150</v>
      </c>
      <c r="G35" s="1" t="s">
        <v>1064</v>
      </c>
      <c r="H35" s="1" t="s">
        <v>1065</v>
      </c>
      <c r="I35" s="1" t="s">
        <v>1278</v>
      </c>
      <c r="J35" s="1" t="s">
        <v>30</v>
      </c>
      <c r="K35" s="1" t="s">
        <v>1279</v>
      </c>
      <c r="L35" s="1" t="s">
        <v>1279</v>
      </c>
      <c r="M35" s="1" t="s">
        <v>1068</v>
      </c>
      <c r="N35" s="1" t="s">
        <v>1068</v>
      </c>
      <c r="O35" s="1" t="s">
        <v>1069</v>
      </c>
      <c r="P35" s="1" t="s">
        <v>1070</v>
      </c>
      <c r="Q35" s="1" t="s">
        <v>1071</v>
      </c>
      <c r="R35" s="1" t="s">
        <v>1280</v>
      </c>
      <c r="S35" s="1" t="s">
        <v>1073</v>
      </c>
      <c r="T35" s="1" t="s">
        <v>1074</v>
      </c>
      <c r="U35" s="1" t="s">
        <v>1075</v>
      </c>
      <c r="V35" s="1" t="s">
        <v>1157</v>
      </c>
    </row>
    <row r="36" s="1" customFormat="1" spans="1:22">
      <c r="A36" s="3">
        <v>999227102484180</v>
      </c>
      <c r="B36" s="1" t="s">
        <v>1243</v>
      </c>
      <c r="C36" s="1" t="s">
        <v>1281</v>
      </c>
      <c r="D36" s="1" t="s">
        <v>1245</v>
      </c>
      <c r="E36" s="1" t="s">
        <v>1282</v>
      </c>
      <c r="F36" s="1" t="s">
        <v>1063</v>
      </c>
      <c r="G36" s="1" t="s">
        <v>1064</v>
      </c>
      <c r="H36" s="1" t="s">
        <v>1065</v>
      </c>
      <c r="I36" s="1" t="s">
        <v>1283</v>
      </c>
      <c r="J36" s="1" t="s">
        <v>30</v>
      </c>
      <c r="K36" s="1" t="s">
        <v>1284</v>
      </c>
      <c r="L36" s="1" t="s">
        <v>1284</v>
      </c>
      <c r="M36" s="1" t="s">
        <v>1068</v>
      </c>
      <c r="N36" s="1" t="s">
        <v>1068</v>
      </c>
      <c r="O36" s="1" t="s">
        <v>1069</v>
      </c>
      <c r="P36" s="1" t="s">
        <v>1070</v>
      </c>
      <c r="Q36" s="1" t="s">
        <v>1071</v>
      </c>
      <c r="R36" s="1" t="s">
        <v>1285</v>
      </c>
      <c r="S36" s="1" t="s">
        <v>1073</v>
      </c>
      <c r="T36" s="1" t="s">
        <v>1074</v>
      </c>
      <c r="U36" s="1" t="s">
        <v>1075</v>
      </c>
      <c r="V36" s="1" t="s">
        <v>1164</v>
      </c>
    </row>
    <row r="37" s="1" customFormat="1" spans="1:22">
      <c r="A37" s="3">
        <v>999227102475689</v>
      </c>
      <c r="B37" s="1" t="s">
        <v>1243</v>
      </c>
      <c r="C37" s="1" t="s">
        <v>1286</v>
      </c>
      <c r="D37" s="1" t="s">
        <v>1287</v>
      </c>
      <c r="E37" s="1" t="s">
        <v>1288</v>
      </c>
      <c r="F37" s="1" t="s">
        <v>1059</v>
      </c>
      <c r="G37" s="1" t="s">
        <v>1064</v>
      </c>
      <c r="H37" s="1" t="s">
        <v>1065</v>
      </c>
      <c r="I37" s="1" t="s">
        <v>1289</v>
      </c>
      <c r="J37" s="1" t="s">
        <v>30</v>
      </c>
      <c r="K37" s="1" t="s">
        <v>1290</v>
      </c>
      <c r="L37" s="1" t="s">
        <v>1290</v>
      </c>
      <c r="M37" s="1" t="s">
        <v>1068</v>
      </c>
      <c r="N37" s="1" t="s">
        <v>1068</v>
      </c>
      <c r="O37" s="1" t="s">
        <v>1069</v>
      </c>
      <c r="P37" s="1" t="s">
        <v>1070</v>
      </c>
      <c r="Q37" s="1" t="s">
        <v>1071</v>
      </c>
      <c r="R37" s="1" t="s">
        <v>1291</v>
      </c>
      <c r="S37" s="1" t="s">
        <v>1073</v>
      </c>
      <c r="T37" s="1" t="s">
        <v>1074</v>
      </c>
      <c r="U37" s="1" t="s">
        <v>1075</v>
      </c>
      <c r="V37" s="1" t="s">
        <v>1084</v>
      </c>
    </row>
    <row r="38" s="1" customFormat="1" spans="1:22">
      <c r="A38" s="3">
        <v>999227102210788</v>
      </c>
      <c r="B38" s="1" t="s">
        <v>1243</v>
      </c>
      <c r="C38" s="1" t="s">
        <v>1292</v>
      </c>
      <c r="D38" s="1" t="s">
        <v>1293</v>
      </c>
      <c r="E38" s="1" t="s">
        <v>1294</v>
      </c>
      <c r="F38" s="1" t="s">
        <v>1063</v>
      </c>
      <c r="G38" s="1" t="s">
        <v>1064</v>
      </c>
      <c r="H38" s="1" t="s">
        <v>1065</v>
      </c>
      <c r="I38" s="1" t="s">
        <v>1295</v>
      </c>
      <c r="J38" s="1" t="s">
        <v>30</v>
      </c>
      <c r="K38" s="1" t="s">
        <v>1296</v>
      </c>
      <c r="L38" s="1" t="s">
        <v>1296</v>
      </c>
      <c r="M38" s="1" t="s">
        <v>1068</v>
      </c>
      <c r="N38" s="1" t="s">
        <v>1068</v>
      </c>
      <c r="O38" s="1" t="s">
        <v>1069</v>
      </c>
      <c r="P38" s="1" t="s">
        <v>1070</v>
      </c>
      <c r="Q38" s="1" t="s">
        <v>1071</v>
      </c>
      <c r="R38" s="1" t="s">
        <v>1297</v>
      </c>
      <c r="S38" s="1" t="s">
        <v>1073</v>
      </c>
      <c r="T38" s="1" t="s">
        <v>1074</v>
      </c>
      <c r="U38" s="1" t="s">
        <v>1075</v>
      </c>
      <c r="V38" s="1" t="s">
        <v>1298</v>
      </c>
    </row>
    <row r="39" s="1" customFormat="1" spans="1:22">
      <c r="A39" s="3">
        <v>999227102170393</v>
      </c>
      <c r="B39" s="1" t="s">
        <v>1243</v>
      </c>
      <c r="C39" s="1" t="s">
        <v>1299</v>
      </c>
      <c r="D39" s="1" t="s">
        <v>1300</v>
      </c>
      <c r="E39" s="1" t="s">
        <v>1301</v>
      </c>
      <c r="F39" s="1" t="s">
        <v>1150</v>
      </c>
      <c r="G39" s="1" t="s">
        <v>1064</v>
      </c>
      <c r="H39" s="1" t="s">
        <v>1065</v>
      </c>
      <c r="I39" s="1" t="s">
        <v>1302</v>
      </c>
      <c r="J39" s="1" t="s">
        <v>30</v>
      </c>
      <c r="K39" s="1" t="s">
        <v>1303</v>
      </c>
      <c r="L39" s="1" t="s">
        <v>1303</v>
      </c>
      <c r="M39" s="1" t="s">
        <v>1068</v>
      </c>
      <c r="N39" s="1" t="s">
        <v>1068</v>
      </c>
      <c r="O39" s="1" t="s">
        <v>1069</v>
      </c>
      <c r="P39" s="1" t="s">
        <v>1070</v>
      </c>
      <c r="Q39" s="1" t="s">
        <v>1071</v>
      </c>
      <c r="R39" s="1" t="s">
        <v>1304</v>
      </c>
      <c r="S39" s="1" t="s">
        <v>1073</v>
      </c>
      <c r="T39" s="1" t="s">
        <v>1074</v>
      </c>
      <c r="U39" s="1" t="s">
        <v>1075</v>
      </c>
      <c r="V39" s="1" t="s">
        <v>1305</v>
      </c>
    </row>
    <row r="40" s="1" customFormat="1" spans="1:22">
      <c r="A40" s="3">
        <v>999227102128137</v>
      </c>
      <c r="B40" s="1" t="s">
        <v>1243</v>
      </c>
      <c r="C40" s="1" t="s">
        <v>1306</v>
      </c>
      <c r="D40" s="1" t="s">
        <v>1307</v>
      </c>
      <c r="E40" s="1" t="s">
        <v>1308</v>
      </c>
      <c r="F40" s="1" t="s">
        <v>1063</v>
      </c>
      <c r="G40" s="1" t="s">
        <v>1064</v>
      </c>
      <c r="H40" s="1" t="s">
        <v>1065</v>
      </c>
      <c r="I40" s="1" t="s">
        <v>1309</v>
      </c>
      <c r="J40" s="1" t="s">
        <v>30</v>
      </c>
      <c r="K40" s="1" t="s">
        <v>1310</v>
      </c>
      <c r="L40" s="1" t="s">
        <v>1310</v>
      </c>
      <c r="M40" s="1" t="s">
        <v>1068</v>
      </c>
      <c r="N40" s="1" t="s">
        <v>1068</v>
      </c>
      <c r="O40" s="1" t="s">
        <v>1069</v>
      </c>
      <c r="P40" s="1" t="s">
        <v>1070</v>
      </c>
      <c r="Q40" s="1" t="s">
        <v>1071</v>
      </c>
      <c r="R40" s="1" t="s">
        <v>1311</v>
      </c>
      <c r="S40" s="1" t="s">
        <v>1073</v>
      </c>
      <c r="T40" s="1" t="s">
        <v>1074</v>
      </c>
      <c r="U40" s="1" t="s">
        <v>1075</v>
      </c>
      <c r="V40" s="1" t="s">
        <v>1312</v>
      </c>
    </row>
    <row r="41" s="1" customFormat="1" spans="1:22">
      <c r="A41" s="3">
        <v>999227101822185</v>
      </c>
      <c r="B41" s="1" t="s">
        <v>1243</v>
      </c>
      <c r="C41" s="1" t="s">
        <v>1313</v>
      </c>
      <c r="D41" s="1" t="s">
        <v>1314</v>
      </c>
      <c r="E41" s="1" t="s">
        <v>1315</v>
      </c>
      <c r="F41" s="1" t="s">
        <v>1059</v>
      </c>
      <c r="G41" s="1" t="s">
        <v>1064</v>
      </c>
      <c r="H41" s="1" t="s">
        <v>1065</v>
      </c>
      <c r="I41" s="1" t="s">
        <v>1316</v>
      </c>
      <c r="J41" s="1" t="s">
        <v>30</v>
      </c>
      <c r="K41" s="1" t="s">
        <v>1317</v>
      </c>
      <c r="L41" s="1" t="s">
        <v>1317</v>
      </c>
      <c r="M41" s="1" t="s">
        <v>1068</v>
      </c>
      <c r="N41" s="1" t="s">
        <v>1068</v>
      </c>
      <c r="O41" s="1" t="s">
        <v>1069</v>
      </c>
      <c r="P41" s="1" t="s">
        <v>1070</v>
      </c>
      <c r="Q41" s="1" t="s">
        <v>1071</v>
      </c>
      <c r="R41" s="1" t="s">
        <v>1318</v>
      </c>
      <c r="S41" s="1" t="s">
        <v>1073</v>
      </c>
      <c r="T41" s="1" t="s">
        <v>1074</v>
      </c>
      <c r="U41" s="1" t="s">
        <v>1075</v>
      </c>
      <c r="V41" s="1" t="s">
        <v>1176</v>
      </c>
    </row>
    <row r="42" s="1" customFormat="1" spans="1:22">
      <c r="A42" s="3">
        <v>999227101740586</v>
      </c>
      <c r="B42" s="1" t="s">
        <v>1319</v>
      </c>
      <c r="C42" s="1" t="s">
        <v>1320</v>
      </c>
      <c r="D42" s="1" t="s">
        <v>1314</v>
      </c>
      <c r="E42" s="1" t="s">
        <v>1321</v>
      </c>
      <c r="F42" s="1" t="s">
        <v>1063</v>
      </c>
      <c r="G42" s="1" t="s">
        <v>1064</v>
      </c>
      <c r="H42" s="1" t="s">
        <v>1065</v>
      </c>
      <c r="I42" s="1" t="s">
        <v>1322</v>
      </c>
      <c r="J42" s="1" t="s">
        <v>30</v>
      </c>
      <c r="K42" s="1" t="s">
        <v>1323</v>
      </c>
      <c r="L42" s="1" t="s">
        <v>1323</v>
      </c>
      <c r="M42" s="1" t="s">
        <v>1068</v>
      </c>
      <c r="N42" s="1" t="s">
        <v>1068</v>
      </c>
      <c r="O42" s="1" t="s">
        <v>1069</v>
      </c>
      <c r="P42" s="1" t="s">
        <v>1070</v>
      </c>
      <c r="Q42" s="1" t="s">
        <v>1071</v>
      </c>
      <c r="R42" s="1" t="s">
        <v>1324</v>
      </c>
      <c r="S42" s="1" t="s">
        <v>1073</v>
      </c>
      <c r="T42" s="1" t="s">
        <v>1074</v>
      </c>
      <c r="U42" s="1" t="s">
        <v>1075</v>
      </c>
      <c r="V42" s="1" t="s">
        <v>1176</v>
      </c>
    </row>
    <row r="43" s="1" customFormat="1" spans="1:22">
      <c r="A43" s="3">
        <v>999227099346046</v>
      </c>
      <c r="B43" s="1" t="s">
        <v>1319</v>
      </c>
      <c r="C43" s="1" t="s">
        <v>1325</v>
      </c>
      <c r="D43" s="1" t="s">
        <v>1326</v>
      </c>
      <c r="E43" s="1" t="s">
        <v>1327</v>
      </c>
      <c r="F43" s="1" t="s">
        <v>1150</v>
      </c>
      <c r="G43" s="1" t="s">
        <v>1064</v>
      </c>
      <c r="H43" s="1" t="s">
        <v>1065</v>
      </c>
      <c r="I43" s="1" t="s">
        <v>1328</v>
      </c>
      <c r="J43" s="1" t="s">
        <v>30</v>
      </c>
      <c r="K43" s="1" t="s">
        <v>1329</v>
      </c>
      <c r="L43" s="1" t="s">
        <v>1329</v>
      </c>
      <c r="M43" s="1" t="s">
        <v>1068</v>
      </c>
      <c r="N43" s="1" t="s">
        <v>1068</v>
      </c>
      <c r="O43" s="1" t="s">
        <v>1069</v>
      </c>
      <c r="P43" s="1" t="s">
        <v>1070</v>
      </c>
      <c r="Q43" s="1" t="s">
        <v>1071</v>
      </c>
      <c r="R43" s="1" t="s">
        <v>1330</v>
      </c>
      <c r="S43" s="1" t="s">
        <v>1073</v>
      </c>
      <c r="T43" s="1" t="s">
        <v>1074</v>
      </c>
      <c r="U43" s="1" t="s">
        <v>1075</v>
      </c>
      <c r="V43" s="1" t="s">
        <v>1331</v>
      </c>
    </row>
    <row r="44" s="1" customFormat="1" spans="1:22">
      <c r="A44" s="3">
        <v>999227099310290</v>
      </c>
      <c r="B44" s="1" t="s">
        <v>1319</v>
      </c>
      <c r="C44" s="1" t="s">
        <v>1332</v>
      </c>
      <c r="D44" s="1" t="s">
        <v>1333</v>
      </c>
      <c r="E44" s="1" t="s">
        <v>1334</v>
      </c>
      <c r="F44" s="1" t="s">
        <v>1150</v>
      </c>
      <c r="G44" s="1" t="s">
        <v>1064</v>
      </c>
      <c r="H44" s="1" t="s">
        <v>1065</v>
      </c>
      <c r="I44" s="1" t="s">
        <v>1335</v>
      </c>
      <c r="J44" s="1" t="s">
        <v>30</v>
      </c>
      <c r="K44" s="1" t="s">
        <v>1336</v>
      </c>
      <c r="L44" s="1" t="s">
        <v>1336</v>
      </c>
      <c r="M44" s="1" t="s">
        <v>1068</v>
      </c>
      <c r="N44" s="1" t="s">
        <v>1068</v>
      </c>
      <c r="O44" s="1" t="s">
        <v>1069</v>
      </c>
      <c r="P44" s="1" t="s">
        <v>1070</v>
      </c>
      <c r="Q44" s="1" t="s">
        <v>1071</v>
      </c>
      <c r="R44" s="1" t="s">
        <v>1337</v>
      </c>
      <c r="S44" s="1" t="s">
        <v>1073</v>
      </c>
      <c r="T44" s="1" t="s">
        <v>1074</v>
      </c>
      <c r="U44" s="1" t="s">
        <v>1075</v>
      </c>
      <c r="V44" s="1" t="s">
        <v>1338</v>
      </c>
    </row>
    <row r="45" s="1" customFormat="1" spans="1:22">
      <c r="A45" s="3">
        <v>999227099105830</v>
      </c>
      <c r="B45" s="1" t="s">
        <v>1319</v>
      </c>
      <c r="C45" s="1" t="s">
        <v>1339</v>
      </c>
      <c r="D45" s="1" t="s">
        <v>1340</v>
      </c>
      <c r="E45" s="1" t="s">
        <v>1341</v>
      </c>
      <c r="F45" s="1" t="s">
        <v>1184</v>
      </c>
      <c r="G45" s="1" t="s">
        <v>1064</v>
      </c>
      <c r="H45" s="1" t="s">
        <v>1065</v>
      </c>
      <c r="I45" s="1" t="s">
        <v>1342</v>
      </c>
      <c r="J45" s="1" t="s">
        <v>30</v>
      </c>
      <c r="K45" s="1" t="s">
        <v>1343</v>
      </c>
      <c r="L45" s="1" t="s">
        <v>1343</v>
      </c>
      <c r="M45" s="1" t="s">
        <v>1068</v>
      </c>
      <c r="N45" s="1" t="s">
        <v>1068</v>
      </c>
      <c r="O45" s="1" t="s">
        <v>1069</v>
      </c>
      <c r="P45" s="1" t="s">
        <v>1070</v>
      </c>
      <c r="Q45" s="1" t="s">
        <v>1071</v>
      </c>
      <c r="R45" s="1" t="s">
        <v>1344</v>
      </c>
      <c r="S45" s="1" t="s">
        <v>1073</v>
      </c>
      <c r="T45" s="1" t="s">
        <v>1074</v>
      </c>
      <c r="U45" s="1" t="s">
        <v>1083</v>
      </c>
      <c r="V45" s="1" t="s">
        <v>1076</v>
      </c>
    </row>
    <row r="46" s="1" customFormat="1" spans="1:22">
      <c r="A46" s="3">
        <v>999227099030374</v>
      </c>
      <c r="B46" s="1" t="s">
        <v>1319</v>
      </c>
      <c r="C46" s="1" t="s">
        <v>1345</v>
      </c>
      <c r="D46" s="1" t="s">
        <v>1346</v>
      </c>
      <c r="E46" s="1" t="s">
        <v>1347</v>
      </c>
      <c r="F46" s="1" t="s">
        <v>1063</v>
      </c>
      <c r="G46" s="1" t="s">
        <v>1064</v>
      </c>
      <c r="H46" s="1" t="s">
        <v>1065</v>
      </c>
      <c r="I46" s="1" t="s">
        <v>1348</v>
      </c>
      <c r="J46" s="1" t="s">
        <v>30</v>
      </c>
      <c r="K46" s="1" t="s">
        <v>1349</v>
      </c>
      <c r="L46" s="1" t="s">
        <v>1349</v>
      </c>
      <c r="M46" s="1" t="s">
        <v>1068</v>
      </c>
      <c r="N46" s="1" t="s">
        <v>1068</v>
      </c>
      <c r="O46" s="1" t="s">
        <v>1069</v>
      </c>
      <c r="P46" s="1" t="s">
        <v>1070</v>
      </c>
      <c r="Q46" s="1" t="s">
        <v>1071</v>
      </c>
      <c r="R46" s="1" t="s">
        <v>1350</v>
      </c>
      <c r="S46" s="1" t="s">
        <v>1073</v>
      </c>
      <c r="T46" s="1" t="s">
        <v>1074</v>
      </c>
      <c r="U46" s="1" t="s">
        <v>1075</v>
      </c>
      <c r="V46" s="1" t="s">
        <v>1351</v>
      </c>
    </row>
    <row r="47" s="1" customFormat="1" spans="1:22">
      <c r="A47" s="3">
        <v>999227098792315</v>
      </c>
      <c r="B47" s="1" t="s">
        <v>1319</v>
      </c>
      <c r="C47" s="1" t="s">
        <v>1352</v>
      </c>
      <c r="D47" s="1" t="s">
        <v>1217</v>
      </c>
      <c r="E47" s="1" t="s">
        <v>1353</v>
      </c>
      <c r="F47" s="1" t="s">
        <v>1063</v>
      </c>
      <c r="G47" s="1" t="s">
        <v>1064</v>
      </c>
      <c r="H47" s="1" t="s">
        <v>1065</v>
      </c>
      <c r="I47" s="1" t="s">
        <v>1354</v>
      </c>
      <c r="J47" s="1" t="s">
        <v>30</v>
      </c>
      <c r="K47" s="1" t="s">
        <v>1355</v>
      </c>
      <c r="L47" s="1" t="s">
        <v>1355</v>
      </c>
      <c r="M47" s="1" t="s">
        <v>1068</v>
      </c>
      <c r="N47" s="1" t="s">
        <v>1068</v>
      </c>
      <c r="O47" s="1" t="s">
        <v>1069</v>
      </c>
      <c r="P47" s="1" t="s">
        <v>1070</v>
      </c>
      <c r="Q47" s="1" t="s">
        <v>1071</v>
      </c>
      <c r="R47" s="1" t="s">
        <v>1356</v>
      </c>
      <c r="S47" s="1" t="s">
        <v>1073</v>
      </c>
      <c r="T47" s="1" t="s">
        <v>1074</v>
      </c>
      <c r="U47" s="1" t="s">
        <v>1083</v>
      </c>
      <c r="V47" s="1" t="s">
        <v>1204</v>
      </c>
    </row>
    <row r="48" s="1" customFormat="1" spans="1:22">
      <c r="A48" s="3">
        <v>999227098528194</v>
      </c>
      <c r="B48" s="1" t="s">
        <v>1319</v>
      </c>
      <c r="C48" s="1" t="s">
        <v>1357</v>
      </c>
      <c r="D48" s="1" t="s">
        <v>1358</v>
      </c>
      <c r="E48" s="1" t="s">
        <v>1359</v>
      </c>
      <c r="F48" s="1" t="s">
        <v>1150</v>
      </c>
      <c r="G48" s="1" t="s">
        <v>1064</v>
      </c>
      <c r="H48" s="1" t="s">
        <v>1065</v>
      </c>
      <c r="I48" s="1" t="s">
        <v>1360</v>
      </c>
      <c r="J48" s="1" t="s">
        <v>30</v>
      </c>
      <c r="K48" s="1" t="s">
        <v>1361</v>
      </c>
      <c r="L48" s="1" t="s">
        <v>1361</v>
      </c>
      <c r="M48" s="1" t="s">
        <v>1068</v>
      </c>
      <c r="N48" s="1" t="s">
        <v>1068</v>
      </c>
      <c r="O48" s="1" t="s">
        <v>1069</v>
      </c>
      <c r="P48" s="1" t="s">
        <v>1070</v>
      </c>
      <c r="Q48" s="1" t="s">
        <v>1071</v>
      </c>
      <c r="R48" s="1" t="s">
        <v>1362</v>
      </c>
      <c r="S48" s="1" t="s">
        <v>1073</v>
      </c>
      <c r="T48" s="1" t="s">
        <v>1074</v>
      </c>
      <c r="U48" s="1" t="s">
        <v>1075</v>
      </c>
      <c r="V48" s="1" t="s">
        <v>1084</v>
      </c>
    </row>
    <row r="49" s="1" customFormat="1" spans="1:22">
      <c r="A49" s="3">
        <v>27098443532</v>
      </c>
      <c r="B49" s="1" t="s">
        <v>1319</v>
      </c>
      <c r="C49" s="1" t="s">
        <v>1363</v>
      </c>
      <c r="D49" s="1" t="s">
        <v>1364</v>
      </c>
      <c r="E49" s="1" t="s">
        <v>1365</v>
      </c>
      <c r="F49" s="1" t="s">
        <v>1063</v>
      </c>
      <c r="G49" s="1" t="s">
        <v>1064</v>
      </c>
      <c r="H49" s="1" t="s">
        <v>1065</v>
      </c>
      <c r="I49" s="1" t="s">
        <v>1366</v>
      </c>
      <c r="J49" s="1" t="s">
        <v>30</v>
      </c>
      <c r="K49" s="1" t="s">
        <v>1367</v>
      </c>
      <c r="L49" s="1" t="s">
        <v>1367</v>
      </c>
      <c r="M49" s="1" t="s">
        <v>1068</v>
      </c>
      <c r="N49" s="1" t="s">
        <v>1068</v>
      </c>
      <c r="O49" s="1" t="s">
        <v>1069</v>
      </c>
      <c r="P49" s="1" t="s">
        <v>1070</v>
      </c>
      <c r="Q49" s="1" t="s">
        <v>1071</v>
      </c>
      <c r="R49" s="1" t="s">
        <v>1368</v>
      </c>
      <c r="S49" s="1" t="s">
        <v>1073</v>
      </c>
      <c r="T49" s="1" t="s">
        <v>1074</v>
      </c>
      <c r="U49" s="1" t="s">
        <v>1075</v>
      </c>
      <c r="V49" s="1" t="s">
        <v>1369</v>
      </c>
    </row>
    <row r="50" s="1" customFormat="1" spans="1:22">
      <c r="A50" s="3">
        <v>999227096943350</v>
      </c>
      <c r="B50" s="1" t="s">
        <v>1319</v>
      </c>
      <c r="C50" s="1" t="s">
        <v>1370</v>
      </c>
      <c r="D50" s="1" t="s">
        <v>1371</v>
      </c>
      <c r="E50" s="1" t="s">
        <v>1372</v>
      </c>
      <c r="F50" s="1" t="s">
        <v>1059</v>
      </c>
      <c r="G50" s="1" t="s">
        <v>1064</v>
      </c>
      <c r="H50" s="1" t="s">
        <v>1065</v>
      </c>
      <c r="I50" s="1" t="s">
        <v>1373</v>
      </c>
      <c r="J50" s="1" t="s">
        <v>30</v>
      </c>
      <c r="K50" s="1" t="s">
        <v>1374</v>
      </c>
      <c r="L50" s="1" t="s">
        <v>1374</v>
      </c>
      <c r="M50" s="1" t="s">
        <v>1068</v>
      </c>
      <c r="N50" s="1" t="s">
        <v>1068</v>
      </c>
      <c r="O50" s="1" t="s">
        <v>1069</v>
      </c>
      <c r="P50" s="1" t="s">
        <v>1070</v>
      </c>
      <c r="Q50" s="1" t="s">
        <v>1071</v>
      </c>
      <c r="R50" s="1" t="s">
        <v>1375</v>
      </c>
      <c r="S50" s="1" t="s">
        <v>1073</v>
      </c>
      <c r="T50" s="1" t="s">
        <v>1074</v>
      </c>
      <c r="U50" s="1" t="s">
        <v>1083</v>
      </c>
      <c r="V50" s="1" t="s">
        <v>1084</v>
      </c>
    </row>
    <row r="51" s="1" customFormat="1" spans="1:22">
      <c r="A51" s="3">
        <v>999227095890486</v>
      </c>
      <c r="B51" s="1" t="s">
        <v>1376</v>
      </c>
      <c r="C51" s="1" t="s">
        <v>1377</v>
      </c>
      <c r="D51" s="1" t="s">
        <v>1378</v>
      </c>
      <c r="E51" s="1" t="s">
        <v>1379</v>
      </c>
      <c r="F51" s="1" t="s">
        <v>1150</v>
      </c>
      <c r="G51" s="1" t="s">
        <v>1064</v>
      </c>
      <c r="H51" s="1" t="s">
        <v>1065</v>
      </c>
      <c r="I51" s="1" t="s">
        <v>1380</v>
      </c>
      <c r="J51" s="1" t="s">
        <v>30</v>
      </c>
      <c r="K51" s="1" t="s">
        <v>1381</v>
      </c>
      <c r="L51" s="1" t="s">
        <v>1381</v>
      </c>
      <c r="M51" s="1" t="s">
        <v>1068</v>
      </c>
      <c r="N51" s="1" t="s">
        <v>1068</v>
      </c>
      <c r="O51" s="1" t="s">
        <v>1069</v>
      </c>
      <c r="P51" s="1" t="s">
        <v>1070</v>
      </c>
      <c r="Q51" s="1" t="s">
        <v>1071</v>
      </c>
      <c r="R51" s="1" t="s">
        <v>1382</v>
      </c>
      <c r="S51" s="1" t="s">
        <v>1073</v>
      </c>
      <c r="T51" s="1" t="s">
        <v>1074</v>
      </c>
      <c r="U51" s="1" t="s">
        <v>1075</v>
      </c>
      <c r="V51" s="1" t="s">
        <v>1383</v>
      </c>
    </row>
    <row r="52" s="1" customFormat="1" spans="1:22">
      <c r="A52" s="3">
        <v>999227101919791</v>
      </c>
      <c r="B52" s="1" t="s">
        <v>1243</v>
      </c>
      <c r="C52" s="1" t="s">
        <v>1384</v>
      </c>
      <c r="D52" s="1" t="s">
        <v>1385</v>
      </c>
      <c r="E52" s="1" t="s">
        <v>1386</v>
      </c>
      <c r="F52" s="1" t="s">
        <v>1063</v>
      </c>
      <c r="G52" s="1" t="s">
        <v>1064</v>
      </c>
      <c r="H52" s="1" t="s">
        <v>1065</v>
      </c>
      <c r="I52" s="1" t="s">
        <v>1387</v>
      </c>
      <c r="J52" s="1" t="s">
        <v>30</v>
      </c>
      <c r="K52" s="1" t="s">
        <v>1388</v>
      </c>
      <c r="L52" s="1" t="s">
        <v>1388</v>
      </c>
      <c r="M52" s="1" t="s">
        <v>1068</v>
      </c>
      <c r="N52" s="1" t="s">
        <v>1068</v>
      </c>
      <c r="O52" s="1" t="s">
        <v>1069</v>
      </c>
      <c r="P52" s="1" t="s">
        <v>1070</v>
      </c>
      <c r="Q52" s="1" t="s">
        <v>1071</v>
      </c>
      <c r="R52" s="1" t="s">
        <v>1389</v>
      </c>
      <c r="S52" s="1" t="s">
        <v>1073</v>
      </c>
      <c r="T52" s="1" t="s">
        <v>1074</v>
      </c>
      <c r="U52" s="1" t="s">
        <v>1075</v>
      </c>
      <c r="V52" s="1" t="s">
        <v>1390</v>
      </c>
    </row>
    <row r="53" s="1" customFormat="1" spans="1:22">
      <c r="A53" s="3">
        <v>999227064793554</v>
      </c>
      <c r="B53" s="1" t="s">
        <v>1376</v>
      </c>
      <c r="C53" s="1" t="s">
        <v>1391</v>
      </c>
      <c r="D53" s="1" t="s">
        <v>1392</v>
      </c>
      <c r="E53" s="1" t="s">
        <v>1393</v>
      </c>
      <c r="F53" s="1" t="s">
        <v>1059</v>
      </c>
      <c r="G53" s="1" t="s">
        <v>1064</v>
      </c>
      <c r="H53" s="1" t="s">
        <v>1065</v>
      </c>
      <c r="I53" s="1" t="s">
        <v>1394</v>
      </c>
      <c r="J53" s="1" t="s">
        <v>30</v>
      </c>
      <c r="K53" s="1" t="s">
        <v>1395</v>
      </c>
      <c r="L53" s="1" t="s">
        <v>1395</v>
      </c>
      <c r="M53" s="1" t="s">
        <v>1068</v>
      </c>
      <c r="N53" s="1" t="s">
        <v>1068</v>
      </c>
      <c r="O53" s="1" t="s">
        <v>1069</v>
      </c>
      <c r="P53" s="1" t="s">
        <v>1070</v>
      </c>
      <c r="Q53" s="1" t="s">
        <v>1071</v>
      </c>
      <c r="R53" s="1" t="s">
        <v>1396</v>
      </c>
      <c r="S53" s="1" t="s">
        <v>1073</v>
      </c>
      <c r="T53" s="1" t="s">
        <v>1074</v>
      </c>
      <c r="U53" s="1" t="s">
        <v>1083</v>
      </c>
      <c r="V53" s="1" t="s">
        <v>1084</v>
      </c>
    </row>
    <row r="54" s="1" customFormat="1" spans="1:22">
      <c r="A54" s="3">
        <v>999227058513677</v>
      </c>
      <c r="B54" s="1" t="s">
        <v>1397</v>
      </c>
      <c r="C54" s="1" t="s">
        <v>1398</v>
      </c>
      <c r="D54" s="1" t="s">
        <v>1399</v>
      </c>
      <c r="E54" s="1" t="s">
        <v>1400</v>
      </c>
      <c r="F54" s="1" t="s">
        <v>1063</v>
      </c>
      <c r="G54" s="1" t="s">
        <v>1064</v>
      </c>
      <c r="H54" s="1" t="s">
        <v>1065</v>
      </c>
      <c r="I54" s="1" t="s">
        <v>1401</v>
      </c>
      <c r="J54" s="1" t="s">
        <v>30</v>
      </c>
      <c r="K54" s="1" t="s">
        <v>1402</v>
      </c>
      <c r="L54" s="1" t="s">
        <v>1402</v>
      </c>
      <c r="M54" s="1" t="s">
        <v>1068</v>
      </c>
      <c r="N54" s="1" t="s">
        <v>1068</v>
      </c>
      <c r="O54" s="1" t="s">
        <v>1069</v>
      </c>
      <c r="P54" s="1" t="s">
        <v>1070</v>
      </c>
      <c r="Q54" s="1" t="s">
        <v>1071</v>
      </c>
      <c r="R54" s="1" t="s">
        <v>1403</v>
      </c>
      <c r="S54" s="1" t="s">
        <v>1073</v>
      </c>
      <c r="T54" s="1" t="s">
        <v>1074</v>
      </c>
      <c r="U54" s="1" t="s">
        <v>1075</v>
      </c>
      <c r="V54" s="1" t="s">
        <v>1312</v>
      </c>
    </row>
    <row r="55" s="1" customFormat="1" spans="1:22">
      <c r="A55" s="3">
        <v>999227056843559</v>
      </c>
      <c r="B55" s="1" t="s">
        <v>1397</v>
      </c>
      <c r="C55" s="1" t="s">
        <v>1404</v>
      </c>
      <c r="D55" s="1" t="s">
        <v>1405</v>
      </c>
      <c r="E55" s="1" t="s">
        <v>1406</v>
      </c>
      <c r="F55" s="1" t="s">
        <v>1059</v>
      </c>
      <c r="G55" s="1" t="s">
        <v>1064</v>
      </c>
      <c r="H55" s="1" t="s">
        <v>1065</v>
      </c>
      <c r="I55" s="1" t="s">
        <v>1407</v>
      </c>
      <c r="J55" s="1" t="s">
        <v>30</v>
      </c>
      <c r="K55" s="1" t="s">
        <v>1408</v>
      </c>
      <c r="L55" s="1" t="s">
        <v>1408</v>
      </c>
      <c r="M55" s="1" t="s">
        <v>1068</v>
      </c>
      <c r="N55" s="1" t="s">
        <v>1068</v>
      </c>
      <c r="O55" s="1" t="s">
        <v>1069</v>
      </c>
      <c r="P55" s="1" t="s">
        <v>1070</v>
      </c>
      <c r="Q55" s="1" t="s">
        <v>1071</v>
      </c>
      <c r="R55" s="1" t="s">
        <v>1409</v>
      </c>
      <c r="S55" s="1" t="s">
        <v>1073</v>
      </c>
      <c r="T55" s="1" t="s">
        <v>1074</v>
      </c>
      <c r="U55" s="1" t="s">
        <v>1075</v>
      </c>
      <c r="V55" s="1" t="s">
        <v>1183</v>
      </c>
    </row>
    <row r="56" s="1" customFormat="1" spans="1:22">
      <c r="A56" s="3">
        <v>999227056114645</v>
      </c>
      <c r="B56" s="1" t="s">
        <v>1397</v>
      </c>
      <c r="C56" s="1" t="s">
        <v>1410</v>
      </c>
      <c r="D56" s="1" t="s">
        <v>1411</v>
      </c>
      <c r="E56" s="1" t="s">
        <v>1412</v>
      </c>
      <c r="F56" s="1" t="s">
        <v>1063</v>
      </c>
      <c r="G56" s="1" t="s">
        <v>1064</v>
      </c>
      <c r="H56" s="1" t="s">
        <v>1065</v>
      </c>
      <c r="I56" s="1" t="s">
        <v>1413</v>
      </c>
      <c r="J56" s="1" t="s">
        <v>30</v>
      </c>
      <c r="K56" s="1" t="s">
        <v>1414</v>
      </c>
      <c r="L56" s="1" t="s">
        <v>1414</v>
      </c>
      <c r="M56" s="1" t="s">
        <v>1068</v>
      </c>
      <c r="N56" s="1" t="s">
        <v>1068</v>
      </c>
      <c r="O56" s="1" t="s">
        <v>1069</v>
      </c>
      <c r="P56" s="1" t="s">
        <v>1070</v>
      </c>
      <c r="Q56" s="1" t="s">
        <v>1071</v>
      </c>
      <c r="R56" s="1" t="s">
        <v>1415</v>
      </c>
      <c r="S56" s="1" t="s">
        <v>1073</v>
      </c>
      <c r="T56" s="1" t="s">
        <v>1074</v>
      </c>
      <c r="U56" s="1" t="s">
        <v>1083</v>
      </c>
      <c r="V56" s="1" t="s">
        <v>1100</v>
      </c>
    </row>
    <row r="57" s="1" customFormat="1" spans="1:22">
      <c r="A57" s="3">
        <v>999227049484510</v>
      </c>
      <c r="B57" s="1" t="s">
        <v>1416</v>
      </c>
      <c r="C57" s="1" t="s">
        <v>1417</v>
      </c>
      <c r="D57" s="1" t="s">
        <v>1418</v>
      </c>
      <c r="E57" s="1" t="s">
        <v>1419</v>
      </c>
      <c r="F57" s="1" t="s">
        <v>1059</v>
      </c>
      <c r="G57" s="1" t="s">
        <v>1064</v>
      </c>
      <c r="H57" s="1" t="s">
        <v>1065</v>
      </c>
      <c r="I57" s="1" t="s">
        <v>1420</v>
      </c>
      <c r="J57" s="1" t="s">
        <v>30</v>
      </c>
      <c r="K57" s="1" t="s">
        <v>1421</v>
      </c>
      <c r="L57" s="1" t="s">
        <v>1421</v>
      </c>
      <c r="M57" s="1" t="s">
        <v>1068</v>
      </c>
      <c r="N57" s="1" t="s">
        <v>1068</v>
      </c>
      <c r="O57" s="1" t="s">
        <v>1069</v>
      </c>
      <c r="P57" s="1" t="s">
        <v>1070</v>
      </c>
      <c r="Q57" s="1" t="s">
        <v>1071</v>
      </c>
      <c r="R57" s="1" t="s">
        <v>1422</v>
      </c>
      <c r="S57" s="1" t="s">
        <v>1073</v>
      </c>
      <c r="T57" s="1" t="s">
        <v>1074</v>
      </c>
      <c r="U57" s="1" t="s">
        <v>1075</v>
      </c>
      <c r="V57" s="1" t="s">
        <v>1383</v>
      </c>
    </row>
    <row r="58" s="1" customFormat="1" spans="1:22">
      <c r="A58" s="3">
        <v>999227048940776</v>
      </c>
      <c r="B58" s="1" t="s">
        <v>1416</v>
      </c>
      <c r="C58" s="1" t="s">
        <v>1423</v>
      </c>
      <c r="D58" s="1" t="s">
        <v>1424</v>
      </c>
      <c r="E58" s="1" t="s">
        <v>1425</v>
      </c>
      <c r="F58" s="1" t="s">
        <v>1063</v>
      </c>
      <c r="G58" s="1" t="s">
        <v>1064</v>
      </c>
      <c r="H58" s="1" t="s">
        <v>1065</v>
      </c>
      <c r="I58" s="1" t="s">
        <v>1426</v>
      </c>
      <c r="J58" s="1" t="s">
        <v>30</v>
      </c>
      <c r="K58" s="1" t="s">
        <v>1427</v>
      </c>
      <c r="L58" s="1" t="s">
        <v>1427</v>
      </c>
      <c r="M58" s="1" t="s">
        <v>1068</v>
      </c>
      <c r="N58" s="1" t="s">
        <v>1068</v>
      </c>
      <c r="O58" s="1" t="s">
        <v>1069</v>
      </c>
      <c r="P58" s="1" t="s">
        <v>1070</v>
      </c>
      <c r="Q58" s="1" t="s">
        <v>1071</v>
      </c>
      <c r="R58" s="1" t="s">
        <v>1428</v>
      </c>
      <c r="S58" s="1" t="s">
        <v>1073</v>
      </c>
      <c r="T58" s="1" t="s">
        <v>1074</v>
      </c>
      <c r="U58" s="1" t="s">
        <v>1075</v>
      </c>
      <c r="V58" s="1" t="s">
        <v>1100</v>
      </c>
    </row>
    <row r="59" s="1" customFormat="1" spans="1:22">
      <c r="A59" s="3">
        <v>999227045460279</v>
      </c>
      <c r="B59" s="1" t="s">
        <v>1416</v>
      </c>
      <c r="C59" s="1" t="s">
        <v>1429</v>
      </c>
      <c r="D59" s="1" t="s">
        <v>1430</v>
      </c>
      <c r="E59" s="1" t="s">
        <v>1431</v>
      </c>
      <c r="F59" s="1" t="s">
        <v>1150</v>
      </c>
      <c r="G59" s="1" t="s">
        <v>1064</v>
      </c>
      <c r="H59" s="1" t="s">
        <v>1065</v>
      </c>
      <c r="I59" s="1" t="s">
        <v>1432</v>
      </c>
      <c r="J59" s="1" t="s">
        <v>30</v>
      </c>
      <c r="K59" s="1" t="s">
        <v>1433</v>
      </c>
      <c r="L59" s="1" t="s">
        <v>1433</v>
      </c>
      <c r="M59" s="1" t="s">
        <v>1068</v>
      </c>
      <c r="N59" s="1" t="s">
        <v>1068</v>
      </c>
      <c r="O59" s="1" t="s">
        <v>1069</v>
      </c>
      <c r="P59" s="1" t="s">
        <v>1070</v>
      </c>
      <c r="Q59" s="1" t="s">
        <v>1071</v>
      </c>
      <c r="R59" s="1" t="s">
        <v>1434</v>
      </c>
      <c r="S59" s="1" t="s">
        <v>1073</v>
      </c>
      <c r="T59" s="1" t="s">
        <v>1074</v>
      </c>
      <c r="U59" s="1" t="s">
        <v>1075</v>
      </c>
      <c r="V59" s="1" t="s">
        <v>1084</v>
      </c>
    </row>
    <row r="60" s="1" customFormat="1" spans="1:22">
      <c r="A60" s="3">
        <v>999227041577934</v>
      </c>
      <c r="B60" s="1" t="s">
        <v>1416</v>
      </c>
      <c r="C60" s="1" t="s">
        <v>1435</v>
      </c>
      <c r="D60" s="1" t="s">
        <v>1436</v>
      </c>
      <c r="E60" s="1" t="s">
        <v>1437</v>
      </c>
      <c r="F60" s="1" t="s">
        <v>1059</v>
      </c>
      <c r="G60" s="1" t="s">
        <v>1064</v>
      </c>
      <c r="H60" s="1" t="s">
        <v>1065</v>
      </c>
      <c r="I60" s="1" t="s">
        <v>1438</v>
      </c>
      <c r="J60" s="1" t="s">
        <v>30</v>
      </c>
      <c r="K60" s="1" t="s">
        <v>1439</v>
      </c>
      <c r="L60" s="1" t="s">
        <v>1439</v>
      </c>
      <c r="M60" s="1" t="s">
        <v>1068</v>
      </c>
      <c r="N60" s="1" t="s">
        <v>1068</v>
      </c>
      <c r="O60" s="1" t="s">
        <v>1069</v>
      </c>
      <c r="P60" s="1" t="s">
        <v>1070</v>
      </c>
      <c r="Q60" s="1" t="s">
        <v>1071</v>
      </c>
      <c r="R60" s="1" t="s">
        <v>1440</v>
      </c>
      <c r="S60" s="1" t="s">
        <v>1073</v>
      </c>
      <c r="T60" s="1" t="s">
        <v>1074</v>
      </c>
      <c r="U60" s="1" t="s">
        <v>1075</v>
      </c>
      <c r="V60" s="1" t="s">
        <v>1100</v>
      </c>
    </row>
    <row r="61" s="1" customFormat="1" spans="1:22">
      <c r="A61" s="3">
        <v>999227034991940</v>
      </c>
      <c r="B61" s="1" t="s">
        <v>1416</v>
      </c>
      <c r="C61" s="1" t="s">
        <v>1441</v>
      </c>
      <c r="D61" s="1" t="s">
        <v>1442</v>
      </c>
      <c r="E61" s="1" t="s">
        <v>1443</v>
      </c>
      <c r="F61" s="1" t="s">
        <v>1184</v>
      </c>
      <c r="G61" s="1" t="s">
        <v>1064</v>
      </c>
      <c r="H61" s="1" t="s">
        <v>1065</v>
      </c>
      <c r="I61" s="1" t="s">
        <v>1444</v>
      </c>
      <c r="J61" s="1" t="s">
        <v>30</v>
      </c>
      <c r="K61" s="1" t="s">
        <v>1445</v>
      </c>
      <c r="L61" s="1" t="s">
        <v>1445</v>
      </c>
      <c r="M61" s="1" t="s">
        <v>1068</v>
      </c>
      <c r="N61" s="1" t="s">
        <v>1068</v>
      </c>
      <c r="O61" s="1" t="s">
        <v>1069</v>
      </c>
      <c r="P61" s="1" t="s">
        <v>1070</v>
      </c>
      <c r="Q61" s="1" t="s">
        <v>1071</v>
      </c>
      <c r="R61" s="1" t="s">
        <v>1446</v>
      </c>
      <c r="S61" s="1" t="s">
        <v>1073</v>
      </c>
      <c r="T61" s="1" t="s">
        <v>1074</v>
      </c>
      <c r="U61" s="1" t="s">
        <v>1075</v>
      </c>
      <c r="V61" s="1" t="s">
        <v>1084</v>
      </c>
    </row>
    <row r="62" s="1" customFormat="1" spans="1:22">
      <c r="A62" s="3">
        <v>999227033172292</v>
      </c>
      <c r="B62" s="1" t="s">
        <v>1447</v>
      </c>
      <c r="C62" s="1" t="s">
        <v>1448</v>
      </c>
      <c r="D62" s="1" t="s">
        <v>1152</v>
      </c>
      <c r="E62" s="1" t="s">
        <v>1449</v>
      </c>
      <c r="F62" s="1" t="s">
        <v>1063</v>
      </c>
      <c r="G62" s="1" t="s">
        <v>1064</v>
      </c>
      <c r="H62" s="1" t="s">
        <v>1065</v>
      </c>
      <c r="I62" s="1" t="s">
        <v>1450</v>
      </c>
      <c r="J62" s="1" t="s">
        <v>30</v>
      </c>
      <c r="K62" s="1" t="s">
        <v>1451</v>
      </c>
      <c r="L62" s="1" t="s">
        <v>1451</v>
      </c>
      <c r="M62" s="1" t="s">
        <v>1068</v>
      </c>
      <c r="N62" s="1" t="s">
        <v>1068</v>
      </c>
      <c r="O62" s="1" t="s">
        <v>1069</v>
      </c>
      <c r="P62" s="1" t="s">
        <v>1070</v>
      </c>
      <c r="Q62" s="1" t="s">
        <v>1071</v>
      </c>
      <c r="R62" s="1" t="s">
        <v>1452</v>
      </c>
      <c r="S62" s="1" t="s">
        <v>1073</v>
      </c>
      <c r="T62" s="1" t="s">
        <v>1074</v>
      </c>
      <c r="U62" s="1" t="s">
        <v>1075</v>
      </c>
      <c r="V62" s="1" t="s">
        <v>1157</v>
      </c>
    </row>
    <row r="63" s="1" customFormat="1" spans="1:22">
      <c r="A63" s="3">
        <v>999227023424335</v>
      </c>
      <c r="B63" s="1" t="s">
        <v>1447</v>
      </c>
      <c r="C63" s="1" t="s">
        <v>1453</v>
      </c>
      <c r="D63" s="1" t="s">
        <v>1454</v>
      </c>
      <c r="E63" s="1" t="s">
        <v>1455</v>
      </c>
      <c r="F63" s="1" t="s">
        <v>1063</v>
      </c>
      <c r="G63" s="1" t="s">
        <v>1064</v>
      </c>
      <c r="H63" s="1" t="s">
        <v>1065</v>
      </c>
      <c r="I63" s="1" t="s">
        <v>1456</v>
      </c>
      <c r="J63" s="1" t="s">
        <v>30</v>
      </c>
      <c r="K63" s="1" t="s">
        <v>1457</v>
      </c>
      <c r="L63" s="1" t="s">
        <v>1457</v>
      </c>
      <c r="M63" s="1" t="s">
        <v>1068</v>
      </c>
      <c r="N63" s="1" t="s">
        <v>1068</v>
      </c>
      <c r="O63" s="1" t="s">
        <v>1069</v>
      </c>
      <c r="P63" s="1" t="s">
        <v>1070</v>
      </c>
      <c r="Q63" s="1" t="s">
        <v>1071</v>
      </c>
      <c r="R63" s="1" t="s">
        <v>1458</v>
      </c>
      <c r="S63" s="1" t="s">
        <v>1073</v>
      </c>
      <c r="T63" s="1" t="s">
        <v>1074</v>
      </c>
      <c r="U63" s="1" t="s">
        <v>1075</v>
      </c>
      <c r="V63" s="1" t="s">
        <v>1390</v>
      </c>
    </row>
    <row r="64" s="1" customFormat="1" spans="1:22">
      <c r="A64" s="3">
        <v>999227006622803</v>
      </c>
      <c r="B64" s="1" t="s">
        <v>1447</v>
      </c>
      <c r="C64" s="1" t="s">
        <v>1459</v>
      </c>
      <c r="D64" s="1" t="s">
        <v>1460</v>
      </c>
      <c r="E64" s="1" t="s">
        <v>1461</v>
      </c>
      <c r="F64" s="1" t="s">
        <v>1150</v>
      </c>
      <c r="G64" s="1" t="s">
        <v>1064</v>
      </c>
      <c r="H64" s="1" t="s">
        <v>1065</v>
      </c>
      <c r="I64" s="1" t="s">
        <v>1462</v>
      </c>
      <c r="J64" s="1" t="s">
        <v>30</v>
      </c>
      <c r="K64" s="1" t="s">
        <v>1463</v>
      </c>
      <c r="L64" s="1" t="s">
        <v>1463</v>
      </c>
      <c r="M64" s="1" t="s">
        <v>1068</v>
      </c>
      <c r="N64" s="1" t="s">
        <v>1068</v>
      </c>
      <c r="O64" s="1" t="s">
        <v>1069</v>
      </c>
      <c r="P64" s="1" t="s">
        <v>1070</v>
      </c>
      <c r="Q64" s="1" t="s">
        <v>1071</v>
      </c>
      <c r="R64" s="1" t="s">
        <v>1464</v>
      </c>
      <c r="S64" s="1" t="s">
        <v>1073</v>
      </c>
      <c r="T64" s="1" t="s">
        <v>1074</v>
      </c>
      <c r="U64" s="1" t="s">
        <v>1075</v>
      </c>
      <c r="V64" s="1" t="s">
        <v>1176</v>
      </c>
    </row>
    <row r="65" s="1" customFormat="1" spans="1:22">
      <c r="A65" s="3">
        <v>999227005976564</v>
      </c>
      <c r="B65" s="1" t="s">
        <v>1447</v>
      </c>
      <c r="C65" s="1" t="s">
        <v>1465</v>
      </c>
      <c r="D65" s="1" t="s">
        <v>1466</v>
      </c>
      <c r="E65" s="1" t="s">
        <v>1467</v>
      </c>
      <c r="F65" s="1" t="s">
        <v>1059</v>
      </c>
      <c r="G65" s="1" t="s">
        <v>1064</v>
      </c>
      <c r="H65" s="1" t="s">
        <v>1065</v>
      </c>
      <c r="I65" s="1" t="s">
        <v>1468</v>
      </c>
      <c r="J65" s="1" t="s">
        <v>30</v>
      </c>
      <c r="K65" s="1" t="s">
        <v>1469</v>
      </c>
      <c r="L65" s="1" t="s">
        <v>1469</v>
      </c>
      <c r="M65" s="1" t="s">
        <v>1068</v>
      </c>
      <c r="N65" s="1" t="s">
        <v>1068</v>
      </c>
      <c r="O65" s="1" t="s">
        <v>1069</v>
      </c>
      <c r="P65" s="1" t="s">
        <v>1070</v>
      </c>
      <c r="Q65" s="1" t="s">
        <v>1071</v>
      </c>
      <c r="R65" s="1" t="s">
        <v>1470</v>
      </c>
      <c r="S65" s="1" t="s">
        <v>1073</v>
      </c>
      <c r="T65" s="1" t="s">
        <v>1074</v>
      </c>
      <c r="U65" s="1" t="s">
        <v>1075</v>
      </c>
      <c r="V65" s="1" t="s">
        <v>1471</v>
      </c>
    </row>
    <row r="66" s="1" customFormat="1" spans="1:22">
      <c r="A66" s="3">
        <v>999227003759311</v>
      </c>
      <c r="B66" s="1" t="s">
        <v>1472</v>
      </c>
      <c r="C66" s="1" t="s">
        <v>1473</v>
      </c>
      <c r="D66" s="1" t="s">
        <v>1474</v>
      </c>
      <c r="E66" s="1" t="s">
        <v>1475</v>
      </c>
      <c r="F66" s="1" t="s">
        <v>1059</v>
      </c>
      <c r="G66" s="1" t="s">
        <v>1064</v>
      </c>
      <c r="H66" s="1" t="s">
        <v>1065</v>
      </c>
      <c r="I66" s="1" t="s">
        <v>1476</v>
      </c>
      <c r="J66" s="1" t="s">
        <v>30</v>
      </c>
      <c r="K66" s="1" t="s">
        <v>1477</v>
      </c>
      <c r="L66" s="1" t="s">
        <v>1477</v>
      </c>
      <c r="M66" s="1" t="s">
        <v>1068</v>
      </c>
      <c r="N66" s="1" t="s">
        <v>1068</v>
      </c>
      <c r="O66" s="1" t="s">
        <v>1069</v>
      </c>
      <c r="P66" s="1" t="s">
        <v>1070</v>
      </c>
      <c r="Q66" s="1" t="s">
        <v>1071</v>
      </c>
      <c r="R66" s="1" t="s">
        <v>1478</v>
      </c>
      <c r="S66" s="1" t="s">
        <v>1073</v>
      </c>
      <c r="T66" s="1" t="s">
        <v>1074</v>
      </c>
      <c r="U66" s="1" t="s">
        <v>1075</v>
      </c>
      <c r="V66" s="1" t="s">
        <v>1157</v>
      </c>
    </row>
    <row r="67" s="1" customFormat="1" spans="1:22">
      <c r="A67" s="3">
        <v>999227002887617</v>
      </c>
      <c r="B67" s="1" t="s">
        <v>1472</v>
      </c>
      <c r="C67" s="1" t="s">
        <v>1479</v>
      </c>
      <c r="D67" s="1" t="s">
        <v>1480</v>
      </c>
      <c r="E67" s="1" t="s">
        <v>1481</v>
      </c>
      <c r="F67" s="1" t="s">
        <v>1063</v>
      </c>
      <c r="G67" s="1" t="s">
        <v>1064</v>
      </c>
      <c r="H67" s="1" t="s">
        <v>1065</v>
      </c>
      <c r="I67" s="1" t="s">
        <v>1482</v>
      </c>
      <c r="J67" s="1" t="s">
        <v>30</v>
      </c>
      <c r="K67" s="1" t="s">
        <v>1483</v>
      </c>
      <c r="L67" s="1" t="s">
        <v>1483</v>
      </c>
      <c r="M67" s="1" t="s">
        <v>1068</v>
      </c>
      <c r="N67" s="1" t="s">
        <v>1068</v>
      </c>
      <c r="O67" s="1" t="s">
        <v>1069</v>
      </c>
      <c r="P67" s="1" t="s">
        <v>1070</v>
      </c>
      <c r="Q67" s="1" t="s">
        <v>1071</v>
      </c>
      <c r="R67" s="1" t="s">
        <v>1484</v>
      </c>
      <c r="S67" s="1" t="s">
        <v>1073</v>
      </c>
      <c r="T67" s="1" t="s">
        <v>1074</v>
      </c>
      <c r="U67" s="1" t="s">
        <v>1083</v>
      </c>
      <c r="V67" s="1" t="s">
        <v>1204</v>
      </c>
    </row>
    <row r="68" s="1" customFormat="1" spans="1:22">
      <c r="A68" s="3">
        <v>999227002055541</v>
      </c>
      <c r="B68" s="1" t="s">
        <v>1472</v>
      </c>
      <c r="C68" s="1" t="s">
        <v>1485</v>
      </c>
      <c r="D68" s="1" t="s">
        <v>1486</v>
      </c>
      <c r="E68" s="1" t="s">
        <v>1487</v>
      </c>
      <c r="F68" s="1" t="s">
        <v>1063</v>
      </c>
      <c r="G68" s="1" t="s">
        <v>1064</v>
      </c>
      <c r="H68" s="1" t="s">
        <v>1065</v>
      </c>
      <c r="I68" s="1" t="s">
        <v>1488</v>
      </c>
      <c r="J68" s="1" t="s">
        <v>30</v>
      </c>
      <c r="K68" s="1" t="s">
        <v>1489</v>
      </c>
      <c r="L68" s="1" t="s">
        <v>1489</v>
      </c>
      <c r="M68" s="1" t="s">
        <v>1068</v>
      </c>
      <c r="N68" s="1" t="s">
        <v>1068</v>
      </c>
      <c r="O68" s="1" t="s">
        <v>1069</v>
      </c>
      <c r="P68" s="1" t="s">
        <v>1070</v>
      </c>
      <c r="Q68" s="1" t="s">
        <v>1071</v>
      </c>
      <c r="R68" s="1" t="s">
        <v>1490</v>
      </c>
      <c r="S68" s="1" t="s">
        <v>1073</v>
      </c>
      <c r="T68" s="1" t="s">
        <v>1074</v>
      </c>
      <c r="U68" s="1" t="s">
        <v>1075</v>
      </c>
      <c r="V68" s="1" t="s">
        <v>1100</v>
      </c>
    </row>
    <row r="69" s="1" customFormat="1" spans="1:22">
      <c r="A69" s="3">
        <v>999226931705138</v>
      </c>
      <c r="B69" s="1" t="s">
        <v>1472</v>
      </c>
      <c r="C69" s="1" t="s">
        <v>1491</v>
      </c>
      <c r="D69" s="1" t="s">
        <v>1492</v>
      </c>
      <c r="E69" s="1" t="s">
        <v>1493</v>
      </c>
      <c r="F69" s="1" t="s">
        <v>1063</v>
      </c>
      <c r="G69" s="1" t="s">
        <v>1064</v>
      </c>
      <c r="H69" s="1" t="s">
        <v>1065</v>
      </c>
      <c r="I69" s="1" t="s">
        <v>1494</v>
      </c>
      <c r="J69" s="1" t="s">
        <v>30</v>
      </c>
      <c r="K69" s="1" t="s">
        <v>1495</v>
      </c>
      <c r="L69" s="1" t="s">
        <v>1495</v>
      </c>
      <c r="M69" s="1" t="s">
        <v>1068</v>
      </c>
      <c r="N69" s="1" t="s">
        <v>1068</v>
      </c>
      <c r="O69" s="1" t="s">
        <v>1069</v>
      </c>
      <c r="P69" s="1" t="s">
        <v>1070</v>
      </c>
      <c r="Q69" s="1" t="s">
        <v>1071</v>
      </c>
      <c r="R69" s="1" t="s">
        <v>1496</v>
      </c>
      <c r="S69" s="1" t="s">
        <v>1073</v>
      </c>
      <c r="T69" s="1" t="s">
        <v>1074</v>
      </c>
      <c r="U69" s="1" t="s">
        <v>1075</v>
      </c>
      <c r="V69" s="1" t="s">
        <v>1157</v>
      </c>
    </row>
    <row r="70" s="1" customFormat="1" spans="1:22">
      <c r="A70" s="3">
        <v>999226931118450</v>
      </c>
      <c r="B70" s="1" t="s">
        <v>1472</v>
      </c>
      <c r="C70" s="1" t="s">
        <v>1497</v>
      </c>
      <c r="D70" s="1" t="s">
        <v>1498</v>
      </c>
      <c r="E70" s="1" t="s">
        <v>1499</v>
      </c>
      <c r="F70" s="1" t="s">
        <v>1063</v>
      </c>
      <c r="G70" s="1" t="s">
        <v>1064</v>
      </c>
      <c r="H70" s="1" t="s">
        <v>1065</v>
      </c>
      <c r="I70" s="1" t="s">
        <v>1500</v>
      </c>
      <c r="J70" s="1" t="s">
        <v>30</v>
      </c>
      <c r="K70" s="1" t="s">
        <v>1501</v>
      </c>
      <c r="L70" s="1" t="s">
        <v>1501</v>
      </c>
      <c r="M70" s="1" t="s">
        <v>1068</v>
      </c>
      <c r="N70" s="1" t="s">
        <v>1068</v>
      </c>
      <c r="O70" s="1" t="s">
        <v>1069</v>
      </c>
      <c r="P70" s="1" t="s">
        <v>1070</v>
      </c>
      <c r="Q70" s="1" t="s">
        <v>1071</v>
      </c>
      <c r="R70" s="1" t="s">
        <v>1502</v>
      </c>
      <c r="S70" s="1" t="s">
        <v>1073</v>
      </c>
      <c r="T70" s="1" t="s">
        <v>1074</v>
      </c>
      <c r="U70" s="1" t="s">
        <v>1075</v>
      </c>
      <c r="V70" s="1" t="s">
        <v>1351</v>
      </c>
    </row>
    <row r="71" s="1" customFormat="1" spans="1:22">
      <c r="A71" s="3">
        <v>999226930094502</v>
      </c>
      <c r="B71" s="1" t="s">
        <v>1503</v>
      </c>
      <c r="C71" s="1" t="s">
        <v>1504</v>
      </c>
      <c r="D71" s="1" t="s">
        <v>1505</v>
      </c>
      <c r="E71" s="1" t="s">
        <v>1506</v>
      </c>
      <c r="F71" s="1" t="s">
        <v>1059</v>
      </c>
      <c r="G71" s="1" t="s">
        <v>1064</v>
      </c>
      <c r="H71" s="1" t="s">
        <v>1065</v>
      </c>
      <c r="I71" s="1" t="s">
        <v>1507</v>
      </c>
      <c r="J71" s="1" t="s">
        <v>30</v>
      </c>
      <c r="K71" s="1" t="s">
        <v>1508</v>
      </c>
      <c r="L71" s="1" t="s">
        <v>1508</v>
      </c>
      <c r="M71" s="1" t="s">
        <v>1068</v>
      </c>
      <c r="N71" s="1" t="s">
        <v>1068</v>
      </c>
      <c r="O71" s="1" t="s">
        <v>1069</v>
      </c>
      <c r="P71" s="1" t="s">
        <v>1070</v>
      </c>
      <c r="Q71" s="1" t="s">
        <v>1071</v>
      </c>
      <c r="R71" s="1" t="s">
        <v>1509</v>
      </c>
      <c r="S71" s="1" t="s">
        <v>1073</v>
      </c>
      <c r="T71" s="1" t="s">
        <v>1074</v>
      </c>
      <c r="U71" s="1" t="s">
        <v>1075</v>
      </c>
      <c r="V71" s="1" t="s">
        <v>1084</v>
      </c>
    </row>
    <row r="72" s="1" customFormat="1" spans="1:22">
      <c r="A72" s="3">
        <v>999226929643306</v>
      </c>
      <c r="B72" s="1" t="s">
        <v>1503</v>
      </c>
      <c r="C72" s="1" t="s">
        <v>1510</v>
      </c>
      <c r="D72" s="1" t="s">
        <v>1511</v>
      </c>
      <c r="E72" s="1" t="s">
        <v>1512</v>
      </c>
      <c r="F72" s="1" t="s">
        <v>1063</v>
      </c>
      <c r="G72" s="1" t="s">
        <v>1064</v>
      </c>
      <c r="H72" s="1" t="s">
        <v>1065</v>
      </c>
      <c r="I72" s="1" t="s">
        <v>1513</v>
      </c>
      <c r="J72" s="1" t="s">
        <v>30</v>
      </c>
      <c r="K72" s="1" t="s">
        <v>1514</v>
      </c>
      <c r="L72" s="1" t="s">
        <v>1514</v>
      </c>
      <c r="M72" s="1" t="s">
        <v>1068</v>
      </c>
      <c r="N72" s="1" t="s">
        <v>1068</v>
      </c>
      <c r="O72" s="1" t="s">
        <v>1069</v>
      </c>
      <c r="P72" s="1" t="s">
        <v>1070</v>
      </c>
      <c r="Q72" s="1" t="s">
        <v>1071</v>
      </c>
      <c r="R72" s="1" t="s">
        <v>1515</v>
      </c>
      <c r="S72" s="1" t="s">
        <v>1073</v>
      </c>
      <c r="T72" s="1" t="s">
        <v>1074</v>
      </c>
      <c r="U72" s="1" t="s">
        <v>1075</v>
      </c>
      <c r="V72" s="1" t="s">
        <v>1084</v>
      </c>
    </row>
    <row r="73" s="1" customFormat="1" spans="1:22">
      <c r="A73" s="3">
        <v>999226923479361</v>
      </c>
      <c r="B73" s="1" t="s">
        <v>1503</v>
      </c>
      <c r="C73" s="1" t="s">
        <v>1516</v>
      </c>
      <c r="D73" s="1" t="s">
        <v>1517</v>
      </c>
      <c r="E73" s="1" t="s">
        <v>1518</v>
      </c>
      <c r="F73" s="1" t="s">
        <v>1150</v>
      </c>
      <c r="G73" s="1" t="s">
        <v>1064</v>
      </c>
      <c r="H73" s="1" t="s">
        <v>1065</v>
      </c>
      <c r="I73" s="1" t="s">
        <v>1519</v>
      </c>
      <c r="J73" s="1" t="s">
        <v>30</v>
      </c>
      <c r="K73" s="1" t="s">
        <v>1520</v>
      </c>
      <c r="L73" s="1" t="s">
        <v>1520</v>
      </c>
      <c r="M73" s="1" t="s">
        <v>1068</v>
      </c>
      <c r="N73" s="1" t="s">
        <v>1068</v>
      </c>
      <c r="O73" s="1" t="s">
        <v>1069</v>
      </c>
      <c r="P73" s="1" t="s">
        <v>1070</v>
      </c>
      <c r="Q73" s="1" t="s">
        <v>1071</v>
      </c>
      <c r="R73" s="1" t="s">
        <v>1521</v>
      </c>
      <c r="S73" s="1" t="s">
        <v>1073</v>
      </c>
      <c r="T73" s="1" t="s">
        <v>1074</v>
      </c>
      <c r="U73" s="1" t="s">
        <v>1075</v>
      </c>
      <c r="V73" s="1" t="s">
        <v>1176</v>
      </c>
    </row>
    <row r="74" s="1" customFormat="1" spans="1:22">
      <c r="A74" s="3">
        <v>999226922438205</v>
      </c>
      <c r="B74" s="1" t="s">
        <v>1503</v>
      </c>
      <c r="C74" s="1" t="s">
        <v>1522</v>
      </c>
      <c r="D74" s="1" t="s">
        <v>1523</v>
      </c>
      <c r="E74" s="1" t="s">
        <v>1524</v>
      </c>
      <c r="F74" s="1" t="s">
        <v>1184</v>
      </c>
      <c r="G74" s="1" t="s">
        <v>1064</v>
      </c>
      <c r="H74" s="1" t="s">
        <v>1065</v>
      </c>
      <c r="I74" s="1" t="s">
        <v>1525</v>
      </c>
      <c r="J74" s="1" t="s">
        <v>30</v>
      </c>
      <c r="K74" s="1" t="s">
        <v>1526</v>
      </c>
      <c r="L74" s="1" t="s">
        <v>1526</v>
      </c>
      <c r="M74" s="1" t="s">
        <v>1068</v>
      </c>
      <c r="N74" s="1" t="s">
        <v>1068</v>
      </c>
      <c r="O74" s="1" t="s">
        <v>1069</v>
      </c>
      <c r="P74" s="1" t="s">
        <v>1070</v>
      </c>
      <c r="Q74" s="1" t="s">
        <v>1071</v>
      </c>
      <c r="R74" s="1" t="s">
        <v>1527</v>
      </c>
      <c r="S74" s="1" t="s">
        <v>1073</v>
      </c>
      <c r="T74" s="1" t="s">
        <v>1074</v>
      </c>
      <c r="U74" s="1" t="s">
        <v>1075</v>
      </c>
      <c r="V74" s="1" t="s">
        <v>1084</v>
      </c>
    </row>
    <row r="75" s="1" customFormat="1" spans="1:22">
      <c r="A75" s="3">
        <v>999226919391562</v>
      </c>
      <c r="B75" s="1" t="s">
        <v>1528</v>
      </c>
      <c r="C75" s="1" t="s">
        <v>1529</v>
      </c>
      <c r="D75" s="1" t="s">
        <v>1530</v>
      </c>
      <c r="E75" s="1" t="s">
        <v>1531</v>
      </c>
      <c r="F75" s="1" t="s">
        <v>1150</v>
      </c>
      <c r="G75" s="1" t="s">
        <v>1064</v>
      </c>
      <c r="H75" s="1" t="s">
        <v>1065</v>
      </c>
      <c r="I75" s="1" t="s">
        <v>1532</v>
      </c>
      <c r="J75" s="1" t="s">
        <v>30</v>
      </c>
      <c r="K75" s="1" t="s">
        <v>1533</v>
      </c>
      <c r="L75" s="1" t="s">
        <v>1533</v>
      </c>
      <c r="M75" s="1" t="s">
        <v>1068</v>
      </c>
      <c r="N75" s="1" t="s">
        <v>1068</v>
      </c>
      <c r="O75" s="1" t="s">
        <v>1069</v>
      </c>
      <c r="P75" s="1" t="s">
        <v>1070</v>
      </c>
      <c r="Q75" s="1" t="s">
        <v>1071</v>
      </c>
      <c r="R75" s="1" t="s">
        <v>1534</v>
      </c>
      <c r="S75" s="1" t="s">
        <v>1073</v>
      </c>
      <c r="T75" s="1" t="s">
        <v>1074</v>
      </c>
      <c r="U75" s="1" t="s">
        <v>1075</v>
      </c>
      <c r="V75" s="1" t="s">
        <v>1084</v>
      </c>
    </row>
    <row r="76" s="1" customFormat="1" spans="1:22">
      <c r="A76" s="3">
        <v>999226910869051</v>
      </c>
      <c r="B76" s="1" t="s">
        <v>1528</v>
      </c>
      <c r="C76" s="1" t="s">
        <v>1535</v>
      </c>
      <c r="D76" s="1" t="s">
        <v>1536</v>
      </c>
      <c r="E76" s="1" t="s">
        <v>1537</v>
      </c>
      <c r="F76" s="1" t="s">
        <v>1059</v>
      </c>
      <c r="G76" s="1" t="s">
        <v>1064</v>
      </c>
      <c r="H76" s="1" t="s">
        <v>1065</v>
      </c>
      <c r="I76" s="1" t="s">
        <v>1538</v>
      </c>
      <c r="J76" s="1" t="s">
        <v>30</v>
      </c>
      <c r="K76" s="1" t="s">
        <v>1539</v>
      </c>
      <c r="L76" s="1" t="s">
        <v>1539</v>
      </c>
      <c r="M76" s="1" t="s">
        <v>1068</v>
      </c>
      <c r="N76" s="1" t="s">
        <v>1068</v>
      </c>
      <c r="O76" s="1" t="s">
        <v>1069</v>
      </c>
      <c r="P76" s="1" t="s">
        <v>1070</v>
      </c>
      <c r="Q76" s="1" t="s">
        <v>1071</v>
      </c>
      <c r="R76" s="1" t="s">
        <v>1540</v>
      </c>
      <c r="S76" s="1" t="s">
        <v>1073</v>
      </c>
      <c r="T76" s="1" t="s">
        <v>1074</v>
      </c>
      <c r="U76" s="1" t="s">
        <v>1083</v>
      </c>
      <c r="V76" s="1" t="s">
        <v>1084</v>
      </c>
    </row>
    <row r="77" s="1" customFormat="1" spans="1:22">
      <c r="A77" s="3">
        <v>999226907901762</v>
      </c>
      <c r="B77" s="1" t="s">
        <v>1541</v>
      </c>
      <c r="C77" s="1" t="s">
        <v>1542</v>
      </c>
      <c r="D77" s="1" t="s">
        <v>1199</v>
      </c>
      <c r="E77" s="1" t="s">
        <v>1543</v>
      </c>
      <c r="F77" s="1" t="s">
        <v>1184</v>
      </c>
      <c r="G77" s="1" t="s">
        <v>1064</v>
      </c>
      <c r="H77" s="1" t="s">
        <v>1065</v>
      </c>
      <c r="I77" s="1" t="s">
        <v>1544</v>
      </c>
      <c r="J77" s="1" t="s">
        <v>30</v>
      </c>
      <c r="K77" s="1" t="s">
        <v>1545</v>
      </c>
      <c r="L77" s="1" t="s">
        <v>1545</v>
      </c>
      <c r="M77" s="1" t="s">
        <v>1068</v>
      </c>
      <c r="N77" s="1" t="s">
        <v>1068</v>
      </c>
      <c r="O77" s="1" t="s">
        <v>1069</v>
      </c>
      <c r="P77" s="1" t="s">
        <v>1070</v>
      </c>
      <c r="Q77" s="1" t="s">
        <v>1071</v>
      </c>
      <c r="R77" s="1" t="s">
        <v>1546</v>
      </c>
      <c r="S77" s="1" t="s">
        <v>1073</v>
      </c>
      <c r="T77" s="1" t="s">
        <v>1074</v>
      </c>
      <c r="U77" s="1" t="s">
        <v>1075</v>
      </c>
      <c r="V77" s="1" t="s">
        <v>1204</v>
      </c>
    </row>
    <row r="78" s="1" customFormat="1" spans="1:22">
      <c r="A78" s="3">
        <v>999226852365710</v>
      </c>
      <c r="B78" s="1" t="s">
        <v>1547</v>
      </c>
      <c r="C78" s="1" t="s">
        <v>1548</v>
      </c>
      <c r="D78" s="1" t="s">
        <v>1442</v>
      </c>
      <c r="E78" s="1" t="s">
        <v>1549</v>
      </c>
      <c r="F78" s="1" t="s">
        <v>1150</v>
      </c>
      <c r="G78" s="1" t="s">
        <v>1064</v>
      </c>
      <c r="H78" s="1" t="s">
        <v>1065</v>
      </c>
      <c r="I78" s="1" t="s">
        <v>1550</v>
      </c>
      <c r="J78" s="1" t="s">
        <v>30</v>
      </c>
      <c r="K78" s="1" t="s">
        <v>1551</v>
      </c>
      <c r="L78" s="1" t="s">
        <v>1551</v>
      </c>
      <c r="M78" s="1" t="s">
        <v>1068</v>
      </c>
      <c r="N78" s="1" t="s">
        <v>1068</v>
      </c>
      <c r="O78" s="1" t="s">
        <v>1069</v>
      </c>
      <c r="P78" s="1" t="s">
        <v>1070</v>
      </c>
      <c r="Q78" s="1" t="s">
        <v>1071</v>
      </c>
      <c r="R78" s="1" t="s">
        <v>1552</v>
      </c>
      <c r="S78" s="1" t="s">
        <v>1073</v>
      </c>
      <c r="T78" s="1" t="s">
        <v>1074</v>
      </c>
      <c r="U78" s="1" t="s">
        <v>1075</v>
      </c>
      <c r="V78" s="1" t="s">
        <v>1084</v>
      </c>
    </row>
    <row r="79" s="1" customFormat="1" spans="1:22">
      <c r="A79" s="3">
        <v>999227106101166</v>
      </c>
      <c r="B79" s="1" t="s">
        <v>1243</v>
      </c>
      <c r="C79" s="1" t="s">
        <v>1553</v>
      </c>
      <c r="D79" s="1" t="s">
        <v>1554</v>
      </c>
      <c r="E79" s="1" t="s">
        <v>1555</v>
      </c>
      <c r="F79" s="1" t="s">
        <v>1063</v>
      </c>
      <c r="G79" s="1" t="s">
        <v>1064</v>
      </c>
      <c r="H79" s="1" t="s">
        <v>1065</v>
      </c>
      <c r="I79" s="1" t="s">
        <v>1556</v>
      </c>
      <c r="J79" s="1" t="s">
        <v>30</v>
      </c>
      <c r="K79" s="1" t="s">
        <v>1557</v>
      </c>
      <c r="L79" s="1" t="s">
        <v>1557</v>
      </c>
      <c r="M79" s="1" t="s">
        <v>1068</v>
      </c>
      <c r="N79" s="1" t="s">
        <v>1068</v>
      </c>
      <c r="O79" s="1" t="s">
        <v>1069</v>
      </c>
      <c r="P79" s="1" t="s">
        <v>1070</v>
      </c>
      <c r="Q79" s="1" t="s">
        <v>1071</v>
      </c>
      <c r="R79" s="1" t="s">
        <v>1558</v>
      </c>
      <c r="S79" s="1" t="s">
        <v>1073</v>
      </c>
      <c r="T79" s="1" t="s">
        <v>1074</v>
      </c>
      <c r="U79" s="1" t="s">
        <v>1083</v>
      </c>
      <c r="V79" s="1" t="s">
        <v>1084</v>
      </c>
    </row>
    <row r="80" s="1" customFormat="1" spans="1:22">
      <c r="A80" s="3">
        <v>999226850639936</v>
      </c>
      <c r="B80" s="1" t="s">
        <v>1547</v>
      </c>
      <c r="C80" s="1" t="s">
        <v>1559</v>
      </c>
      <c r="D80" s="1" t="s">
        <v>1560</v>
      </c>
      <c r="E80" s="1" t="s">
        <v>1561</v>
      </c>
      <c r="F80" s="1" t="s">
        <v>1063</v>
      </c>
      <c r="G80" s="1" t="s">
        <v>1064</v>
      </c>
      <c r="H80" s="1" t="s">
        <v>1065</v>
      </c>
      <c r="I80" s="1" t="s">
        <v>1562</v>
      </c>
      <c r="J80" s="1" t="s">
        <v>30</v>
      </c>
      <c r="K80" s="1" t="s">
        <v>1563</v>
      </c>
      <c r="L80" s="1" t="s">
        <v>1563</v>
      </c>
      <c r="M80" s="1" t="s">
        <v>1068</v>
      </c>
      <c r="N80" s="1" t="s">
        <v>1068</v>
      </c>
      <c r="O80" s="1" t="s">
        <v>1069</v>
      </c>
      <c r="P80" s="1" t="s">
        <v>1070</v>
      </c>
      <c r="Q80" s="1" t="s">
        <v>1071</v>
      </c>
      <c r="R80" s="1" t="s">
        <v>1564</v>
      </c>
      <c r="S80" s="1" t="s">
        <v>1073</v>
      </c>
      <c r="T80" s="1" t="s">
        <v>1074</v>
      </c>
      <c r="U80" s="1" t="s">
        <v>1075</v>
      </c>
      <c r="V80" s="1" t="s">
        <v>1565</v>
      </c>
    </row>
    <row r="81" s="1" customFormat="1" spans="1:22">
      <c r="A81" s="3">
        <v>999226850185011</v>
      </c>
      <c r="B81" s="1" t="s">
        <v>1566</v>
      </c>
      <c r="C81" s="1" t="s">
        <v>1567</v>
      </c>
      <c r="D81" s="1" t="s">
        <v>1568</v>
      </c>
      <c r="E81" s="1" t="s">
        <v>1569</v>
      </c>
      <c r="F81" s="1" t="s">
        <v>1243</v>
      </c>
      <c r="G81" s="1" t="s">
        <v>1064</v>
      </c>
      <c r="H81" s="1" t="s">
        <v>1065</v>
      </c>
      <c r="I81" s="1" t="s">
        <v>1570</v>
      </c>
      <c r="J81" s="1" t="s">
        <v>30</v>
      </c>
      <c r="K81" s="1" t="s">
        <v>1571</v>
      </c>
      <c r="L81" s="1" t="s">
        <v>1571</v>
      </c>
      <c r="M81" s="1" t="s">
        <v>1068</v>
      </c>
      <c r="N81" s="1" t="s">
        <v>1068</v>
      </c>
      <c r="O81" s="1" t="s">
        <v>1069</v>
      </c>
      <c r="P81" s="1" t="s">
        <v>1070</v>
      </c>
      <c r="Q81" s="1" t="s">
        <v>1071</v>
      </c>
      <c r="R81" s="1" t="s">
        <v>1572</v>
      </c>
      <c r="S81" s="1" t="s">
        <v>1073</v>
      </c>
      <c r="T81" s="1" t="s">
        <v>1074</v>
      </c>
      <c r="U81" s="1" t="s">
        <v>1075</v>
      </c>
      <c r="V81" s="1" t="s">
        <v>1084</v>
      </c>
    </row>
    <row r="82" s="1" customFormat="1" spans="1:22">
      <c r="A82" s="3">
        <v>999226849941402</v>
      </c>
      <c r="B82" s="1" t="s">
        <v>1566</v>
      </c>
      <c r="C82" s="1" t="s">
        <v>1573</v>
      </c>
      <c r="D82" s="1" t="s">
        <v>1574</v>
      </c>
      <c r="E82" s="1" t="s">
        <v>1575</v>
      </c>
      <c r="F82" s="1" t="s">
        <v>1059</v>
      </c>
      <c r="G82" s="1" t="s">
        <v>1064</v>
      </c>
      <c r="H82" s="1" t="s">
        <v>1065</v>
      </c>
      <c r="I82" s="1" t="s">
        <v>1576</v>
      </c>
      <c r="J82" s="1" t="s">
        <v>30</v>
      </c>
      <c r="K82" s="1" t="s">
        <v>1577</v>
      </c>
      <c r="L82" s="1" t="s">
        <v>1577</v>
      </c>
      <c r="M82" s="1" t="s">
        <v>1068</v>
      </c>
      <c r="N82" s="1" t="s">
        <v>1068</v>
      </c>
      <c r="O82" s="1" t="s">
        <v>1069</v>
      </c>
      <c r="P82" s="1" t="s">
        <v>1070</v>
      </c>
      <c r="Q82" s="1" t="s">
        <v>1071</v>
      </c>
      <c r="R82" s="1" t="s">
        <v>1578</v>
      </c>
      <c r="S82" s="1" t="s">
        <v>1073</v>
      </c>
      <c r="T82" s="1" t="s">
        <v>1074</v>
      </c>
      <c r="U82" s="1" t="s">
        <v>1083</v>
      </c>
      <c r="V82" s="1" t="s">
        <v>1084</v>
      </c>
    </row>
    <row r="83" s="1" customFormat="1" spans="1:22">
      <c r="A83" s="3">
        <v>999226845735278</v>
      </c>
      <c r="B83" s="1" t="s">
        <v>1566</v>
      </c>
      <c r="C83" s="1" t="s">
        <v>1579</v>
      </c>
      <c r="D83" s="1" t="s">
        <v>1580</v>
      </c>
      <c r="E83" s="1" t="s">
        <v>1581</v>
      </c>
      <c r="F83" s="1" t="s">
        <v>1063</v>
      </c>
      <c r="G83" s="1" t="s">
        <v>1064</v>
      </c>
      <c r="H83" s="1" t="s">
        <v>1065</v>
      </c>
      <c r="I83" s="1" t="s">
        <v>1582</v>
      </c>
      <c r="J83" s="1" t="s">
        <v>30</v>
      </c>
      <c r="K83" s="1" t="s">
        <v>1583</v>
      </c>
      <c r="L83" s="1" t="s">
        <v>1583</v>
      </c>
      <c r="M83" s="1" t="s">
        <v>1068</v>
      </c>
      <c r="N83" s="1" t="s">
        <v>1068</v>
      </c>
      <c r="O83" s="1" t="s">
        <v>1069</v>
      </c>
      <c r="P83" s="1" t="s">
        <v>1070</v>
      </c>
      <c r="Q83" s="1" t="s">
        <v>1071</v>
      </c>
      <c r="R83" s="1" t="s">
        <v>1584</v>
      </c>
      <c r="S83" s="1" t="s">
        <v>1073</v>
      </c>
      <c r="T83" s="1" t="s">
        <v>1074</v>
      </c>
      <c r="U83" s="1" t="s">
        <v>1075</v>
      </c>
      <c r="V83" s="1" t="s">
        <v>1351</v>
      </c>
    </row>
    <row r="84" s="1" customFormat="1" spans="1:22">
      <c r="A84" s="3">
        <v>999226845714390</v>
      </c>
      <c r="B84" s="1" t="s">
        <v>1566</v>
      </c>
      <c r="C84" s="1" t="s">
        <v>1585</v>
      </c>
      <c r="D84" s="1" t="s">
        <v>1505</v>
      </c>
      <c r="E84" s="1" t="s">
        <v>1586</v>
      </c>
      <c r="F84" s="1" t="s">
        <v>1150</v>
      </c>
      <c r="G84" s="1" t="s">
        <v>1064</v>
      </c>
      <c r="H84" s="1" t="s">
        <v>1065</v>
      </c>
      <c r="I84" s="1" t="s">
        <v>1587</v>
      </c>
      <c r="J84" s="1" t="s">
        <v>30</v>
      </c>
      <c r="K84" s="1" t="s">
        <v>1588</v>
      </c>
      <c r="L84" s="1" t="s">
        <v>1588</v>
      </c>
      <c r="M84" s="1" t="s">
        <v>1068</v>
      </c>
      <c r="N84" s="1" t="s">
        <v>1068</v>
      </c>
      <c r="O84" s="1" t="s">
        <v>1069</v>
      </c>
      <c r="P84" s="1" t="s">
        <v>1070</v>
      </c>
      <c r="Q84" s="1" t="s">
        <v>1071</v>
      </c>
      <c r="R84" s="1" t="s">
        <v>1589</v>
      </c>
      <c r="S84" s="1" t="s">
        <v>1073</v>
      </c>
      <c r="T84" s="1" t="s">
        <v>1074</v>
      </c>
      <c r="U84" s="1" t="s">
        <v>1075</v>
      </c>
      <c r="V84" s="1" t="s">
        <v>1084</v>
      </c>
    </row>
    <row r="85" s="1" customFormat="1" spans="1:22">
      <c r="A85" s="3">
        <v>999226845129249</v>
      </c>
      <c r="B85" s="1" t="s">
        <v>1590</v>
      </c>
      <c r="C85" s="1" t="s">
        <v>1591</v>
      </c>
      <c r="D85" s="1" t="s">
        <v>1592</v>
      </c>
      <c r="E85" s="1" t="s">
        <v>1593</v>
      </c>
      <c r="F85" s="1" t="s">
        <v>1059</v>
      </c>
      <c r="G85" s="1" t="s">
        <v>1064</v>
      </c>
      <c r="H85" s="1" t="s">
        <v>1065</v>
      </c>
      <c r="I85" s="1" t="s">
        <v>1594</v>
      </c>
      <c r="J85" s="1" t="s">
        <v>30</v>
      </c>
      <c r="K85" s="1" t="s">
        <v>1595</v>
      </c>
      <c r="L85" s="1" t="s">
        <v>1595</v>
      </c>
      <c r="M85" s="1" t="s">
        <v>1068</v>
      </c>
      <c r="N85" s="1" t="s">
        <v>1068</v>
      </c>
      <c r="O85" s="1" t="s">
        <v>1069</v>
      </c>
      <c r="P85" s="1" t="s">
        <v>1070</v>
      </c>
      <c r="Q85" s="1" t="s">
        <v>1071</v>
      </c>
      <c r="R85" s="1" t="s">
        <v>1596</v>
      </c>
      <c r="S85" s="1" t="s">
        <v>1073</v>
      </c>
      <c r="T85" s="1" t="s">
        <v>1074</v>
      </c>
      <c r="U85" s="1" t="s">
        <v>1075</v>
      </c>
      <c r="V85" s="1" t="s">
        <v>1084</v>
      </c>
    </row>
    <row r="86" s="1" customFormat="1" spans="1:22">
      <c r="A86" s="3">
        <v>999226845120245</v>
      </c>
      <c r="B86" s="1" t="s">
        <v>1590</v>
      </c>
      <c r="C86" s="1" t="s">
        <v>1597</v>
      </c>
      <c r="D86" s="1" t="s">
        <v>1592</v>
      </c>
      <c r="E86" s="1" t="s">
        <v>1598</v>
      </c>
      <c r="F86" s="1" t="s">
        <v>1059</v>
      </c>
      <c r="G86" s="1" t="s">
        <v>1064</v>
      </c>
      <c r="H86" s="1" t="s">
        <v>1065</v>
      </c>
      <c r="I86" s="1" t="s">
        <v>1594</v>
      </c>
      <c r="J86" s="1" t="s">
        <v>30</v>
      </c>
      <c r="K86" s="1" t="s">
        <v>1595</v>
      </c>
      <c r="L86" s="1" t="s">
        <v>1595</v>
      </c>
      <c r="M86" s="1" t="s">
        <v>1068</v>
      </c>
      <c r="N86" s="1" t="s">
        <v>1068</v>
      </c>
      <c r="O86" s="1" t="s">
        <v>1069</v>
      </c>
      <c r="P86" s="1" t="s">
        <v>1070</v>
      </c>
      <c r="Q86" s="1" t="s">
        <v>1071</v>
      </c>
      <c r="R86" s="1" t="s">
        <v>1599</v>
      </c>
      <c r="S86" s="1" t="s">
        <v>1073</v>
      </c>
      <c r="T86" s="1" t="s">
        <v>1074</v>
      </c>
      <c r="U86" s="1" t="s">
        <v>1075</v>
      </c>
      <c r="V86" s="1" t="s">
        <v>1084</v>
      </c>
    </row>
    <row r="87" s="1" customFormat="1" spans="1:22">
      <c r="A87" s="3">
        <v>999226837816853</v>
      </c>
      <c r="B87" s="1" t="s">
        <v>1600</v>
      </c>
      <c r="C87" s="1" t="s">
        <v>1601</v>
      </c>
      <c r="D87" s="1" t="s">
        <v>1602</v>
      </c>
      <c r="E87" s="1" t="s">
        <v>1603</v>
      </c>
      <c r="F87" s="1" t="s">
        <v>1059</v>
      </c>
      <c r="G87" s="1" t="s">
        <v>1064</v>
      </c>
      <c r="H87" s="1" t="s">
        <v>1065</v>
      </c>
      <c r="I87" s="1" t="s">
        <v>1604</v>
      </c>
      <c r="J87" s="1" t="s">
        <v>30</v>
      </c>
      <c r="K87" s="1" t="s">
        <v>1605</v>
      </c>
      <c r="L87" s="1" t="s">
        <v>1605</v>
      </c>
      <c r="M87" s="1" t="s">
        <v>1068</v>
      </c>
      <c r="N87" s="1" t="s">
        <v>1068</v>
      </c>
      <c r="O87" s="1" t="s">
        <v>1069</v>
      </c>
      <c r="P87" s="1" t="s">
        <v>1070</v>
      </c>
      <c r="Q87" s="1" t="s">
        <v>1071</v>
      </c>
      <c r="R87" s="1" t="s">
        <v>1606</v>
      </c>
      <c r="S87" s="1" t="s">
        <v>1073</v>
      </c>
      <c r="T87" s="1" t="s">
        <v>1074</v>
      </c>
      <c r="U87" s="1" t="s">
        <v>1083</v>
      </c>
      <c r="V87" s="1" t="s">
        <v>1331</v>
      </c>
    </row>
    <row r="88" s="1" customFormat="1" spans="1:22">
      <c r="A88" s="3">
        <v>999226800137773</v>
      </c>
      <c r="B88" s="1" t="s">
        <v>1600</v>
      </c>
      <c r="C88" s="1" t="s">
        <v>1607</v>
      </c>
      <c r="D88" s="1" t="s">
        <v>1442</v>
      </c>
      <c r="E88" s="1" t="s">
        <v>1608</v>
      </c>
      <c r="F88" s="1" t="s">
        <v>1059</v>
      </c>
      <c r="G88" s="1" t="s">
        <v>1064</v>
      </c>
      <c r="H88" s="1" t="s">
        <v>1065</v>
      </c>
      <c r="I88" s="1" t="s">
        <v>1609</v>
      </c>
      <c r="J88" s="1" t="s">
        <v>30</v>
      </c>
      <c r="K88" s="1" t="s">
        <v>1610</v>
      </c>
      <c r="L88" s="1" t="s">
        <v>1610</v>
      </c>
      <c r="M88" s="1" t="s">
        <v>1068</v>
      </c>
      <c r="N88" s="1" t="s">
        <v>1068</v>
      </c>
      <c r="O88" s="1" t="s">
        <v>1069</v>
      </c>
      <c r="P88" s="1" t="s">
        <v>1070</v>
      </c>
      <c r="Q88" s="1" t="s">
        <v>1071</v>
      </c>
      <c r="R88" s="1" t="s">
        <v>1611</v>
      </c>
      <c r="S88" s="1" t="s">
        <v>1073</v>
      </c>
      <c r="T88" s="1" t="s">
        <v>1074</v>
      </c>
      <c r="U88" s="1" t="s">
        <v>1075</v>
      </c>
      <c r="V88" s="1" t="s">
        <v>1084</v>
      </c>
    </row>
    <row r="89" s="1" customFormat="1" spans="1:22">
      <c r="A89" s="3">
        <v>999226800092360</v>
      </c>
      <c r="B89" s="1" t="s">
        <v>1600</v>
      </c>
      <c r="C89" s="1" t="s">
        <v>1612</v>
      </c>
      <c r="D89" s="1" t="s">
        <v>1613</v>
      </c>
      <c r="E89" s="1" t="s">
        <v>1614</v>
      </c>
      <c r="F89" s="1" t="s">
        <v>1059</v>
      </c>
      <c r="G89" s="1" t="s">
        <v>1064</v>
      </c>
      <c r="H89" s="1" t="s">
        <v>1065</v>
      </c>
      <c r="I89" s="1" t="s">
        <v>1615</v>
      </c>
      <c r="J89" s="1" t="s">
        <v>30</v>
      </c>
      <c r="K89" s="1" t="s">
        <v>1616</v>
      </c>
      <c r="L89" s="1" t="s">
        <v>1616</v>
      </c>
      <c r="M89" s="1" t="s">
        <v>1068</v>
      </c>
      <c r="N89" s="1" t="s">
        <v>1068</v>
      </c>
      <c r="O89" s="1" t="s">
        <v>1069</v>
      </c>
      <c r="P89" s="1" t="s">
        <v>1070</v>
      </c>
      <c r="Q89" s="1" t="s">
        <v>1071</v>
      </c>
      <c r="R89" s="1" t="s">
        <v>1617</v>
      </c>
      <c r="S89" s="1" t="s">
        <v>1073</v>
      </c>
      <c r="T89" s="1" t="s">
        <v>1074</v>
      </c>
      <c r="U89" s="1" t="s">
        <v>1075</v>
      </c>
      <c r="V89" s="1" t="s">
        <v>1164</v>
      </c>
    </row>
    <row r="90" s="1" customFormat="1" spans="1:22">
      <c r="A90" s="3">
        <v>999226799366247</v>
      </c>
      <c r="B90" s="1" t="s">
        <v>1618</v>
      </c>
      <c r="C90" s="1" t="s">
        <v>1619</v>
      </c>
      <c r="D90" s="1" t="s">
        <v>1620</v>
      </c>
      <c r="E90" s="1" t="s">
        <v>1621</v>
      </c>
      <c r="F90" s="1" t="s">
        <v>1184</v>
      </c>
      <c r="G90" s="1" t="s">
        <v>1064</v>
      </c>
      <c r="H90" s="1" t="s">
        <v>1065</v>
      </c>
      <c r="I90" s="1" t="s">
        <v>1622</v>
      </c>
      <c r="J90" s="1" t="s">
        <v>30</v>
      </c>
      <c r="K90" s="1" t="s">
        <v>1623</v>
      </c>
      <c r="L90" s="1" t="s">
        <v>1623</v>
      </c>
      <c r="M90" s="1" t="s">
        <v>1068</v>
      </c>
      <c r="N90" s="1" t="s">
        <v>1068</v>
      </c>
      <c r="O90" s="1" t="s">
        <v>1069</v>
      </c>
      <c r="P90" s="1" t="s">
        <v>1070</v>
      </c>
      <c r="Q90" s="1" t="s">
        <v>1071</v>
      </c>
      <c r="R90" s="1" t="s">
        <v>1624</v>
      </c>
      <c r="S90" s="1" t="s">
        <v>1073</v>
      </c>
      <c r="T90" s="1" t="s">
        <v>1074</v>
      </c>
      <c r="U90" s="1" t="s">
        <v>1075</v>
      </c>
      <c r="V90" s="1" t="s">
        <v>1084</v>
      </c>
    </row>
    <row r="91" s="1" customFormat="1" spans="1:22">
      <c r="A91" s="3">
        <v>999227108791976</v>
      </c>
      <c r="B91" s="1" t="s">
        <v>1184</v>
      </c>
      <c r="C91" s="1" t="s">
        <v>1625</v>
      </c>
      <c r="D91" s="1" t="s">
        <v>1626</v>
      </c>
      <c r="E91" s="1" t="s">
        <v>1627</v>
      </c>
      <c r="F91" s="1" t="s">
        <v>1063</v>
      </c>
      <c r="G91" s="1" t="s">
        <v>1064</v>
      </c>
      <c r="H91" s="1" t="s">
        <v>1065</v>
      </c>
      <c r="I91" s="1" t="s">
        <v>1628</v>
      </c>
      <c r="J91" s="1" t="s">
        <v>30</v>
      </c>
      <c r="K91" s="1" t="s">
        <v>1629</v>
      </c>
      <c r="L91" s="1" t="s">
        <v>1629</v>
      </c>
      <c r="M91" s="1" t="s">
        <v>1068</v>
      </c>
      <c r="N91" s="1" t="s">
        <v>1068</v>
      </c>
      <c r="O91" s="1" t="s">
        <v>1069</v>
      </c>
      <c r="P91" s="1" t="s">
        <v>1070</v>
      </c>
      <c r="Q91" s="1" t="s">
        <v>1071</v>
      </c>
      <c r="R91" s="1" t="s">
        <v>1630</v>
      </c>
      <c r="S91" s="1" t="s">
        <v>1073</v>
      </c>
      <c r="T91" s="1" t="s">
        <v>1074</v>
      </c>
      <c r="U91" s="1" t="s">
        <v>1075</v>
      </c>
      <c r="V91" s="1" t="s">
        <v>1390</v>
      </c>
    </row>
    <row r="92" s="1" customFormat="1" spans="1:22">
      <c r="A92" s="3">
        <v>999226797790155</v>
      </c>
      <c r="B92" s="1" t="s">
        <v>1618</v>
      </c>
      <c r="C92" s="1" t="s">
        <v>1631</v>
      </c>
      <c r="D92" s="1" t="s">
        <v>1632</v>
      </c>
      <c r="E92" s="1" t="s">
        <v>1633</v>
      </c>
      <c r="F92" s="1" t="s">
        <v>1063</v>
      </c>
      <c r="G92" s="1" t="s">
        <v>1064</v>
      </c>
      <c r="H92" s="1" t="s">
        <v>1065</v>
      </c>
      <c r="I92" s="1" t="s">
        <v>1634</v>
      </c>
      <c r="J92" s="1" t="s">
        <v>30</v>
      </c>
      <c r="K92" s="1" t="s">
        <v>1635</v>
      </c>
      <c r="L92" s="1" t="s">
        <v>1635</v>
      </c>
      <c r="M92" s="1" t="s">
        <v>1068</v>
      </c>
      <c r="N92" s="1" t="s">
        <v>1068</v>
      </c>
      <c r="O92" s="1" t="s">
        <v>1069</v>
      </c>
      <c r="P92" s="1" t="s">
        <v>1070</v>
      </c>
      <c r="Q92" s="1" t="s">
        <v>1071</v>
      </c>
      <c r="R92" s="1" t="s">
        <v>1636</v>
      </c>
      <c r="S92" s="1" t="s">
        <v>1073</v>
      </c>
      <c r="T92" s="1" t="s">
        <v>1074</v>
      </c>
      <c r="U92" s="1" t="s">
        <v>1075</v>
      </c>
      <c r="V92" s="1" t="s">
        <v>1084</v>
      </c>
    </row>
    <row r="93" s="1" customFormat="1" spans="1:22">
      <c r="A93" s="3">
        <v>999226797129706</v>
      </c>
      <c r="B93" s="1" t="s">
        <v>1618</v>
      </c>
      <c r="C93" s="1" t="s">
        <v>1637</v>
      </c>
      <c r="D93" s="1" t="s">
        <v>1638</v>
      </c>
      <c r="E93" s="1" t="s">
        <v>1639</v>
      </c>
      <c r="F93" s="1" t="s">
        <v>1150</v>
      </c>
      <c r="G93" s="1" t="s">
        <v>1064</v>
      </c>
      <c r="H93" s="1" t="s">
        <v>1065</v>
      </c>
      <c r="I93" s="1" t="s">
        <v>1640</v>
      </c>
      <c r="J93" s="1" t="s">
        <v>30</v>
      </c>
      <c r="K93" s="1" t="s">
        <v>1641</v>
      </c>
      <c r="L93" s="1" t="s">
        <v>1641</v>
      </c>
      <c r="M93" s="1" t="s">
        <v>1068</v>
      </c>
      <c r="N93" s="1" t="s">
        <v>1068</v>
      </c>
      <c r="O93" s="1" t="s">
        <v>1069</v>
      </c>
      <c r="P93" s="1" t="s">
        <v>1070</v>
      </c>
      <c r="Q93" s="1" t="s">
        <v>1071</v>
      </c>
      <c r="R93" s="1" t="s">
        <v>1642</v>
      </c>
      <c r="S93" s="1" t="s">
        <v>1073</v>
      </c>
      <c r="T93" s="1" t="s">
        <v>1074</v>
      </c>
      <c r="U93" s="1" t="s">
        <v>1083</v>
      </c>
      <c r="V93" s="1" t="s">
        <v>1084</v>
      </c>
    </row>
    <row r="94" s="1" customFormat="1" spans="1:22">
      <c r="A94" s="3">
        <v>999226791140956</v>
      </c>
      <c r="B94" s="1" t="s">
        <v>1643</v>
      </c>
      <c r="C94" s="1" t="s">
        <v>1644</v>
      </c>
      <c r="D94" s="1" t="s">
        <v>1645</v>
      </c>
      <c r="E94" s="1" t="s">
        <v>1646</v>
      </c>
      <c r="F94" s="1" t="s">
        <v>1243</v>
      </c>
      <c r="G94" s="1" t="s">
        <v>1064</v>
      </c>
      <c r="H94" s="1" t="s">
        <v>1065</v>
      </c>
      <c r="I94" s="1" t="s">
        <v>1647</v>
      </c>
      <c r="J94" s="1" t="s">
        <v>30</v>
      </c>
      <c r="K94" s="1" t="s">
        <v>1648</v>
      </c>
      <c r="L94" s="1" t="s">
        <v>1648</v>
      </c>
      <c r="M94" s="1" t="s">
        <v>1068</v>
      </c>
      <c r="N94" s="1" t="s">
        <v>1068</v>
      </c>
      <c r="O94" s="1" t="s">
        <v>1069</v>
      </c>
      <c r="P94" s="1" t="s">
        <v>1070</v>
      </c>
      <c r="Q94" s="1" t="s">
        <v>1071</v>
      </c>
      <c r="R94" s="1" t="s">
        <v>1649</v>
      </c>
      <c r="S94" s="1" t="s">
        <v>1073</v>
      </c>
      <c r="T94" s="1" t="s">
        <v>1074</v>
      </c>
      <c r="U94" s="1" t="s">
        <v>1075</v>
      </c>
      <c r="V94" s="1" t="s">
        <v>1084</v>
      </c>
    </row>
    <row r="95" s="1" customFormat="1" spans="1:22">
      <c r="A95" s="3">
        <v>999226777215947</v>
      </c>
      <c r="B95" s="1" t="s">
        <v>1650</v>
      </c>
      <c r="C95" s="1" t="s">
        <v>1651</v>
      </c>
      <c r="D95" s="1" t="s">
        <v>1652</v>
      </c>
      <c r="E95" s="1" t="s">
        <v>1653</v>
      </c>
      <c r="F95" s="1" t="s">
        <v>1063</v>
      </c>
      <c r="G95" s="1" t="s">
        <v>1064</v>
      </c>
      <c r="H95" s="1" t="s">
        <v>1065</v>
      </c>
      <c r="I95" s="1" t="s">
        <v>1654</v>
      </c>
      <c r="J95" s="1" t="s">
        <v>30</v>
      </c>
      <c r="K95" s="1" t="s">
        <v>1655</v>
      </c>
      <c r="L95" s="1" t="s">
        <v>1655</v>
      </c>
      <c r="M95" s="1" t="s">
        <v>1068</v>
      </c>
      <c r="N95" s="1" t="s">
        <v>1068</v>
      </c>
      <c r="O95" s="1" t="s">
        <v>1069</v>
      </c>
      <c r="P95" s="1" t="s">
        <v>1070</v>
      </c>
      <c r="Q95" s="1" t="s">
        <v>1071</v>
      </c>
      <c r="R95" s="1" t="s">
        <v>1656</v>
      </c>
      <c r="S95" s="1" t="s">
        <v>1073</v>
      </c>
      <c r="T95" s="1" t="s">
        <v>1074</v>
      </c>
      <c r="U95" s="1" t="s">
        <v>1075</v>
      </c>
      <c r="V95" s="1" t="s">
        <v>1657</v>
      </c>
    </row>
    <row r="96" s="1" customFormat="1" spans="1:22">
      <c r="A96" s="3">
        <v>999226776557839</v>
      </c>
      <c r="B96" s="1" t="s">
        <v>1650</v>
      </c>
      <c r="C96" s="1" t="s">
        <v>1658</v>
      </c>
      <c r="D96" s="1" t="s">
        <v>1358</v>
      </c>
      <c r="E96" s="1" t="s">
        <v>1659</v>
      </c>
      <c r="F96" s="1" t="s">
        <v>1059</v>
      </c>
      <c r="G96" s="1" t="s">
        <v>1064</v>
      </c>
      <c r="H96" s="1" t="s">
        <v>1065</v>
      </c>
      <c r="I96" s="1" t="s">
        <v>1660</v>
      </c>
      <c r="J96" s="1" t="s">
        <v>30</v>
      </c>
      <c r="K96" s="1" t="s">
        <v>1661</v>
      </c>
      <c r="L96" s="1" t="s">
        <v>1661</v>
      </c>
      <c r="M96" s="1" t="s">
        <v>1068</v>
      </c>
      <c r="N96" s="1" t="s">
        <v>1068</v>
      </c>
      <c r="O96" s="1" t="s">
        <v>1069</v>
      </c>
      <c r="P96" s="1" t="s">
        <v>1070</v>
      </c>
      <c r="Q96" s="1" t="s">
        <v>1071</v>
      </c>
      <c r="R96" s="1" t="s">
        <v>1662</v>
      </c>
      <c r="S96" s="1" t="s">
        <v>1073</v>
      </c>
      <c r="T96" s="1" t="s">
        <v>1074</v>
      </c>
      <c r="U96" s="1" t="s">
        <v>1075</v>
      </c>
      <c r="V96" s="1" t="s">
        <v>1084</v>
      </c>
    </row>
    <row r="97" s="1" customFormat="1" spans="1:22">
      <c r="A97" s="3">
        <v>999226774452371</v>
      </c>
      <c r="B97" s="1" t="s">
        <v>1650</v>
      </c>
      <c r="C97" s="1" t="s">
        <v>1663</v>
      </c>
      <c r="D97" s="1" t="s">
        <v>1664</v>
      </c>
      <c r="E97" s="1" t="s">
        <v>1665</v>
      </c>
      <c r="F97" s="1" t="s">
        <v>1059</v>
      </c>
      <c r="G97" s="1" t="s">
        <v>1064</v>
      </c>
      <c r="H97" s="1" t="s">
        <v>1065</v>
      </c>
      <c r="I97" s="1" t="s">
        <v>1666</v>
      </c>
      <c r="J97" s="1" t="s">
        <v>30</v>
      </c>
      <c r="K97" s="1" t="s">
        <v>1667</v>
      </c>
      <c r="L97" s="1" t="s">
        <v>1667</v>
      </c>
      <c r="M97" s="1" t="s">
        <v>1068</v>
      </c>
      <c r="N97" s="1" t="s">
        <v>1068</v>
      </c>
      <c r="O97" s="1" t="s">
        <v>1069</v>
      </c>
      <c r="P97" s="1" t="s">
        <v>1070</v>
      </c>
      <c r="Q97" s="1" t="s">
        <v>1071</v>
      </c>
      <c r="R97" s="1" t="s">
        <v>1668</v>
      </c>
      <c r="S97" s="1" t="s">
        <v>1073</v>
      </c>
      <c r="T97" s="1" t="s">
        <v>1074</v>
      </c>
      <c r="U97" s="1" t="s">
        <v>1075</v>
      </c>
      <c r="V97" s="1" t="s">
        <v>1084</v>
      </c>
    </row>
    <row r="98" s="1" customFormat="1" spans="1:22">
      <c r="A98" s="3">
        <v>999226770333686</v>
      </c>
      <c r="B98" s="1" t="s">
        <v>1669</v>
      </c>
      <c r="C98" s="1" t="s">
        <v>1670</v>
      </c>
      <c r="D98" s="1" t="s">
        <v>1671</v>
      </c>
      <c r="E98" s="1" t="s">
        <v>1672</v>
      </c>
      <c r="F98" s="1" t="s">
        <v>1243</v>
      </c>
      <c r="G98" s="1" t="s">
        <v>1064</v>
      </c>
      <c r="H98" s="1" t="s">
        <v>1065</v>
      </c>
      <c r="I98" s="1" t="s">
        <v>1673</v>
      </c>
      <c r="J98" s="1" t="s">
        <v>30</v>
      </c>
      <c r="K98" s="1" t="s">
        <v>1674</v>
      </c>
      <c r="L98" s="1" t="s">
        <v>1674</v>
      </c>
      <c r="M98" s="1" t="s">
        <v>1068</v>
      </c>
      <c r="N98" s="1" t="s">
        <v>1068</v>
      </c>
      <c r="O98" s="1" t="s">
        <v>1069</v>
      </c>
      <c r="P98" s="1" t="s">
        <v>1070</v>
      </c>
      <c r="Q98" s="1" t="s">
        <v>1071</v>
      </c>
      <c r="R98" s="1" t="s">
        <v>1675</v>
      </c>
      <c r="S98" s="1" t="s">
        <v>1073</v>
      </c>
      <c r="T98" s="1" t="s">
        <v>1074</v>
      </c>
      <c r="U98" s="1" t="s">
        <v>1075</v>
      </c>
      <c r="V98" s="1" t="s">
        <v>1471</v>
      </c>
    </row>
    <row r="99" s="1" customFormat="1" spans="1:22">
      <c r="A99" s="3">
        <v>999226768396787</v>
      </c>
      <c r="B99" s="1" t="s">
        <v>1669</v>
      </c>
      <c r="C99" s="1" t="s">
        <v>1676</v>
      </c>
      <c r="D99" s="1" t="s">
        <v>1677</v>
      </c>
      <c r="E99" s="1" t="s">
        <v>1678</v>
      </c>
      <c r="F99" s="1" t="s">
        <v>1059</v>
      </c>
      <c r="G99" s="1" t="s">
        <v>1064</v>
      </c>
      <c r="H99" s="1" t="s">
        <v>1065</v>
      </c>
      <c r="I99" s="1" t="s">
        <v>1679</v>
      </c>
      <c r="J99" s="1" t="s">
        <v>30</v>
      </c>
      <c r="K99" s="1" t="s">
        <v>1680</v>
      </c>
      <c r="L99" s="1" t="s">
        <v>1680</v>
      </c>
      <c r="M99" s="1" t="s">
        <v>1068</v>
      </c>
      <c r="N99" s="1" t="s">
        <v>1068</v>
      </c>
      <c r="O99" s="1" t="s">
        <v>1069</v>
      </c>
      <c r="P99" s="1" t="s">
        <v>1070</v>
      </c>
      <c r="Q99" s="1" t="s">
        <v>1071</v>
      </c>
      <c r="R99" s="1" t="s">
        <v>1681</v>
      </c>
      <c r="S99" s="1" t="s">
        <v>1073</v>
      </c>
      <c r="T99" s="1" t="s">
        <v>1074</v>
      </c>
      <c r="U99" s="1" t="s">
        <v>1075</v>
      </c>
      <c r="V99" s="1" t="s">
        <v>1164</v>
      </c>
    </row>
    <row r="100" s="1" customFormat="1" spans="1:22">
      <c r="A100" s="3">
        <v>999226768299194</v>
      </c>
      <c r="B100" s="1" t="s">
        <v>1669</v>
      </c>
      <c r="C100" s="1" t="s">
        <v>1682</v>
      </c>
      <c r="D100" s="1" t="s">
        <v>1683</v>
      </c>
      <c r="E100" s="1" t="s">
        <v>1684</v>
      </c>
      <c r="F100" s="1" t="s">
        <v>1063</v>
      </c>
      <c r="G100" s="1" t="s">
        <v>1064</v>
      </c>
      <c r="H100" s="1" t="s">
        <v>1065</v>
      </c>
      <c r="I100" s="1" t="s">
        <v>1685</v>
      </c>
      <c r="J100" s="1" t="s">
        <v>30</v>
      </c>
      <c r="K100" s="1" t="s">
        <v>1686</v>
      </c>
      <c r="L100" s="1" t="s">
        <v>1686</v>
      </c>
      <c r="M100" s="1" t="s">
        <v>1068</v>
      </c>
      <c r="N100" s="1" t="s">
        <v>1068</v>
      </c>
      <c r="O100" s="1" t="s">
        <v>1069</v>
      </c>
      <c r="P100" s="1" t="s">
        <v>1070</v>
      </c>
      <c r="Q100" s="1" t="s">
        <v>1071</v>
      </c>
      <c r="R100" s="1" t="s">
        <v>1687</v>
      </c>
      <c r="S100" s="1" t="s">
        <v>1073</v>
      </c>
      <c r="T100" s="1" t="s">
        <v>1074</v>
      </c>
      <c r="U100" s="1" t="s">
        <v>1075</v>
      </c>
      <c r="V100" s="1" t="s">
        <v>1084</v>
      </c>
    </row>
    <row r="101" s="1" customFormat="1" spans="1:22">
      <c r="A101" s="3">
        <v>999226764621607</v>
      </c>
      <c r="B101" s="1" t="s">
        <v>1688</v>
      </c>
      <c r="C101" s="1" t="s">
        <v>1689</v>
      </c>
      <c r="D101" s="1" t="s">
        <v>1690</v>
      </c>
      <c r="E101" s="1" t="s">
        <v>1691</v>
      </c>
      <c r="F101" s="1" t="s">
        <v>1059</v>
      </c>
      <c r="G101" s="1" t="s">
        <v>1064</v>
      </c>
      <c r="H101" s="1" t="s">
        <v>1065</v>
      </c>
      <c r="I101" s="1" t="s">
        <v>1692</v>
      </c>
      <c r="J101" s="1" t="s">
        <v>30</v>
      </c>
      <c r="K101" s="1" t="s">
        <v>1693</v>
      </c>
      <c r="L101" s="1" t="s">
        <v>1693</v>
      </c>
      <c r="M101" s="1" t="s">
        <v>1068</v>
      </c>
      <c r="N101" s="1" t="s">
        <v>1068</v>
      </c>
      <c r="O101" s="1" t="s">
        <v>1069</v>
      </c>
      <c r="P101" s="1" t="s">
        <v>1070</v>
      </c>
      <c r="Q101" s="1" t="s">
        <v>1071</v>
      </c>
      <c r="R101" s="1" t="s">
        <v>1694</v>
      </c>
      <c r="S101" s="1" t="s">
        <v>1073</v>
      </c>
      <c r="T101" s="1" t="s">
        <v>1074</v>
      </c>
      <c r="U101" s="1" t="s">
        <v>1075</v>
      </c>
      <c r="V101" s="1" t="s">
        <v>1100</v>
      </c>
    </row>
    <row r="102" s="1" customFormat="1" spans="1:22">
      <c r="A102" s="3">
        <v>999226763011928</v>
      </c>
      <c r="B102" s="1" t="s">
        <v>1688</v>
      </c>
      <c r="C102" s="1" t="s">
        <v>1695</v>
      </c>
      <c r="D102" s="1" t="s">
        <v>1696</v>
      </c>
      <c r="E102" s="1" t="s">
        <v>1697</v>
      </c>
      <c r="F102" s="1" t="s">
        <v>1059</v>
      </c>
      <c r="G102" s="1" t="s">
        <v>1064</v>
      </c>
      <c r="H102" s="1" t="s">
        <v>1065</v>
      </c>
      <c r="I102" s="1" t="s">
        <v>1698</v>
      </c>
      <c r="J102" s="1" t="s">
        <v>30</v>
      </c>
      <c r="K102" s="1" t="s">
        <v>1699</v>
      </c>
      <c r="L102" s="1" t="s">
        <v>1699</v>
      </c>
      <c r="M102" s="1" t="s">
        <v>1068</v>
      </c>
      <c r="N102" s="1" t="s">
        <v>1068</v>
      </c>
      <c r="O102" s="1" t="s">
        <v>1069</v>
      </c>
      <c r="P102" s="1" t="s">
        <v>1070</v>
      </c>
      <c r="Q102" s="1" t="s">
        <v>1071</v>
      </c>
      <c r="R102" s="1" t="s">
        <v>1700</v>
      </c>
      <c r="S102" s="1" t="s">
        <v>1073</v>
      </c>
      <c r="T102" s="1" t="s">
        <v>1074</v>
      </c>
      <c r="U102" s="1" t="s">
        <v>1075</v>
      </c>
      <c r="V102" s="1" t="s">
        <v>1084</v>
      </c>
    </row>
    <row r="103" s="1" customFormat="1" spans="1:22">
      <c r="A103" s="3">
        <v>999226760525632</v>
      </c>
      <c r="B103" s="1" t="s">
        <v>1688</v>
      </c>
      <c r="C103" s="1" t="s">
        <v>1701</v>
      </c>
      <c r="D103" s="1" t="s">
        <v>1702</v>
      </c>
      <c r="E103" s="1" t="s">
        <v>1703</v>
      </c>
      <c r="F103" s="1" t="s">
        <v>1063</v>
      </c>
      <c r="G103" s="1" t="s">
        <v>1064</v>
      </c>
      <c r="H103" s="1" t="s">
        <v>1065</v>
      </c>
      <c r="I103" s="1" t="s">
        <v>1704</v>
      </c>
      <c r="J103" s="1" t="s">
        <v>30</v>
      </c>
      <c r="K103" s="1" t="s">
        <v>1705</v>
      </c>
      <c r="L103" s="1" t="s">
        <v>1705</v>
      </c>
      <c r="M103" s="1" t="s">
        <v>1068</v>
      </c>
      <c r="N103" s="1" t="s">
        <v>1068</v>
      </c>
      <c r="O103" s="1" t="s">
        <v>1069</v>
      </c>
      <c r="P103" s="1" t="s">
        <v>1070</v>
      </c>
      <c r="Q103" s="1" t="s">
        <v>1071</v>
      </c>
      <c r="R103" s="1" t="s">
        <v>1706</v>
      </c>
      <c r="S103" s="1" t="s">
        <v>1073</v>
      </c>
      <c r="T103" s="1" t="s">
        <v>1074</v>
      </c>
      <c r="U103" s="1" t="s">
        <v>1075</v>
      </c>
      <c r="V103" s="1" t="s">
        <v>1100</v>
      </c>
    </row>
    <row r="104" s="1" customFormat="1" spans="1:22">
      <c r="A104" s="1" t="s">
        <v>1707</v>
      </c>
      <c r="B104" s="1" t="s">
        <v>1688</v>
      </c>
      <c r="C104" s="1" t="s">
        <v>1708</v>
      </c>
      <c r="D104" s="1" t="s">
        <v>1411</v>
      </c>
      <c r="E104" s="1" t="s">
        <v>1412</v>
      </c>
      <c r="F104" s="1" t="s">
        <v>1063</v>
      </c>
      <c r="G104" s="1" t="s">
        <v>1064</v>
      </c>
      <c r="H104" s="1" t="s">
        <v>1065</v>
      </c>
      <c r="I104" s="1" t="s">
        <v>1069</v>
      </c>
      <c r="J104" s="1" t="s">
        <v>1709</v>
      </c>
      <c r="K104" s="1" t="s">
        <v>1069</v>
      </c>
      <c r="L104" s="1" t="s">
        <v>1069</v>
      </c>
      <c r="M104" s="1" t="s">
        <v>1068</v>
      </c>
      <c r="N104" s="1" t="s">
        <v>1068</v>
      </c>
      <c r="O104" s="1" t="s">
        <v>1069</v>
      </c>
      <c r="P104" s="1" t="s">
        <v>1070</v>
      </c>
      <c r="Q104" s="1" t="s">
        <v>1071</v>
      </c>
      <c r="R104" s="1" t="s">
        <v>1710</v>
      </c>
      <c r="S104" s="1" t="s">
        <v>1073</v>
      </c>
      <c r="T104" s="1" t="s">
        <v>1074</v>
      </c>
      <c r="U104" s="1" t="s">
        <v>1083</v>
      </c>
      <c r="V104" s="1" t="s">
        <v>1100</v>
      </c>
    </row>
    <row r="105" s="1" customFormat="1" spans="1:22">
      <c r="A105" s="3">
        <v>26757520151</v>
      </c>
      <c r="B105" s="1" t="s">
        <v>1688</v>
      </c>
      <c r="C105" s="1" t="s">
        <v>1711</v>
      </c>
      <c r="D105" s="1" t="s">
        <v>1712</v>
      </c>
      <c r="E105" s="1" t="s">
        <v>1713</v>
      </c>
      <c r="F105" s="1" t="s">
        <v>1150</v>
      </c>
      <c r="G105" s="1" t="s">
        <v>1064</v>
      </c>
      <c r="H105" s="1" t="s">
        <v>1065</v>
      </c>
      <c r="I105" s="1" t="s">
        <v>1714</v>
      </c>
      <c r="J105" s="1" t="s">
        <v>30</v>
      </c>
      <c r="K105" s="1" t="s">
        <v>1715</v>
      </c>
      <c r="L105" s="1" t="s">
        <v>1715</v>
      </c>
      <c r="M105" s="1" t="s">
        <v>1068</v>
      </c>
      <c r="N105" s="1" t="s">
        <v>1068</v>
      </c>
      <c r="O105" s="1" t="s">
        <v>1069</v>
      </c>
      <c r="P105" s="1" t="s">
        <v>1070</v>
      </c>
      <c r="Q105" s="1" t="s">
        <v>1071</v>
      </c>
      <c r="R105" s="1" t="s">
        <v>1716</v>
      </c>
      <c r="S105" s="1" t="s">
        <v>1073</v>
      </c>
      <c r="T105" s="1" t="s">
        <v>1074</v>
      </c>
      <c r="U105" s="1" t="s">
        <v>1083</v>
      </c>
      <c r="V105" s="1" t="s">
        <v>1204</v>
      </c>
    </row>
    <row r="106" s="1" customFormat="1" spans="1:22">
      <c r="A106" s="3">
        <v>999226752900869</v>
      </c>
      <c r="B106" s="1" t="s">
        <v>1717</v>
      </c>
      <c r="C106" s="1" t="s">
        <v>1718</v>
      </c>
      <c r="D106" s="1" t="s">
        <v>1719</v>
      </c>
      <c r="E106" s="1" t="s">
        <v>1720</v>
      </c>
      <c r="F106" s="1" t="s">
        <v>1059</v>
      </c>
      <c r="G106" s="1" t="s">
        <v>1064</v>
      </c>
      <c r="H106" s="1" t="s">
        <v>1065</v>
      </c>
      <c r="I106" s="1" t="s">
        <v>1721</v>
      </c>
      <c r="J106" s="1" t="s">
        <v>30</v>
      </c>
      <c r="K106" s="1" t="s">
        <v>1722</v>
      </c>
      <c r="L106" s="1" t="s">
        <v>1722</v>
      </c>
      <c r="M106" s="1" t="s">
        <v>1068</v>
      </c>
      <c r="N106" s="1" t="s">
        <v>1068</v>
      </c>
      <c r="O106" s="1" t="s">
        <v>1069</v>
      </c>
      <c r="P106" s="1" t="s">
        <v>1070</v>
      </c>
      <c r="Q106" s="1" t="s">
        <v>1071</v>
      </c>
      <c r="R106" s="1" t="s">
        <v>1723</v>
      </c>
      <c r="S106" s="1" t="s">
        <v>1073</v>
      </c>
      <c r="T106" s="1" t="s">
        <v>1074</v>
      </c>
      <c r="U106" s="1" t="s">
        <v>1075</v>
      </c>
      <c r="V106" s="1" t="s">
        <v>1351</v>
      </c>
    </row>
    <row r="107" s="1" customFormat="1" spans="1:22">
      <c r="A107" s="3">
        <v>999226747231656</v>
      </c>
      <c r="B107" s="1" t="s">
        <v>1717</v>
      </c>
      <c r="C107" s="1" t="s">
        <v>1724</v>
      </c>
      <c r="D107" s="1" t="s">
        <v>1424</v>
      </c>
      <c r="E107" s="1" t="s">
        <v>1725</v>
      </c>
      <c r="F107" s="1" t="s">
        <v>1063</v>
      </c>
      <c r="G107" s="1" t="s">
        <v>1064</v>
      </c>
      <c r="H107" s="1" t="s">
        <v>1065</v>
      </c>
      <c r="I107" s="1" t="s">
        <v>1726</v>
      </c>
      <c r="J107" s="1" t="s">
        <v>30</v>
      </c>
      <c r="K107" s="1" t="s">
        <v>1727</v>
      </c>
      <c r="L107" s="1" t="s">
        <v>1727</v>
      </c>
      <c r="M107" s="1" t="s">
        <v>1068</v>
      </c>
      <c r="N107" s="1" t="s">
        <v>1068</v>
      </c>
      <c r="O107" s="1" t="s">
        <v>1069</v>
      </c>
      <c r="P107" s="1" t="s">
        <v>1070</v>
      </c>
      <c r="Q107" s="1" t="s">
        <v>1071</v>
      </c>
      <c r="R107" s="1" t="s">
        <v>1728</v>
      </c>
      <c r="S107" s="1" t="s">
        <v>1073</v>
      </c>
      <c r="T107" s="1" t="s">
        <v>1074</v>
      </c>
      <c r="U107" s="1" t="s">
        <v>1075</v>
      </c>
      <c r="V107" s="1" t="s">
        <v>1100</v>
      </c>
    </row>
    <row r="108" s="1" customFormat="1" spans="1:22">
      <c r="A108" s="3">
        <v>999226739369196</v>
      </c>
      <c r="B108" s="1" t="s">
        <v>1717</v>
      </c>
      <c r="C108" s="1" t="s">
        <v>1729</v>
      </c>
      <c r="D108" s="1" t="s">
        <v>1730</v>
      </c>
      <c r="E108" s="1" t="s">
        <v>1731</v>
      </c>
      <c r="F108" s="1" t="s">
        <v>1059</v>
      </c>
      <c r="G108" s="1" t="s">
        <v>1064</v>
      </c>
      <c r="H108" s="1" t="s">
        <v>1065</v>
      </c>
      <c r="I108" s="1" t="s">
        <v>1732</v>
      </c>
      <c r="J108" s="1" t="s">
        <v>30</v>
      </c>
      <c r="K108" s="1" t="s">
        <v>1733</v>
      </c>
      <c r="L108" s="1" t="s">
        <v>1733</v>
      </c>
      <c r="M108" s="1" t="s">
        <v>1068</v>
      </c>
      <c r="N108" s="1" t="s">
        <v>1068</v>
      </c>
      <c r="O108" s="1" t="s">
        <v>1069</v>
      </c>
      <c r="P108" s="1" t="s">
        <v>1070</v>
      </c>
      <c r="Q108" s="1" t="s">
        <v>1071</v>
      </c>
      <c r="R108" s="1" t="s">
        <v>1734</v>
      </c>
      <c r="S108" s="1" t="s">
        <v>1073</v>
      </c>
      <c r="T108" s="1" t="s">
        <v>1074</v>
      </c>
      <c r="U108" s="1" t="s">
        <v>1075</v>
      </c>
      <c r="V108" s="1" t="s">
        <v>1351</v>
      </c>
    </row>
    <row r="109" s="1" customFormat="1" spans="1:22">
      <c r="A109" s="3">
        <v>999226735577785</v>
      </c>
      <c r="B109" s="1" t="s">
        <v>1735</v>
      </c>
      <c r="C109" s="1" t="s">
        <v>1736</v>
      </c>
      <c r="D109" s="1" t="s">
        <v>1737</v>
      </c>
      <c r="E109" s="1" t="s">
        <v>1738</v>
      </c>
      <c r="F109" s="1" t="s">
        <v>1150</v>
      </c>
      <c r="G109" s="1" t="s">
        <v>1064</v>
      </c>
      <c r="H109" s="1" t="s">
        <v>1065</v>
      </c>
      <c r="I109" s="1" t="s">
        <v>1739</v>
      </c>
      <c r="J109" s="1" t="s">
        <v>30</v>
      </c>
      <c r="K109" s="1" t="s">
        <v>1740</v>
      </c>
      <c r="L109" s="1" t="s">
        <v>1740</v>
      </c>
      <c r="M109" s="1" t="s">
        <v>1068</v>
      </c>
      <c r="N109" s="1" t="s">
        <v>1068</v>
      </c>
      <c r="O109" s="1" t="s">
        <v>1069</v>
      </c>
      <c r="P109" s="1" t="s">
        <v>1070</v>
      </c>
      <c r="Q109" s="1" t="s">
        <v>1071</v>
      </c>
      <c r="R109" s="1" t="s">
        <v>1741</v>
      </c>
      <c r="S109" s="1" t="s">
        <v>1073</v>
      </c>
      <c r="T109" s="1" t="s">
        <v>1074</v>
      </c>
      <c r="U109" s="1" t="s">
        <v>1075</v>
      </c>
      <c r="V109" s="1" t="s">
        <v>1742</v>
      </c>
    </row>
    <row r="110" s="1" customFormat="1" spans="1:22">
      <c r="A110" s="3">
        <v>999226732962948</v>
      </c>
      <c r="B110" s="1" t="s">
        <v>1735</v>
      </c>
      <c r="C110" s="1" t="s">
        <v>1743</v>
      </c>
      <c r="D110" s="1" t="s">
        <v>1744</v>
      </c>
      <c r="E110" s="1" t="s">
        <v>1745</v>
      </c>
      <c r="F110" s="1" t="s">
        <v>1059</v>
      </c>
      <c r="G110" s="1" t="s">
        <v>1064</v>
      </c>
      <c r="H110" s="1" t="s">
        <v>1065</v>
      </c>
      <c r="I110" s="1" t="s">
        <v>1746</v>
      </c>
      <c r="J110" s="1" t="s">
        <v>30</v>
      </c>
      <c r="K110" s="1" t="s">
        <v>1747</v>
      </c>
      <c r="L110" s="1" t="s">
        <v>1747</v>
      </c>
      <c r="M110" s="1" t="s">
        <v>1068</v>
      </c>
      <c r="N110" s="1" t="s">
        <v>1068</v>
      </c>
      <c r="O110" s="1" t="s">
        <v>1069</v>
      </c>
      <c r="P110" s="1" t="s">
        <v>1070</v>
      </c>
      <c r="Q110" s="1" t="s">
        <v>1071</v>
      </c>
      <c r="R110" s="1" t="s">
        <v>1748</v>
      </c>
      <c r="S110" s="1" t="s">
        <v>1073</v>
      </c>
      <c r="T110" s="1" t="s">
        <v>1074</v>
      </c>
      <c r="U110" s="1" t="s">
        <v>1075</v>
      </c>
      <c r="V110" s="1" t="s">
        <v>1183</v>
      </c>
    </row>
    <row r="111" s="1" customFormat="1" spans="1:22">
      <c r="A111" s="3">
        <v>999226729049108</v>
      </c>
      <c r="B111" s="1" t="s">
        <v>1749</v>
      </c>
      <c r="C111" s="1" t="s">
        <v>1750</v>
      </c>
      <c r="D111" s="1" t="s">
        <v>1751</v>
      </c>
      <c r="E111" s="1" t="s">
        <v>1752</v>
      </c>
      <c r="F111" s="1" t="s">
        <v>1150</v>
      </c>
      <c r="G111" s="1" t="s">
        <v>1064</v>
      </c>
      <c r="H111" s="1" t="s">
        <v>1065</v>
      </c>
      <c r="I111" s="1" t="s">
        <v>1753</v>
      </c>
      <c r="J111" s="1" t="s">
        <v>30</v>
      </c>
      <c r="K111" s="1" t="s">
        <v>1754</v>
      </c>
      <c r="L111" s="1" t="s">
        <v>1754</v>
      </c>
      <c r="M111" s="1" t="s">
        <v>1068</v>
      </c>
      <c r="N111" s="1" t="s">
        <v>1068</v>
      </c>
      <c r="O111" s="1" t="s">
        <v>1069</v>
      </c>
      <c r="P111" s="1" t="s">
        <v>1070</v>
      </c>
      <c r="Q111" s="1" t="s">
        <v>1071</v>
      </c>
      <c r="R111" s="1" t="s">
        <v>1755</v>
      </c>
      <c r="S111" s="1" t="s">
        <v>1073</v>
      </c>
      <c r="T111" s="1" t="s">
        <v>1074</v>
      </c>
      <c r="U111" s="1" t="s">
        <v>1075</v>
      </c>
      <c r="V111" s="1" t="s">
        <v>1084</v>
      </c>
    </row>
    <row r="112" s="1" customFormat="1" spans="1:22">
      <c r="A112" s="3">
        <v>999226716224704</v>
      </c>
      <c r="B112" s="1" t="s">
        <v>1749</v>
      </c>
      <c r="C112" s="1" t="s">
        <v>1756</v>
      </c>
      <c r="D112" s="1" t="s">
        <v>1757</v>
      </c>
      <c r="E112" s="1" t="s">
        <v>1758</v>
      </c>
      <c r="F112" s="1" t="s">
        <v>1150</v>
      </c>
      <c r="G112" s="1" t="s">
        <v>1064</v>
      </c>
      <c r="H112" s="1" t="s">
        <v>1065</v>
      </c>
      <c r="I112" s="1" t="s">
        <v>1759</v>
      </c>
      <c r="J112" s="1" t="s">
        <v>30</v>
      </c>
      <c r="K112" s="1" t="s">
        <v>1760</v>
      </c>
      <c r="L112" s="1" t="s">
        <v>1760</v>
      </c>
      <c r="M112" s="1" t="s">
        <v>1068</v>
      </c>
      <c r="N112" s="1" t="s">
        <v>1068</v>
      </c>
      <c r="O112" s="1" t="s">
        <v>1069</v>
      </c>
      <c r="P112" s="1" t="s">
        <v>1070</v>
      </c>
      <c r="Q112" s="1" t="s">
        <v>1071</v>
      </c>
      <c r="R112" s="1" t="s">
        <v>1761</v>
      </c>
      <c r="S112" s="1" t="s">
        <v>1073</v>
      </c>
      <c r="T112" s="1" t="s">
        <v>1074</v>
      </c>
      <c r="U112" s="1" t="s">
        <v>1083</v>
      </c>
      <c r="V112" s="1" t="s">
        <v>1076</v>
      </c>
    </row>
    <row r="113" s="1" customFormat="1" spans="1:22">
      <c r="A113" s="3">
        <v>999226715248001</v>
      </c>
      <c r="B113" s="1" t="s">
        <v>1749</v>
      </c>
      <c r="C113" s="1" t="s">
        <v>1762</v>
      </c>
      <c r="D113" s="1" t="s">
        <v>1763</v>
      </c>
      <c r="E113" s="1" t="s">
        <v>1764</v>
      </c>
      <c r="F113" s="1" t="s">
        <v>1376</v>
      </c>
      <c r="G113" s="1" t="s">
        <v>1064</v>
      </c>
      <c r="H113" s="1" t="s">
        <v>1065</v>
      </c>
      <c r="I113" s="1" t="s">
        <v>1765</v>
      </c>
      <c r="J113" s="1" t="s">
        <v>30</v>
      </c>
      <c r="K113" s="1" t="s">
        <v>1766</v>
      </c>
      <c r="L113" s="1" t="s">
        <v>1766</v>
      </c>
      <c r="M113" s="1" t="s">
        <v>1068</v>
      </c>
      <c r="N113" s="1" t="s">
        <v>1068</v>
      </c>
      <c r="O113" s="1" t="s">
        <v>1069</v>
      </c>
      <c r="P113" s="1" t="s">
        <v>1070</v>
      </c>
      <c r="Q113" s="1" t="s">
        <v>1071</v>
      </c>
      <c r="R113" s="1" t="s">
        <v>1767</v>
      </c>
      <c r="S113" s="1" t="s">
        <v>1073</v>
      </c>
      <c r="T113" s="1" t="s">
        <v>1074</v>
      </c>
      <c r="U113" s="1" t="s">
        <v>1075</v>
      </c>
      <c r="V113" s="1" t="s">
        <v>1084</v>
      </c>
    </row>
    <row r="114" s="1" customFormat="1" spans="1:22">
      <c r="A114" s="3">
        <v>999226715146002</v>
      </c>
      <c r="B114" s="1" t="s">
        <v>1749</v>
      </c>
      <c r="C114" s="1" t="s">
        <v>1768</v>
      </c>
      <c r="D114" s="1" t="s">
        <v>1769</v>
      </c>
      <c r="E114" s="1" t="s">
        <v>1770</v>
      </c>
      <c r="F114" s="1" t="s">
        <v>1059</v>
      </c>
      <c r="G114" s="1" t="s">
        <v>1064</v>
      </c>
      <c r="H114" s="1" t="s">
        <v>1065</v>
      </c>
      <c r="I114" s="1" t="s">
        <v>1771</v>
      </c>
      <c r="J114" s="1" t="s">
        <v>30</v>
      </c>
      <c r="K114" s="1" t="s">
        <v>1772</v>
      </c>
      <c r="L114" s="1" t="s">
        <v>1772</v>
      </c>
      <c r="M114" s="1" t="s">
        <v>1068</v>
      </c>
      <c r="N114" s="1" t="s">
        <v>1068</v>
      </c>
      <c r="O114" s="1" t="s">
        <v>1069</v>
      </c>
      <c r="P114" s="1" t="s">
        <v>1070</v>
      </c>
      <c r="Q114" s="1" t="s">
        <v>1071</v>
      </c>
      <c r="R114" s="1" t="s">
        <v>1773</v>
      </c>
      <c r="S114" s="1" t="s">
        <v>1073</v>
      </c>
      <c r="T114" s="1" t="s">
        <v>1074</v>
      </c>
      <c r="U114" s="1" t="s">
        <v>1075</v>
      </c>
      <c r="V114" s="1" t="s">
        <v>1351</v>
      </c>
    </row>
    <row r="115" s="1" customFormat="1" spans="1:22">
      <c r="A115" s="3">
        <v>999226662150354</v>
      </c>
      <c r="B115" s="1" t="s">
        <v>1774</v>
      </c>
      <c r="C115" s="1" t="s">
        <v>1775</v>
      </c>
      <c r="D115" s="1" t="s">
        <v>1664</v>
      </c>
      <c r="E115" s="1" t="s">
        <v>1776</v>
      </c>
      <c r="F115" s="1" t="s">
        <v>1059</v>
      </c>
      <c r="G115" s="1" t="s">
        <v>1064</v>
      </c>
      <c r="H115" s="1" t="s">
        <v>1065</v>
      </c>
      <c r="I115" s="1" t="s">
        <v>1777</v>
      </c>
      <c r="J115" s="1" t="s">
        <v>30</v>
      </c>
      <c r="K115" s="1" t="s">
        <v>1778</v>
      </c>
      <c r="L115" s="1" t="s">
        <v>1778</v>
      </c>
      <c r="M115" s="1" t="s">
        <v>1068</v>
      </c>
      <c r="N115" s="1" t="s">
        <v>1068</v>
      </c>
      <c r="O115" s="1" t="s">
        <v>1069</v>
      </c>
      <c r="P115" s="1" t="s">
        <v>1070</v>
      </c>
      <c r="Q115" s="1" t="s">
        <v>1071</v>
      </c>
      <c r="R115" s="1" t="s">
        <v>1779</v>
      </c>
      <c r="S115" s="1" t="s">
        <v>1073</v>
      </c>
      <c r="T115" s="1" t="s">
        <v>1074</v>
      </c>
      <c r="U115" s="1" t="s">
        <v>1075</v>
      </c>
      <c r="V115" s="1" t="s">
        <v>1084</v>
      </c>
    </row>
    <row r="116" s="1" customFormat="1" spans="1:22">
      <c r="A116" s="3">
        <v>999226657467709</v>
      </c>
      <c r="B116" s="1" t="s">
        <v>1780</v>
      </c>
      <c r="C116" s="1" t="s">
        <v>1781</v>
      </c>
      <c r="D116" s="1" t="s">
        <v>1159</v>
      </c>
      <c r="E116" s="1" t="s">
        <v>1782</v>
      </c>
      <c r="F116" s="1" t="s">
        <v>1059</v>
      </c>
      <c r="G116" s="1" t="s">
        <v>1064</v>
      </c>
      <c r="H116" s="1" t="s">
        <v>1065</v>
      </c>
      <c r="I116" s="1" t="s">
        <v>1783</v>
      </c>
      <c r="J116" s="1" t="s">
        <v>30</v>
      </c>
      <c r="K116" s="1" t="s">
        <v>1784</v>
      </c>
      <c r="L116" s="1" t="s">
        <v>1784</v>
      </c>
      <c r="M116" s="1" t="s">
        <v>1068</v>
      </c>
      <c r="N116" s="1" t="s">
        <v>1068</v>
      </c>
      <c r="O116" s="1" t="s">
        <v>1069</v>
      </c>
      <c r="P116" s="1" t="s">
        <v>1070</v>
      </c>
      <c r="Q116" s="1" t="s">
        <v>1071</v>
      </c>
      <c r="R116" s="1" t="s">
        <v>1785</v>
      </c>
      <c r="S116" s="1" t="s">
        <v>1073</v>
      </c>
      <c r="T116" s="1" t="s">
        <v>1074</v>
      </c>
      <c r="U116" s="1" t="s">
        <v>1075</v>
      </c>
      <c r="V116" s="1" t="s">
        <v>1164</v>
      </c>
    </row>
    <row r="117" s="1" customFormat="1" spans="1:22">
      <c r="A117" s="3">
        <v>999226644999907</v>
      </c>
      <c r="B117" s="1" t="s">
        <v>1780</v>
      </c>
      <c r="C117" s="1" t="s">
        <v>1786</v>
      </c>
      <c r="D117" s="1" t="s">
        <v>1574</v>
      </c>
      <c r="E117" s="1" t="s">
        <v>1787</v>
      </c>
      <c r="F117" s="1" t="s">
        <v>1063</v>
      </c>
      <c r="G117" s="1" t="s">
        <v>1064</v>
      </c>
      <c r="H117" s="1" t="s">
        <v>1065</v>
      </c>
      <c r="I117" s="1" t="s">
        <v>1788</v>
      </c>
      <c r="J117" s="1" t="s">
        <v>30</v>
      </c>
      <c r="K117" s="1" t="s">
        <v>1789</v>
      </c>
      <c r="L117" s="1" t="s">
        <v>1789</v>
      </c>
      <c r="M117" s="1" t="s">
        <v>1068</v>
      </c>
      <c r="N117" s="1" t="s">
        <v>1068</v>
      </c>
      <c r="O117" s="1" t="s">
        <v>1069</v>
      </c>
      <c r="P117" s="1" t="s">
        <v>1070</v>
      </c>
      <c r="Q117" s="1" t="s">
        <v>1071</v>
      </c>
      <c r="R117" s="1" t="s">
        <v>1790</v>
      </c>
      <c r="S117" s="1" t="s">
        <v>1073</v>
      </c>
      <c r="T117" s="1" t="s">
        <v>1074</v>
      </c>
      <c r="U117" s="1" t="s">
        <v>1083</v>
      </c>
      <c r="V117" s="1" t="s">
        <v>1084</v>
      </c>
    </row>
    <row r="118" s="1" customFormat="1" spans="1:22">
      <c r="A118" s="3">
        <v>999226643415731</v>
      </c>
      <c r="B118" s="1" t="s">
        <v>1780</v>
      </c>
      <c r="C118" s="1" t="s">
        <v>1791</v>
      </c>
      <c r="D118" s="1" t="s">
        <v>1792</v>
      </c>
      <c r="E118" s="1" t="s">
        <v>1793</v>
      </c>
      <c r="F118" s="1" t="s">
        <v>1063</v>
      </c>
      <c r="G118" s="1" t="s">
        <v>1064</v>
      </c>
      <c r="H118" s="1" t="s">
        <v>1065</v>
      </c>
      <c r="I118" s="1" t="s">
        <v>1794</v>
      </c>
      <c r="J118" s="1" t="s">
        <v>30</v>
      </c>
      <c r="K118" s="1" t="s">
        <v>1795</v>
      </c>
      <c r="L118" s="1" t="s">
        <v>1795</v>
      </c>
      <c r="M118" s="1" t="s">
        <v>1068</v>
      </c>
      <c r="N118" s="1" t="s">
        <v>1068</v>
      </c>
      <c r="O118" s="1" t="s">
        <v>1069</v>
      </c>
      <c r="P118" s="1" t="s">
        <v>1070</v>
      </c>
      <c r="Q118" s="1" t="s">
        <v>1071</v>
      </c>
      <c r="R118" s="1" t="s">
        <v>1796</v>
      </c>
      <c r="S118" s="1" t="s">
        <v>1073</v>
      </c>
      <c r="T118" s="1" t="s">
        <v>1074</v>
      </c>
      <c r="U118" s="1" t="s">
        <v>1075</v>
      </c>
      <c r="V118" s="1" t="s">
        <v>1076</v>
      </c>
    </row>
    <row r="119" s="1" customFormat="1" spans="1:22">
      <c r="A119" s="3">
        <v>999226639662650</v>
      </c>
      <c r="B119" s="1" t="s">
        <v>1797</v>
      </c>
      <c r="C119" s="1" t="s">
        <v>1798</v>
      </c>
      <c r="D119" s="1" t="s">
        <v>1799</v>
      </c>
      <c r="E119" s="1" t="s">
        <v>1800</v>
      </c>
      <c r="F119" s="1" t="s">
        <v>1063</v>
      </c>
      <c r="G119" s="1" t="s">
        <v>1064</v>
      </c>
      <c r="H119" s="1" t="s">
        <v>1065</v>
      </c>
      <c r="I119" s="1" t="s">
        <v>1801</v>
      </c>
      <c r="J119" s="1" t="s">
        <v>30</v>
      </c>
      <c r="K119" s="1" t="s">
        <v>1802</v>
      </c>
      <c r="L119" s="1" t="s">
        <v>1802</v>
      </c>
      <c r="M119" s="1" t="s">
        <v>1068</v>
      </c>
      <c r="N119" s="1" t="s">
        <v>1068</v>
      </c>
      <c r="O119" s="1" t="s">
        <v>1069</v>
      </c>
      <c r="P119" s="1" t="s">
        <v>1070</v>
      </c>
      <c r="Q119" s="1" t="s">
        <v>1071</v>
      </c>
      <c r="R119" s="1" t="s">
        <v>1803</v>
      </c>
      <c r="S119" s="1" t="s">
        <v>1073</v>
      </c>
      <c r="T119" s="1" t="s">
        <v>1074</v>
      </c>
      <c r="U119" s="1" t="s">
        <v>1075</v>
      </c>
      <c r="V119" s="1" t="s">
        <v>1331</v>
      </c>
    </row>
    <row r="120" s="1" customFormat="1" spans="1:22">
      <c r="A120" s="3">
        <v>999226634421254</v>
      </c>
      <c r="B120" s="1" t="s">
        <v>1797</v>
      </c>
      <c r="C120" s="1" t="s">
        <v>1804</v>
      </c>
      <c r="D120" s="1" t="s">
        <v>1805</v>
      </c>
      <c r="E120" s="1" t="s">
        <v>1806</v>
      </c>
      <c r="F120" s="1" t="s">
        <v>1063</v>
      </c>
      <c r="G120" s="1" t="s">
        <v>1064</v>
      </c>
      <c r="H120" s="1" t="s">
        <v>1065</v>
      </c>
      <c r="I120" s="1" t="s">
        <v>1807</v>
      </c>
      <c r="J120" s="1" t="s">
        <v>30</v>
      </c>
      <c r="K120" s="1" t="s">
        <v>1808</v>
      </c>
      <c r="L120" s="1" t="s">
        <v>1808</v>
      </c>
      <c r="M120" s="1" t="s">
        <v>1068</v>
      </c>
      <c r="N120" s="1" t="s">
        <v>1068</v>
      </c>
      <c r="O120" s="1" t="s">
        <v>1069</v>
      </c>
      <c r="P120" s="1" t="s">
        <v>1070</v>
      </c>
      <c r="Q120" s="1" t="s">
        <v>1071</v>
      </c>
      <c r="R120" s="1" t="s">
        <v>1809</v>
      </c>
      <c r="S120" s="1" t="s">
        <v>1073</v>
      </c>
      <c r="T120" s="1" t="s">
        <v>1074</v>
      </c>
      <c r="U120" s="1" t="s">
        <v>1075</v>
      </c>
      <c r="V120" s="1" t="s">
        <v>1084</v>
      </c>
    </row>
    <row r="121" s="1" customFormat="1" spans="1:22">
      <c r="A121" s="3">
        <v>999226621355445</v>
      </c>
      <c r="B121" s="1" t="s">
        <v>1810</v>
      </c>
      <c r="C121" s="1" t="s">
        <v>1811</v>
      </c>
      <c r="D121" s="1" t="s">
        <v>1812</v>
      </c>
      <c r="E121" s="1" t="s">
        <v>1813</v>
      </c>
      <c r="F121" s="1" t="s">
        <v>1059</v>
      </c>
      <c r="G121" s="1" t="s">
        <v>1064</v>
      </c>
      <c r="H121" s="1" t="s">
        <v>1065</v>
      </c>
      <c r="I121" s="1" t="s">
        <v>1814</v>
      </c>
      <c r="J121" s="1" t="s">
        <v>30</v>
      </c>
      <c r="K121" s="1" t="s">
        <v>1815</v>
      </c>
      <c r="L121" s="1" t="s">
        <v>1815</v>
      </c>
      <c r="M121" s="1" t="s">
        <v>1068</v>
      </c>
      <c r="N121" s="1" t="s">
        <v>1068</v>
      </c>
      <c r="O121" s="1" t="s">
        <v>1069</v>
      </c>
      <c r="P121" s="1" t="s">
        <v>1070</v>
      </c>
      <c r="Q121" s="1" t="s">
        <v>1071</v>
      </c>
      <c r="R121" s="1" t="s">
        <v>1816</v>
      </c>
      <c r="S121" s="1" t="s">
        <v>1073</v>
      </c>
      <c r="T121" s="1" t="s">
        <v>1074</v>
      </c>
      <c r="U121" s="1" t="s">
        <v>1075</v>
      </c>
      <c r="V121" s="1" t="s">
        <v>1204</v>
      </c>
    </row>
    <row r="122" s="1" customFormat="1" spans="1:22">
      <c r="A122" s="3">
        <v>26615909761</v>
      </c>
      <c r="B122" s="1" t="s">
        <v>1810</v>
      </c>
      <c r="C122" s="1" t="s">
        <v>1817</v>
      </c>
      <c r="D122" s="1" t="s">
        <v>1818</v>
      </c>
      <c r="E122" s="1" t="s">
        <v>1819</v>
      </c>
      <c r="F122" s="1" t="s">
        <v>1063</v>
      </c>
      <c r="G122" s="1" t="s">
        <v>1064</v>
      </c>
      <c r="H122" s="1" t="s">
        <v>1065</v>
      </c>
      <c r="I122" s="1" t="s">
        <v>1820</v>
      </c>
      <c r="J122" s="1" t="s">
        <v>30</v>
      </c>
      <c r="K122" s="1" t="s">
        <v>1821</v>
      </c>
      <c r="L122" s="1" t="s">
        <v>1821</v>
      </c>
      <c r="M122" s="1" t="s">
        <v>1068</v>
      </c>
      <c r="N122" s="1" t="s">
        <v>1068</v>
      </c>
      <c r="O122" s="1" t="s">
        <v>1069</v>
      </c>
      <c r="P122" s="1" t="s">
        <v>1070</v>
      </c>
      <c r="Q122" s="1" t="s">
        <v>1071</v>
      </c>
      <c r="R122" s="1" t="s">
        <v>1822</v>
      </c>
      <c r="S122" s="1" t="s">
        <v>1073</v>
      </c>
      <c r="T122" s="1" t="s">
        <v>1074</v>
      </c>
      <c r="U122" s="1" t="s">
        <v>1075</v>
      </c>
      <c r="V122" s="1" t="s">
        <v>1084</v>
      </c>
    </row>
    <row r="123" s="1" customFormat="1" spans="1:22">
      <c r="A123" s="3">
        <v>999226610375336</v>
      </c>
      <c r="B123" s="1" t="s">
        <v>1823</v>
      </c>
      <c r="C123" s="1" t="s">
        <v>1824</v>
      </c>
      <c r="D123" s="1" t="s">
        <v>1346</v>
      </c>
      <c r="E123" s="1" t="s">
        <v>1825</v>
      </c>
      <c r="F123" s="1" t="s">
        <v>1059</v>
      </c>
      <c r="G123" s="1" t="s">
        <v>1064</v>
      </c>
      <c r="H123" s="1" t="s">
        <v>1065</v>
      </c>
      <c r="I123" s="1" t="s">
        <v>1826</v>
      </c>
      <c r="J123" s="1" t="s">
        <v>30</v>
      </c>
      <c r="K123" s="1" t="s">
        <v>1827</v>
      </c>
      <c r="L123" s="1" t="s">
        <v>1827</v>
      </c>
      <c r="M123" s="1" t="s">
        <v>1068</v>
      </c>
      <c r="N123" s="1" t="s">
        <v>1068</v>
      </c>
      <c r="O123" s="1" t="s">
        <v>1069</v>
      </c>
      <c r="P123" s="1" t="s">
        <v>1070</v>
      </c>
      <c r="Q123" s="1" t="s">
        <v>1071</v>
      </c>
      <c r="R123" s="1" t="s">
        <v>1828</v>
      </c>
      <c r="S123" s="1" t="s">
        <v>1073</v>
      </c>
      <c r="T123" s="1" t="s">
        <v>1074</v>
      </c>
      <c r="U123" s="1" t="s">
        <v>1075</v>
      </c>
      <c r="V123" s="1" t="s">
        <v>1351</v>
      </c>
    </row>
    <row r="124" s="1" customFormat="1" spans="1:22">
      <c r="A124" s="3">
        <v>999227095396773</v>
      </c>
      <c r="B124" s="1" t="s">
        <v>1376</v>
      </c>
      <c r="C124" s="1" t="s">
        <v>1829</v>
      </c>
      <c r="D124" s="1" t="s">
        <v>1830</v>
      </c>
      <c r="E124" s="1" t="s">
        <v>1831</v>
      </c>
      <c r="F124" s="1" t="s">
        <v>1150</v>
      </c>
      <c r="G124" s="1" t="s">
        <v>1064</v>
      </c>
      <c r="H124" s="1" t="s">
        <v>1065</v>
      </c>
      <c r="I124" s="1" t="s">
        <v>1832</v>
      </c>
      <c r="J124" s="1" t="s">
        <v>30</v>
      </c>
      <c r="K124" s="1" t="s">
        <v>1833</v>
      </c>
      <c r="L124" s="1" t="s">
        <v>1833</v>
      </c>
      <c r="M124" s="1" t="s">
        <v>1068</v>
      </c>
      <c r="N124" s="1" t="s">
        <v>1068</v>
      </c>
      <c r="O124" s="1" t="s">
        <v>1069</v>
      </c>
      <c r="P124" s="1" t="s">
        <v>1070</v>
      </c>
      <c r="Q124" s="1" t="s">
        <v>1071</v>
      </c>
      <c r="R124" s="1" t="s">
        <v>1834</v>
      </c>
      <c r="S124" s="1" t="s">
        <v>1073</v>
      </c>
      <c r="T124" s="1" t="s">
        <v>1074</v>
      </c>
      <c r="U124" s="1" t="s">
        <v>1083</v>
      </c>
      <c r="V124" s="1" t="s">
        <v>1076</v>
      </c>
    </row>
    <row r="125" s="1" customFormat="1" spans="1:22">
      <c r="A125" s="3">
        <v>999226850712396</v>
      </c>
      <c r="B125" s="1" t="s">
        <v>1547</v>
      </c>
      <c r="C125" s="1" t="s">
        <v>1835</v>
      </c>
      <c r="D125" s="1" t="s">
        <v>1836</v>
      </c>
      <c r="E125" s="1" t="s">
        <v>1837</v>
      </c>
      <c r="F125" s="1" t="s">
        <v>1059</v>
      </c>
      <c r="G125" s="1" t="s">
        <v>1064</v>
      </c>
      <c r="H125" s="1" t="s">
        <v>1065</v>
      </c>
      <c r="I125" s="1" t="s">
        <v>1838</v>
      </c>
      <c r="J125" s="1" t="s">
        <v>30</v>
      </c>
      <c r="K125" s="1" t="s">
        <v>1839</v>
      </c>
      <c r="L125" s="1" t="s">
        <v>1839</v>
      </c>
      <c r="M125" s="1" t="s">
        <v>1068</v>
      </c>
      <c r="N125" s="1" t="s">
        <v>1068</v>
      </c>
      <c r="O125" s="1" t="s">
        <v>1069</v>
      </c>
      <c r="P125" s="1" t="s">
        <v>1070</v>
      </c>
      <c r="Q125" s="1" t="s">
        <v>1071</v>
      </c>
      <c r="R125" s="1" t="s">
        <v>1840</v>
      </c>
      <c r="S125" s="1" t="s">
        <v>1073</v>
      </c>
      <c r="T125" s="1" t="s">
        <v>1074</v>
      </c>
      <c r="U125" s="1" t="s">
        <v>1075</v>
      </c>
      <c r="V125" s="1" t="s">
        <v>1657</v>
      </c>
    </row>
    <row r="126" s="1" customFormat="1" spans="1:22">
      <c r="A126" s="3">
        <v>999226798392939</v>
      </c>
      <c r="B126" s="1" t="s">
        <v>1618</v>
      </c>
      <c r="C126" s="1" t="s">
        <v>1841</v>
      </c>
      <c r="D126" s="1" t="s">
        <v>1842</v>
      </c>
      <c r="E126" s="1" t="s">
        <v>1843</v>
      </c>
      <c r="F126" s="1" t="s">
        <v>1184</v>
      </c>
      <c r="G126" s="1" t="s">
        <v>1064</v>
      </c>
      <c r="H126" s="1" t="s">
        <v>1065</v>
      </c>
      <c r="I126" s="1" t="s">
        <v>1844</v>
      </c>
      <c r="J126" s="1" t="s">
        <v>30</v>
      </c>
      <c r="K126" s="1" t="s">
        <v>1845</v>
      </c>
      <c r="L126" s="1" t="s">
        <v>1845</v>
      </c>
      <c r="M126" s="1" t="s">
        <v>1068</v>
      </c>
      <c r="N126" s="1" t="s">
        <v>1068</v>
      </c>
      <c r="O126" s="1" t="s">
        <v>1069</v>
      </c>
      <c r="P126" s="1" t="s">
        <v>1070</v>
      </c>
      <c r="Q126" s="1" t="s">
        <v>1071</v>
      </c>
      <c r="R126" s="1" t="s">
        <v>1846</v>
      </c>
      <c r="S126" s="1" t="s">
        <v>1073</v>
      </c>
      <c r="T126" s="1" t="s">
        <v>1074</v>
      </c>
      <c r="U126" s="1" t="s">
        <v>1075</v>
      </c>
      <c r="V126" s="1" t="s">
        <v>1298</v>
      </c>
    </row>
    <row r="127" s="1" customFormat="1" spans="1:22">
      <c r="A127" s="3">
        <v>999226609902512</v>
      </c>
      <c r="B127" s="1" t="s">
        <v>1823</v>
      </c>
      <c r="C127" s="1" t="s">
        <v>1847</v>
      </c>
      <c r="D127" s="1" t="s">
        <v>1848</v>
      </c>
      <c r="E127" s="1" t="s">
        <v>1849</v>
      </c>
      <c r="F127" s="1" t="s">
        <v>1059</v>
      </c>
      <c r="G127" s="1" t="s">
        <v>1064</v>
      </c>
      <c r="H127" s="1" t="s">
        <v>1065</v>
      </c>
      <c r="I127" s="1" t="s">
        <v>1850</v>
      </c>
      <c r="J127" s="1" t="s">
        <v>30</v>
      </c>
      <c r="K127" s="1" t="s">
        <v>1851</v>
      </c>
      <c r="L127" s="1" t="s">
        <v>1851</v>
      </c>
      <c r="M127" s="1" t="s">
        <v>1068</v>
      </c>
      <c r="N127" s="1" t="s">
        <v>1068</v>
      </c>
      <c r="O127" s="1" t="s">
        <v>1069</v>
      </c>
      <c r="P127" s="1" t="s">
        <v>1070</v>
      </c>
      <c r="Q127" s="1" t="s">
        <v>1071</v>
      </c>
      <c r="R127" s="1" t="s">
        <v>1852</v>
      </c>
      <c r="S127" s="1" t="s">
        <v>1073</v>
      </c>
      <c r="T127" s="1" t="s">
        <v>1074</v>
      </c>
      <c r="U127" s="1" t="s">
        <v>1075</v>
      </c>
      <c r="V127" s="1" t="s">
        <v>1351</v>
      </c>
    </row>
    <row r="128" s="1" customFormat="1" spans="1:22">
      <c r="A128" s="3">
        <v>999226608960694</v>
      </c>
      <c r="B128" s="1" t="s">
        <v>1823</v>
      </c>
      <c r="C128" s="1" t="s">
        <v>1853</v>
      </c>
      <c r="D128" s="1" t="s">
        <v>1480</v>
      </c>
      <c r="E128" s="1" t="s">
        <v>1854</v>
      </c>
      <c r="F128" s="1" t="s">
        <v>1059</v>
      </c>
      <c r="G128" s="1" t="s">
        <v>1064</v>
      </c>
      <c r="H128" s="1" t="s">
        <v>1065</v>
      </c>
      <c r="I128" s="1" t="s">
        <v>1855</v>
      </c>
      <c r="J128" s="1" t="s">
        <v>30</v>
      </c>
      <c r="K128" s="1" t="s">
        <v>1856</v>
      </c>
      <c r="L128" s="1" t="s">
        <v>1856</v>
      </c>
      <c r="M128" s="1" t="s">
        <v>1068</v>
      </c>
      <c r="N128" s="1" t="s">
        <v>1068</v>
      </c>
      <c r="O128" s="1" t="s">
        <v>1069</v>
      </c>
      <c r="P128" s="1" t="s">
        <v>1070</v>
      </c>
      <c r="Q128" s="1" t="s">
        <v>1071</v>
      </c>
      <c r="R128" s="1" t="s">
        <v>1857</v>
      </c>
      <c r="S128" s="1" t="s">
        <v>1073</v>
      </c>
      <c r="T128" s="1" t="s">
        <v>1074</v>
      </c>
      <c r="U128" s="1" t="s">
        <v>1083</v>
      </c>
      <c r="V128" s="1" t="s">
        <v>1204</v>
      </c>
    </row>
    <row r="129" s="1" customFormat="1" spans="1:22">
      <c r="A129" s="3">
        <v>999226604004307</v>
      </c>
      <c r="B129" s="1" t="s">
        <v>1823</v>
      </c>
      <c r="C129" s="1" t="s">
        <v>1858</v>
      </c>
      <c r="D129" s="1" t="s">
        <v>1859</v>
      </c>
      <c r="E129" s="1" t="s">
        <v>1860</v>
      </c>
      <c r="F129" s="1" t="s">
        <v>1150</v>
      </c>
      <c r="G129" s="1" t="s">
        <v>1064</v>
      </c>
      <c r="H129" s="1" t="s">
        <v>1065</v>
      </c>
      <c r="I129" s="1" t="s">
        <v>1861</v>
      </c>
      <c r="J129" s="1" t="s">
        <v>30</v>
      </c>
      <c r="K129" s="1" t="s">
        <v>1862</v>
      </c>
      <c r="L129" s="1" t="s">
        <v>1862</v>
      </c>
      <c r="M129" s="1" t="s">
        <v>1068</v>
      </c>
      <c r="N129" s="1" t="s">
        <v>1068</v>
      </c>
      <c r="O129" s="1" t="s">
        <v>1069</v>
      </c>
      <c r="P129" s="1" t="s">
        <v>1070</v>
      </c>
      <c r="Q129" s="1" t="s">
        <v>1071</v>
      </c>
      <c r="R129" s="1" t="s">
        <v>1863</v>
      </c>
      <c r="S129" s="1" t="s">
        <v>1073</v>
      </c>
      <c r="T129" s="1" t="s">
        <v>1074</v>
      </c>
      <c r="U129" s="1" t="s">
        <v>1075</v>
      </c>
      <c r="V129" s="1" t="s">
        <v>1298</v>
      </c>
    </row>
    <row r="130" s="1" customFormat="1" spans="1:22">
      <c r="A130" s="3">
        <v>999226601321738</v>
      </c>
      <c r="B130" s="1" t="s">
        <v>1864</v>
      </c>
      <c r="C130" s="1" t="s">
        <v>1865</v>
      </c>
      <c r="D130" s="1" t="s">
        <v>1866</v>
      </c>
      <c r="E130" s="1" t="s">
        <v>1867</v>
      </c>
      <c r="F130" s="1" t="s">
        <v>1059</v>
      </c>
      <c r="G130" s="1" t="s">
        <v>1064</v>
      </c>
      <c r="H130" s="1" t="s">
        <v>1065</v>
      </c>
      <c r="I130" s="1" t="s">
        <v>1868</v>
      </c>
      <c r="J130" s="1" t="s">
        <v>30</v>
      </c>
      <c r="K130" s="1" t="s">
        <v>1869</v>
      </c>
      <c r="L130" s="1" t="s">
        <v>1869</v>
      </c>
      <c r="M130" s="1" t="s">
        <v>1068</v>
      </c>
      <c r="N130" s="1" t="s">
        <v>1068</v>
      </c>
      <c r="O130" s="1" t="s">
        <v>1069</v>
      </c>
      <c r="P130" s="1" t="s">
        <v>1070</v>
      </c>
      <c r="Q130" s="1" t="s">
        <v>1071</v>
      </c>
      <c r="R130" s="1" t="s">
        <v>1870</v>
      </c>
      <c r="S130" s="1" t="s">
        <v>1073</v>
      </c>
      <c r="T130" s="1" t="s">
        <v>1074</v>
      </c>
      <c r="U130" s="1" t="s">
        <v>1075</v>
      </c>
      <c r="V130" s="1" t="s">
        <v>1084</v>
      </c>
    </row>
    <row r="131" s="1" customFormat="1" spans="1:22">
      <c r="A131" s="3">
        <v>999226502564958</v>
      </c>
      <c r="B131" s="1" t="s">
        <v>1871</v>
      </c>
      <c r="C131" s="1" t="s">
        <v>1872</v>
      </c>
      <c r="D131" s="1" t="s">
        <v>1873</v>
      </c>
      <c r="E131" s="1" t="s">
        <v>1874</v>
      </c>
      <c r="F131" s="1" t="s">
        <v>1184</v>
      </c>
      <c r="G131" s="1" t="s">
        <v>1064</v>
      </c>
      <c r="H131" s="1" t="s">
        <v>1065</v>
      </c>
      <c r="I131" s="1" t="s">
        <v>1875</v>
      </c>
      <c r="J131" s="1" t="s">
        <v>30</v>
      </c>
      <c r="K131" s="1" t="s">
        <v>1876</v>
      </c>
      <c r="L131" s="1" t="s">
        <v>1876</v>
      </c>
      <c r="M131" s="1" t="s">
        <v>1068</v>
      </c>
      <c r="N131" s="1" t="s">
        <v>1068</v>
      </c>
      <c r="O131" s="1" t="s">
        <v>1069</v>
      </c>
      <c r="P131" s="1" t="s">
        <v>1070</v>
      </c>
      <c r="Q131" s="1" t="s">
        <v>1071</v>
      </c>
      <c r="R131" s="1" t="s">
        <v>1877</v>
      </c>
      <c r="S131" s="1" t="s">
        <v>1073</v>
      </c>
      <c r="T131" s="1" t="s">
        <v>1074</v>
      </c>
      <c r="U131" s="1" t="s">
        <v>1075</v>
      </c>
      <c r="V131" s="1" t="s">
        <v>1084</v>
      </c>
    </row>
    <row r="132" s="1" customFormat="1" spans="1:22">
      <c r="A132" s="3">
        <v>999226501872995</v>
      </c>
      <c r="B132" s="1" t="s">
        <v>1878</v>
      </c>
      <c r="C132" s="1" t="s">
        <v>1879</v>
      </c>
      <c r="D132" s="1" t="s">
        <v>1880</v>
      </c>
      <c r="E132" s="1" t="s">
        <v>1881</v>
      </c>
      <c r="F132" s="1" t="s">
        <v>1063</v>
      </c>
      <c r="G132" s="1" t="s">
        <v>1064</v>
      </c>
      <c r="H132" s="1" t="s">
        <v>1065</v>
      </c>
      <c r="I132" s="1" t="s">
        <v>1882</v>
      </c>
      <c r="J132" s="1" t="s">
        <v>30</v>
      </c>
      <c r="K132" s="1" t="s">
        <v>1883</v>
      </c>
      <c r="L132" s="1" t="s">
        <v>1883</v>
      </c>
      <c r="M132" s="1" t="s">
        <v>1068</v>
      </c>
      <c r="N132" s="1" t="s">
        <v>1068</v>
      </c>
      <c r="O132" s="1" t="s">
        <v>1069</v>
      </c>
      <c r="P132" s="1" t="s">
        <v>1070</v>
      </c>
      <c r="Q132" s="1" t="s">
        <v>1071</v>
      </c>
      <c r="R132" s="1" t="s">
        <v>1884</v>
      </c>
      <c r="S132" s="1" t="s">
        <v>1073</v>
      </c>
      <c r="T132" s="1" t="s">
        <v>1074</v>
      </c>
      <c r="U132" s="1" t="s">
        <v>1075</v>
      </c>
      <c r="V132" s="1" t="s">
        <v>1351</v>
      </c>
    </row>
    <row r="133" s="1" customFormat="1" spans="1:22">
      <c r="A133" s="3">
        <v>999226500578909</v>
      </c>
      <c r="B133" s="1" t="s">
        <v>1878</v>
      </c>
      <c r="C133" s="1" t="s">
        <v>1885</v>
      </c>
      <c r="D133" s="1" t="s">
        <v>1886</v>
      </c>
      <c r="E133" s="1" t="s">
        <v>1887</v>
      </c>
      <c r="F133" s="1" t="s">
        <v>1150</v>
      </c>
      <c r="G133" s="1" t="s">
        <v>1064</v>
      </c>
      <c r="H133" s="1" t="s">
        <v>1065</v>
      </c>
      <c r="I133" s="1" t="s">
        <v>1888</v>
      </c>
      <c r="J133" s="1" t="s">
        <v>30</v>
      </c>
      <c r="K133" s="1" t="s">
        <v>1889</v>
      </c>
      <c r="L133" s="1" t="s">
        <v>1889</v>
      </c>
      <c r="M133" s="1" t="s">
        <v>1068</v>
      </c>
      <c r="N133" s="1" t="s">
        <v>1068</v>
      </c>
      <c r="O133" s="1" t="s">
        <v>1069</v>
      </c>
      <c r="P133" s="1" t="s">
        <v>1070</v>
      </c>
      <c r="Q133" s="1" t="s">
        <v>1071</v>
      </c>
      <c r="R133" s="1" t="s">
        <v>1890</v>
      </c>
      <c r="S133" s="1" t="s">
        <v>1073</v>
      </c>
      <c r="T133" s="1" t="s">
        <v>1074</v>
      </c>
      <c r="U133" s="1" t="s">
        <v>1075</v>
      </c>
      <c r="V133" s="1" t="s">
        <v>1298</v>
      </c>
    </row>
    <row r="134" s="1" customFormat="1" spans="1:22">
      <c r="A134" s="3">
        <v>999226497498491</v>
      </c>
      <c r="B134" s="1" t="s">
        <v>1891</v>
      </c>
      <c r="C134" s="1" t="s">
        <v>1892</v>
      </c>
      <c r="D134" s="1" t="s">
        <v>1893</v>
      </c>
      <c r="E134" s="1" t="s">
        <v>1894</v>
      </c>
      <c r="F134" s="1" t="s">
        <v>1059</v>
      </c>
      <c r="G134" s="1" t="s">
        <v>1064</v>
      </c>
      <c r="H134" s="1" t="s">
        <v>1065</v>
      </c>
      <c r="I134" s="1" t="s">
        <v>1895</v>
      </c>
      <c r="J134" s="1" t="s">
        <v>30</v>
      </c>
      <c r="K134" s="1" t="s">
        <v>1896</v>
      </c>
      <c r="L134" s="1" t="s">
        <v>1896</v>
      </c>
      <c r="M134" s="1" t="s">
        <v>1068</v>
      </c>
      <c r="N134" s="1" t="s">
        <v>1068</v>
      </c>
      <c r="O134" s="1" t="s">
        <v>1069</v>
      </c>
      <c r="P134" s="1" t="s">
        <v>1070</v>
      </c>
      <c r="Q134" s="1" t="s">
        <v>1071</v>
      </c>
      <c r="R134" s="1" t="s">
        <v>1897</v>
      </c>
      <c r="S134" s="1" t="s">
        <v>1073</v>
      </c>
      <c r="T134" s="1" t="s">
        <v>1074</v>
      </c>
      <c r="U134" s="1" t="s">
        <v>1075</v>
      </c>
      <c r="V134" s="1" t="s">
        <v>1084</v>
      </c>
    </row>
    <row r="135" s="1" customFormat="1" spans="1:22">
      <c r="A135" s="3">
        <v>999226492007293</v>
      </c>
      <c r="B135" s="1" t="s">
        <v>1898</v>
      </c>
      <c r="C135" s="1" t="s">
        <v>1899</v>
      </c>
      <c r="D135" s="1" t="s">
        <v>1900</v>
      </c>
      <c r="E135" s="1" t="s">
        <v>1901</v>
      </c>
      <c r="F135" s="1" t="s">
        <v>1150</v>
      </c>
      <c r="G135" s="1" t="s">
        <v>1064</v>
      </c>
      <c r="H135" s="1" t="s">
        <v>1065</v>
      </c>
      <c r="I135" s="1" t="s">
        <v>1902</v>
      </c>
      <c r="J135" s="1" t="s">
        <v>30</v>
      </c>
      <c r="K135" s="1" t="s">
        <v>1903</v>
      </c>
      <c r="L135" s="1" t="s">
        <v>1903</v>
      </c>
      <c r="M135" s="1" t="s">
        <v>1068</v>
      </c>
      <c r="N135" s="1" t="s">
        <v>1068</v>
      </c>
      <c r="O135" s="1" t="s">
        <v>1069</v>
      </c>
      <c r="P135" s="1" t="s">
        <v>1070</v>
      </c>
      <c r="Q135" s="1" t="s">
        <v>1071</v>
      </c>
      <c r="R135" s="1" t="s">
        <v>1904</v>
      </c>
      <c r="S135" s="1" t="s">
        <v>1073</v>
      </c>
      <c r="T135" s="1" t="s">
        <v>1074</v>
      </c>
      <c r="U135" s="1" t="s">
        <v>1075</v>
      </c>
      <c r="V135" s="1" t="s">
        <v>1176</v>
      </c>
    </row>
    <row r="136" s="1" customFormat="1" spans="1:22">
      <c r="A136" s="3">
        <v>999226475208601</v>
      </c>
      <c r="B136" s="1" t="s">
        <v>1905</v>
      </c>
      <c r="C136" s="1" t="s">
        <v>1906</v>
      </c>
      <c r="D136" s="1" t="s">
        <v>1102</v>
      </c>
      <c r="E136" s="1" t="s">
        <v>1907</v>
      </c>
      <c r="F136" s="1" t="s">
        <v>1059</v>
      </c>
      <c r="G136" s="1" t="s">
        <v>1064</v>
      </c>
      <c r="H136" s="1" t="s">
        <v>1065</v>
      </c>
      <c r="I136" s="1" t="s">
        <v>1908</v>
      </c>
      <c r="J136" s="1" t="s">
        <v>30</v>
      </c>
      <c r="K136" s="1" t="s">
        <v>1909</v>
      </c>
      <c r="L136" s="1" t="s">
        <v>1909</v>
      </c>
      <c r="M136" s="1" t="s">
        <v>1068</v>
      </c>
      <c r="N136" s="1" t="s">
        <v>1068</v>
      </c>
      <c r="O136" s="1" t="s">
        <v>1069</v>
      </c>
      <c r="P136" s="1" t="s">
        <v>1070</v>
      </c>
      <c r="Q136" s="1" t="s">
        <v>1071</v>
      </c>
      <c r="R136" s="1" t="s">
        <v>1910</v>
      </c>
      <c r="S136" s="1" t="s">
        <v>1073</v>
      </c>
      <c r="T136" s="1" t="s">
        <v>1074</v>
      </c>
      <c r="U136" s="1" t="s">
        <v>1083</v>
      </c>
      <c r="V136" s="1" t="s">
        <v>1076</v>
      </c>
    </row>
    <row r="137" s="1" customFormat="1" spans="1:22">
      <c r="A137" s="3">
        <v>999226364554386</v>
      </c>
      <c r="B137" s="1" t="s">
        <v>1911</v>
      </c>
      <c r="C137" s="1" t="s">
        <v>1912</v>
      </c>
      <c r="D137" s="1" t="s">
        <v>1913</v>
      </c>
      <c r="E137" s="1" t="s">
        <v>1914</v>
      </c>
      <c r="F137" s="1" t="s">
        <v>1063</v>
      </c>
      <c r="G137" s="1" t="s">
        <v>1064</v>
      </c>
      <c r="H137" s="1" t="s">
        <v>1065</v>
      </c>
      <c r="I137" s="1" t="s">
        <v>1915</v>
      </c>
      <c r="J137" s="1" t="s">
        <v>30</v>
      </c>
      <c r="K137" s="1" t="s">
        <v>1916</v>
      </c>
      <c r="L137" s="1" t="s">
        <v>1916</v>
      </c>
      <c r="M137" s="1" t="s">
        <v>1068</v>
      </c>
      <c r="N137" s="1" t="s">
        <v>1068</v>
      </c>
      <c r="O137" s="1" t="s">
        <v>1069</v>
      </c>
      <c r="P137" s="1" t="s">
        <v>1070</v>
      </c>
      <c r="Q137" s="1" t="s">
        <v>1071</v>
      </c>
      <c r="R137" s="1" t="s">
        <v>1917</v>
      </c>
      <c r="S137" s="1" t="s">
        <v>1073</v>
      </c>
      <c r="T137" s="1" t="s">
        <v>1074</v>
      </c>
      <c r="U137" s="1" t="s">
        <v>1075</v>
      </c>
      <c r="V137" s="1" t="s">
        <v>1100</v>
      </c>
    </row>
    <row r="138" s="1" customFormat="1" spans="1:22">
      <c r="A138" s="3">
        <v>999226363656731</v>
      </c>
      <c r="B138" s="1" t="s">
        <v>1911</v>
      </c>
      <c r="C138" s="1" t="s">
        <v>1918</v>
      </c>
      <c r="D138" s="1" t="s">
        <v>1919</v>
      </c>
      <c r="E138" s="1" t="s">
        <v>1920</v>
      </c>
      <c r="F138" s="1" t="s">
        <v>1319</v>
      </c>
      <c r="G138" s="1" t="s">
        <v>1064</v>
      </c>
      <c r="H138" s="1" t="s">
        <v>1065</v>
      </c>
      <c r="I138" s="1" t="s">
        <v>1921</v>
      </c>
      <c r="J138" s="1" t="s">
        <v>30</v>
      </c>
      <c r="K138" s="1" t="s">
        <v>1922</v>
      </c>
      <c r="L138" s="1" t="s">
        <v>1922</v>
      </c>
      <c r="M138" s="1" t="s">
        <v>1068</v>
      </c>
      <c r="N138" s="1" t="s">
        <v>1068</v>
      </c>
      <c r="O138" s="1" t="s">
        <v>1069</v>
      </c>
      <c r="P138" s="1" t="s">
        <v>1070</v>
      </c>
      <c r="Q138" s="1" t="s">
        <v>1071</v>
      </c>
      <c r="R138" s="1" t="s">
        <v>1923</v>
      </c>
      <c r="S138" s="1" t="s">
        <v>1073</v>
      </c>
      <c r="T138" s="1" t="s">
        <v>1074</v>
      </c>
      <c r="U138" s="1" t="s">
        <v>1075</v>
      </c>
      <c r="V138" s="1" t="s">
        <v>1100</v>
      </c>
    </row>
    <row r="139" s="1" customFormat="1" spans="1:22">
      <c r="A139" s="3">
        <v>999226357358912</v>
      </c>
      <c r="B139" s="1" t="s">
        <v>1924</v>
      </c>
      <c r="C139" s="1" t="s">
        <v>1925</v>
      </c>
      <c r="D139" s="1" t="s">
        <v>1602</v>
      </c>
      <c r="E139" s="1" t="s">
        <v>1926</v>
      </c>
      <c r="F139" s="1" t="s">
        <v>1059</v>
      </c>
      <c r="G139" s="1" t="s">
        <v>1064</v>
      </c>
      <c r="H139" s="1" t="s">
        <v>1065</v>
      </c>
      <c r="I139" s="1" t="s">
        <v>1927</v>
      </c>
      <c r="J139" s="1" t="s">
        <v>30</v>
      </c>
      <c r="K139" s="1" t="s">
        <v>1928</v>
      </c>
      <c r="L139" s="1" t="s">
        <v>1928</v>
      </c>
      <c r="M139" s="1" t="s">
        <v>1068</v>
      </c>
      <c r="N139" s="1" t="s">
        <v>1068</v>
      </c>
      <c r="O139" s="1" t="s">
        <v>1069</v>
      </c>
      <c r="P139" s="1" t="s">
        <v>1070</v>
      </c>
      <c r="Q139" s="1" t="s">
        <v>1071</v>
      </c>
      <c r="R139" s="1" t="s">
        <v>1929</v>
      </c>
      <c r="S139" s="1" t="s">
        <v>1073</v>
      </c>
      <c r="T139" s="1" t="s">
        <v>1074</v>
      </c>
      <c r="U139" s="1" t="s">
        <v>1083</v>
      </c>
      <c r="V139" s="1" t="s">
        <v>1331</v>
      </c>
    </row>
    <row r="140" s="1" customFormat="1" spans="1:22">
      <c r="A140" s="3">
        <v>999226275509139</v>
      </c>
      <c r="B140" s="1" t="s">
        <v>1930</v>
      </c>
      <c r="C140" s="1" t="s">
        <v>1931</v>
      </c>
      <c r="D140" s="1" t="s">
        <v>1932</v>
      </c>
      <c r="E140" s="1" t="s">
        <v>1933</v>
      </c>
      <c r="F140" s="1" t="s">
        <v>1150</v>
      </c>
      <c r="G140" s="1" t="s">
        <v>1064</v>
      </c>
      <c r="H140" s="1" t="s">
        <v>1065</v>
      </c>
      <c r="I140" s="1" t="s">
        <v>1934</v>
      </c>
      <c r="J140" s="1" t="s">
        <v>30</v>
      </c>
      <c r="K140" s="1" t="s">
        <v>1935</v>
      </c>
      <c r="L140" s="1" t="s">
        <v>1935</v>
      </c>
      <c r="M140" s="1" t="s">
        <v>1068</v>
      </c>
      <c r="N140" s="1" t="s">
        <v>1068</v>
      </c>
      <c r="O140" s="1" t="s">
        <v>1069</v>
      </c>
      <c r="P140" s="1" t="s">
        <v>1070</v>
      </c>
      <c r="Q140" s="1" t="s">
        <v>1071</v>
      </c>
      <c r="R140" s="1" t="s">
        <v>1936</v>
      </c>
      <c r="S140" s="1" t="s">
        <v>1073</v>
      </c>
      <c r="T140" s="1" t="s">
        <v>1074</v>
      </c>
      <c r="U140" s="1" t="s">
        <v>1083</v>
      </c>
      <c r="V140" s="1" t="s">
        <v>1076</v>
      </c>
    </row>
    <row r="141" s="1" customFormat="1" spans="1:22">
      <c r="A141" s="3">
        <v>999226274234191</v>
      </c>
      <c r="B141" s="1" t="s">
        <v>1930</v>
      </c>
      <c r="C141" s="1" t="s">
        <v>1937</v>
      </c>
      <c r="D141" s="1" t="s">
        <v>1938</v>
      </c>
      <c r="E141" s="1" t="s">
        <v>1939</v>
      </c>
      <c r="F141" s="1" t="s">
        <v>1063</v>
      </c>
      <c r="G141" s="1" t="s">
        <v>1064</v>
      </c>
      <c r="H141" s="1" t="s">
        <v>1065</v>
      </c>
      <c r="I141" s="1" t="s">
        <v>1940</v>
      </c>
      <c r="J141" s="1" t="s">
        <v>30</v>
      </c>
      <c r="K141" s="1" t="s">
        <v>1941</v>
      </c>
      <c r="L141" s="1" t="s">
        <v>1941</v>
      </c>
      <c r="M141" s="1" t="s">
        <v>1068</v>
      </c>
      <c r="N141" s="1" t="s">
        <v>1068</v>
      </c>
      <c r="O141" s="1" t="s">
        <v>1069</v>
      </c>
      <c r="P141" s="1" t="s">
        <v>1070</v>
      </c>
      <c r="Q141" s="1" t="s">
        <v>1071</v>
      </c>
      <c r="R141" s="1" t="s">
        <v>1942</v>
      </c>
      <c r="S141" s="1" t="s">
        <v>1073</v>
      </c>
      <c r="T141" s="1" t="s">
        <v>1074</v>
      </c>
      <c r="U141" s="1" t="s">
        <v>1075</v>
      </c>
      <c r="V141" s="1" t="s">
        <v>1084</v>
      </c>
    </row>
    <row r="142" s="1" customFormat="1" spans="1:22">
      <c r="A142" s="3">
        <v>999226209999130</v>
      </c>
      <c r="B142" s="1" t="s">
        <v>1943</v>
      </c>
      <c r="C142" s="1" t="s">
        <v>1944</v>
      </c>
      <c r="D142" s="1" t="s">
        <v>1638</v>
      </c>
      <c r="E142" s="1" t="s">
        <v>1945</v>
      </c>
      <c r="F142" s="1" t="s">
        <v>1150</v>
      </c>
      <c r="G142" s="1" t="s">
        <v>1064</v>
      </c>
      <c r="H142" s="1" t="s">
        <v>1065</v>
      </c>
      <c r="I142" s="1" t="s">
        <v>1946</v>
      </c>
      <c r="J142" s="1" t="s">
        <v>30</v>
      </c>
      <c r="K142" s="1" t="s">
        <v>1947</v>
      </c>
      <c r="L142" s="1" t="s">
        <v>1947</v>
      </c>
      <c r="M142" s="1" t="s">
        <v>1068</v>
      </c>
      <c r="N142" s="1" t="s">
        <v>1068</v>
      </c>
      <c r="O142" s="1" t="s">
        <v>1069</v>
      </c>
      <c r="P142" s="1" t="s">
        <v>1070</v>
      </c>
      <c r="Q142" s="1" t="s">
        <v>1071</v>
      </c>
      <c r="R142" s="1" t="s">
        <v>1948</v>
      </c>
      <c r="S142" s="1" t="s">
        <v>1073</v>
      </c>
      <c r="T142" s="1" t="s">
        <v>1074</v>
      </c>
      <c r="U142" s="1" t="s">
        <v>1083</v>
      </c>
      <c r="V142" s="1" t="s">
        <v>1084</v>
      </c>
    </row>
    <row r="143" s="1" customFormat="1" spans="1:22">
      <c r="A143" s="3">
        <v>999226190084424</v>
      </c>
      <c r="B143" s="1" t="s">
        <v>1949</v>
      </c>
      <c r="C143" s="1" t="s">
        <v>1950</v>
      </c>
      <c r="D143" s="1" t="s">
        <v>1951</v>
      </c>
      <c r="E143" s="1" t="s">
        <v>1952</v>
      </c>
      <c r="F143" s="1" t="s">
        <v>1063</v>
      </c>
      <c r="G143" s="1" t="s">
        <v>1064</v>
      </c>
      <c r="H143" s="1" t="s">
        <v>1065</v>
      </c>
      <c r="I143" s="1" t="s">
        <v>1953</v>
      </c>
      <c r="J143" s="1" t="s">
        <v>30</v>
      </c>
      <c r="K143" s="1" t="s">
        <v>1954</v>
      </c>
      <c r="L143" s="1" t="s">
        <v>1954</v>
      </c>
      <c r="M143" s="1" t="s">
        <v>1068</v>
      </c>
      <c r="N143" s="1" t="s">
        <v>1068</v>
      </c>
      <c r="O143" s="1" t="s">
        <v>1069</v>
      </c>
      <c r="P143" s="1" t="s">
        <v>1070</v>
      </c>
      <c r="Q143" s="1" t="s">
        <v>1071</v>
      </c>
      <c r="R143" s="1" t="s">
        <v>1955</v>
      </c>
      <c r="S143" s="1" t="s">
        <v>1073</v>
      </c>
      <c r="T143" s="1" t="s">
        <v>1074</v>
      </c>
      <c r="U143" s="1" t="s">
        <v>1075</v>
      </c>
      <c r="V143" s="1" t="s">
        <v>1204</v>
      </c>
    </row>
    <row r="144" s="1" customFormat="1" spans="1:22">
      <c r="A144" s="3">
        <v>999226147177018</v>
      </c>
      <c r="B144" s="1" t="s">
        <v>1956</v>
      </c>
      <c r="C144" s="1" t="s">
        <v>1957</v>
      </c>
      <c r="D144" s="1" t="s">
        <v>1958</v>
      </c>
      <c r="E144" s="1" t="s">
        <v>1959</v>
      </c>
      <c r="F144" s="1" t="s">
        <v>1059</v>
      </c>
      <c r="G144" s="1" t="s">
        <v>1064</v>
      </c>
      <c r="H144" s="1" t="s">
        <v>1065</v>
      </c>
      <c r="I144" s="1" t="s">
        <v>1960</v>
      </c>
      <c r="J144" s="1" t="s">
        <v>30</v>
      </c>
      <c r="K144" s="1" t="s">
        <v>1961</v>
      </c>
      <c r="L144" s="1" t="s">
        <v>1961</v>
      </c>
      <c r="M144" s="1" t="s">
        <v>1068</v>
      </c>
      <c r="N144" s="1" t="s">
        <v>1068</v>
      </c>
      <c r="O144" s="1" t="s">
        <v>1069</v>
      </c>
      <c r="P144" s="1" t="s">
        <v>1070</v>
      </c>
      <c r="Q144" s="1" t="s">
        <v>1071</v>
      </c>
      <c r="R144" s="1" t="s">
        <v>1962</v>
      </c>
      <c r="S144" s="1" t="s">
        <v>1073</v>
      </c>
      <c r="T144" s="1" t="s">
        <v>1074</v>
      </c>
      <c r="U144" s="1" t="s">
        <v>1083</v>
      </c>
      <c r="V144" s="1" t="s">
        <v>1084</v>
      </c>
    </row>
    <row r="145" s="1" customFormat="1" spans="1:22">
      <c r="A145" s="3">
        <v>999226146304198</v>
      </c>
      <c r="B145" s="1" t="s">
        <v>1956</v>
      </c>
      <c r="C145" s="1" t="s">
        <v>1963</v>
      </c>
      <c r="D145" s="1" t="s">
        <v>1932</v>
      </c>
      <c r="E145" s="1" t="s">
        <v>1964</v>
      </c>
      <c r="F145" s="1" t="s">
        <v>1150</v>
      </c>
      <c r="G145" s="1" t="s">
        <v>1064</v>
      </c>
      <c r="H145" s="1" t="s">
        <v>1065</v>
      </c>
      <c r="I145" s="1" t="s">
        <v>1965</v>
      </c>
      <c r="J145" s="1" t="s">
        <v>30</v>
      </c>
      <c r="K145" s="1" t="s">
        <v>1966</v>
      </c>
      <c r="L145" s="1" t="s">
        <v>1966</v>
      </c>
      <c r="M145" s="1" t="s">
        <v>1068</v>
      </c>
      <c r="N145" s="1" t="s">
        <v>1068</v>
      </c>
      <c r="O145" s="1" t="s">
        <v>1069</v>
      </c>
      <c r="P145" s="1" t="s">
        <v>1070</v>
      </c>
      <c r="Q145" s="1" t="s">
        <v>1071</v>
      </c>
      <c r="R145" s="1" t="s">
        <v>1967</v>
      </c>
      <c r="S145" s="1" t="s">
        <v>1073</v>
      </c>
      <c r="T145" s="1" t="s">
        <v>1074</v>
      </c>
      <c r="U145" s="1" t="s">
        <v>1083</v>
      </c>
      <c r="V145" s="1" t="s">
        <v>1076</v>
      </c>
    </row>
    <row r="146" s="1" customFormat="1" spans="1:22">
      <c r="A146" s="3">
        <v>26136057005</v>
      </c>
      <c r="B146" s="1" t="s">
        <v>1968</v>
      </c>
      <c r="C146" s="1" t="s">
        <v>1969</v>
      </c>
      <c r="D146" s="1" t="s">
        <v>1970</v>
      </c>
      <c r="E146" s="1" t="s">
        <v>1971</v>
      </c>
      <c r="F146" s="1" t="s">
        <v>1063</v>
      </c>
      <c r="G146" s="1" t="s">
        <v>1064</v>
      </c>
      <c r="H146" s="1" t="s">
        <v>1065</v>
      </c>
      <c r="I146" s="1" t="s">
        <v>1972</v>
      </c>
      <c r="J146" s="1" t="s">
        <v>30</v>
      </c>
      <c r="K146" s="1" t="s">
        <v>1973</v>
      </c>
      <c r="L146" s="1" t="s">
        <v>1973</v>
      </c>
      <c r="M146" s="1" t="s">
        <v>1068</v>
      </c>
      <c r="N146" s="1" t="s">
        <v>1068</v>
      </c>
      <c r="O146" s="1" t="s">
        <v>1069</v>
      </c>
      <c r="P146" s="1" t="s">
        <v>1070</v>
      </c>
      <c r="Q146" s="1" t="s">
        <v>1071</v>
      </c>
      <c r="R146" s="1" t="s">
        <v>1974</v>
      </c>
      <c r="S146" s="1" t="s">
        <v>1073</v>
      </c>
      <c r="T146" s="1" t="s">
        <v>1074</v>
      </c>
      <c r="U146" s="1" t="s">
        <v>1075</v>
      </c>
      <c r="V146" s="1" t="s">
        <v>1157</v>
      </c>
    </row>
    <row r="147" s="1" customFormat="1" spans="1:22">
      <c r="A147" s="3">
        <v>999226122482453</v>
      </c>
      <c r="B147" s="1" t="s">
        <v>1975</v>
      </c>
      <c r="C147" s="1" t="s">
        <v>1976</v>
      </c>
      <c r="D147" s="1" t="s">
        <v>1977</v>
      </c>
      <c r="E147" s="1" t="s">
        <v>1978</v>
      </c>
      <c r="F147" s="1" t="s">
        <v>1059</v>
      </c>
      <c r="G147" s="1" t="s">
        <v>1064</v>
      </c>
      <c r="H147" s="1" t="s">
        <v>1065</v>
      </c>
      <c r="I147" s="1" t="s">
        <v>1979</v>
      </c>
      <c r="J147" s="1" t="s">
        <v>30</v>
      </c>
      <c r="K147" s="1" t="s">
        <v>1980</v>
      </c>
      <c r="L147" s="1" t="s">
        <v>1980</v>
      </c>
      <c r="M147" s="1" t="s">
        <v>1068</v>
      </c>
      <c r="N147" s="1" t="s">
        <v>1068</v>
      </c>
      <c r="O147" s="1" t="s">
        <v>1069</v>
      </c>
      <c r="P147" s="1" t="s">
        <v>1070</v>
      </c>
      <c r="Q147" s="1" t="s">
        <v>1071</v>
      </c>
      <c r="R147" s="1" t="s">
        <v>1981</v>
      </c>
      <c r="S147" s="1" t="s">
        <v>1073</v>
      </c>
      <c r="T147" s="1" t="s">
        <v>1074</v>
      </c>
      <c r="U147" s="1" t="s">
        <v>1075</v>
      </c>
      <c r="V147" s="1" t="s">
        <v>1157</v>
      </c>
    </row>
    <row r="148" s="1" customFormat="1" spans="1:22">
      <c r="A148" s="3">
        <v>999226109682077</v>
      </c>
      <c r="B148" s="1" t="s">
        <v>1975</v>
      </c>
      <c r="C148" s="1" t="s">
        <v>1982</v>
      </c>
      <c r="D148" s="1" t="s">
        <v>1983</v>
      </c>
      <c r="E148" s="1" t="s">
        <v>1984</v>
      </c>
      <c r="F148" s="1" t="s">
        <v>1059</v>
      </c>
      <c r="G148" s="1" t="s">
        <v>1064</v>
      </c>
      <c r="H148" s="1" t="s">
        <v>1065</v>
      </c>
      <c r="I148" s="1" t="s">
        <v>1985</v>
      </c>
      <c r="J148" s="1" t="s">
        <v>30</v>
      </c>
      <c r="K148" s="1" t="s">
        <v>1986</v>
      </c>
      <c r="L148" s="1" t="s">
        <v>1986</v>
      </c>
      <c r="M148" s="1" t="s">
        <v>1068</v>
      </c>
      <c r="N148" s="1" t="s">
        <v>1068</v>
      </c>
      <c r="O148" s="1" t="s">
        <v>1069</v>
      </c>
      <c r="P148" s="1" t="s">
        <v>1070</v>
      </c>
      <c r="Q148" s="1" t="s">
        <v>1071</v>
      </c>
      <c r="R148" s="1" t="s">
        <v>1987</v>
      </c>
      <c r="S148" s="1" t="s">
        <v>1073</v>
      </c>
      <c r="T148" s="1" t="s">
        <v>1074</v>
      </c>
      <c r="U148" s="1" t="s">
        <v>1075</v>
      </c>
      <c r="V148" s="1" t="s">
        <v>1164</v>
      </c>
    </row>
    <row r="149" s="1" customFormat="1" spans="1:22">
      <c r="A149" s="3">
        <v>999226099477721</v>
      </c>
      <c r="B149" s="1" t="s">
        <v>1988</v>
      </c>
      <c r="C149" s="1" t="s">
        <v>1989</v>
      </c>
      <c r="D149" s="1" t="s">
        <v>1970</v>
      </c>
      <c r="E149" s="1" t="s">
        <v>1990</v>
      </c>
      <c r="F149" s="1" t="s">
        <v>1059</v>
      </c>
      <c r="G149" s="1" t="s">
        <v>1064</v>
      </c>
      <c r="H149" s="1" t="s">
        <v>1065</v>
      </c>
      <c r="I149" s="1" t="s">
        <v>1991</v>
      </c>
      <c r="J149" s="1" t="s">
        <v>30</v>
      </c>
      <c r="K149" s="1" t="s">
        <v>1992</v>
      </c>
      <c r="L149" s="1" t="s">
        <v>1992</v>
      </c>
      <c r="M149" s="1" t="s">
        <v>1068</v>
      </c>
      <c r="N149" s="1" t="s">
        <v>1068</v>
      </c>
      <c r="O149" s="1" t="s">
        <v>1069</v>
      </c>
      <c r="P149" s="1" t="s">
        <v>1070</v>
      </c>
      <c r="Q149" s="1" t="s">
        <v>1071</v>
      </c>
      <c r="R149" s="1" t="s">
        <v>1993</v>
      </c>
      <c r="S149" s="1" t="s">
        <v>1073</v>
      </c>
      <c r="T149" s="1" t="s">
        <v>1074</v>
      </c>
      <c r="U149" s="1" t="s">
        <v>1075</v>
      </c>
      <c r="V149" s="1" t="s">
        <v>1157</v>
      </c>
    </row>
    <row r="150" s="1" customFormat="1" spans="1:22">
      <c r="A150" s="4">
        <v>9.99226852627019e+21</v>
      </c>
      <c r="B150" s="1" t="s">
        <v>1994</v>
      </c>
      <c r="C150" s="1" t="s">
        <v>1995</v>
      </c>
      <c r="D150" s="1" t="s">
        <v>1996</v>
      </c>
      <c r="E150" s="1" t="s">
        <v>1997</v>
      </c>
      <c r="F150" s="1" t="s">
        <v>1059</v>
      </c>
      <c r="G150" s="1" t="s">
        <v>1064</v>
      </c>
      <c r="H150" s="1" t="s">
        <v>1065</v>
      </c>
      <c r="I150" s="1" t="s">
        <v>1069</v>
      </c>
      <c r="J150" s="1" t="s">
        <v>1709</v>
      </c>
      <c r="K150" s="1" t="s">
        <v>1069</v>
      </c>
      <c r="L150" s="1" t="s">
        <v>1069</v>
      </c>
      <c r="M150" s="1" t="s">
        <v>1068</v>
      </c>
      <c r="N150" s="1" t="s">
        <v>1068</v>
      </c>
      <c r="O150" s="1" t="s">
        <v>1069</v>
      </c>
      <c r="P150" s="1" t="s">
        <v>1070</v>
      </c>
      <c r="Q150" s="1" t="s">
        <v>1071</v>
      </c>
      <c r="R150" s="1" t="s">
        <v>1998</v>
      </c>
      <c r="S150" s="1" t="s">
        <v>1073</v>
      </c>
      <c r="T150" s="1" t="s">
        <v>1074</v>
      </c>
      <c r="U150" s="1" t="s">
        <v>1083</v>
      </c>
      <c r="V150" s="1" t="s">
        <v>1164</v>
      </c>
    </row>
    <row r="151" s="1" customFormat="1" spans="1:22">
      <c r="A151" s="3">
        <v>999226027668850</v>
      </c>
      <c r="B151" s="1" t="s">
        <v>1999</v>
      </c>
      <c r="C151" s="1" t="s">
        <v>2000</v>
      </c>
      <c r="D151" s="1" t="s">
        <v>2001</v>
      </c>
      <c r="E151" s="1" t="s">
        <v>2002</v>
      </c>
      <c r="F151" s="1" t="s">
        <v>1063</v>
      </c>
      <c r="G151" s="1" t="s">
        <v>1064</v>
      </c>
      <c r="H151" s="1" t="s">
        <v>1065</v>
      </c>
      <c r="I151" s="1" t="s">
        <v>2003</v>
      </c>
      <c r="J151" s="1" t="s">
        <v>30</v>
      </c>
      <c r="K151" s="1" t="s">
        <v>2004</v>
      </c>
      <c r="L151" s="1" t="s">
        <v>2004</v>
      </c>
      <c r="M151" s="1" t="s">
        <v>1068</v>
      </c>
      <c r="N151" s="1" t="s">
        <v>1068</v>
      </c>
      <c r="O151" s="1" t="s">
        <v>1069</v>
      </c>
      <c r="P151" s="1" t="s">
        <v>1070</v>
      </c>
      <c r="Q151" s="1" t="s">
        <v>1071</v>
      </c>
      <c r="R151" s="1" t="s">
        <v>2005</v>
      </c>
      <c r="S151" s="1" t="s">
        <v>1073</v>
      </c>
      <c r="T151" s="1" t="s">
        <v>1074</v>
      </c>
      <c r="U151" s="1" t="s">
        <v>1075</v>
      </c>
      <c r="V151" s="1" t="s">
        <v>1113</v>
      </c>
    </row>
    <row r="152" s="1" customFormat="1" spans="1:22">
      <c r="A152" s="3">
        <v>999225987786835</v>
      </c>
      <c r="B152" s="1" t="s">
        <v>2006</v>
      </c>
      <c r="C152" s="1" t="s">
        <v>2007</v>
      </c>
      <c r="D152" s="1" t="s">
        <v>2008</v>
      </c>
      <c r="E152" s="1" t="s">
        <v>2009</v>
      </c>
      <c r="F152" s="1" t="s">
        <v>1059</v>
      </c>
      <c r="G152" s="1" t="s">
        <v>1064</v>
      </c>
      <c r="H152" s="1" t="s">
        <v>1065</v>
      </c>
      <c r="I152" s="1" t="s">
        <v>2010</v>
      </c>
      <c r="J152" s="1" t="s">
        <v>30</v>
      </c>
      <c r="K152" s="1" t="s">
        <v>2011</v>
      </c>
      <c r="L152" s="1" t="s">
        <v>2011</v>
      </c>
      <c r="M152" s="1" t="s">
        <v>1068</v>
      </c>
      <c r="N152" s="1" t="s">
        <v>1068</v>
      </c>
      <c r="O152" s="1" t="s">
        <v>1069</v>
      </c>
      <c r="P152" s="1" t="s">
        <v>1070</v>
      </c>
      <c r="Q152" s="1" t="s">
        <v>1071</v>
      </c>
      <c r="R152" s="1" t="s">
        <v>2012</v>
      </c>
      <c r="S152" s="1" t="s">
        <v>1073</v>
      </c>
      <c r="T152" s="1" t="s">
        <v>1074</v>
      </c>
      <c r="U152" s="1" t="s">
        <v>1075</v>
      </c>
      <c r="V152" s="1" t="s">
        <v>1076</v>
      </c>
    </row>
    <row r="153" s="1" customFormat="1" spans="1:22">
      <c r="A153" s="3">
        <v>999225938670638</v>
      </c>
      <c r="B153" s="1" t="s">
        <v>2013</v>
      </c>
      <c r="C153" s="1" t="s">
        <v>2014</v>
      </c>
      <c r="D153" s="1" t="s">
        <v>2015</v>
      </c>
      <c r="E153" s="1" t="s">
        <v>2016</v>
      </c>
      <c r="F153" s="1" t="s">
        <v>1063</v>
      </c>
      <c r="G153" s="1" t="s">
        <v>1064</v>
      </c>
      <c r="H153" s="1" t="s">
        <v>1065</v>
      </c>
      <c r="I153" s="1" t="s">
        <v>2017</v>
      </c>
      <c r="J153" s="1" t="s">
        <v>30</v>
      </c>
      <c r="K153" s="1" t="s">
        <v>2018</v>
      </c>
      <c r="L153" s="1" t="s">
        <v>2018</v>
      </c>
      <c r="M153" s="1" t="s">
        <v>1068</v>
      </c>
      <c r="N153" s="1" t="s">
        <v>1068</v>
      </c>
      <c r="O153" s="1" t="s">
        <v>1069</v>
      </c>
      <c r="P153" s="1" t="s">
        <v>1070</v>
      </c>
      <c r="Q153" s="1" t="s">
        <v>1071</v>
      </c>
      <c r="R153" s="1" t="s">
        <v>2019</v>
      </c>
      <c r="S153" s="1" t="s">
        <v>1073</v>
      </c>
      <c r="T153" s="1" t="s">
        <v>1074</v>
      </c>
      <c r="U153" s="1" t="s">
        <v>1075</v>
      </c>
      <c r="V153" s="1" t="s">
        <v>1351</v>
      </c>
    </row>
    <row r="154" s="1" customFormat="1" spans="1:22">
      <c r="A154" s="3">
        <v>999225716586701</v>
      </c>
      <c r="B154" s="1" t="s">
        <v>2020</v>
      </c>
      <c r="C154" s="1" t="s">
        <v>2021</v>
      </c>
      <c r="D154" s="1" t="s">
        <v>2022</v>
      </c>
      <c r="E154" s="1" t="s">
        <v>2023</v>
      </c>
      <c r="F154" s="1" t="s">
        <v>1063</v>
      </c>
      <c r="G154" s="1" t="s">
        <v>1064</v>
      </c>
      <c r="H154" s="1" t="s">
        <v>1065</v>
      </c>
      <c r="I154" s="1" t="s">
        <v>2024</v>
      </c>
      <c r="J154" s="1" t="s">
        <v>30</v>
      </c>
      <c r="K154" s="1" t="s">
        <v>2025</v>
      </c>
      <c r="L154" s="1" t="s">
        <v>2025</v>
      </c>
      <c r="M154" s="1" t="s">
        <v>1068</v>
      </c>
      <c r="N154" s="1" t="s">
        <v>1068</v>
      </c>
      <c r="O154" s="1" t="s">
        <v>1069</v>
      </c>
      <c r="P154" s="1" t="s">
        <v>1070</v>
      </c>
      <c r="Q154" s="1" t="s">
        <v>1071</v>
      </c>
      <c r="R154" s="1" t="s">
        <v>2026</v>
      </c>
      <c r="S154" s="1" t="s">
        <v>1073</v>
      </c>
      <c r="T154" s="1" t="s">
        <v>1074</v>
      </c>
      <c r="U154" s="1" t="s">
        <v>1075</v>
      </c>
      <c r="V154" s="1" t="s">
        <v>1084</v>
      </c>
    </row>
    <row r="155" s="1" customFormat="1" spans="1:22">
      <c r="A155" s="3">
        <v>999225701845774</v>
      </c>
      <c r="B155" s="1" t="s">
        <v>2020</v>
      </c>
      <c r="C155" s="1" t="s">
        <v>2027</v>
      </c>
      <c r="D155" s="1" t="s">
        <v>2028</v>
      </c>
      <c r="E155" s="1" t="s">
        <v>2029</v>
      </c>
      <c r="F155" s="1" t="s">
        <v>1150</v>
      </c>
      <c r="G155" s="1" t="s">
        <v>1064</v>
      </c>
      <c r="H155" s="1" t="s">
        <v>1065</v>
      </c>
      <c r="I155" s="1" t="s">
        <v>2030</v>
      </c>
      <c r="J155" s="1" t="s">
        <v>30</v>
      </c>
      <c r="K155" s="1" t="s">
        <v>2031</v>
      </c>
      <c r="L155" s="1" t="s">
        <v>2031</v>
      </c>
      <c r="M155" s="1" t="s">
        <v>1068</v>
      </c>
      <c r="N155" s="1" t="s">
        <v>1068</v>
      </c>
      <c r="O155" s="1" t="s">
        <v>1069</v>
      </c>
      <c r="P155" s="1" t="s">
        <v>1070</v>
      </c>
      <c r="Q155" s="1" t="s">
        <v>1071</v>
      </c>
      <c r="R155" s="1" t="s">
        <v>2032</v>
      </c>
      <c r="S155" s="1" t="s">
        <v>1073</v>
      </c>
      <c r="T155" s="1" t="s">
        <v>1074</v>
      </c>
      <c r="U155" s="1" t="s">
        <v>1075</v>
      </c>
      <c r="V155" s="1" t="s">
        <v>2033</v>
      </c>
    </row>
    <row r="156" s="1" customFormat="1" spans="1:22">
      <c r="A156" s="3">
        <v>999225675639264</v>
      </c>
      <c r="B156" s="1" t="s">
        <v>2034</v>
      </c>
      <c r="C156" s="1" t="s">
        <v>2035</v>
      </c>
      <c r="D156" s="1" t="s">
        <v>2036</v>
      </c>
      <c r="E156" s="1" t="s">
        <v>2037</v>
      </c>
      <c r="F156" s="1" t="s">
        <v>1059</v>
      </c>
      <c r="G156" s="1" t="s">
        <v>1064</v>
      </c>
      <c r="H156" s="1" t="s">
        <v>1065</v>
      </c>
      <c r="I156" s="1" t="s">
        <v>2038</v>
      </c>
      <c r="J156" s="1" t="s">
        <v>30</v>
      </c>
      <c r="K156" s="1" t="s">
        <v>2039</v>
      </c>
      <c r="L156" s="1" t="s">
        <v>2039</v>
      </c>
      <c r="M156" s="1" t="s">
        <v>1068</v>
      </c>
      <c r="N156" s="1" t="s">
        <v>1068</v>
      </c>
      <c r="O156" s="1" t="s">
        <v>1069</v>
      </c>
      <c r="P156" s="1" t="s">
        <v>1070</v>
      </c>
      <c r="Q156" s="1" t="s">
        <v>1071</v>
      </c>
      <c r="R156" s="1" t="s">
        <v>2040</v>
      </c>
      <c r="S156" s="1" t="s">
        <v>1073</v>
      </c>
      <c r="T156" s="1" t="s">
        <v>1074</v>
      </c>
      <c r="U156" s="1" t="s">
        <v>1075</v>
      </c>
      <c r="V156" s="1" t="s">
        <v>1164</v>
      </c>
    </row>
    <row r="157" s="1" customFormat="1" spans="1:22">
      <c r="A157" s="3">
        <v>999225640367952</v>
      </c>
      <c r="B157" s="1" t="s">
        <v>2041</v>
      </c>
      <c r="C157" s="1" t="s">
        <v>2042</v>
      </c>
      <c r="D157" s="1" t="s">
        <v>2043</v>
      </c>
      <c r="E157" s="1" t="s">
        <v>2044</v>
      </c>
      <c r="F157" s="1" t="s">
        <v>1059</v>
      </c>
      <c r="G157" s="1" t="s">
        <v>1064</v>
      </c>
      <c r="H157" s="1" t="s">
        <v>1065</v>
      </c>
      <c r="I157" s="1" t="s">
        <v>2045</v>
      </c>
      <c r="J157" s="1" t="s">
        <v>30</v>
      </c>
      <c r="K157" s="1" t="s">
        <v>2046</v>
      </c>
      <c r="L157" s="1" t="s">
        <v>2046</v>
      </c>
      <c r="M157" s="1" t="s">
        <v>1068</v>
      </c>
      <c r="N157" s="1" t="s">
        <v>1068</v>
      </c>
      <c r="O157" s="1" t="s">
        <v>1069</v>
      </c>
      <c r="P157" s="1" t="s">
        <v>1070</v>
      </c>
      <c r="Q157" s="1" t="s">
        <v>1071</v>
      </c>
      <c r="R157" s="1" t="s">
        <v>2047</v>
      </c>
      <c r="S157" s="1" t="s">
        <v>1073</v>
      </c>
      <c r="T157" s="1" t="s">
        <v>1074</v>
      </c>
      <c r="U157" s="1" t="s">
        <v>1075</v>
      </c>
      <c r="V157" s="1" t="s">
        <v>1084</v>
      </c>
    </row>
    <row r="158" s="1" customFormat="1" spans="1:22">
      <c r="A158" s="3">
        <v>999225634358833</v>
      </c>
      <c r="B158" s="1" t="s">
        <v>2048</v>
      </c>
      <c r="C158" s="1" t="s">
        <v>2049</v>
      </c>
      <c r="D158" s="1" t="s">
        <v>2050</v>
      </c>
      <c r="E158" s="1" t="s">
        <v>2051</v>
      </c>
      <c r="F158" s="1" t="s">
        <v>1063</v>
      </c>
      <c r="G158" s="1" t="s">
        <v>1064</v>
      </c>
      <c r="H158" s="1" t="s">
        <v>1065</v>
      </c>
      <c r="I158" s="1" t="s">
        <v>2052</v>
      </c>
      <c r="J158" s="1" t="s">
        <v>30</v>
      </c>
      <c r="K158" s="1" t="s">
        <v>2053</v>
      </c>
      <c r="L158" s="1" t="s">
        <v>2053</v>
      </c>
      <c r="M158" s="1" t="s">
        <v>1068</v>
      </c>
      <c r="N158" s="1" t="s">
        <v>1068</v>
      </c>
      <c r="O158" s="1" t="s">
        <v>1069</v>
      </c>
      <c r="P158" s="1" t="s">
        <v>1070</v>
      </c>
      <c r="Q158" s="1" t="s">
        <v>1071</v>
      </c>
      <c r="R158" s="1" t="s">
        <v>2054</v>
      </c>
      <c r="S158" s="1" t="s">
        <v>1073</v>
      </c>
      <c r="T158" s="1" t="s">
        <v>1074</v>
      </c>
      <c r="U158" s="1" t="s">
        <v>1075</v>
      </c>
      <c r="V158" s="1" t="s">
        <v>2055</v>
      </c>
    </row>
    <row r="159" s="1" customFormat="1" spans="1:22">
      <c r="A159" s="3">
        <v>999225634285880</v>
      </c>
      <c r="B159" s="1" t="s">
        <v>2048</v>
      </c>
      <c r="C159" s="1" t="s">
        <v>2056</v>
      </c>
      <c r="D159" s="1" t="s">
        <v>2050</v>
      </c>
      <c r="E159" s="1" t="s">
        <v>2057</v>
      </c>
      <c r="F159" s="1" t="s">
        <v>1063</v>
      </c>
      <c r="G159" s="1" t="s">
        <v>1064</v>
      </c>
      <c r="H159" s="1" t="s">
        <v>1065</v>
      </c>
      <c r="I159" s="1" t="s">
        <v>2052</v>
      </c>
      <c r="J159" s="1" t="s">
        <v>30</v>
      </c>
      <c r="K159" s="1" t="s">
        <v>2053</v>
      </c>
      <c r="L159" s="1" t="s">
        <v>2053</v>
      </c>
      <c r="M159" s="1" t="s">
        <v>1068</v>
      </c>
      <c r="N159" s="1" t="s">
        <v>1068</v>
      </c>
      <c r="O159" s="1" t="s">
        <v>1069</v>
      </c>
      <c r="P159" s="1" t="s">
        <v>1070</v>
      </c>
      <c r="Q159" s="1" t="s">
        <v>1071</v>
      </c>
      <c r="R159" s="1" t="s">
        <v>2058</v>
      </c>
      <c r="S159" s="1" t="s">
        <v>1073</v>
      </c>
      <c r="T159" s="1" t="s">
        <v>1074</v>
      </c>
      <c r="U159" s="1" t="s">
        <v>1075</v>
      </c>
      <c r="V159" s="1" t="s">
        <v>2055</v>
      </c>
    </row>
    <row r="160" s="1" customFormat="1" spans="1:22">
      <c r="A160" s="3">
        <v>999225613089193</v>
      </c>
      <c r="B160" s="1" t="s">
        <v>2048</v>
      </c>
      <c r="C160" s="1" t="s">
        <v>2059</v>
      </c>
      <c r="D160" s="1" t="s">
        <v>2060</v>
      </c>
      <c r="E160" s="1" t="s">
        <v>2061</v>
      </c>
      <c r="F160" s="1" t="s">
        <v>1184</v>
      </c>
      <c r="G160" s="1" t="s">
        <v>1064</v>
      </c>
      <c r="H160" s="1" t="s">
        <v>1065</v>
      </c>
      <c r="I160" s="1" t="s">
        <v>2062</v>
      </c>
      <c r="J160" s="1" t="s">
        <v>30</v>
      </c>
      <c r="K160" s="1" t="s">
        <v>2063</v>
      </c>
      <c r="L160" s="1" t="s">
        <v>2063</v>
      </c>
      <c r="M160" s="1" t="s">
        <v>1068</v>
      </c>
      <c r="N160" s="1" t="s">
        <v>1068</v>
      </c>
      <c r="O160" s="1" t="s">
        <v>1069</v>
      </c>
      <c r="P160" s="1" t="s">
        <v>1070</v>
      </c>
      <c r="Q160" s="1" t="s">
        <v>1071</v>
      </c>
      <c r="R160" s="1" t="s">
        <v>2064</v>
      </c>
      <c r="S160" s="1" t="s">
        <v>1073</v>
      </c>
      <c r="T160" s="1" t="s">
        <v>1074</v>
      </c>
      <c r="U160" s="1" t="s">
        <v>1075</v>
      </c>
      <c r="V160" s="1" t="s">
        <v>1204</v>
      </c>
    </row>
    <row r="161" s="1" customFormat="1" spans="1:22">
      <c r="A161" s="3">
        <v>999225610283585</v>
      </c>
      <c r="B161" s="1" t="s">
        <v>2065</v>
      </c>
      <c r="C161" s="1" t="s">
        <v>2066</v>
      </c>
      <c r="D161" s="1" t="s">
        <v>2067</v>
      </c>
      <c r="E161" s="1" t="s">
        <v>2068</v>
      </c>
      <c r="F161" s="1" t="s">
        <v>1059</v>
      </c>
      <c r="G161" s="1" t="s">
        <v>1064</v>
      </c>
      <c r="H161" s="1" t="s">
        <v>1065</v>
      </c>
      <c r="I161" s="1" t="s">
        <v>2069</v>
      </c>
      <c r="J161" s="1" t="s">
        <v>30</v>
      </c>
      <c r="K161" s="1" t="s">
        <v>2070</v>
      </c>
      <c r="L161" s="1" t="s">
        <v>1069</v>
      </c>
      <c r="M161" s="1" t="s">
        <v>2071</v>
      </c>
      <c r="N161" s="1" t="s">
        <v>2072</v>
      </c>
      <c r="O161" s="1" t="s">
        <v>1069</v>
      </c>
      <c r="P161" s="1" t="s">
        <v>1070</v>
      </c>
      <c r="Q161" s="1" t="s">
        <v>1071</v>
      </c>
      <c r="R161" s="1" t="s">
        <v>2073</v>
      </c>
      <c r="S161" s="1" t="s">
        <v>1073</v>
      </c>
      <c r="T161" s="1" t="s">
        <v>1074</v>
      </c>
      <c r="U161" s="1" t="s">
        <v>1075</v>
      </c>
      <c r="V161" s="1" t="s">
        <v>1471</v>
      </c>
    </row>
    <row r="162" s="1" customFormat="1" spans="1:22">
      <c r="A162" s="3">
        <v>999225480781778</v>
      </c>
      <c r="B162" s="1" t="s">
        <v>2074</v>
      </c>
      <c r="C162" s="1" t="s">
        <v>2075</v>
      </c>
      <c r="D162" s="1" t="s">
        <v>2076</v>
      </c>
      <c r="E162" s="1" t="s">
        <v>2077</v>
      </c>
      <c r="F162" s="1" t="s">
        <v>1063</v>
      </c>
      <c r="G162" s="1" t="s">
        <v>1064</v>
      </c>
      <c r="H162" s="1" t="s">
        <v>1065</v>
      </c>
      <c r="I162" s="1" t="s">
        <v>2078</v>
      </c>
      <c r="J162" s="1" t="s">
        <v>30</v>
      </c>
      <c r="K162" s="1" t="s">
        <v>2079</v>
      </c>
      <c r="L162" s="1" t="s">
        <v>1069</v>
      </c>
      <c r="M162" s="1" t="s">
        <v>2080</v>
      </c>
      <c r="N162" s="1" t="s">
        <v>2081</v>
      </c>
      <c r="O162" s="1" t="s">
        <v>1069</v>
      </c>
      <c r="P162" s="1" t="s">
        <v>1070</v>
      </c>
      <c r="Q162" s="1" t="s">
        <v>1071</v>
      </c>
      <c r="R162" s="1" t="s">
        <v>2082</v>
      </c>
      <c r="S162" s="1" t="s">
        <v>1073</v>
      </c>
      <c r="T162" s="1" t="s">
        <v>1074</v>
      </c>
      <c r="U162" s="1" t="s">
        <v>1075</v>
      </c>
      <c r="V162" s="1" t="s">
        <v>2083</v>
      </c>
    </row>
    <row r="163" s="1" customFormat="1" spans="1:22">
      <c r="A163" s="3">
        <v>999225341229437</v>
      </c>
      <c r="B163" s="1" t="s">
        <v>2084</v>
      </c>
      <c r="C163" s="1" t="s">
        <v>2085</v>
      </c>
      <c r="D163" s="1" t="s">
        <v>2086</v>
      </c>
      <c r="E163" s="1" t="s">
        <v>2087</v>
      </c>
      <c r="F163" s="1" t="s">
        <v>1184</v>
      </c>
      <c r="G163" s="1" t="s">
        <v>1064</v>
      </c>
      <c r="H163" s="1" t="s">
        <v>1065</v>
      </c>
      <c r="I163" s="1" t="s">
        <v>2088</v>
      </c>
      <c r="J163" s="1" t="s">
        <v>30</v>
      </c>
      <c r="K163" s="1" t="s">
        <v>2089</v>
      </c>
      <c r="L163" s="1" t="s">
        <v>2089</v>
      </c>
      <c r="M163" s="1" t="s">
        <v>1068</v>
      </c>
      <c r="N163" s="1" t="s">
        <v>1068</v>
      </c>
      <c r="O163" s="1" t="s">
        <v>1069</v>
      </c>
      <c r="P163" s="1" t="s">
        <v>1070</v>
      </c>
      <c r="Q163" s="1" t="s">
        <v>1071</v>
      </c>
      <c r="R163" s="1" t="s">
        <v>2090</v>
      </c>
      <c r="S163" s="1" t="s">
        <v>1073</v>
      </c>
      <c r="T163" s="1" t="s">
        <v>1074</v>
      </c>
      <c r="U163" s="1" t="s">
        <v>1075</v>
      </c>
      <c r="V163" s="1" t="s">
        <v>1164</v>
      </c>
    </row>
    <row r="164" s="1" customFormat="1" spans="1:22">
      <c r="A164" s="3">
        <v>999225290657409</v>
      </c>
      <c r="B164" s="1" t="s">
        <v>2091</v>
      </c>
      <c r="C164" s="1" t="s">
        <v>2092</v>
      </c>
      <c r="D164" s="1" t="s">
        <v>2093</v>
      </c>
      <c r="E164" s="1" t="s">
        <v>2094</v>
      </c>
      <c r="F164" s="1" t="s">
        <v>1150</v>
      </c>
      <c r="G164" s="1" t="s">
        <v>1064</v>
      </c>
      <c r="H164" s="1" t="s">
        <v>1065</v>
      </c>
      <c r="I164" s="1" t="s">
        <v>2095</v>
      </c>
      <c r="J164" s="1" t="s">
        <v>30</v>
      </c>
      <c r="K164" s="1" t="s">
        <v>2096</v>
      </c>
      <c r="L164" s="1" t="s">
        <v>2096</v>
      </c>
      <c r="M164" s="1" t="s">
        <v>1068</v>
      </c>
      <c r="N164" s="1" t="s">
        <v>1068</v>
      </c>
      <c r="O164" s="1" t="s">
        <v>1069</v>
      </c>
      <c r="P164" s="1" t="s">
        <v>1070</v>
      </c>
      <c r="Q164" s="1" t="s">
        <v>1071</v>
      </c>
      <c r="R164" s="1" t="s">
        <v>2097</v>
      </c>
      <c r="S164" s="1" t="s">
        <v>1073</v>
      </c>
      <c r="T164" s="1" t="s">
        <v>1074</v>
      </c>
      <c r="U164" s="1" t="s">
        <v>1075</v>
      </c>
      <c r="V164" s="1" t="s">
        <v>1351</v>
      </c>
    </row>
    <row r="165" s="1" customFormat="1" spans="1:22">
      <c r="A165" s="3">
        <v>999224799325510</v>
      </c>
      <c r="B165" s="1" t="s">
        <v>2098</v>
      </c>
      <c r="C165" s="1" t="s">
        <v>2099</v>
      </c>
      <c r="D165" s="1" t="s">
        <v>2100</v>
      </c>
      <c r="E165" s="1" t="s">
        <v>2101</v>
      </c>
      <c r="F165" s="1" t="s">
        <v>1150</v>
      </c>
      <c r="G165" s="1" t="s">
        <v>1064</v>
      </c>
      <c r="H165" s="1" t="s">
        <v>1065</v>
      </c>
      <c r="I165" s="1" t="s">
        <v>2102</v>
      </c>
      <c r="J165" s="1" t="s">
        <v>30</v>
      </c>
      <c r="K165" s="1" t="s">
        <v>2103</v>
      </c>
      <c r="L165" s="1" t="s">
        <v>2103</v>
      </c>
      <c r="M165" s="1" t="s">
        <v>1068</v>
      </c>
      <c r="N165" s="1" t="s">
        <v>1068</v>
      </c>
      <c r="O165" s="1" t="s">
        <v>1069</v>
      </c>
      <c r="P165" s="1" t="s">
        <v>1070</v>
      </c>
      <c r="Q165" s="1" t="s">
        <v>1071</v>
      </c>
      <c r="R165" s="1" t="s">
        <v>2104</v>
      </c>
      <c r="S165" s="1" t="s">
        <v>1073</v>
      </c>
      <c r="T165" s="1" t="s">
        <v>1074</v>
      </c>
      <c r="U165" s="1" t="s">
        <v>1075</v>
      </c>
      <c r="V165" s="1" t="s">
        <v>1100</v>
      </c>
    </row>
    <row r="166" s="1" customFormat="1" spans="1:22">
      <c r="A166" s="3">
        <v>999224471098054</v>
      </c>
      <c r="B166" s="1" t="s">
        <v>2105</v>
      </c>
      <c r="C166" s="1" t="s">
        <v>2106</v>
      </c>
      <c r="D166" s="1" t="s">
        <v>2107</v>
      </c>
      <c r="E166" s="1" t="s">
        <v>2108</v>
      </c>
      <c r="F166" s="1" t="s">
        <v>1063</v>
      </c>
      <c r="G166" s="1" t="s">
        <v>1064</v>
      </c>
      <c r="H166" s="1" t="s">
        <v>1065</v>
      </c>
      <c r="I166" s="1" t="s">
        <v>2109</v>
      </c>
      <c r="J166" s="1" t="s">
        <v>30</v>
      </c>
      <c r="K166" s="1" t="s">
        <v>2110</v>
      </c>
      <c r="L166" s="1" t="s">
        <v>2110</v>
      </c>
      <c r="M166" s="1" t="s">
        <v>1068</v>
      </c>
      <c r="N166" s="1" t="s">
        <v>1068</v>
      </c>
      <c r="O166" s="1" t="s">
        <v>1069</v>
      </c>
      <c r="P166" s="1" t="s">
        <v>1070</v>
      </c>
      <c r="Q166" s="1" t="s">
        <v>1071</v>
      </c>
      <c r="R166" s="1" t="s">
        <v>2111</v>
      </c>
      <c r="S166" s="1" t="s">
        <v>1073</v>
      </c>
      <c r="T166" s="1" t="s">
        <v>1074</v>
      </c>
      <c r="U166" s="1" t="s">
        <v>1083</v>
      </c>
      <c r="V166" s="1" t="s">
        <v>1084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2023-10-08T09:54:27Z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