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 " sheetId="2" r:id="rId2"/>
    <sheet name="HOP" sheetId="3" r:id="rId3"/>
  </sheets>
  <definedNames>
    <definedName name="_xlnm._FilterDatabase" localSheetId="1" hidden="1">'对账 '!$1:$247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<sst xmlns="http://schemas.openxmlformats.org/spreadsheetml/2006/main" count="7529" uniqueCount="2498">
  <si>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</si>
  <si>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</si>
  <si>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</si>
  <si>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</si>
  <si>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</si>
  <si>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</si>
  <si>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</si>
  <si>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</si>
  <si>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</si>
  <si>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</si>
  <si>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</si>
  <si>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</si>
  <si>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</si>
  <si>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</si>
  <si>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</si>
  <si>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</si>
  <si>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</si>
  <si>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</si>
  <si>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</si>
  <si>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</si>
  <si>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</si>
  <si>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</si>
  <si>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</si>
  <si>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</si>
  <si>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</si>
  <si>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999224842361651	</t>
  </si>
  <si>
    <t>Ctrip</t>
  </si>
  <si>
    <t>正常</t>
  </si>
  <si>
    <t>[热那亚]热那亚贝洛酒店(Ostello Bello Genova)(56128365)</t>
  </si>
  <si>
    <t>私人双人房&lt;2人入住&gt;&lt;早餐&gt;</t>
  </si>
  <si>
    <t>HKD</t>
  </si>
  <si>
    <t>Khorshidi/Rahman,Khorshidi/Rahman</t>
  </si>
  <si>
    <t>CA13030231009HKD</t>
  </si>
  <si>
    <t>未提现</t>
  </si>
  <si>
    <t>携程开票</t>
  </si>
  <si>
    <t xml:space="preserve">3522958	</t>
  </si>
  <si>
    <t xml:space="preserve">883832511	</t>
  </si>
  <si>
    <t xml:space="preserve">25107373144	</t>
  </si>
  <si>
    <t>[普吉岛]普吉岛铂尔曼阿卡迪亚卡隆海滩酒店(Pullman Phuket Arcadia Karon Beach Resort)(55290484)</t>
  </si>
  <si>
    <t>海景豪华双床房&lt;2人入住&gt;&lt;不退款&gt;&lt;早餐&gt;</t>
  </si>
  <si>
    <t>WANG/JIASHENG,MA/LIXIA</t>
  </si>
  <si>
    <t xml:space="preserve">3588605	</t>
  </si>
  <si>
    <t xml:space="preserve">82139368	</t>
  </si>
  <si>
    <t xml:space="preserve">999225109675047	</t>
  </si>
  <si>
    <t>[普吉岛]普吉岛安纳塔拉迈考度假村(Anantara Vacation Club Mai Khao Phuket)(55799361)</t>
  </si>
  <si>
    <t>两卧室泳池别墅&lt;4人入住&gt;&lt;不退款&gt;&lt;早餐&gt;</t>
  </si>
  <si>
    <t>WANG/ZHANZUAN,WAN/LU,YAO/JUN,Li/Yin</t>
  </si>
  <si>
    <t xml:space="preserve">3589427	</t>
  </si>
  <si>
    <t xml:space="preserve">62071673	</t>
  </si>
  <si>
    <t xml:space="preserve">999225122137050	</t>
  </si>
  <si>
    <t>[Haymarket]悉尼南部大酒店(Great Southern Hotel Sydney)(55665945)</t>
  </si>
  <si>
    <t>标准房 (Standard Room with no Housekeeping )&lt;2人入住&gt;</t>
  </si>
  <si>
    <t>CHEN/PENGQI</t>
  </si>
  <si>
    <t xml:space="preserve">3592104	</t>
  </si>
  <si>
    <t xml:space="preserve">-41078133	</t>
  </si>
  <si>
    <t>取消</t>
  </si>
  <si>
    <t xml:space="preserve">999225205214013	</t>
  </si>
  <si>
    <t>[菲诺拉斯岛]阿米拉马尔代夫度假村及住宅(Amilla Maldives Resort &amp; Residences)(55720187)</t>
  </si>
  <si>
    <t>两卧室海滩别墅(带泳池)&lt;2人入住&gt;&lt;早餐&gt;</t>
  </si>
  <si>
    <t>WU/XIANG</t>
  </si>
  <si>
    <t xml:space="preserve">3610382	</t>
  </si>
  <si>
    <t xml:space="preserve">1416816	</t>
  </si>
  <si>
    <t xml:space="preserve">999225212524997	</t>
  </si>
  <si>
    <t>[伊灵]伦敦皇家公园希尔顿欢朋酒店(Hampton by Hilton London Park Royal)(95084227)</t>
  </si>
  <si>
    <t>双床房&lt;2人入住&gt;&lt;早餐&gt;</t>
  </si>
  <si>
    <t>hu/zongqi,zhou/ying,zhao/yanling</t>
  </si>
  <si>
    <t xml:space="preserve">3610974	</t>
  </si>
  <si>
    <t xml:space="preserve">53365419	</t>
  </si>
  <si>
    <t xml:space="preserve">999225310625411	</t>
  </si>
  <si>
    <t>[普吉岛]普吉岛苏林酒店(The Surin Phuket)(61600026)</t>
  </si>
  <si>
    <t>一卧室高级小屋&lt;2人入住&gt;&lt;早餐&gt;</t>
  </si>
  <si>
    <t>SHI/JING,NI/JUNLIANG</t>
  </si>
  <si>
    <t xml:space="preserve">3632240	</t>
  </si>
  <si>
    <t xml:space="preserve">	</t>
  </si>
  <si>
    <t xml:space="preserve">999225346589911	</t>
  </si>
  <si>
    <t>[罗马]阿佛罗蒂特酒店(Hotel Aphrodite)(55666009)</t>
  </si>
  <si>
    <t>大床房&lt;2人入住&gt;&lt;早餐&gt;</t>
  </si>
  <si>
    <t>Kim/HoYoung,Kim/HoYoung,Kim/HoYoung,Kim/HoYoung,Kim/HoYoung,Kim/HoYoung</t>
  </si>
  <si>
    <t xml:space="preserve">3638909	</t>
  </si>
  <si>
    <t>2307151685MDUF8BIT</t>
  </si>
  <si>
    <t xml:space="preserve"> 2307151685WPDFOTLO</t>
  </si>
  <si>
    <t xml:space="preserve"> 2307151685EANMY4XX	</t>
  </si>
  <si>
    <t xml:space="preserve">999225386588709	</t>
  </si>
  <si>
    <t>[Dengkil]科里亚好旅行者旅舍(The Good Travelers Hostel @ KLIA)(94361077)</t>
  </si>
  <si>
    <t>基本双人或双床间&lt;2人入住&gt;</t>
  </si>
  <si>
    <t>HUANG/MAOKAI</t>
  </si>
  <si>
    <t xml:space="preserve">999225448878011	</t>
  </si>
  <si>
    <t>[霍夫]冰河泻湖福斯酒店(Fosshotel Glacier Lagoon)(55745311)</t>
  </si>
  <si>
    <t>三人房&lt;2人入住&gt;&lt;不退款&gt;</t>
  </si>
  <si>
    <t>WEN/MENGYUAN,Sun/Yao</t>
  </si>
  <si>
    <t xml:space="preserve">3659091	</t>
  </si>
  <si>
    <t xml:space="preserve">999225502967308	</t>
  </si>
  <si>
    <t>[塔吉格]塞达博尼法西奥全球城市酒店(Seda Bonifacio Global City)(56140460)</t>
  </si>
  <si>
    <t>豪华特大床房&lt;2人入住&gt;&lt;早餐&gt;</t>
  </si>
  <si>
    <t>Kim/Youngkyun</t>
  </si>
  <si>
    <t xml:space="preserve">3669037	</t>
  </si>
  <si>
    <t xml:space="preserve">2913725	</t>
  </si>
  <si>
    <t xml:space="preserve">999225525083885	</t>
  </si>
  <si>
    <t>[巴厘岛]阿丽拉水明漾(Alila Seminyak)(55920086)</t>
  </si>
  <si>
    <t>豪华套房&lt;2人入住&gt;&lt;早餐&gt;</t>
  </si>
  <si>
    <t>TAN/JOHANNES TAN</t>
  </si>
  <si>
    <t xml:space="preserve">3673138	</t>
  </si>
  <si>
    <t xml:space="preserve">HID-6P3Q8592+P9-E00	</t>
  </si>
  <si>
    <t xml:space="preserve">999225539410322	</t>
  </si>
  <si>
    <t>[雷克雅未克]雷克雅未克格兰酒店(Hótel Reykjavík Grand)(55281425)</t>
  </si>
  <si>
    <t>中庭景双床房&lt;2人入住&gt;&lt;早餐&gt;</t>
  </si>
  <si>
    <t>He/Jianfeng,LI/FANGTING</t>
  </si>
  <si>
    <t xml:space="preserve">3675582	</t>
  </si>
  <si>
    <t xml:space="preserve">71444142	</t>
  </si>
  <si>
    <t xml:space="preserve">999225559579535	</t>
  </si>
  <si>
    <t>[弗朗斯地区鲁瓦西]巴黎鲁瓦西夏尔戴高乐机场民宿酒店(B&amp;B Hotel Paris Roissy CDG Aéroport)(80330897)</t>
  </si>
  <si>
    <t>双人房&lt;2人入住&gt;&lt;不退款&gt;</t>
  </si>
  <si>
    <t>THIBAULT/ROMAIN</t>
  </si>
  <si>
    <t xml:space="preserve">3680273	</t>
  </si>
  <si>
    <t xml:space="preserve">999225579227641	</t>
  </si>
  <si>
    <t>[埃斯特波纳]厄尔巴岛艾斯塔波海水浴温泉酒店(Elba Estepona Gran Hotel &amp; Thalasso Spa)(55768646)</t>
  </si>
  <si>
    <t>海景双人床房&lt;2人入住&gt;&lt;早餐&gt;</t>
  </si>
  <si>
    <t>Schenkeveld/Nicolaas Wilhelmus</t>
  </si>
  <si>
    <t xml:space="preserve">3683732	</t>
  </si>
  <si>
    <t xml:space="preserve">DNG-51-2400688	</t>
  </si>
  <si>
    <t xml:space="preserve">999225580682356	</t>
  </si>
  <si>
    <t>[普吉岛]普吉岛迈考美利亚酒店(MELIÁ Phuket Mai Khao)(95084604)</t>
  </si>
  <si>
    <t>一卧室别墅（带私人泳池）&lt;2人入住&gt;&lt;不退款&gt;&lt;早餐&gt;</t>
  </si>
  <si>
    <t>YAN/ZIYI,XU/YANG</t>
  </si>
  <si>
    <t xml:space="preserve">3684291	</t>
  </si>
  <si>
    <t xml:space="preserve">58622	</t>
  </si>
  <si>
    <t xml:space="preserve">999225662432778	</t>
  </si>
  <si>
    <t>[吉隆坡]吉隆坡希尔顿花园酒店北店(Hilton Garden Inn Kuala Lumpur - North)(55299338)</t>
  </si>
  <si>
    <t>大号床房&lt;2人入住&gt;</t>
  </si>
  <si>
    <t>HU/LAIFU,HU/MAYAN</t>
  </si>
  <si>
    <t xml:space="preserve">3701103	</t>
  </si>
  <si>
    <t xml:space="preserve">999225735893584	</t>
  </si>
  <si>
    <t>[洛杉矶]比佛利山区广场温泉酒店(Beverly Hills Plaza Hotel &amp; Spa)(55312201)</t>
  </si>
  <si>
    <t>Junior Suite, 1 Queen Bed (Staircase Accessible Only)&lt;2人入住&gt;</t>
  </si>
  <si>
    <t>Fylkesnes/Anders</t>
  </si>
  <si>
    <t xml:space="preserve">3716714	</t>
  </si>
  <si>
    <t xml:space="preserve">129177	</t>
  </si>
  <si>
    <t xml:space="preserve">999225753573985	</t>
  </si>
  <si>
    <t>[苏黎世]图库尔姆酒店(Hotel Uto Kulm - Car-Free)(55280541)</t>
  </si>
  <si>
    <t>全景间 - 享有城市景和湖景&lt;2人入住&gt;&lt;不退款&gt;&lt;早餐&gt;</t>
  </si>
  <si>
    <t>LU/LEIJIE,WANG/JING</t>
  </si>
  <si>
    <t xml:space="preserve">acknowledge	</t>
  </si>
  <si>
    <t xml:space="preserve">999225768734736	</t>
  </si>
  <si>
    <t>[曼谷]曼谷传承酒店(The Heritage Hotels Bangkok)(54503369)</t>
  </si>
  <si>
    <t>城景套房&lt;2人入住&gt;</t>
  </si>
  <si>
    <t>CHANG/WENJIE,SHI/linlin</t>
  </si>
  <si>
    <t xml:space="preserve">3723879	</t>
  </si>
  <si>
    <t xml:space="preserve">11201	</t>
  </si>
  <si>
    <t xml:space="preserve">999225824800822	</t>
  </si>
  <si>
    <t>[悉尼]希尔顿悉尼酒店(Hilton Sydney)(68545513)</t>
  </si>
  <si>
    <t>豪华双床房&lt;2人入住&gt;&lt;早餐&gt;</t>
  </si>
  <si>
    <t>SHEN/HUANGQUN,XIANG/QIAOYING</t>
  </si>
  <si>
    <t xml:space="preserve">3735148	</t>
  </si>
  <si>
    <t xml:space="preserve">999225874040042	</t>
  </si>
  <si>
    <t>[巴厘岛]巴厘岛机场希尔顿花园酒店(Hilton Garden Inn Bali Ngurah Rai Airport)(55290459)</t>
  </si>
  <si>
    <t>DOUBLE KING GUEST&lt;2人入住&gt;</t>
  </si>
  <si>
    <t>YANG/MINGYI,LI/CHENGUANG</t>
  </si>
  <si>
    <t xml:space="preserve">3745509	</t>
  </si>
  <si>
    <t xml:space="preserve">HID-6P3Q754C+GC-E00	</t>
  </si>
  <si>
    <t xml:space="preserve">999225915456102	</t>
  </si>
  <si>
    <t>[米兰]奥斯塔酒店-B&amp;B酒店集团(B&amp;B Hotel Milano Aosta)(55666170)</t>
  </si>
  <si>
    <t>双床房&lt;2人入住&gt;&lt;不退款&gt;&lt;早餐&gt;</t>
  </si>
  <si>
    <t>Wagner/Daniela</t>
  </si>
  <si>
    <t xml:space="preserve">3753816	</t>
  </si>
  <si>
    <t xml:space="preserve">15276266	</t>
  </si>
  <si>
    <t xml:space="preserve">999225953060986	</t>
  </si>
  <si>
    <t>[斯德哥尔摩]城堡庄园酒店(Castle House Inn)(55841934)</t>
  </si>
  <si>
    <t>经济双人或双床间 - 带共用浴室&lt;2人入住&gt;&lt;不退款&gt;</t>
  </si>
  <si>
    <t>YUAN/TIANQI,RESCH/MAXIMILIAN</t>
  </si>
  <si>
    <t xml:space="preserve">3761609	</t>
  </si>
  <si>
    <t xml:space="preserve">14785	</t>
  </si>
  <si>
    <t xml:space="preserve">999226009629257	</t>
  </si>
  <si>
    <t>[曼谷]曼谷标准酒店 丹德大京都大厦(The Standard, Bangkok Mahanakhon)(102881130)</t>
  </si>
  <si>
    <t>TAO/SONG</t>
  </si>
  <si>
    <t xml:space="preserve">3773117	</t>
  </si>
  <si>
    <t xml:space="preserve">307539050	</t>
  </si>
  <si>
    <t xml:space="preserve">999226023855902	</t>
  </si>
  <si>
    <t>[马卡蒂]太古广场服务公寓(One Pacific Place Serviced Residences - Multiple Use Hotel)(55851997)</t>
  </si>
  <si>
    <t>一室房&lt;2人入住&gt;</t>
  </si>
  <si>
    <t>P. Morales/Edwin,P. Morales/Edwin</t>
  </si>
  <si>
    <t xml:space="preserve">3776571	</t>
  </si>
  <si>
    <t xml:space="preserve">399900000010636	</t>
  </si>
  <si>
    <t xml:space="preserve">999226028515152	</t>
  </si>
  <si>
    <t>[Sala Dan]甲米兰达岛双莲水疗度假酒店(Twin Lotus Resort &amp; Spa Koh Lanta)(55779715)</t>
  </si>
  <si>
    <t>豪华双人房&lt;2人入住&gt;&lt;早餐&gt;</t>
  </si>
  <si>
    <t>LYU/SHIQING,XU/XIAOYI</t>
  </si>
  <si>
    <t xml:space="preserve">3777362	</t>
  </si>
  <si>
    <t xml:space="preserve">15274	</t>
  </si>
  <si>
    <t xml:space="preserve">999226054349970	</t>
  </si>
  <si>
    <t>[拿骚]玛格丽塔维尔沙滩度假村(Margaritaville Beach Resort Nassau)(110132758)</t>
  </si>
  <si>
    <t>海景豪华特大床房&lt;2人入住&gt;</t>
  </si>
  <si>
    <t>Zoeller/Laura</t>
  </si>
  <si>
    <t xml:space="preserve">3783428	</t>
  </si>
  <si>
    <t xml:space="preserve">30563SE429653	</t>
  </si>
  <si>
    <t xml:space="preserve">999226075354210	</t>
  </si>
  <si>
    <t>[斯德哥尔摩]斯德哥尔摩大酒店(Grand Hôtel Stockholm)(55944736)</t>
  </si>
  <si>
    <t>豪华客房, 庭院景观&lt;2人入住&gt;&lt;不退款&gt;&lt;早餐&gt;</t>
  </si>
  <si>
    <t>ZHANG/HONGBIN,Li/Xinqing</t>
  </si>
  <si>
    <t xml:space="preserve">3790219	</t>
  </si>
  <si>
    <t xml:space="preserve">6833SE205524	</t>
  </si>
  <si>
    <t xml:space="preserve">999226080638965	</t>
  </si>
  <si>
    <t>[马卡蒂]马尼拉半岛酒店(The Peninsula Manila)(55312318)</t>
  </si>
  <si>
    <t>翻新豪华特大床房&lt;2人入住&gt;</t>
  </si>
  <si>
    <t>ZHANG/SHAOHONG,ZHONG/ZHIZHAO</t>
  </si>
  <si>
    <t xml:space="preserve">3790994	</t>
  </si>
  <si>
    <t xml:space="preserve">26106769927	</t>
  </si>
  <si>
    <t>[帕赛市]马尼拉贝尔蒙特酒店(Belmont Hotel Manila)(55321134)</t>
  </si>
  <si>
    <t>高级双床房&lt;2人入住&gt;&lt;不退款&gt;</t>
  </si>
  <si>
    <t>CHENG/YUZHi</t>
  </si>
  <si>
    <t xml:space="preserve">3792488	</t>
  </si>
  <si>
    <t xml:space="preserve">271-1395637RATE-L1	</t>
  </si>
  <si>
    <t xml:space="preserve">999226145504028	</t>
  </si>
  <si>
    <t>[巴厘岛]梅鲁萨卡努沙杜瓦(Merusaka Nusa Dua)(55611727)</t>
  </si>
  <si>
    <t>豪华房&lt;2人入住&gt;&lt;不退款&gt;</t>
  </si>
  <si>
    <t>HUANG/PEI,WANG/ZHE</t>
  </si>
  <si>
    <t xml:space="preserve">3805698	</t>
  </si>
  <si>
    <t xml:space="preserve">720240	</t>
  </si>
  <si>
    <t xml:space="preserve">999226147164690	</t>
  </si>
  <si>
    <t>[吉隆坡]吉隆坡 EQ 酒店(EQ Kuala Lumpur)(68031232)</t>
  </si>
  <si>
    <t>Sundarraju/Rajiv</t>
  </si>
  <si>
    <t xml:space="preserve">3807098	</t>
  </si>
  <si>
    <t xml:space="preserve">999226192441515	</t>
  </si>
  <si>
    <t>[普吉岛]普吉格雷斯兰温泉度假酒店(Phuket Graceland Resort and Spa)(56185699)</t>
  </si>
  <si>
    <t>豪华房&lt;3人入住&gt;&lt;早餐&gt;</t>
  </si>
  <si>
    <t>TAN/SHIZHONG,TAN/HUAYAN,QIU/XIAOYUN</t>
  </si>
  <si>
    <t xml:space="preserve">3811387	</t>
  </si>
  <si>
    <t xml:space="preserve">999226272431751	</t>
  </si>
  <si>
    <t>[釜山]TT 酒店(Hotel tt Seomyeon)(77366772)</t>
  </si>
  <si>
    <t>豪华双人间&lt;2人入住&gt;</t>
  </si>
  <si>
    <t>Teo/Johan</t>
  </si>
  <si>
    <t xml:space="preserve">3821657	</t>
  </si>
  <si>
    <t xml:space="preserve">999226327341881	</t>
  </si>
  <si>
    <t>[西雅加达]雅加达西普特拉酒店由瑞士贝尔酒店国际管理(Hotel Ciputra Jakarta managed by Swiss-Belhotel International)(55465124)</t>
  </si>
  <si>
    <t>豪华双床房&lt;2人入住&gt;&lt;不退款&gt;&lt;早餐&gt;</t>
  </si>
  <si>
    <t>RUSLI/MEYLIANA,RUSLI/SEPTRIYANTI</t>
  </si>
  <si>
    <t xml:space="preserve">3826468	</t>
  </si>
  <si>
    <t xml:space="preserve"> 741038	</t>
  </si>
  <si>
    <t xml:space="preserve">999226329863083	</t>
  </si>
  <si>
    <t>[仁川]仁川君悦大酒店(Grand Hyatt Incheon)(89918362)</t>
  </si>
  <si>
    <t>标准房（双床）&lt;2人入住&gt;</t>
  </si>
  <si>
    <t>HUANG/GANG</t>
  </si>
  <si>
    <t xml:space="preserve">3827432	</t>
  </si>
  <si>
    <t xml:space="preserve">HKR-8Q98CFQ4+XF-E00	</t>
  </si>
  <si>
    <t xml:space="preserve">999226334474713	</t>
  </si>
  <si>
    <t>[曼谷]曼谷活力探戈生活馆酒店(Tango Vibrant Living Hotel)(55254319)</t>
  </si>
  <si>
    <t>高级大床房&lt;2人入住&gt;&lt;不退款&gt;</t>
  </si>
  <si>
    <t>ONG/JIA WEI,ONG/RU WEI</t>
  </si>
  <si>
    <t xml:space="preserve">3828845	</t>
  </si>
  <si>
    <t xml:space="preserve">9138404994081	</t>
  </si>
  <si>
    <t xml:space="preserve">999226334519948	</t>
  </si>
  <si>
    <t>[里斯本]里斯本美利亚东方酒店(Melia Lisboa Oriente Hotel)(55290129)</t>
  </si>
  <si>
    <t>标准双床房&lt;2人入住&gt;&lt;早餐&gt;</t>
  </si>
  <si>
    <t>GAO/XIAOWEI</t>
  </si>
  <si>
    <t xml:space="preserve">3828854	</t>
  </si>
  <si>
    <t xml:space="preserve">999226334552566	</t>
  </si>
  <si>
    <t>GO/YIH HWAN,ONG/RU SIN</t>
  </si>
  <si>
    <t xml:space="preserve">3828866	</t>
  </si>
  <si>
    <t xml:space="preserve">9143403705687	</t>
  </si>
  <si>
    <t xml:space="preserve">999226335150869	</t>
  </si>
  <si>
    <t>ONG/CHIN TEONG,LIM/SIEW CHOO</t>
  </si>
  <si>
    <t xml:space="preserve">3828988	</t>
  </si>
  <si>
    <t xml:space="preserve">73933165	</t>
  </si>
  <si>
    <t xml:space="preserve">999226336895787	</t>
  </si>
  <si>
    <t>[巴塞罗那]巴塞罗那旅馆(Hostal Barcelona)(55299696)</t>
  </si>
  <si>
    <t>双人床房&lt;2人入住&gt;&lt;早餐&gt;</t>
  </si>
  <si>
    <t>ZHOU/XUHAO,YANG/DANQI</t>
  </si>
  <si>
    <t xml:space="preserve">3829836	</t>
  </si>
  <si>
    <t xml:space="preserve">999226356502608	</t>
  </si>
  <si>
    <t>[瓦拉纳西]司隶奥卡宫韦弗迪酒店(Dwivedi Hotels Sri Omkar Palace)(111593488)</t>
  </si>
  <si>
    <t>套房&lt;2人入住&gt;&lt;早餐&gt;</t>
  </si>
  <si>
    <t>Sechi/Vittoria</t>
  </si>
  <si>
    <t xml:space="preserve">3840514	</t>
  </si>
  <si>
    <t xml:space="preserve">2491664e9e0d6c657d	</t>
  </si>
  <si>
    <t xml:space="preserve">999226357719080	</t>
  </si>
  <si>
    <t>[邦帕利]曼谷素旺那普机场诺富特酒店(Novotel Bangkok Suvarnabhumi Airport)(70391290)</t>
  </si>
  <si>
    <t>高级双床房&lt;2人入住&gt;&lt;不退款&gt;&lt;早餐&gt;</t>
  </si>
  <si>
    <t>YANG/ZHIYONG</t>
  </si>
  <si>
    <t xml:space="preserve">3841187	</t>
  </si>
  <si>
    <t xml:space="preserve">3372120	</t>
  </si>
  <si>
    <t xml:space="preserve">999226492198343	</t>
  </si>
  <si>
    <t>[普吉岛]普吉阿卡迪亚奈松海滩铂尔曼度假酒店(Pullman Phuket Arcadia Naithon Beach)(55414088)</t>
  </si>
  <si>
    <t>SU/JIAJIE,HAN/CHENYI</t>
  </si>
  <si>
    <t xml:space="preserve">3853751	</t>
  </si>
  <si>
    <t xml:space="preserve">999226495749757	</t>
  </si>
  <si>
    <t>[帕赛市]马尼拉萨沃伊酒店(Savoy Hotel Manila)(56140523)</t>
  </si>
  <si>
    <t>基本双床房1&lt;2人入住&gt;&lt;早餐&gt;</t>
  </si>
  <si>
    <t>TAKAHASHI/MAYLEN FEGIDERO</t>
  </si>
  <si>
    <t xml:space="preserve">3858587	</t>
  </si>
  <si>
    <t xml:space="preserve">Conf by ms Kat	</t>
  </si>
  <si>
    <t xml:space="preserve">999226501772428	</t>
  </si>
  <si>
    <t>[胡志明市]融合原创西贡中心酒店(Fusion Original Saigon Centre)(110133551)</t>
  </si>
  <si>
    <t>豪华特大床房&lt;2人入住&gt;&lt;不退款&gt;&lt;早餐&gt;</t>
  </si>
  <si>
    <t>PARK/EUNHEE,KIM/SEOKHOON</t>
  </si>
  <si>
    <t xml:space="preserve">3865718	</t>
  </si>
  <si>
    <t xml:space="preserve">313583907	</t>
  </si>
  <si>
    <t xml:space="preserve">999226502190052	</t>
  </si>
  <si>
    <t>[伦敦]凤凰酒店(Phoenix Hotel)(55452162)</t>
  </si>
  <si>
    <t>标准单人房 (1 Single Bed)&lt;1人入住&gt;&lt;早餐&gt;</t>
  </si>
  <si>
    <t>Houinato/Gillian</t>
  </si>
  <si>
    <t xml:space="preserve">3866230	</t>
  </si>
  <si>
    <t xml:space="preserve">999226502685977	</t>
  </si>
  <si>
    <t>HE/JIAXIN</t>
  </si>
  <si>
    <t xml:space="preserve">3866835	</t>
  </si>
  <si>
    <t xml:space="preserve">999226573186138	</t>
  </si>
  <si>
    <t>[曼谷]曼谷水门伯克利酒店(The Berkeley Hotel Pratunam Bangkok)(68545460)</t>
  </si>
  <si>
    <t>主楼奢华四人套房&lt;4人入住&gt;&lt;不退款&gt;&lt;早餐&gt;</t>
  </si>
  <si>
    <t>CAROLINE/CAROLINE</t>
  </si>
  <si>
    <t xml:space="preserve">3871567	</t>
  </si>
  <si>
    <t xml:space="preserve">10011053701	</t>
  </si>
  <si>
    <t xml:space="preserve">999226573268862	</t>
  </si>
  <si>
    <t>[塞班岛]塞班清泉度假村俱乐部(Aqua Resort Club Saipan)(55391469)</t>
  </si>
  <si>
    <t>豪华海景房&lt;2人入住&gt;&lt;早餐&gt;</t>
  </si>
  <si>
    <t>HUANG/XIN,CHU/CHIAYING</t>
  </si>
  <si>
    <t xml:space="preserve">3871580	</t>
  </si>
  <si>
    <t xml:space="preserve">79338007	</t>
  </si>
  <si>
    <t xml:space="preserve">999226595124246	</t>
  </si>
  <si>
    <t>[塞纳河畔讷伊]纳伊公园酒店(Neuilly Park Hotel)(80331135)</t>
  </si>
  <si>
    <t>经典双人房&lt;2人入住&gt;&lt;不退款&gt;&lt;早餐&gt;</t>
  </si>
  <si>
    <t>ROUSSEAU/FABIEN</t>
  </si>
  <si>
    <t xml:space="preserve">3872945	</t>
  </si>
  <si>
    <t xml:space="preserve">IKVUNS	</t>
  </si>
  <si>
    <t xml:space="preserve">999226596029967	</t>
  </si>
  <si>
    <t>[哥打京那巴鲁]丹绒亚路香格里拉(Shangri-La Tanjung Aru Kota Kinabalu)(55465077)</t>
  </si>
  <si>
    <t>俱乐部海景客房&lt;2人入住&gt;&lt;不退款&gt;&lt;早餐&gt;</t>
  </si>
  <si>
    <t>ZHU/QI,ZHU/QI</t>
  </si>
  <si>
    <t xml:space="preserve">3873048	</t>
  </si>
  <si>
    <t xml:space="preserve">HMY-6PQRX24R+5R-E00	</t>
  </si>
  <si>
    <t xml:space="preserve">999226595997420	</t>
  </si>
  <si>
    <t>[普吉岛]卡察画廊度假-卡察卡利姆湾(Marina Gallery Resort-Kacha-Kalim Bay)(70165358)</t>
  </si>
  <si>
    <t>家庭套房 禁烟&lt;4人入住&gt;&lt;不退款&gt;&lt;早餐&gt;</t>
  </si>
  <si>
    <t>FENG/XIN,YANG/JIENING,FENG/WANTING</t>
  </si>
  <si>
    <t xml:space="preserve">3873043	</t>
  </si>
  <si>
    <t xml:space="preserve">RR#2305254	</t>
  </si>
  <si>
    <t xml:space="preserve">999224428612223	</t>
  </si>
  <si>
    <t>一卧室山坡小屋&lt;2人入住&gt;&lt;早餐&gt;</t>
  </si>
  <si>
    <t>HE/ZHENTING,CAI/ZIYUE</t>
  </si>
  <si>
    <t xml:space="preserve">3425364	</t>
  </si>
  <si>
    <t xml:space="preserve">176330014	</t>
  </si>
  <si>
    <t xml:space="preserve">999226600968373	</t>
  </si>
  <si>
    <t>[普吉岛]甜蜜滨海度假酒店 - 艺术 - 卡伦海滩(Sugar Marina Hotel - Art - Karon Beach)(55414093)</t>
  </si>
  <si>
    <t>豪华房&lt;2人入住&gt;&lt;不退款&gt;&lt;早餐&gt;</t>
  </si>
  <si>
    <t>WU/HAORAN</t>
  </si>
  <si>
    <t xml:space="preserve">3874527	</t>
  </si>
  <si>
    <t xml:space="preserve">2308314	</t>
  </si>
  <si>
    <t xml:space="preserve">999226605006728	</t>
  </si>
  <si>
    <t>[赫尔格达]萨沙尔哈希什欧贝罗伊海滩度假村(The Oberoi Beach Resort, Sahl Hasheesh)(60494111)</t>
  </si>
  <si>
    <t>WU/TONGYUN</t>
  </si>
  <si>
    <t xml:space="preserve">3876113	</t>
  </si>
  <si>
    <t xml:space="preserve">1211001	</t>
  </si>
  <si>
    <t xml:space="preserve">999226605537482	</t>
  </si>
  <si>
    <t>[罗马]阿基米德莱里酒店(Raeli Hotel Archimede)(55465135)</t>
  </si>
  <si>
    <t>标准双人房&lt;2人入住&gt;</t>
  </si>
  <si>
    <t>CHEN/LINGLING,CHEN/YILANG</t>
  </si>
  <si>
    <t xml:space="preserve">3876446	</t>
  </si>
  <si>
    <t xml:space="preserve">308222	</t>
  </si>
  <si>
    <t xml:space="preserve">999226607353545	</t>
  </si>
  <si>
    <t>[曼谷]曼谷林布兰套房酒店(Rembrandt Hotel and Suites Bangkok)(55452251)</t>
  </si>
  <si>
    <t>高级房&lt;2人入住&gt;&lt;不退款&gt;</t>
  </si>
  <si>
    <t>BOMERT/WIETSE</t>
  </si>
  <si>
    <t xml:space="preserve">3877446	</t>
  </si>
  <si>
    <t xml:space="preserve">129748756	</t>
  </si>
  <si>
    <t xml:space="preserve">999226607405860	</t>
  </si>
  <si>
    <t>Kim/Jiyong</t>
  </si>
  <si>
    <t xml:space="preserve">3877464	</t>
  </si>
  <si>
    <t xml:space="preserve">129785006	</t>
  </si>
  <si>
    <t xml:space="preserve">999225622261375	</t>
  </si>
  <si>
    <t>一卧室豪华小屋&lt;2人入住&gt;&lt;早餐&gt;</t>
  </si>
  <si>
    <t>TIAN/JUQI</t>
  </si>
  <si>
    <t xml:space="preserve">177798938	</t>
  </si>
  <si>
    <t xml:space="preserve">999225583657357	</t>
  </si>
  <si>
    <t>CHEN/YINZHI,GUAN/ZHIHAO</t>
  </si>
  <si>
    <t xml:space="preserve">3685115	</t>
  </si>
  <si>
    <t xml:space="preserve">177771272	</t>
  </si>
  <si>
    <t xml:space="preserve">999226611334850	</t>
  </si>
  <si>
    <t>[布鲁日]布鲁日卡塞尔贝格大酒店(Grand Hotel Casselbergh Brugge)(55801261)</t>
  </si>
  <si>
    <t>行政房&lt;2人入住&gt;&lt;早餐&gt;</t>
  </si>
  <si>
    <t>CHEN/YUJING,CHEN/YUJING,CHEN/YUJING,CHEN/YUJING,CHEN/YUJING,CHEN/YUJING</t>
  </si>
  <si>
    <t xml:space="preserve">3879224	</t>
  </si>
  <si>
    <t xml:space="preserve">42236	</t>
  </si>
  <si>
    <t xml:space="preserve">999226619648882	</t>
  </si>
  <si>
    <t>[普吉岛]普吉岛卡塔坦尼海滩度假村(Katathani Phuket Beach Resort)(68545403)</t>
  </si>
  <si>
    <t>豪华房(步丽楼)&lt;2人入住&gt;&lt;不退款&gt;&lt;早餐&gt;</t>
  </si>
  <si>
    <t>BI/SHENG</t>
  </si>
  <si>
    <t xml:space="preserve">3881219	</t>
  </si>
  <si>
    <t xml:space="preserve">999226623373166	</t>
  </si>
  <si>
    <t>[普吉岛]甜蜜马丽娜酒店 - 时尚 - 卡塔海滩(Sugar Marina Hotel - Fashion - Kata Beach)(55932616)</t>
  </si>
  <si>
    <t>RUDENKO/OKSANA</t>
  </si>
  <si>
    <t xml:space="preserve">3882654	</t>
  </si>
  <si>
    <t xml:space="preserve">2304794	</t>
  </si>
  <si>
    <t xml:space="preserve">999226624669292	</t>
  </si>
  <si>
    <t>[米兰]VIU米兰酒店(Hotel Viu Milan)(60467489)</t>
  </si>
  <si>
    <t>高级甄选房&lt;2人入住&gt;&lt;早餐&gt;</t>
  </si>
  <si>
    <t>FAN/JIN,SUN/XIANGNAN</t>
  </si>
  <si>
    <t xml:space="preserve">3883444	</t>
  </si>
  <si>
    <t xml:space="preserve">999226624835191	</t>
  </si>
  <si>
    <t>DU/MENGDI,WANG/DAHAI</t>
  </si>
  <si>
    <t xml:space="preserve">3883606	</t>
  </si>
  <si>
    <t xml:space="preserve">999226625670530	</t>
  </si>
  <si>
    <t>[苏梅岛]卢巴苏梅岛查汶海滩旅社(Lub D Koh Samui Chaweng Beach)(55586080)</t>
  </si>
  <si>
    <t>海景豪华大床房&lt;2人入住&gt;&lt;早餐&gt;</t>
  </si>
  <si>
    <t>TROMP/ANEL</t>
  </si>
  <si>
    <t xml:space="preserve">3884298	</t>
  </si>
  <si>
    <t xml:space="preserve">999226626162539	</t>
  </si>
  <si>
    <t>[巴厘岛]萨克蒂花园度假村及水疗中心(Sakti Garden Resort &amp; Spa)(109174455)</t>
  </si>
  <si>
    <t>豪华花园房&lt;2人入住&gt;&lt;早餐&gt;</t>
  </si>
  <si>
    <t>MAO/Xiaofei,Nie/Qi</t>
  </si>
  <si>
    <t xml:space="preserve">3884841	</t>
  </si>
  <si>
    <t xml:space="preserve">537500000002264	</t>
  </si>
  <si>
    <t xml:space="preserve">999226639838381	</t>
  </si>
  <si>
    <t>[新加坡]新加坡圣淘沙名胜世界迈克尔酒店(Resorts World Sentosa-Hotel Michael Singapore)(56140504)</t>
  </si>
  <si>
    <t>豪华房&lt;2人入住&gt;</t>
  </si>
  <si>
    <t>MA/SIHAN,GE/ZHAOYU</t>
  </si>
  <si>
    <t xml:space="preserve">3888486	</t>
  </si>
  <si>
    <t xml:space="preserve">999226640375036	</t>
  </si>
  <si>
    <t>[吉隆坡]宜必思吉隆坡市中心酒店(Ibis Kuala Lumpur City Centre)(55757161)</t>
  </si>
  <si>
    <t>标准客房&lt;2人入住&gt;&lt;不退款&gt;</t>
  </si>
  <si>
    <t>ZHANG/CHAO,MENG/JUNHONG</t>
  </si>
  <si>
    <t xml:space="preserve">3888706	</t>
  </si>
  <si>
    <t xml:space="preserve">999226648146257	</t>
  </si>
  <si>
    <t>ALI/JAMIE DANIEL</t>
  </si>
  <si>
    <t xml:space="preserve">3891592	</t>
  </si>
  <si>
    <t xml:space="preserve">129893506	</t>
  </si>
  <si>
    <t xml:space="preserve">999226653006396	</t>
  </si>
  <si>
    <t>[曼谷]沙吞伊斯汀大酒店(Eastin Grand Hotel Sathorn)(68545414)</t>
  </si>
  <si>
    <t>高级房&lt;2人入住&gt;&lt;不退款&gt;&lt;早餐&gt;</t>
  </si>
  <si>
    <t>Lee/Ahyeong</t>
  </si>
  <si>
    <t xml:space="preserve">3892094	</t>
  </si>
  <si>
    <t xml:space="preserve">483043	</t>
  </si>
  <si>
    <t xml:space="preserve">999226659894122	</t>
  </si>
  <si>
    <t>[新加坡]新加坡81酒店 - 黄金(Hotel 81 Gold)(55694743)</t>
  </si>
  <si>
    <t>Superior Queen&lt;2人入住&gt;</t>
  </si>
  <si>
    <t>ZHOU/LINGFENG</t>
  </si>
  <si>
    <t xml:space="preserve">3893689	</t>
  </si>
  <si>
    <t xml:space="preserve">072344740	</t>
  </si>
  <si>
    <t xml:space="preserve">999226663138161	</t>
  </si>
  <si>
    <t>[巴塞罗那]对角线西方 414 酒店(Occidental Diagonal 414)(97965605)</t>
  </si>
  <si>
    <t>高级间&lt;2人入住&gt;&lt;早餐&gt;</t>
  </si>
  <si>
    <t>LIN/SISI</t>
  </si>
  <si>
    <t xml:space="preserve">3894586	</t>
  </si>
  <si>
    <t xml:space="preserve">999226673320664	</t>
  </si>
  <si>
    <t>[巴厘岛]金巴兰安雅酒店(Anja Jimbaran)(55799105)</t>
  </si>
  <si>
    <t>Lagoon Suite&lt;2人入住&gt;&lt;早餐&gt;</t>
  </si>
  <si>
    <t>JIANG/CHENGCHENG,YANG/HUANGDONG</t>
  </si>
  <si>
    <t xml:space="preserve">3898092	</t>
  </si>
  <si>
    <t xml:space="preserve">110923_1	</t>
  </si>
  <si>
    <t xml:space="preserve">999226702240701	</t>
  </si>
  <si>
    <t>[布达佩斯]城市之家酒店(Hotel City Inn)(55413943)</t>
  </si>
  <si>
    <t>标准房&lt;2人入住&gt;&lt;早餐&gt;</t>
  </si>
  <si>
    <t>WALDRON/PAULINE</t>
  </si>
  <si>
    <t xml:space="preserve">3898834	</t>
  </si>
  <si>
    <t xml:space="preserve">999226701742430	</t>
  </si>
  <si>
    <t>豪华房&lt;2人入住&gt;&lt;早餐&gt;</t>
  </si>
  <si>
    <t>ZHANG/JINGJING,WANG/HAILONG</t>
  </si>
  <si>
    <t xml:space="preserve">3899125	</t>
  </si>
  <si>
    <t xml:space="preserve">999226706377253	</t>
  </si>
  <si>
    <t>[扎金索斯]戴安娜酒店(Diana Hotel)(92028972)</t>
  </si>
  <si>
    <t>舒适客房&lt;2人入住&gt;&lt;不退款&gt;&lt;早餐&gt;</t>
  </si>
  <si>
    <t>WU/XIAOYUN,HU/MIN</t>
  </si>
  <si>
    <t xml:space="preserve">3899891	</t>
  </si>
  <si>
    <t xml:space="preserve">999226710121257	</t>
  </si>
  <si>
    <t>KIM/MINHEE</t>
  </si>
  <si>
    <t xml:space="preserve">3901105	</t>
  </si>
  <si>
    <t xml:space="preserve">358883	</t>
  </si>
  <si>
    <t xml:space="preserve">999226711479578	</t>
  </si>
  <si>
    <t>[迪拜]迪拜塔广场酒店(The Tower Plaza Hotel Dubai)(91807629)</t>
  </si>
  <si>
    <t>高级房&lt;2人入住&gt;&lt;早餐&gt;</t>
  </si>
  <si>
    <t>SU/LIYI,YU/SHUOYING</t>
  </si>
  <si>
    <t xml:space="preserve">3901659	</t>
  </si>
  <si>
    <t xml:space="preserve">4459047	</t>
  </si>
  <si>
    <t xml:space="preserve">999226711517310	</t>
  </si>
  <si>
    <t>SHEN/XIAOFENG,ZHU/JIARONG</t>
  </si>
  <si>
    <t xml:space="preserve">3901668	</t>
  </si>
  <si>
    <t xml:space="preserve">From Allocation	</t>
  </si>
  <si>
    <t xml:space="preserve">999226712589588	</t>
  </si>
  <si>
    <t>标准双人房&lt;2人入住&gt;&lt;不退款&gt;</t>
  </si>
  <si>
    <t>AN/NA</t>
  </si>
  <si>
    <t xml:space="preserve">3902038	</t>
  </si>
  <si>
    <t xml:space="preserve">419576	</t>
  </si>
  <si>
    <t xml:space="preserve">999226714899929	</t>
  </si>
  <si>
    <t>[普吉岛]皇家天堂酒店(The Royal Paradise Hotel &amp; Spa)(56196603)</t>
  </si>
  <si>
    <t>Twin/Double room - De Luxe&lt;2人入住&gt;</t>
  </si>
  <si>
    <t>JIN/YANAN,TIAN/FENGXIANG</t>
  </si>
  <si>
    <t xml:space="preserve">3903247	</t>
  </si>
  <si>
    <t xml:space="preserve">582685	</t>
  </si>
  <si>
    <t xml:space="preserve">999226714921859	</t>
  </si>
  <si>
    <t>[巴厘岛]巴厘岛康莱德酒店(Conrad Bali)(60467436)</t>
  </si>
  <si>
    <t>MA/WENKAI,LIU/JING</t>
  </si>
  <si>
    <t xml:space="preserve">3903260	</t>
  </si>
  <si>
    <t xml:space="preserve">HID-6P3Q669G+J4-E00	</t>
  </si>
  <si>
    <t xml:space="preserve">999226716415376	</t>
  </si>
  <si>
    <t>[Sala Dan]利亚纳度假村与水疗中心(Layana Resort &amp; Spa)(92029210)</t>
  </si>
  <si>
    <t>花园阁&lt;2人入住&gt;&lt;不退款&gt;&lt;早餐&gt;</t>
  </si>
  <si>
    <t>XU/FANCHAO</t>
  </si>
  <si>
    <t xml:space="preserve">3904147	</t>
  </si>
  <si>
    <t xml:space="preserve">823174	</t>
  </si>
  <si>
    <t xml:space="preserve">999226723145815	</t>
  </si>
  <si>
    <t>KONG/XIANGMING</t>
  </si>
  <si>
    <t xml:space="preserve">3905288	</t>
  </si>
  <si>
    <t xml:space="preserve">483369	</t>
  </si>
  <si>
    <t xml:space="preserve">999226728767057	</t>
  </si>
  <si>
    <t>[丹戎本雅]天堂沙滩度假村(Rainbow Paradise Beach Resort)(55312110)</t>
  </si>
  <si>
    <t>豪华双床一室房&lt;2人入住&gt;</t>
  </si>
  <si>
    <t>HU/HUANZHONG,HUA/XUYU</t>
  </si>
  <si>
    <t xml:space="preserve">3907320	</t>
  </si>
  <si>
    <t xml:space="preserve">29968809	</t>
  </si>
  <si>
    <t xml:space="preserve">999226729211098	</t>
  </si>
  <si>
    <t>[曼谷]艾里四分之一UHG酒店(The Quarter Ari by Uhg)(55586060)</t>
  </si>
  <si>
    <t>高级房间&lt;2人入住&gt;&lt;不退款&gt;</t>
  </si>
  <si>
    <t>YU/JIANGSHAN,CHEN/RUIQI</t>
  </si>
  <si>
    <t xml:space="preserve">3907446	</t>
  </si>
  <si>
    <t xml:space="preserve">151609+151930+152037	</t>
  </si>
  <si>
    <t xml:space="preserve">999226733697228	</t>
  </si>
  <si>
    <t>[伊斯坦布尔]伊斯坦布尔贝亚兹特宫酒店(Beyazit Palace Hotel &amp; Cafe Restaurant)(110040412)</t>
  </si>
  <si>
    <t>YAN/HONG</t>
  </si>
  <si>
    <t xml:space="preserve">3910048	</t>
  </si>
  <si>
    <t xml:space="preserve">4894284	</t>
  </si>
  <si>
    <t xml:space="preserve">999226734039105	</t>
  </si>
  <si>
    <t>[普吉岛]皇家普吉城市酒店(Royal Phuket City Hotel)(55426586)</t>
  </si>
  <si>
    <t>VANICH/DARUNEE</t>
  </si>
  <si>
    <t xml:space="preserve">3910297	</t>
  </si>
  <si>
    <t xml:space="preserve">100901	</t>
  </si>
  <si>
    <t xml:space="preserve">999226743165424	</t>
  </si>
  <si>
    <t>奢华客房, 2 张单人床&lt;2人入住&gt;</t>
  </si>
  <si>
    <t>ZHANG/CHENGSHENG,CAO/WEI</t>
  </si>
  <si>
    <t xml:space="preserve">3914045	</t>
  </si>
  <si>
    <t xml:space="preserve">HMY-6PM35M7X+Q9-E00	</t>
  </si>
  <si>
    <t xml:space="preserve">999226747327136	</t>
  </si>
  <si>
    <t>[布拉格]阿森吉奥酒店(Hotel Assenzio Prague)(55491606)</t>
  </si>
  <si>
    <t>三人房&lt;2人入住&gt;&lt;早餐&gt;</t>
  </si>
  <si>
    <t>Boukhattara/Rita</t>
  </si>
  <si>
    <t xml:space="preserve">3915204	</t>
  </si>
  <si>
    <t xml:space="preserve">999226747446117	</t>
  </si>
  <si>
    <t>KERROUMI/Yassine</t>
  </si>
  <si>
    <t xml:space="preserve">3915342	</t>
  </si>
  <si>
    <t xml:space="preserve">999226750949164	</t>
  </si>
  <si>
    <t>[阿纳卡普里]西泽奥古斯都酒店(Hotel Caesar Augustus)(97647172)</t>
  </si>
  <si>
    <t>豪华客房, 海景 (not Cliff Side)&lt;2人入住&gt;&lt;不退款&gt;&lt;早餐&gt;</t>
  </si>
  <si>
    <t>YUN/SUNGMIN</t>
  </si>
  <si>
    <t xml:space="preserve">3916184	</t>
  </si>
  <si>
    <t xml:space="preserve">22919SE028231	</t>
  </si>
  <si>
    <t xml:space="preserve">999226753717346	</t>
  </si>
  <si>
    <t>[Ko Samrong]北碧露营者酒店(The Campster Kanchanaburi)(103763287)</t>
  </si>
  <si>
    <t>圆顶房&lt;2人入住&gt;&lt;早餐&gt;</t>
  </si>
  <si>
    <t>TSENG/CHUNCHIN</t>
  </si>
  <si>
    <t xml:space="preserve">3917439	</t>
  </si>
  <si>
    <t xml:space="preserve">999226753882804	</t>
  </si>
  <si>
    <t>[普塔坦]阿皮亚泛婆罗洲酒店(Pan Borneo Hotel Kota Kinabalu)(55560230)</t>
  </si>
  <si>
    <t>豪华海景房&lt;2人入住&gt;</t>
  </si>
  <si>
    <t>HUANG/SUWEN</t>
  </si>
  <si>
    <t xml:space="preserve">3917479	</t>
  </si>
  <si>
    <t xml:space="preserve">999226754474829	</t>
  </si>
  <si>
    <t>[普吉岛]卡塔SIS度假酒店(The Sis Kata, Resort)(69427769)</t>
  </si>
  <si>
    <t>DOUBLE SIS OVER THE SEA PARTIAL SEAVIEW&lt;2人入住&gt;&lt;不退款&gt;&lt;早餐&gt;</t>
  </si>
  <si>
    <t>LIU/KUAN</t>
  </si>
  <si>
    <t xml:space="preserve">3917661	</t>
  </si>
  <si>
    <t xml:space="preserve">999226758638068	</t>
  </si>
  <si>
    <t>[首尔]地铁明洞酒店(Metro Hotel Myeongdong)(60480256)</t>
  </si>
  <si>
    <t>标准房, 1 张大床&lt;2人入住&gt;</t>
  </si>
  <si>
    <t>FEHR/JOHANNES,STOCKER/SANDRINA</t>
  </si>
  <si>
    <t xml:space="preserve">3919513	</t>
  </si>
  <si>
    <t xml:space="preserve">999226761827389	</t>
  </si>
  <si>
    <t>奢华客房, 1 张大床&lt;2人入住&gt;</t>
  </si>
  <si>
    <t>AN/XINGKUN,ZHU/MINGJUN</t>
  </si>
  <si>
    <t xml:space="preserve">3920953	</t>
  </si>
  <si>
    <t xml:space="preserve">999226763844297	</t>
  </si>
  <si>
    <t>[Lam Kaen]考拉伊甸海滩度假村-洛佩桑精选酒店(Eden Beach Khaolak Resort and Spa A Lopesan Collection Hotel)(68031171)</t>
  </si>
  <si>
    <t>GUO/XIAOTIAN</t>
  </si>
  <si>
    <t xml:space="preserve">3922106	</t>
  </si>
  <si>
    <t xml:space="preserve">9144037817640	</t>
  </si>
  <si>
    <t xml:space="preserve">999226764161897	</t>
  </si>
  <si>
    <t>[弗雷斯诺]凯艺酒店-弗雷斯诺约塞米蒂机场(Quality Inn Fresno Yosemite Airport)(91809676)</t>
  </si>
  <si>
    <t>标准双人床房(2张双人床)&lt;2人入住&gt;&lt;不退款&gt;&lt;早餐&gt;</t>
  </si>
  <si>
    <t>Brocker /Christine</t>
  </si>
  <si>
    <t xml:space="preserve">3922304	</t>
  </si>
  <si>
    <t xml:space="preserve">13886413	</t>
  </si>
  <si>
    <t xml:space="preserve">999226764570114	</t>
  </si>
  <si>
    <t>[普吉岛]KK - 卡隆卡塔精品酒店(KK Karon Kata Boutique Hotel)(110040330)</t>
  </si>
  <si>
    <t>高级双人间&lt;2人入住&gt;</t>
  </si>
  <si>
    <t>SHEN/CHANG,REN/JINGYUAN</t>
  </si>
  <si>
    <t xml:space="preserve">3922464	</t>
  </si>
  <si>
    <t xml:space="preserve">C8GDLGH57A	</t>
  </si>
  <si>
    <t xml:space="preserve">999226769755626	</t>
  </si>
  <si>
    <t>[宿务]瑟达宿务中央集团酒店(Seda Central Bloc Cebu)(95084417)</t>
  </si>
  <si>
    <t>HA/GEUMYUN,HAN/HYEMI</t>
  </si>
  <si>
    <t xml:space="preserve">3925339	</t>
  </si>
  <si>
    <t xml:space="preserve">2927647	</t>
  </si>
  <si>
    <t xml:space="preserve">999226770054541	</t>
  </si>
  <si>
    <t>[曼谷]西隆富丽萨通酒店(FuramaXclusive Sathorn, Bangkok)(55895709)</t>
  </si>
  <si>
    <t>YE/SHUREN,REN/HONGPENG</t>
  </si>
  <si>
    <t xml:space="preserve">3925567	</t>
  </si>
  <si>
    <t xml:space="preserve">999226773184525	</t>
  </si>
  <si>
    <t>[苏比克湾]卡玛彦海滩酒店(Camayan Beach Resort)(95386354)</t>
  </si>
  <si>
    <t>高级房&lt;4人入住&gt;&lt;不退款&gt;&lt;早餐&gt;</t>
  </si>
  <si>
    <t>BUENCAMINO/ALVIN,BUENCAMINO/ALBERT LEAL,BUENCAMINO/LIBERTINE</t>
  </si>
  <si>
    <t xml:space="preserve">3927321	</t>
  </si>
  <si>
    <t xml:space="preserve">225859	</t>
  </si>
  <si>
    <t xml:space="preserve">999226775514809	</t>
  </si>
  <si>
    <t>[曼谷]全合一套房酒店(All Together Suite Hotel)(55478345)</t>
  </si>
  <si>
    <t>高级双人床房&lt;2人入住&gt;</t>
  </si>
  <si>
    <t>TIAN/YE,CHEN/MINGJIE</t>
  </si>
  <si>
    <t xml:space="preserve">3928703	</t>
  </si>
  <si>
    <t xml:space="preserve">1080053401	</t>
  </si>
  <si>
    <t xml:space="preserve">999226778295292	</t>
  </si>
  <si>
    <t>[新加坡]新加坡四季酒店(Four Seasons Hotel Singapore)(55451630)</t>
  </si>
  <si>
    <t>ZHONG/FEI</t>
  </si>
  <si>
    <t xml:space="preserve">3930010	</t>
  </si>
  <si>
    <t xml:space="preserve">11054260	</t>
  </si>
  <si>
    <t xml:space="preserve">999226779705641	</t>
  </si>
  <si>
    <t>[吉隆坡]吉隆坡市中心智选假日酒店(Holiday Inn Express Kuala Lumpur City Centre, an IHG Hotel)(55337198)</t>
  </si>
  <si>
    <t>标准大床房&lt;2人入住&gt;&lt;不退款&gt;&lt;早餐&gt;</t>
  </si>
  <si>
    <t>CHEN/QIUMEI</t>
  </si>
  <si>
    <t xml:space="preserve">3930786	</t>
  </si>
  <si>
    <t xml:space="preserve">395496	</t>
  </si>
  <si>
    <t xml:space="preserve">999226780399805	</t>
  </si>
  <si>
    <t>JIANG/MINGYUE</t>
  </si>
  <si>
    <t xml:space="preserve">3931101	</t>
  </si>
  <si>
    <t xml:space="preserve">999226782514427	</t>
  </si>
  <si>
    <t>客房, 1 张大床 (Essential 1)&lt;2人入住&gt;&lt;早餐&gt;</t>
  </si>
  <si>
    <t>WANG/YOUXI</t>
  </si>
  <si>
    <t xml:space="preserve">3931978	</t>
  </si>
  <si>
    <t xml:space="preserve">362120	</t>
  </si>
  <si>
    <t xml:space="preserve">999226788619344	</t>
  </si>
  <si>
    <t>豪华房(直通泳池)&lt;2人入住&gt;&lt;不退款&gt;&lt;早餐&gt;</t>
  </si>
  <si>
    <t>ZHANG/YINGHUI</t>
  </si>
  <si>
    <t xml:space="preserve">3935266	</t>
  </si>
  <si>
    <t xml:space="preserve">2308904	</t>
  </si>
  <si>
    <t xml:space="preserve">999226772135858	</t>
  </si>
  <si>
    <t>[新加坡]新加坡香格里拉圣淘沙度假村(Shangri-La Rasa Sentosa, Singapore)(55884340)</t>
  </si>
  <si>
    <t>Deluxe Sea View Room with Twin Bed&lt;1人入住&gt;</t>
  </si>
  <si>
    <t>ZHANG/YUQING</t>
  </si>
  <si>
    <t xml:space="preserve">3926628	</t>
  </si>
  <si>
    <t xml:space="preserve">RQX303869	</t>
  </si>
  <si>
    <t xml:space="preserve">999226790886521	</t>
  </si>
  <si>
    <t>[长滩岛]长滩岛航路与蓝海度假村(Fairways and Bluewater Boracay)(109328980)</t>
  </si>
  <si>
    <t>高级双人房&lt;2人入住&gt;&lt;不退款&gt;&lt;早餐&gt;</t>
  </si>
  <si>
    <t>PHUA/PHILIP</t>
  </si>
  <si>
    <t xml:space="preserve">3936613	</t>
  </si>
  <si>
    <t xml:space="preserve">9144143136752	</t>
  </si>
  <si>
    <t xml:space="preserve">999226793036164	</t>
  </si>
  <si>
    <t>[巴厘岛]巴厘岛水明漾安可温德姆华美达酒店(Ramada Encore by Wyndham Bali Seminyak)(55337241)</t>
  </si>
  <si>
    <t>Matukumalli/Anjani,Matukumalli/Anjani,Matukumalli/Anjani,Matukumalli/Anjani</t>
  </si>
  <si>
    <t xml:space="preserve">3937535	</t>
  </si>
  <si>
    <t xml:space="preserve">174685	</t>
  </si>
  <si>
    <t xml:space="preserve">999226796127359	</t>
  </si>
  <si>
    <t>[新加坡]新加坡81酒店 - 樱花(Hotel 81 Sakura)(55328720)</t>
  </si>
  <si>
    <t>Standard Queen Room&lt;2人入住&gt;</t>
  </si>
  <si>
    <t>DELFIN/EVELYN FASINABAO</t>
  </si>
  <si>
    <t xml:space="preserve">3938998	</t>
  </si>
  <si>
    <t xml:space="preserve">15550400	</t>
  </si>
  <si>
    <t xml:space="preserve">999226799339697	</t>
  </si>
  <si>
    <t>ma/xiang</t>
  </si>
  <si>
    <t xml:space="preserve">3941938	</t>
  </si>
  <si>
    <t xml:space="preserve">999226799644826	</t>
  </si>
  <si>
    <t>[卡斯特鲁普]丹品质机场酒店(Best Western Plus Airport Hotel)(60467332)</t>
  </si>
  <si>
    <t>双人房&lt;1人入住&gt;&lt;早餐&gt;</t>
  </si>
  <si>
    <t>Komsa/Hannu-Pekka</t>
  </si>
  <si>
    <t xml:space="preserve">3942130	</t>
  </si>
  <si>
    <t xml:space="preserve">53476711	</t>
  </si>
  <si>
    <t xml:space="preserve">999226799744455	</t>
  </si>
  <si>
    <t>[格拉纳达]阿瓦德斯内华达皇宫酒店(Hotel Abades Nevada Palace)(56140497)</t>
  </si>
  <si>
    <t>martinez  garcia/pedro jose</t>
  </si>
  <si>
    <t xml:space="preserve">3942415	</t>
  </si>
  <si>
    <t xml:space="preserve">999226799806801	</t>
  </si>
  <si>
    <t>[首尔]首尔皇家广场酒店(Royal Square Hotel Seoul)(55367519)</t>
  </si>
  <si>
    <t>高级大床房&lt;2人入住&gt;</t>
  </si>
  <si>
    <t>CHIU/WAI TAK STEPHEN</t>
  </si>
  <si>
    <t xml:space="preserve">3942485	</t>
  </si>
  <si>
    <t xml:space="preserve">2309170262530317	</t>
  </si>
  <si>
    <t xml:space="preserve">999226829980584	</t>
  </si>
  <si>
    <t>[芭堤雅]芭堤雅旺阿玛海滩舒适酒店(Cosi Pattaya Wong Amat Beach)(70787722)</t>
  </si>
  <si>
    <t>克斯双床房&lt;2人入住&gt;</t>
  </si>
  <si>
    <t>LIU/JINZE,YANG/SHUOWEN</t>
  </si>
  <si>
    <t xml:space="preserve">3944705	</t>
  </si>
  <si>
    <t xml:space="preserve">999226831266451	</t>
  </si>
  <si>
    <t>[新加坡]新加坡圣淘沙索菲特度假村及水疗中心(Sofitel Singapore Sentosa Resort &amp; Spa)(55439300)</t>
  </si>
  <si>
    <t>奢华特大床房&lt;2人入住&gt;&lt;不退款&gt;&lt;早餐&gt;</t>
  </si>
  <si>
    <t>WANG/QIAN</t>
  </si>
  <si>
    <t xml:space="preserve">3945028	</t>
  </si>
  <si>
    <t xml:space="preserve">98721560	</t>
  </si>
  <si>
    <t xml:space="preserve">999226831891450	</t>
  </si>
  <si>
    <t>[塞维利亚]唐帕酒店(Hotel Don Paco)(55402814)</t>
  </si>
  <si>
    <t>BAE/JAESUNG</t>
  </si>
  <si>
    <t xml:space="preserve">3945104	</t>
  </si>
  <si>
    <t xml:space="preserve">999226832733972	</t>
  </si>
  <si>
    <t>[曼谷]T2 沙吞酒店(T2 Residence Sathorn)(55586055)</t>
  </si>
  <si>
    <t>豪华客房&lt;2人入住&gt;</t>
  </si>
  <si>
    <t>VICTOR/MAGNANOU</t>
  </si>
  <si>
    <t xml:space="preserve">3945386	</t>
  </si>
  <si>
    <t xml:space="preserve">HTL-WBD-457739885	</t>
  </si>
  <si>
    <t xml:space="preserve">999226833575150	</t>
  </si>
  <si>
    <t>[巴厘岛]乌布阿斯瓦拉别墅 - 伊妮薇款待酒店(Asvara Villa Ubud by Ini VIE Hospitality)(109175282)</t>
  </si>
  <si>
    <t>1卧皇家别墅（带私人泳池、按摩浴缸）&lt;2人入住&gt;&lt;不退款&gt;&lt;早餐&gt;</t>
  </si>
  <si>
    <t>karnati/krishna chaitanya,karnati/krishna chaitanya</t>
  </si>
  <si>
    <t xml:space="preserve">3945573	</t>
  </si>
  <si>
    <t xml:space="preserve">ASV5614	</t>
  </si>
  <si>
    <t xml:space="preserve">999226834966856	</t>
  </si>
  <si>
    <t>[洛杉矶]拉雷纳广场酒店(Plaza la Reina)(55884413)</t>
  </si>
  <si>
    <t>至尊一室套房&lt;2人入住&gt;</t>
  </si>
  <si>
    <t>QIU/CHENG</t>
  </si>
  <si>
    <t xml:space="preserve">3945952	</t>
  </si>
  <si>
    <t xml:space="preserve">999226836730141	</t>
  </si>
  <si>
    <t>[吉隆坡]吉隆坡皇家酒店(Hotel Royal Kuala Lumpur)(55451671)</t>
  </si>
  <si>
    <t>MA/QIAN,ZENG/WENJIE</t>
  </si>
  <si>
    <t xml:space="preserve">3946557	</t>
  </si>
  <si>
    <t xml:space="preserve">1920144	</t>
  </si>
  <si>
    <t xml:space="preserve">999226838209872	</t>
  </si>
  <si>
    <t>[布鲁塞尔]阿里斯大广场酒店(Aris Grand Place Hotel)(55270118)</t>
  </si>
  <si>
    <t>Superior Twin Room&lt;2人入住&gt;&lt;不退款&gt;</t>
  </si>
  <si>
    <t>Buron/Zaira,Buron/Zaira</t>
  </si>
  <si>
    <t xml:space="preserve">3947157	</t>
  </si>
  <si>
    <t xml:space="preserve">17633304	</t>
  </si>
  <si>
    <t xml:space="preserve">999226841861435	</t>
  </si>
  <si>
    <t>[曼谷]宜必思尚品曼谷是隆酒店(Ibis Styles Bangkok Silom)(109174923)</t>
  </si>
  <si>
    <t>MITSUBORI/MAKOTO</t>
  </si>
  <si>
    <t xml:space="preserve">3948981	</t>
  </si>
  <si>
    <t xml:space="preserve">110650261	</t>
  </si>
  <si>
    <t xml:space="preserve">26847056732	</t>
  </si>
  <si>
    <t>豪华房（双人床或双床）&lt;2人入住&gt;&lt;不退款&gt;</t>
  </si>
  <si>
    <t>SU/JIE,Li/Hongyan</t>
  </si>
  <si>
    <t xml:space="preserve">3954204	</t>
  </si>
  <si>
    <t xml:space="preserve">152448/152636/152641	</t>
  </si>
  <si>
    <t xml:space="preserve">999226849076323	</t>
  </si>
  <si>
    <t>[曼谷]盛泰澜拉普崂中央广场酒店(Centara Grand at Central Plaza Ladprao Bangkok)(55299786)</t>
  </si>
  <si>
    <t>Premium Suite King&lt;2人入住&gt;&lt;不退款&gt;</t>
  </si>
  <si>
    <t>YOSVILAI/TOCHTARIT</t>
  </si>
  <si>
    <t xml:space="preserve">3956780	</t>
  </si>
  <si>
    <t xml:space="preserve">34991SE206032	</t>
  </si>
  <si>
    <t xml:space="preserve">999226852627019	</t>
  </si>
  <si>
    <t>奢华双床房&lt;2人入住&gt;&lt;不退款&gt;&lt;早餐&gt;</t>
  </si>
  <si>
    <t>JIANG/RONGRONG</t>
  </si>
  <si>
    <t xml:space="preserve">3960738	</t>
  </si>
  <si>
    <t xml:space="preserve">98400563	</t>
  </si>
  <si>
    <t xml:space="preserve">999226788743326	</t>
  </si>
  <si>
    <t>[普吉岛]普吉岛诺库酒店(Noku Phuket)(104886271)</t>
  </si>
  <si>
    <t>Loft Studio Twin&lt;2人入住&gt;&lt;早餐&gt;</t>
  </si>
  <si>
    <t>GAO/PENG,An/Dong</t>
  </si>
  <si>
    <t xml:space="preserve">3935468	</t>
  </si>
  <si>
    <t xml:space="preserve">999226854899750	</t>
  </si>
  <si>
    <t>[曼谷]曼谷安曼纳酒店(Amara Bangkok Hotel)(55852016)</t>
  </si>
  <si>
    <t>俱乐部房&lt;1&gt;&lt;2人入住&gt;</t>
  </si>
  <si>
    <t>CAO/YUCHENG,GUAN/WEIFENG</t>
  </si>
  <si>
    <t xml:space="preserve">3963096	</t>
  </si>
  <si>
    <t xml:space="preserve">87529175-1	</t>
  </si>
  <si>
    <t xml:space="preserve">999226895963202	</t>
  </si>
  <si>
    <t>[里约热内卢]里约热内卢巴拉亚特兰帝卡国际酒店(Radisson Hotel Barra Rio de Janeiro)(77369273)</t>
  </si>
  <si>
    <t>高级双床房&lt;2人入住&gt;&lt;早餐&gt;</t>
  </si>
  <si>
    <t>PERUCH/CECILIA,RODRIGUES DALLAGO/WIKTORIA</t>
  </si>
  <si>
    <t xml:space="preserve">3964308	</t>
  </si>
  <si>
    <t xml:space="preserve">17684585	</t>
  </si>
  <si>
    <t xml:space="preserve">26896672379	</t>
  </si>
  <si>
    <t>[埃弗里特]安可波士顿港酒店(Encore Boston Harbor)(94361987)</t>
  </si>
  <si>
    <t>尊贵双人床房&lt;2人入住&gt;</t>
  </si>
  <si>
    <t>Yi/Chen</t>
  </si>
  <si>
    <t xml:space="preserve">3964382	</t>
  </si>
  <si>
    <t xml:space="preserve">744677	</t>
  </si>
  <si>
    <t xml:space="preserve">999226898367405	</t>
  </si>
  <si>
    <t>[济州市]蓝泉精品酒店(Blue Spring Hotel)(77366712)</t>
  </si>
  <si>
    <t>豪华大床房O&lt;2人入住&gt;</t>
  </si>
  <si>
    <t>YU/HAO</t>
  </si>
  <si>
    <t xml:space="preserve">3964810	</t>
  </si>
  <si>
    <t xml:space="preserve">2309211362988589	</t>
  </si>
  <si>
    <t xml:space="preserve">999225473615270	</t>
  </si>
  <si>
    <t>[普吉岛]马姆提斯度假酒店(Mom Tri's Villa Royale)(90362360)</t>
  </si>
  <si>
    <t>海滩翼套房&lt;2人入住&gt;&lt;早餐&gt;</t>
  </si>
  <si>
    <t>SHUI/BINGQING,MIN/ZHENG</t>
  </si>
  <si>
    <t xml:space="preserve">3663391	</t>
  </si>
  <si>
    <t xml:space="preserve">19789	</t>
  </si>
  <si>
    <t xml:space="preserve">999226798546289	</t>
  </si>
  <si>
    <t>ZHAO/BOWEN,LI/HUIHUI</t>
  </si>
  <si>
    <t xml:space="preserve">3941265	</t>
  </si>
  <si>
    <t xml:space="preserve">537500000002400	</t>
  </si>
  <si>
    <t xml:space="preserve">999226908394182	</t>
  </si>
  <si>
    <t>[釜山]釜山站东横道1号酒店(Toyoko Inn Busan Station No.1)(55841725)</t>
  </si>
  <si>
    <t>标准单人房&lt;1人入住&gt;&lt;早餐&gt;</t>
  </si>
  <si>
    <t>CHOI/JINHYUK</t>
  </si>
  <si>
    <t xml:space="preserve">3968325	</t>
  </si>
  <si>
    <t xml:space="preserve">999226908934997	</t>
  </si>
  <si>
    <t>An/Dong,GAO/PENG</t>
  </si>
  <si>
    <t xml:space="preserve">3968672	</t>
  </si>
  <si>
    <t xml:space="preserve">999226909032539	</t>
  </si>
  <si>
    <t>山别墅双床带私人泳池&lt;2人入住&gt;&lt;早餐&gt;</t>
  </si>
  <si>
    <t xml:space="preserve">3968703	</t>
  </si>
  <si>
    <t xml:space="preserve">999226849019655	</t>
  </si>
  <si>
    <t>[清迈]清迈之门酒店(Chiangmai Gate Hotel)(55465342)</t>
  </si>
  <si>
    <t>至尊豪华房&lt;2人入住&gt;&lt;早餐&gt;</t>
  </si>
  <si>
    <t>Xu/Ke</t>
  </si>
  <si>
    <t xml:space="preserve">3956753	</t>
  </si>
  <si>
    <t xml:space="preserve">236069	</t>
  </si>
  <si>
    <t xml:space="preserve">999226916464771	</t>
  </si>
  <si>
    <t>[格拉斯哥]格拉斯哥皇后街旅屋酒店(Travelodge Glasgow Queen Street)(95083672)</t>
  </si>
  <si>
    <t>双人房&lt;2人入住&gt;&lt;不退款&gt;&lt;早餐&gt;</t>
  </si>
  <si>
    <t>RU/SHANSHAN,YANG/YE</t>
  </si>
  <si>
    <t xml:space="preserve">3971485	</t>
  </si>
  <si>
    <t xml:space="preserve">999226916525523	</t>
  </si>
  <si>
    <t>[普吉岛]滨海画廊度假村-卡查-卡利姆湾(Marina Gallery Resort-Kacha-Kalim Bay)(70165358)</t>
  </si>
  <si>
    <t>池景豪华房 禁烟&lt;2人入住&gt;&lt;不退款&gt;&lt;早餐&gt;</t>
  </si>
  <si>
    <t>LIN/QIAN,LI/SHITING</t>
  </si>
  <si>
    <t xml:space="preserve">3971492	</t>
  </si>
  <si>
    <t xml:space="preserve">RR#2305643	</t>
  </si>
  <si>
    <t xml:space="preserve">999226917773785	</t>
  </si>
  <si>
    <t>[伦敦]希尔顿伦敦奥林匹亚酒店(Hilton London Olympia)(70792697)</t>
  </si>
  <si>
    <t>希尔顿双人房&lt;2人入住&gt;&lt;早餐&gt;</t>
  </si>
  <si>
    <t>Kumar/Ayan</t>
  </si>
  <si>
    <t xml:space="preserve">3971823	</t>
  </si>
  <si>
    <t xml:space="preserve">3428601049	</t>
  </si>
  <si>
    <t xml:space="preserve">999226918922764	</t>
  </si>
  <si>
    <t>[拉斯维加斯]贝拉吉奥酒店(Bellagio)(60493822)</t>
  </si>
  <si>
    <t>尊贵两张大床房&lt;2人入住&gt;</t>
  </si>
  <si>
    <t>Zhou/Tianhong</t>
  </si>
  <si>
    <t xml:space="preserve">3972119	</t>
  </si>
  <si>
    <t xml:space="preserve">999226919998329	</t>
  </si>
  <si>
    <t>[弗朗斯地区特朗布莱]铂尔曼巴黎戴高乐机场酒店(Pullman Paris Roissy CDG Airport)(55598879)</t>
  </si>
  <si>
    <t>经典特大床房&lt;2人入住&gt;&lt;不退款&gt;</t>
  </si>
  <si>
    <t>Chen/Henry</t>
  </si>
  <si>
    <t xml:space="preserve">3972473	</t>
  </si>
  <si>
    <t xml:space="preserve">999226921047991	</t>
  </si>
  <si>
    <t>[迪拜]迪拜林荫大道地标酒店(Address Boulevard)(55439195)</t>
  </si>
  <si>
    <t>GAO/YUPENG</t>
  </si>
  <si>
    <t xml:space="preserve">3972827	</t>
  </si>
  <si>
    <t xml:space="preserve">3430261205	</t>
  </si>
  <si>
    <t xml:space="preserve">999226924727866	</t>
  </si>
  <si>
    <t>[普吉岛]普吉岛科莫雅姆度假村(COMO Point Yamu, Phuket)(55799264)</t>
  </si>
  <si>
    <t>港湾房&lt;1&gt;&lt;2人入住&gt;&lt;早餐&gt;</t>
  </si>
  <si>
    <t>ZHENG/YI,MALIYA/AIHAITI</t>
  </si>
  <si>
    <t xml:space="preserve">3973937	</t>
  </si>
  <si>
    <t xml:space="preserve">1333724	</t>
  </si>
  <si>
    <t xml:space="preserve">999225283586666	</t>
  </si>
  <si>
    <t>[新加坡]新加坡悦乐武吉士酒店(Village Hotel Bugis by Far East Hospitality)(55451678)</t>
  </si>
  <si>
    <t>高级房&lt;2人入住&gt;</t>
  </si>
  <si>
    <t>LIU/JIENI</t>
  </si>
  <si>
    <t xml:space="preserve">3626201	</t>
  </si>
  <si>
    <t xml:space="preserve">298522193	</t>
  </si>
  <si>
    <t xml:space="preserve">999226929784748	</t>
  </si>
  <si>
    <t>[赫尔辛基]斯堪迪克斯蒙肯塔酒店(Scandic Simonkenttä)(55465333)</t>
  </si>
  <si>
    <t>Double room - King&lt;2人入住&gt;&lt;不退款&gt;&lt;早餐&gt;</t>
  </si>
  <si>
    <t>DAI/LIYA</t>
  </si>
  <si>
    <t xml:space="preserve">3976636	</t>
  </si>
  <si>
    <t xml:space="preserve">17698441	</t>
  </si>
  <si>
    <t xml:space="preserve">999226931232948	</t>
  </si>
  <si>
    <t>[普吉岛]艾斯瑞酒店(Aspery Hotel)(55254055)</t>
  </si>
  <si>
    <t>ZHANG/HUI,HUANG/SHENGZHE,HUANG/SHENGZHE,ZHANG/HANG</t>
  </si>
  <si>
    <t xml:space="preserve">3977958	</t>
  </si>
  <si>
    <t xml:space="preserve">3425299411	</t>
  </si>
  <si>
    <t xml:space="preserve">999226350983351	</t>
  </si>
  <si>
    <t>[Esbelli Mahallesi]卡帕多西亚卡亚卡匹高级洞穴酒店(Kayakapi Premium Caves Cappadocia)(60480281)</t>
  </si>
  <si>
    <t>宏伟卡帕多奇亚大厦&lt;2人入住&gt;&lt;早餐&gt;</t>
  </si>
  <si>
    <t>HU/YUNZHE</t>
  </si>
  <si>
    <t xml:space="preserve">3837388	</t>
  </si>
  <si>
    <t xml:space="preserve">4842494	</t>
  </si>
  <si>
    <t xml:space="preserve">999227001037606	</t>
  </si>
  <si>
    <t>[贝伊奥卢]佩拉宫酒店(Pera Palace Hotel)(55270741)</t>
  </si>
  <si>
    <t>至尊佩拉单间特大床房&lt;2人入住&gt;&lt;不退款&gt;</t>
  </si>
  <si>
    <t>LIU/YUCHONG</t>
  </si>
  <si>
    <t xml:space="preserve">3980496	</t>
  </si>
  <si>
    <t xml:space="preserve">999227001134789	</t>
  </si>
  <si>
    <t>佩拉景观豪华双床房&lt;2人入住&gt;&lt;不退款&gt;</t>
  </si>
  <si>
    <t>LI/YANGDEWEI,Li/HENGTONG</t>
  </si>
  <si>
    <t xml:space="preserve">3980614	</t>
  </si>
  <si>
    <t xml:space="preserve">999227003555298	</t>
  </si>
  <si>
    <t>[累西腓]玛兰特广场酒店(Marante Plaza Hotel)(90357881)</t>
  </si>
  <si>
    <t>标准双人房/双床房&lt;2人入住&gt;&lt;不退款&gt;&lt;早餐&gt;</t>
  </si>
  <si>
    <t>OLIVEIRA/CAIRO HENRIQUE</t>
  </si>
  <si>
    <t xml:space="preserve">3980989	</t>
  </si>
  <si>
    <t xml:space="preserve">999226829967808	</t>
  </si>
  <si>
    <t>尊贵特大床房&lt;2人入住&gt;&lt;早餐&gt;</t>
  </si>
  <si>
    <t>LIN/Yuan</t>
  </si>
  <si>
    <t xml:space="preserve">3944703	</t>
  </si>
  <si>
    <t xml:space="preserve">11054707	</t>
  </si>
  <si>
    <t xml:space="preserve">999227050787843	</t>
  </si>
  <si>
    <t>CANAAN LIM/CHUN YIH</t>
  </si>
  <si>
    <t xml:space="preserve">3989875	</t>
  </si>
  <si>
    <t xml:space="preserve">398371	</t>
  </si>
  <si>
    <t xml:space="preserve">999227053176986	</t>
  </si>
  <si>
    <t>[圣加布里埃尔]洛杉矶/圣加布里埃尔希尔顿酒店(Hilton Los Angeles/San Gabriel)(70391878)</t>
  </si>
  <si>
    <t>特大床房&lt;2人入住&gt;&lt;早餐&gt;</t>
  </si>
  <si>
    <t>FEI/PANFAN,GU/TIANHAO</t>
  </si>
  <si>
    <t xml:space="preserve">3990672	</t>
  </si>
  <si>
    <t xml:space="preserve">999227054993791	</t>
  </si>
  <si>
    <t>[因特拉肯]中央大陆酒店(Hotel Central Continental)(55299054)</t>
  </si>
  <si>
    <t>JUNG/JAERYUNG</t>
  </si>
  <si>
    <t xml:space="preserve">3991456	</t>
  </si>
  <si>
    <t xml:space="preserve">999227055939764	</t>
  </si>
  <si>
    <t>[曼谷]曼谷康莱德酒店(Conrad Bangkok)(55312447)</t>
  </si>
  <si>
    <t>XU/YINGFEI,LIANG/CE</t>
  </si>
  <si>
    <t xml:space="preserve">3991868	</t>
  </si>
  <si>
    <t xml:space="preserve">26794572799	</t>
  </si>
  <si>
    <t>[拉斯维加斯]康莱德拉斯维加斯度假村世界(Conrad Las Vegas at Resorts World)(109175668)</t>
  </si>
  <si>
    <t>甄选特大床房&lt;2人入住&gt;</t>
  </si>
  <si>
    <t>ZHUANG/YANPING</t>
  </si>
  <si>
    <t xml:space="preserve">3938282	</t>
  </si>
  <si>
    <t xml:space="preserve">HUS-85864RMM+RQ-E00	</t>
  </si>
  <si>
    <t xml:space="preserve">999226715477038	</t>
  </si>
  <si>
    <t>[安道尔]安道​​尔公园酒店(Andorra Park Hotel)(55745176)</t>
  </si>
  <si>
    <t>精致公园套房&lt;2人入住&gt;</t>
  </si>
  <si>
    <t>MA/BEN,Zhou/Mudi,Ma/Yumin,Zhang/Runlian,Zhou/Si,Wu/Yiwen</t>
  </si>
  <si>
    <t xml:space="preserve">3903601	</t>
  </si>
  <si>
    <t xml:space="preserve">999226906624292	</t>
  </si>
  <si>
    <t>[杜塞尔多夫]杜塞道夫市中心克莱顿酒店(Clayton Hotel Düsseldorf City Centre)(55967846)</t>
  </si>
  <si>
    <t>高级房&lt;1人入住&gt;</t>
  </si>
  <si>
    <t>HUANG/ZHAOJUN</t>
  </si>
  <si>
    <t xml:space="preserve">3967429	</t>
  </si>
  <si>
    <t xml:space="preserve">17679059	</t>
  </si>
  <si>
    <t xml:space="preserve">999227060504915	</t>
  </si>
  <si>
    <t>[圣佩德罗苏拉]圣佩德罗苏拉智选假日酒店(Intercity Hotels San Pedro Sula)(106438779)</t>
  </si>
  <si>
    <t>WANG/JIE</t>
  </si>
  <si>
    <t xml:space="preserve">3994152	</t>
  </si>
  <si>
    <t xml:space="preserve">999227061813079	</t>
  </si>
  <si>
    <t>[吉隆坡]莱恩酒店(Sleeping Lion Suites)(111414278)</t>
  </si>
  <si>
    <t>豪华房（1大床/2单人床）&lt;2人入住&gt;&lt;不退款&gt;</t>
  </si>
  <si>
    <t>HAN/TINGTING</t>
  </si>
  <si>
    <t xml:space="preserve">3994775	</t>
  </si>
  <si>
    <t xml:space="preserve">132681	</t>
  </si>
  <si>
    <t xml:space="preserve">27063676792	</t>
  </si>
  <si>
    <t>豪华特大床房&lt;2人入住&gt;</t>
  </si>
  <si>
    <t>li/chengbo</t>
  </si>
  <si>
    <t xml:space="preserve">3995882	</t>
  </si>
  <si>
    <t xml:space="preserve">999226496008077	</t>
  </si>
  <si>
    <t>[清迈]清迈安纳塔拉服务式套房(Anantara Chiang Mai Serviced Suites)(55312084)</t>
  </si>
  <si>
    <t>单卧室套房&lt;2人入住&gt;&lt;早餐&gt;</t>
  </si>
  <si>
    <t>YIN/YANG,Wu/Xiaoyu</t>
  </si>
  <si>
    <t xml:space="preserve">3858871	</t>
  </si>
  <si>
    <t xml:space="preserve">999225516684871	</t>
  </si>
  <si>
    <t>[巴黎]猫头鹰酒店(Chouette Hotel)(55281310)</t>
  </si>
  <si>
    <t>Mengna/Xie</t>
  </si>
  <si>
    <t xml:space="preserve">3670929	</t>
  </si>
  <si>
    <t xml:space="preserve">230701981	</t>
  </si>
  <si>
    <t xml:space="preserve">999226787042775	</t>
  </si>
  <si>
    <t>[卡尔达诺阿尔坎波]马尔彭萨卡尔达诺酒店(Cardano Hotel Malpensa)(55290566)</t>
  </si>
  <si>
    <t>LIU/YI,QIAN/YING</t>
  </si>
  <si>
    <t xml:space="preserve">3934434	</t>
  </si>
  <si>
    <t xml:space="preserve">999227097869045	</t>
  </si>
  <si>
    <t>[梅尼尔阿梅罗]巴黎-鲁瓦西夏尔戴高乐机场吉欧帕酒店(Geographotel Paris-Roissy CDG Airport)(90357222)</t>
  </si>
  <si>
    <t>三人房&lt;2人入住&gt;</t>
  </si>
  <si>
    <t>YAO/YUE</t>
  </si>
  <si>
    <t xml:space="preserve">4000380	</t>
  </si>
  <si>
    <t xml:space="preserve">999227099033671	</t>
  </si>
  <si>
    <t>[雅典]爱若特亚里山德斯酒店(Airotel Alexandros)(55269854)</t>
  </si>
  <si>
    <t>精致套房&lt;2人入住&gt;&lt;不退款&gt;&lt;早餐&gt;</t>
  </si>
  <si>
    <t>Hu/Yihua</t>
  </si>
  <si>
    <t xml:space="preserve">4001246	</t>
  </si>
  <si>
    <t xml:space="preserve">999227100482216	</t>
  </si>
  <si>
    <t>[谢菲尔德]OYO 旗舰店谢菲尔德市中心酒店(OYO Flagship Sheffield City Centre)(102880701)</t>
  </si>
  <si>
    <t>标准大床房&lt;2人入住&gt;&lt;不退款&gt;</t>
  </si>
  <si>
    <t>Medhurst/Graham</t>
  </si>
  <si>
    <t xml:space="preserve">4002179	</t>
  </si>
  <si>
    <t xml:space="preserve">17761682	</t>
  </si>
  <si>
    <t xml:space="preserve">999227100629371	</t>
  </si>
  <si>
    <t>[巴厘岛]图班瑞士贝尔酒店(Swiss-Belhotel Tuban)(55841621)</t>
  </si>
  <si>
    <t>豪华房带阳台&lt;2人入住&gt;&lt;早餐&gt;</t>
  </si>
  <si>
    <t>HAN/WEI</t>
  </si>
  <si>
    <t xml:space="preserve">4002230	</t>
  </si>
  <si>
    <t xml:space="preserve">999227100882948	</t>
  </si>
  <si>
    <t>[哥打京那巴鲁]哥打京那巴鲁香格里拉丹绒亚路酒店(Shangri-La Tanjung Aru Kota Kinabalu)(55465077)</t>
  </si>
  <si>
    <t>丹绒楼海景客房(Tanjung Wing Seaview Room)&lt;2人入住&gt;&lt;不退款&gt;&lt;早餐&gt;</t>
  </si>
  <si>
    <t>ZHANG/XIAO</t>
  </si>
  <si>
    <t xml:space="preserve">4002305	</t>
  </si>
  <si>
    <t xml:space="preserve">报客人姓名办理入住	</t>
  </si>
  <si>
    <t xml:space="preserve">999227101446857	</t>
  </si>
  <si>
    <t>翻新豪华特大床房&lt;2人入住&gt;&lt;早餐&gt;</t>
  </si>
  <si>
    <t>TIAN/ZHICHENG</t>
  </si>
  <si>
    <t xml:space="preserve">4002629	</t>
  </si>
  <si>
    <t xml:space="preserve">28524546	</t>
  </si>
  <si>
    <t xml:space="preserve">999227101553536	</t>
  </si>
  <si>
    <t>[莱比锡]莱比锡研讨会酒店(Seminaris Hotel Leipzig)(60532404)</t>
  </si>
  <si>
    <t>标准房 1张双人床&lt;2人入住&gt;&lt;早餐&gt;</t>
  </si>
  <si>
    <t>BARTSCH/SONJA</t>
  </si>
  <si>
    <t xml:space="preserve">4002781	</t>
  </si>
  <si>
    <t xml:space="preserve">707.073.801	</t>
  </si>
  <si>
    <t xml:space="preserve">999227102095228	</t>
  </si>
  <si>
    <t>[皮皮岛]皮皮岛自然度假村酒店(Phi Phi Natural Resort)(56140599)</t>
  </si>
  <si>
    <t>豪华小屋&lt;2人入住&gt;&lt;不退款&gt;&lt;早餐&gt;</t>
  </si>
  <si>
    <t>LIU/JIE,LI/RUI</t>
  </si>
  <si>
    <t xml:space="preserve">4003404	</t>
  </si>
  <si>
    <t xml:space="preserve">5781	</t>
  </si>
  <si>
    <t xml:space="preserve">999227102259676	</t>
  </si>
  <si>
    <t>[迈阿密]迈阿密市区希尔顿酒店(Hilton Miami Downtown)(70391614)</t>
  </si>
  <si>
    <t>大号床房&lt;2人入住&gt;&lt;早餐&gt;</t>
  </si>
  <si>
    <t>LIU/XIAOQING</t>
  </si>
  <si>
    <t xml:space="preserve">4003565	</t>
  </si>
  <si>
    <t xml:space="preserve">999225594507609	</t>
  </si>
  <si>
    <t>[日内瓦]日内瓦酒店(Hotel de Geneve)(90361783)</t>
  </si>
  <si>
    <t>双床房&lt;2人入住&gt;</t>
  </si>
  <si>
    <t>CHANG/YUAN,ZHANG/SHEN</t>
  </si>
  <si>
    <t xml:space="preserve">3686864	</t>
  </si>
  <si>
    <t xml:space="preserve">999227103740038	</t>
  </si>
  <si>
    <t>[哥打京那巴鲁]佳蓝汶莱度假村(Nexus Resort &amp; Spa Karambunai)(56196416)</t>
  </si>
  <si>
    <t>豪华海洋全景房&lt;2人入住&gt;&lt;不退款&gt;&lt;早餐&gt;</t>
  </si>
  <si>
    <t>Zhao/Pengfei,DU/XIRUI</t>
  </si>
  <si>
    <t xml:space="preserve">4004296	</t>
  </si>
  <si>
    <t xml:space="preserve">230930130159699	</t>
  </si>
  <si>
    <t xml:space="preserve">999226193498578	</t>
  </si>
  <si>
    <t>客房, 1 张特大床&lt;2人入住&gt;</t>
  </si>
  <si>
    <t>XIONG/ZERUI,YANG/KAILE</t>
  </si>
  <si>
    <t xml:space="preserve">3811619	</t>
  </si>
  <si>
    <t xml:space="preserve">999227105690809	</t>
  </si>
  <si>
    <t>池景豪华特大床房&lt;2人入住&gt;&lt;早餐&gt;</t>
  </si>
  <si>
    <t>WANG/QIQI,OUYANG/HAN</t>
  </si>
  <si>
    <t xml:space="preserve">4005620	</t>
  </si>
  <si>
    <t xml:space="preserve">999227106652689	</t>
  </si>
  <si>
    <t>[迪拜]迪拜圣塔拉幻影海滩度假村(Centara Mirage Beach Resort Dubai)(109175139)</t>
  </si>
  <si>
    <t>Superior room Sea view King&lt;2人入住&gt;&lt;早餐&gt;</t>
  </si>
  <si>
    <t>Wang/Jinlong</t>
  </si>
  <si>
    <t xml:space="preserve">4006202	</t>
  </si>
  <si>
    <t xml:space="preserve">999227107746605	</t>
  </si>
  <si>
    <t>尊贵双床房&lt;2人入住&gt;&lt;早餐&gt;</t>
  </si>
  <si>
    <t>ZHOU/XIAOTING</t>
  </si>
  <si>
    <t xml:space="preserve">4006969	</t>
  </si>
  <si>
    <t xml:space="preserve">999227107758981	</t>
  </si>
  <si>
    <t xml:space="preserve">4006974	</t>
  </si>
  <si>
    <t xml:space="preserve">999227108401491	</t>
  </si>
  <si>
    <t>DONG/LINJIE,QIU/ZHIWEI</t>
  </si>
  <si>
    <t xml:space="preserve">4007578	</t>
  </si>
  <si>
    <t xml:space="preserve">152769	</t>
  </si>
  <si>
    <t xml:space="preserve">999227108739539	</t>
  </si>
  <si>
    <t>[麦德林]米桑迪尔格酒店(Mi Hotel Sandiego)(55543033)</t>
  </si>
  <si>
    <t>双人床房&lt;2人入住&gt;&lt;不退款&gt;</t>
  </si>
  <si>
    <t>TAN/KELI</t>
  </si>
  <si>
    <t xml:space="preserve">4007775	</t>
  </si>
  <si>
    <t xml:space="preserve">999227109805378	</t>
  </si>
  <si>
    <t>[马六甲]马六甲Casa del Rio河畔之家酒店(Casa del Rio Melaka)(55451786)</t>
  </si>
  <si>
    <t>泻湖景豪华房&lt;2人入住&gt;&lt;不退款&gt;&lt;早餐&gt;</t>
  </si>
  <si>
    <t>YU/Dahm</t>
  </si>
  <si>
    <t xml:space="preserve">4008310	</t>
  </si>
  <si>
    <t xml:space="preserve">123993	</t>
  </si>
  <si>
    <t xml:space="preserve">999227111056393	</t>
  </si>
  <si>
    <t>[巴东]怀兹尊贵酒店酒店-巴东哈蒂布苏莱曼(Whiz Prime Hotel Khatib Sulaiman Padang)(96746725)</t>
  </si>
  <si>
    <t>标准双床间&lt;1人入住&gt;&lt;不退款&gt;</t>
  </si>
  <si>
    <t>TAHER/SISIL,SARTIKA/ADES</t>
  </si>
  <si>
    <t xml:space="preserve">4009065	</t>
  </si>
  <si>
    <t xml:space="preserve">Conf by Feby FO	</t>
  </si>
  <si>
    <t xml:space="preserve">999227111522271	</t>
  </si>
  <si>
    <t>[兰卡威]兰卡威瑞柏克岛屿海滨渡假村(Rebak Island Resort &amp; Marina Langkawi)(55451742)</t>
  </si>
  <si>
    <t>园景甄选房&lt;2人入住&gt;&lt;不退款&gt;&lt;早餐&gt;</t>
  </si>
  <si>
    <t>HAMIZAN/NOR HAMIZAN BIN ABU SENIT</t>
  </si>
  <si>
    <t xml:space="preserve">4009383	</t>
  </si>
  <si>
    <t xml:space="preserve">999227112530656	</t>
  </si>
  <si>
    <t>[首尔]首尔皇家酒店(Royal Hotel Seoul)(55841742)</t>
  </si>
  <si>
    <t>无景酒店随机房型&lt;2人入住&gt;&lt;不退款&gt;</t>
  </si>
  <si>
    <t>FYFE/THOMAS RUPERT,BAKER/NATASHA LOUISE VICTORIA</t>
  </si>
  <si>
    <t xml:space="preserve">4010073	</t>
  </si>
  <si>
    <t xml:space="preserve">0915402	</t>
  </si>
  <si>
    <t xml:space="preserve">27112765909	</t>
  </si>
  <si>
    <t>[戈尔韦]诺克斯高威酒店(Nox Hotel Galway)(110037512)</t>
  </si>
  <si>
    <t>KANG/WEN</t>
  </si>
  <si>
    <t xml:space="preserve">4010244	</t>
  </si>
  <si>
    <t xml:space="preserve">999227113070867	</t>
  </si>
  <si>
    <t>[雅典]大雅典温德姆酒店(Wyndham Grand Athens)(70393371)</t>
  </si>
  <si>
    <t>城景标准双床房&lt;2人入住&gt;&lt;不退款&gt;&lt;早餐&gt;</t>
  </si>
  <si>
    <t>BANSAL/NAWAL</t>
  </si>
  <si>
    <t xml:space="preserve">4010508	</t>
  </si>
  <si>
    <t xml:space="preserve">960654	</t>
  </si>
  <si>
    <t xml:space="preserve">999227113884034	</t>
  </si>
  <si>
    <t>[密西沙加]多伦多机场贝斯特韦斯特优质酒店(Best Western Plus Toronto Airport Hotel)(55290054)</t>
  </si>
  <si>
    <t>标准客房, 1 张大床, 无烟房&lt;2人入住&gt;</t>
  </si>
  <si>
    <t>CARTER/MARTIN ROGER</t>
  </si>
  <si>
    <t xml:space="preserve">4011145	</t>
  </si>
  <si>
    <t xml:space="preserve">999227113961729	</t>
  </si>
  <si>
    <t>[芭堤雅]芭堤雅盛泰澜幻影海滩度假村(Centara Grand Mirage Beach Resort Pattaya)(55944828)</t>
  </si>
  <si>
    <t>海景豪华双人床房&lt;2人入住&gt;&lt;不退款&gt;&lt;早餐&gt;</t>
  </si>
  <si>
    <t>SKOVRONIK/ITZHAK</t>
  </si>
  <si>
    <t xml:space="preserve">4011201	</t>
  </si>
  <si>
    <t xml:space="preserve">999227114162650	</t>
  </si>
  <si>
    <t>[Caturtunggal]日惹艺术酒店(Artotel Yogyakarta)(90401408)</t>
  </si>
  <si>
    <t>工作室23&lt;2人入住&gt;&lt;不退款&gt;&lt;早餐&gt;</t>
  </si>
  <si>
    <t>Prinata/Faris Sina</t>
  </si>
  <si>
    <t xml:space="preserve">4011420	</t>
  </si>
  <si>
    <t xml:space="preserve">999227170283432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</si>
  <si>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</si>
  <si>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</si>
  <si>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ZHANG/HUIQIANG</t>
  </si>
  <si>
    <t xml:space="preserve">4012157	</t>
  </si>
  <si>
    <t xml:space="preserve">20153	</t>
  </si>
  <si>
    <t xml:space="preserve">999227170420888	</t>
  </si>
  <si>
    <t>[金边]金边贝尔度假村(The Bale Phnom Penh Resort)(55812157)</t>
  </si>
  <si>
    <t>河滨套房&lt;2人入住&gt;&lt;不退款&gt;</t>
  </si>
  <si>
    <t>TOKES/ISTVAN PETER</t>
  </si>
  <si>
    <t xml:space="preserve">4012174	</t>
  </si>
  <si>
    <t xml:space="preserve">999227174145115	</t>
  </si>
  <si>
    <t>[曼谷]尼斯皇宫酒店(Nice Palace Hotel)(55542753)</t>
  </si>
  <si>
    <t>三人房&lt;3人入住&gt;&lt;不退款&gt;</t>
  </si>
  <si>
    <t>NIRANDORN/SOMRUETAI</t>
  </si>
  <si>
    <t xml:space="preserve">4012782	</t>
  </si>
  <si>
    <t xml:space="preserve">999227174513588	</t>
  </si>
  <si>
    <t>[大城]大城河畔酒店(Ayothaya Riverside Hotel)(68545310)</t>
  </si>
  <si>
    <t>THONGDEE/PHONGSATORN</t>
  </si>
  <si>
    <t xml:space="preserve">4012822	</t>
  </si>
  <si>
    <t xml:space="preserve">999227175044503	</t>
  </si>
  <si>
    <t>[厄桑多尔]机场套房酒店(Airport Inn and Suites)(100677643)</t>
  </si>
  <si>
    <t>1 Bedroom Standard&lt;2人入住&gt;&lt;不退款&gt;</t>
  </si>
  <si>
    <t>Chingobe/Ishmael</t>
  </si>
  <si>
    <t xml:space="preserve">4012905	</t>
  </si>
  <si>
    <t xml:space="preserve">999227175317747	</t>
  </si>
  <si>
    <t>[巴塞罗那]巴塞罗那桑斯酒店(Hotel Sansi Barcelona)(97595087)</t>
  </si>
  <si>
    <t>客房(双床)&lt;2人入住&gt;</t>
  </si>
  <si>
    <t>Rubio Sanhueza/Paola</t>
  </si>
  <si>
    <t xml:space="preserve">4012946	</t>
  </si>
  <si>
    <t xml:space="preserve">85426878	</t>
  </si>
  <si>
    <t xml:space="preserve">999227176148343	</t>
  </si>
  <si>
    <t>[普吉岛]甜蜜滨海度假酒店 - 冲浪-卡塔海滩(Sugar Marina Hotel-SURF-Kata Beach)(70165210)</t>
  </si>
  <si>
    <t>豪华池景房&lt;2人入住&gt;&lt;不退款&gt;&lt;早餐&gt;</t>
  </si>
  <si>
    <t>SI/XUECHEN,WANG/XINPENG</t>
  </si>
  <si>
    <t xml:space="preserve">4013144	</t>
  </si>
  <si>
    <t xml:space="preserve">2304192	</t>
  </si>
  <si>
    <t xml:space="preserve">999227177508835	</t>
  </si>
  <si>
    <t>[曼谷]曼谷拉查丹利中心酒店(Grande Centre Point Hotel Ratchadamri Bangkok)(55380772)</t>
  </si>
  <si>
    <t>超豪华房（ 高级豪华房）&lt;2人入住&gt;&lt;不退款&gt;</t>
  </si>
  <si>
    <t>WANG/ZELIN</t>
  </si>
  <si>
    <t xml:space="preserve">4013481	</t>
  </si>
  <si>
    <t xml:space="preserve">396661	</t>
  </si>
  <si>
    <t xml:space="preserve">999227178257281	</t>
  </si>
  <si>
    <t>[曼谷]曼谷素坤逸希尔顿逸林酒店(DoubleTree by Hilton Sukhumvit Bangkok)(55439456)</t>
  </si>
  <si>
    <t>豪华特大床房&lt;2人入住&gt;&lt;不退款&gt;</t>
  </si>
  <si>
    <t>LI/RIDONG</t>
  </si>
  <si>
    <t xml:space="preserve">4013564	</t>
  </si>
  <si>
    <t xml:space="preserve">27178856125	</t>
  </si>
  <si>
    <t>顶级四人套房&lt;4人入住&gt;&lt;不退款&gt;</t>
  </si>
  <si>
    <t>Fang/Peiyong,Yang/Yutian</t>
  </si>
  <si>
    <t xml:space="preserve">4013826	</t>
  </si>
  <si>
    <t xml:space="preserve">396784	</t>
  </si>
  <si>
    <t xml:space="preserve">999227179267942	</t>
  </si>
  <si>
    <t>[芙蓉]芙蓉皇家朱兰酒店(Royale Chulan Seremban)(55299579)</t>
  </si>
  <si>
    <t>GNASAKAREN/REKHA</t>
  </si>
  <si>
    <t xml:space="preserve">4014094	</t>
  </si>
  <si>
    <t xml:space="preserve">1350731	</t>
  </si>
  <si>
    <t xml:space="preserve">999227179325509	</t>
  </si>
  <si>
    <t>HUANG/JIANCAI,HTWE/HTWEYEE</t>
  </si>
  <si>
    <t xml:space="preserve">4014110	</t>
  </si>
  <si>
    <t xml:space="preserve">396772	</t>
  </si>
  <si>
    <t xml:space="preserve">999227180588869	</t>
  </si>
  <si>
    <t>[马德里]温斯国会大厦酒店(Vincci Capitol)(55639793)</t>
  </si>
  <si>
    <t>GARCIA MAESTRE/LLUIS</t>
  </si>
  <si>
    <t xml:space="preserve">4014558	</t>
  </si>
  <si>
    <t xml:space="preserve">7837904	</t>
  </si>
  <si>
    <t xml:space="preserve">999227181366479	</t>
  </si>
  <si>
    <t>[雅典]泰坦尼亚酒店(Titania Hotel)(55491973)</t>
  </si>
  <si>
    <t>高级三人房&lt;2人入住&gt;&lt;不退款&gt;&lt;早餐&gt;</t>
  </si>
  <si>
    <t>LA BRUNA/GIUSEPPE</t>
  </si>
  <si>
    <t xml:space="preserve">4014987	</t>
  </si>
  <si>
    <t xml:space="preserve">999227181629066	</t>
  </si>
  <si>
    <t>[米兰]米兰北部希尔顿花园酒店(Hilton Garden Inn Milan North)(55652974)</t>
  </si>
  <si>
    <t>GU/Qiang,Yu/Qi</t>
  </si>
  <si>
    <t xml:space="preserve">4015068	</t>
  </si>
  <si>
    <t xml:space="preserve">999227181650981	</t>
  </si>
  <si>
    <t>GU/Yuzhe</t>
  </si>
  <si>
    <t xml:space="preserve">4015077	</t>
  </si>
  <si>
    <t xml:space="preserve">999227182218186	</t>
  </si>
  <si>
    <t>[都柏林]拉塞尔苑酒店(Russell Court Hotel)(55414171)</t>
  </si>
  <si>
    <t>Henderson/Alex</t>
  </si>
  <si>
    <t xml:space="preserve">4015419	</t>
  </si>
  <si>
    <t xml:space="preserve">88042	</t>
  </si>
  <si>
    <t xml:space="preserve">999227182477069	</t>
  </si>
  <si>
    <t>[普吉岛]普吉岛卡塔海滩格兰德卡塔VIP酒店(Grand Kata VIP - Kata Beach)(55299315)</t>
  </si>
  <si>
    <t>豪华一室房&lt;2人入住&gt;&lt;不退款&gt;</t>
  </si>
  <si>
    <t>PERDPIRIYAWONG/CHAWARIN,BORIBAN/NAWAPON,SREEBOONRUEANG/MATIMUN,RAKKANDEE/PHUWANET,PRASERTSRI/SUKDA,SUNGKETJAI/PRAKAN,SAMSANG/EAKKORN</t>
  </si>
  <si>
    <t xml:space="preserve">4015494	</t>
  </si>
  <si>
    <t xml:space="preserve">15922	</t>
  </si>
  <si>
    <t xml:space="preserve">999227185670384	</t>
  </si>
  <si>
    <t>[巴黎]杜尔酒店(Hôtel Duo)(55932613)</t>
  </si>
  <si>
    <t>单人房&lt;1人入住&gt;&lt;不退款&gt;&lt;早餐&gt;</t>
  </si>
  <si>
    <t>JIA/SHENGHUI</t>
  </si>
  <si>
    <t xml:space="preserve">4017665	</t>
  </si>
  <si>
    <t xml:space="preserve">999227186094301	</t>
  </si>
  <si>
    <t>[兰卡威]兰卡威大洋湾豪华度假村酒店(Dayang Bay Resort Langkawi)(68545165)</t>
  </si>
  <si>
    <t>海景豪华房&lt;2人入住&gt;&lt;不退款&gt;&lt;早餐&gt;</t>
  </si>
  <si>
    <t>JOHNNY/JEANETTE</t>
  </si>
  <si>
    <t xml:space="preserve">4017931	</t>
  </si>
  <si>
    <t xml:space="preserve">231003182950744	</t>
  </si>
  <si>
    <t xml:space="preserve">999227186439710	</t>
  </si>
  <si>
    <t>标准房&lt;2人入住&gt;&lt;不退款&gt;</t>
  </si>
  <si>
    <t>ZHANG/PIAO</t>
  </si>
  <si>
    <t xml:space="preserve">4018238	</t>
  </si>
  <si>
    <t xml:space="preserve">399910	</t>
  </si>
  <si>
    <t xml:space="preserve">999227187000789	</t>
  </si>
  <si>
    <t>[曼谷]曼谷素坤逸路假日酒店(Holiday Inn Bangkok Sukhumvit, an IHG Hotel)(55254280)</t>
  </si>
  <si>
    <t>CHIA/CHING WEI</t>
  </si>
  <si>
    <t xml:space="preserve">4018771	</t>
  </si>
  <si>
    <t xml:space="preserve">992667	</t>
  </si>
  <si>
    <t xml:space="preserve">999227187540954	</t>
  </si>
  <si>
    <t>[圣多明戈]斯德尔 XVI 之家(Casas del XVI)(95690185)</t>
  </si>
  <si>
    <t>高级豪华间&lt;2人入住&gt;&lt;不退款&gt;&lt;早餐&gt;</t>
  </si>
  <si>
    <t>GERMOSO/PRISCILLA</t>
  </si>
  <si>
    <t xml:space="preserve">4019234	</t>
  </si>
  <si>
    <t xml:space="preserve">106275039|98145213	</t>
  </si>
  <si>
    <t xml:space="preserve">999227187796421	</t>
  </si>
  <si>
    <t>[丹那拉打]金马仑高原世纪松园度假酒店(Century Pines Resort Cameron Highlands)(55320455)</t>
  </si>
  <si>
    <t>PARNO/IZZAT IRAWAN</t>
  </si>
  <si>
    <t xml:space="preserve">4019525	</t>
  </si>
  <si>
    <t xml:space="preserve">999227187975820	</t>
  </si>
  <si>
    <t>[曼谷]曼谷梵尼克斯素坤逸11酒店(Le Fenix Sukhumvit 11 Bangkok)(60494192)</t>
  </si>
  <si>
    <t>Superior Double or Twin Room&lt;2人入住&gt;&lt;不退款&gt;</t>
  </si>
  <si>
    <t>SHAHI/ANITA</t>
  </si>
  <si>
    <t xml:space="preserve">4019750	</t>
  </si>
  <si>
    <t xml:space="preserve">27188287488	</t>
  </si>
  <si>
    <t>[第比利斯]第比利斯华凌帕佛伦斯酒店(Hotels &amp; Preference Hualing Tbilisi)(60493937)</t>
  </si>
  <si>
    <t>标准双人房, 1 张特大床&lt;1人入住&gt;&lt;不退款&gt;&lt;早餐&gt;</t>
  </si>
  <si>
    <t>XIA/FANGBIN</t>
  </si>
  <si>
    <t xml:space="preserve">4020045	</t>
  </si>
  <si>
    <t xml:space="preserve">13610415	</t>
  </si>
  <si>
    <t xml:space="preserve">999227189646221	</t>
  </si>
  <si>
    <t>特大床房&lt;2人入住&gt;&lt;不退款&gt;</t>
  </si>
  <si>
    <t>WANG/LAN</t>
  </si>
  <si>
    <t xml:space="preserve">4021256	</t>
  </si>
  <si>
    <t xml:space="preserve">999227189696741	</t>
  </si>
  <si>
    <t>ZI/SHAOLONG</t>
  </si>
  <si>
    <t xml:space="preserve">4021279	</t>
  </si>
  <si>
    <t xml:space="preserve">999227189859395	</t>
  </si>
  <si>
    <t>[吉隆坡]帝盛 J 酒店(J-Hotel by Dorsett)(102880716)</t>
  </si>
  <si>
    <t>YEO/HOCK BOON</t>
  </si>
  <si>
    <t xml:space="preserve">4021469	</t>
  </si>
  <si>
    <t xml:space="preserve">26045	</t>
  </si>
  <si>
    <t xml:space="preserve">999227190354865	</t>
  </si>
  <si>
    <t>[坎达拉马]坎达拉马遗产酒店(Heritance Kandalama)(55402673)</t>
  </si>
  <si>
    <t>高级房&lt;1人入住&gt;&lt;不退款&gt;&lt;早餐&gt;</t>
  </si>
  <si>
    <t>YANG/LEI</t>
  </si>
  <si>
    <t xml:space="preserve">4021946	</t>
  </si>
  <si>
    <t xml:space="preserve">MET231000354	</t>
  </si>
  <si>
    <t xml:space="preserve">999227190527088	</t>
  </si>
  <si>
    <t>[新加坡]新加坡嘉佩乐酒店(Capella Singapore)(55451822)</t>
  </si>
  <si>
    <t>至尊园景房&lt;2人入住&gt;&lt;不退款&gt;</t>
  </si>
  <si>
    <t>ZHANG/RUICHUN,WEI/RUITING</t>
  </si>
  <si>
    <t xml:space="preserve">4022024	</t>
  </si>
  <si>
    <t xml:space="preserve">999227191396280	</t>
  </si>
  <si>
    <t>[北雅加达]雅加达东荟城智选假日酒店(Holiday Inn Express Jakarta Pluit Citygate, an IHG Hotel)(55426409)</t>
  </si>
  <si>
    <t>GU/YONGBO,ZHU/JIANZHENG</t>
  </si>
  <si>
    <t xml:space="preserve">4022811	</t>
  </si>
  <si>
    <t xml:space="preserve">24445870	</t>
  </si>
  <si>
    <t xml:space="preserve">27191765123	</t>
  </si>
  <si>
    <t>QIN/LANYING,ZHAO/YI</t>
  </si>
  <si>
    <t xml:space="preserve">4023189	</t>
  </si>
  <si>
    <t xml:space="preserve">999227192011529	</t>
  </si>
  <si>
    <t>NIE/XUEER,QIU/JIAFENG</t>
  </si>
  <si>
    <t xml:space="preserve">4023504	</t>
  </si>
  <si>
    <t xml:space="preserve">999227192114312	</t>
  </si>
  <si>
    <t>[巴厘岛]玉立阿媞酒店(Yuliati House)(96301404)</t>
  </si>
  <si>
    <t>高级房间&lt;2人入住&gt;&lt;不退款&gt;&lt;早餐&gt;</t>
  </si>
  <si>
    <t>BOBO/GLORIA</t>
  </si>
  <si>
    <t xml:space="preserve">4023653	</t>
  </si>
  <si>
    <t xml:space="preserve">999227192348938	</t>
  </si>
  <si>
    <t>PRINZ/JOHANNA KWAUNTAWAN</t>
  </si>
  <si>
    <t xml:space="preserve">4023900	</t>
  </si>
  <si>
    <t xml:space="preserve">999227192442517	</t>
  </si>
  <si>
    <t>HENG/JIAXIN</t>
  </si>
  <si>
    <t xml:space="preserve">4024102	</t>
  </si>
  <si>
    <t xml:space="preserve">397148	</t>
  </si>
  <si>
    <t xml:space="preserve">999227192523754	</t>
  </si>
  <si>
    <t>SUN/CHUTIAN</t>
  </si>
  <si>
    <t xml:space="preserve">4024148	</t>
  </si>
  <si>
    <t>，</t>
  </si>
  <si>
    <t xml:space="preserve"> 482602.65 HKD</t>
  </si>
  <si>
    <t>A231009095539481</t>
  </si>
  <si>
    <t>A231009095608481</t>
  </si>
  <si>
    <t>总计：482602.65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</si>
  <si>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</si>
  <si>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</si>
  <si>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</si>
  <si>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</si>
  <si>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</si>
  <si>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</si>
  <si>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</si>
  <si>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</si>
  <si>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</si>
  <si>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</si>
  <si>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</si>
  <si>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</si>
  <si>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</si>
  <si>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</si>
  <si>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</si>
  <si>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</si>
  <si>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</si>
  <si>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</si>
  <si>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</si>
  <si>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2023-05-26</t>
  </si>
  <si>
    <t>3425364</t>
  </si>
  <si>
    <t>普吉岛苏林酒店</t>
  </si>
  <si>
    <t>HE ZHENTING,CAI ZIYUE</t>
  </si>
  <si>
    <t>2023-10-04</t>
  </si>
  <si>
    <t>2023-10-06</t>
  </si>
  <si>
    <t>退房日周结</t>
  </si>
  <si>
    <t>2522.17</t>
  </si>
  <si>
    <t>2786.00</t>
  </si>
  <si>
    <t>0</t>
  </si>
  <si>
    <t>0.00</t>
  </si>
  <si>
    <t>携程汇智国际直连</t>
  </si>
  <si>
    <t>925</t>
  </si>
  <si>
    <t>2023-05-27 11:14:56</t>
  </si>
  <si>
    <t>否</t>
  </si>
  <si>
    <t>汇智国际旅游发展有限公司</t>
  </si>
  <si>
    <t>直采</t>
  </si>
  <si>
    <t>泰国</t>
  </si>
  <si>
    <t>2023-06-19</t>
  </si>
  <si>
    <t>3522958</t>
  </si>
  <si>
    <t>热那亚贝洛酒店</t>
  </si>
  <si>
    <t>Khorshidi Rahman,Khorshidi Rahman</t>
  </si>
  <si>
    <t>1085.62</t>
  </si>
  <si>
    <t>1188.68</t>
  </si>
  <si>
    <t>2023-06-19 06:53:13</t>
  </si>
  <si>
    <t>直连</t>
  </si>
  <si>
    <t>意大利</t>
  </si>
  <si>
    <t>2023-07-03</t>
  </si>
  <si>
    <t>3588605</t>
  </si>
  <si>
    <t>铂尔曼普吉岛卡隆海滩度假酒店</t>
  </si>
  <si>
    <t>WANG JIASHENG,MA LIXIA</t>
  </si>
  <si>
    <t>2023-10-03</t>
  </si>
  <si>
    <t>2850.01</t>
  </si>
  <si>
    <t>3072.12</t>
  </si>
  <si>
    <t>2023-07-04 12:15:26</t>
  </si>
  <si>
    <t>2023-07-04</t>
  </si>
  <si>
    <t>3589427</t>
  </si>
  <si>
    <t>普吉岛安纳塔拉迈考度假村(SHA Extra Plus)</t>
  </si>
  <si>
    <t>WANG ZHANZUAN,WAN LU,YAO JUN,Li Yin</t>
  </si>
  <si>
    <t>6450.01</t>
  </si>
  <si>
    <t>6959.44</t>
  </si>
  <si>
    <t>2023-07-04 11:33:22</t>
  </si>
  <si>
    <t>2023-07-05</t>
  </si>
  <si>
    <t>3594787</t>
  </si>
  <si>
    <t>斯特拉斯科酒店</t>
  </si>
  <si>
    <t>GUO ZIYUAN</t>
  </si>
  <si>
    <t>2023-10-02</t>
  </si>
  <si>
    <t>3093.79</t>
  </si>
  <si>
    <t>3350.43</t>
  </si>
  <si>
    <t>-3350</t>
  </si>
  <si>
    <t>-3093</t>
  </si>
  <si>
    <t>2023-07-05 13:21:53</t>
  </si>
  <si>
    <t>加拿大</t>
  </si>
  <si>
    <t>2023-07-09</t>
  </si>
  <si>
    <t>3610974</t>
  </si>
  <si>
    <t>Hampton by Hilton London Park Royal</t>
  </si>
  <si>
    <t>hu zongqi,zhou ying,zhao yanling</t>
  </si>
  <si>
    <t>6836.65</t>
  </si>
  <si>
    <t>7388.58</t>
  </si>
  <si>
    <t>2023-07-09 09:19:04</t>
  </si>
  <si>
    <t>英国</t>
  </si>
  <si>
    <t>2023-07-12</t>
  </si>
  <si>
    <t>3626201</t>
  </si>
  <si>
    <t>新加坡悦乐武吉士酒店</t>
  </si>
  <si>
    <t>LIU JIENI</t>
  </si>
  <si>
    <t>2023-10-01</t>
  </si>
  <si>
    <t>4016.31</t>
  </si>
  <si>
    <t>4349.95</t>
  </si>
  <si>
    <t>2023-07-12 17:40:59</t>
  </si>
  <si>
    <t>新加坡</t>
  </si>
  <si>
    <t>2023-07-15</t>
  </si>
  <si>
    <t>3638909</t>
  </si>
  <si>
    <t>罗马阿佛罗蒂特酒店</t>
  </si>
  <si>
    <t>Kim HoYoung,Kim HoYoung,Kim HoYoung,Kim HoYoung,Kim HoYoung,Kim HoYoung</t>
  </si>
  <si>
    <t>14691.19</t>
  </si>
  <si>
    <t>16043.67</t>
  </si>
  <si>
    <t>2023-07-15 16:00:36</t>
  </si>
  <si>
    <t>2023-07-17</t>
  </si>
  <si>
    <t>3647788</t>
  </si>
  <si>
    <t>科里亚好旅行者旅舍</t>
  </si>
  <si>
    <t>HUANG MAOKAI</t>
  </si>
  <si>
    <t>2023-10-05</t>
  </si>
  <si>
    <t>78.63</t>
  </si>
  <si>
    <t>85.83</t>
  </si>
  <si>
    <t>2023-07-17 16:48:21</t>
  </si>
  <si>
    <t>马来西亚</t>
  </si>
  <si>
    <t>2023-07-20</t>
  </si>
  <si>
    <t>3659091</t>
  </si>
  <si>
    <t>法古罗尔斯米里冰河泻湖福斯酒店</t>
  </si>
  <si>
    <t>WEN MENGYUAN,Sun Yao</t>
  </si>
  <si>
    <t>2493.30</t>
  </si>
  <si>
    <t>2705.11</t>
  </si>
  <si>
    <t>2023-07-20 01:13:47</t>
  </si>
  <si>
    <t>冰岛</t>
  </si>
  <si>
    <t>2023-07-21</t>
  </si>
  <si>
    <t>3663391</t>
  </si>
  <si>
    <t>马姆提斯度假酒店</t>
  </si>
  <si>
    <t>SHUI BINGQING,MIN ZHENG</t>
  </si>
  <si>
    <t>3277.82</t>
  </si>
  <si>
    <t>3534.42</t>
  </si>
  <si>
    <t>2023-07-21 00:02:30</t>
  </si>
  <si>
    <t>2023-07-22</t>
  </si>
  <si>
    <t>3669037</t>
  </si>
  <si>
    <t>塞达博尼法西奥全球城市酒店</t>
  </si>
  <si>
    <t>Kim Youngkyun</t>
  </si>
  <si>
    <t>1022.75</t>
  </si>
  <si>
    <t>1109.88</t>
  </si>
  <si>
    <t>2023-07-22 11:22:09</t>
  </si>
  <si>
    <t>菲律宾</t>
  </si>
  <si>
    <t>3670929</t>
  </si>
  <si>
    <t>猫头鹰酒店</t>
  </si>
  <si>
    <t>Mengna Xie</t>
  </si>
  <si>
    <t>3551.55</t>
  </si>
  <si>
    <t>3854.10</t>
  </si>
  <si>
    <t>2023-07-22 19:15:44</t>
  </si>
  <si>
    <t>法国</t>
  </si>
  <si>
    <t>2023-07-23</t>
  </si>
  <si>
    <t>3673138</t>
  </si>
  <si>
    <t>阿丽拉水明漾</t>
  </si>
  <si>
    <t>TAN JOHANNES TAN</t>
  </si>
  <si>
    <t>7149.77</t>
  </si>
  <si>
    <t>7758.00</t>
  </si>
  <si>
    <t>2023-07-23 11:14:52</t>
  </si>
  <si>
    <t>印度尼西亚</t>
  </si>
  <si>
    <t>2023-07-24</t>
  </si>
  <si>
    <t>3680273</t>
  </si>
  <si>
    <t>巴黎华西戴高乐机场住宿加早餐酒店</t>
  </si>
  <si>
    <t>THIBAULT ROMAIN</t>
  </si>
  <si>
    <t>2097.60</t>
  </si>
  <si>
    <t>2276.04</t>
  </si>
  <si>
    <t>2023-07-24 21:18:15</t>
  </si>
  <si>
    <t>2023-07-25</t>
  </si>
  <si>
    <t>3683732</t>
  </si>
  <si>
    <t>厄尔巴岛艾斯塔波海水浴温泉酒店</t>
  </si>
  <si>
    <t>Schenkeveld Nicolaas Wilhelmus</t>
  </si>
  <si>
    <t>5265.69</t>
  </si>
  <si>
    <t>5712.40</t>
  </si>
  <si>
    <t>2023-07-25 18:52:17</t>
  </si>
  <si>
    <t>西班牙</t>
  </si>
  <si>
    <t>3684291</t>
  </si>
  <si>
    <t>普吉岛迈考美丽亚酒店(SHA Extra Plus)</t>
  </si>
  <si>
    <t>YAN ZIYI,XU YANG</t>
  </si>
  <si>
    <t>1580.00</t>
  </si>
  <si>
    <t>1714.04</t>
  </si>
  <si>
    <t>2023-07-26 14:51:24</t>
  </si>
  <si>
    <t>3685115</t>
  </si>
  <si>
    <t>CHEN YINZHI,GUAN ZHIHAO</t>
  </si>
  <si>
    <t>1827.00</t>
  </si>
  <si>
    <t>1981.99</t>
  </si>
  <si>
    <t>2023-07-26 09:35:28</t>
  </si>
  <si>
    <t>2023-07-26</t>
  </si>
  <si>
    <t>3686864</t>
  </si>
  <si>
    <t>日内瓦酒店</t>
  </si>
  <si>
    <t>CHANG YUAN,ZHANG SHEN</t>
  </si>
  <si>
    <t>2300.78</t>
  </si>
  <si>
    <t>2513.14</t>
  </si>
  <si>
    <t>2023-07-26 12:28:52</t>
  </si>
  <si>
    <t>瑞士</t>
  </si>
  <si>
    <t>2023-07-27</t>
  </si>
  <si>
    <t>3692625</t>
  </si>
  <si>
    <t>TIAN JUQI</t>
  </si>
  <si>
    <t>1988.46</t>
  </si>
  <si>
    <t>2023-07-27 16:51:10</t>
  </si>
  <si>
    <t>2023-08-01</t>
  </si>
  <si>
    <t>3716714</t>
  </si>
  <si>
    <t>比佛利山区广场温泉酒店</t>
  </si>
  <si>
    <t>Fylkesnes Anders</t>
  </si>
  <si>
    <t>4128.06</t>
  </si>
  <si>
    <t>4496.80</t>
  </si>
  <si>
    <t>2023-08-01 13:55:07</t>
  </si>
  <si>
    <t>美国</t>
  </si>
  <si>
    <t>2023-08-02</t>
  </si>
  <si>
    <t>3720819</t>
  </si>
  <si>
    <t>图库尔姆酒店</t>
  </si>
  <si>
    <t>LU LEIJIE,WANG JING</t>
  </si>
  <si>
    <t>2156.40</t>
  </si>
  <si>
    <t>2336.04</t>
  </si>
  <si>
    <t>2023-08-02 10:29:43</t>
  </si>
  <si>
    <t>3723879</t>
  </si>
  <si>
    <t>曼谷传承酒店</t>
  </si>
  <si>
    <t>CHANG WENJIE,SHI linlin</t>
  </si>
  <si>
    <t>259.81</t>
  </si>
  <si>
    <t>281.45</t>
  </si>
  <si>
    <t>2023-08-02 20:51:50</t>
  </si>
  <si>
    <t>2023-08-09</t>
  </si>
  <si>
    <t>3753816</t>
  </si>
  <si>
    <t>奥斯塔酒店-B&amp;B酒店集团</t>
  </si>
  <si>
    <t>Wagner Daniela</t>
  </si>
  <si>
    <t>3525.89</t>
  </si>
  <si>
    <t>3808.48</t>
  </si>
  <si>
    <t>2023-08-09 02:13:22</t>
  </si>
  <si>
    <t>2023-08-10</t>
  </si>
  <si>
    <t>3761609</t>
  </si>
  <si>
    <t>城堡庄园酒店</t>
  </si>
  <si>
    <t>YUAN TIANQI,RESCH MAXIMILIAN</t>
  </si>
  <si>
    <t>582.27</t>
  </si>
  <si>
    <t>630.16</t>
  </si>
  <si>
    <t>2023-08-10 17:03:20</t>
  </si>
  <si>
    <t>瑞典</t>
  </si>
  <si>
    <t>2023-08-12</t>
  </si>
  <si>
    <t>3773117</t>
  </si>
  <si>
    <t>标准酒店 - 曼谷大都会大厦</t>
  </si>
  <si>
    <t>TAO SONG</t>
  </si>
  <si>
    <t>4709.57</t>
  </si>
  <si>
    <t>5073.87</t>
  </si>
  <si>
    <t>2023-08-12 23:10:45</t>
  </si>
  <si>
    <t>2023-08-13</t>
  </si>
  <si>
    <t>3776571</t>
  </si>
  <si>
    <t>太古广场服务公寓</t>
  </si>
  <si>
    <t>P. Morales Edwin,P. Morales Edwin</t>
  </si>
  <si>
    <t>681.19</t>
  </si>
  <si>
    <t>733.72</t>
  </si>
  <si>
    <t>2023-08-13 19:15:00</t>
  </si>
  <si>
    <t>3777362</t>
  </si>
  <si>
    <t>甲米兰达岛双莲水疗度假酒店(SHA Extra Plus)</t>
  </si>
  <si>
    <t>LYU SHIQING,XU XIAOYI</t>
  </si>
  <si>
    <t>457.45</t>
  </si>
  <si>
    <t>492.73</t>
  </si>
  <si>
    <t>2023-08-13 22:06:10</t>
  </si>
  <si>
    <t>2023-08-15</t>
  </si>
  <si>
    <t>3783428</t>
  </si>
  <si>
    <t>玛格丽塔维尔沙滩度假村</t>
  </si>
  <si>
    <t>Zoeller Laura</t>
  </si>
  <si>
    <t>9388.92</t>
  </si>
  <si>
    <t>10095.61</t>
  </si>
  <si>
    <t>2023-08-15 05:43:43</t>
  </si>
  <si>
    <t>巴哈马</t>
  </si>
  <si>
    <t>3786552</t>
  </si>
  <si>
    <t>新加坡圣淘沙索菲特度假村及水疗中心 (Staycation Approved)</t>
  </si>
  <si>
    <t>JIANG RONGRONG</t>
  </si>
  <si>
    <t>RMB</t>
  </si>
  <si>
    <t>2023-09-21 08:04:49</t>
  </si>
  <si>
    <t>2023-08-16</t>
  </si>
  <si>
    <t>3790219</t>
  </si>
  <si>
    <t>斯德哥尔摩大酒店</t>
  </si>
  <si>
    <t>ZHANG HONGBIN,Li Xinqing</t>
  </si>
  <si>
    <t>3400.62</t>
  </si>
  <si>
    <t>3642.87</t>
  </si>
  <si>
    <t>2023-08-16 15:08:27</t>
  </si>
  <si>
    <t>999226831266451,</t>
  </si>
  <si>
    <t>3790764</t>
  </si>
  <si>
    <t>WANG QIAN</t>
  </si>
  <si>
    <t>2023-09-17 20:05:14</t>
  </si>
  <si>
    <t>3792488</t>
  </si>
  <si>
    <t>贝尔蒙特马尼拉酒店</t>
  </si>
  <si>
    <t>CHENG YUZHi</t>
  </si>
  <si>
    <t>497.22</t>
  </si>
  <si>
    <t>532.64</t>
  </si>
  <si>
    <t>2023-08-16 22:02:46</t>
  </si>
  <si>
    <t>2023-08-19</t>
  </si>
  <si>
    <t>3805698</t>
  </si>
  <si>
    <t>梅鲁萨卡努沙杜瓦</t>
  </si>
  <si>
    <t>HUANG PEI,WANG ZHE</t>
  </si>
  <si>
    <t>2475.58</t>
  </si>
  <si>
    <t>2656.20</t>
  </si>
  <si>
    <t>2023-08-19 17:31:27</t>
  </si>
  <si>
    <t>2023-08-20</t>
  </si>
  <si>
    <t>3811619</t>
  </si>
  <si>
    <t>巴厘岛伍拉·赖国际机场希尔顿花园酒店</t>
  </si>
  <si>
    <t>XIONG ZERUI,YANG KAILE</t>
  </si>
  <si>
    <t>318.58</t>
  </si>
  <si>
    <t>341.71</t>
  </si>
  <si>
    <t>2023-08-20 22:35:37</t>
  </si>
  <si>
    <t>2023-08-23</t>
  </si>
  <si>
    <t>3826468</t>
  </si>
  <si>
    <t>雅加达西普特拉酒店由瑞士贝尔酒店国际管理</t>
  </si>
  <si>
    <t>RUSLI MEYLIANA,RUSLI SEPTRIYANTI</t>
  </si>
  <si>
    <t>702.01</t>
  </si>
  <si>
    <t>752.58</t>
  </si>
  <si>
    <t>2023-08-24 16:13:13</t>
  </si>
  <si>
    <t>2023-08-24</t>
  </si>
  <si>
    <t>3828845</t>
  </si>
  <si>
    <t>曼谷活力探戈生活馆酒店</t>
  </si>
  <si>
    <t>ONG JIA WEI,ONG RU WEI</t>
  </si>
  <si>
    <t>921.24</t>
  </si>
  <si>
    <t>990.16</t>
  </si>
  <si>
    <t>2023-08-24 14:05:52</t>
  </si>
  <si>
    <t>3828854</t>
  </si>
  <si>
    <t>里斯本美利亚东方酒店</t>
  </si>
  <si>
    <t>GAO XIAOWEI</t>
  </si>
  <si>
    <t>5293.42</t>
  </si>
  <si>
    <t>5689.40</t>
  </si>
  <si>
    <t>2023-08-24 14:08:51</t>
  </si>
  <si>
    <t>葡萄牙</t>
  </si>
  <si>
    <t>3828866</t>
  </si>
  <si>
    <t>GO YIH HWAN,ONG RU SIN</t>
  </si>
  <si>
    <t>2023-08-24 14:11:27</t>
  </si>
  <si>
    <t>3828988</t>
  </si>
  <si>
    <t>ONG CHIN TEONG,LIM SIEW CHOO</t>
  </si>
  <si>
    <t>2023-08-24 14:56:15</t>
  </si>
  <si>
    <t>2023-08-26</t>
  </si>
  <si>
    <t>3837388</t>
  </si>
  <si>
    <t>卡帕多西亚卡亚卡匹高级洞穴酒店</t>
  </si>
  <si>
    <t>HU YUNZHE</t>
  </si>
  <si>
    <t>10692.74</t>
  </si>
  <si>
    <t>11480.29</t>
  </si>
  <si>
    <t>2023-08-26 07:45:18</t>
  </si>
  <si>
    <t>土耳其</t>
  </si>
  <si>
    <t>3840514</t>
  </si>
  <si>
    <t>斯里奥姆卡宫德威瓦第酒店</t>
  </si>
  <si>
    <t>Sechi Vittoria</t>
  </si>
  <si>
    <t>298.93</t>
  </si>
  <si>
    <t>320.95</t>
  </si>
  <si>
    <t>2023-08-26 19:23:58</t>
  </si>
  <si>
    <t>印度</t>
  </si>
  <si>
    <t>3841187</t>
  </si>
  <si>
    <t>曼谷素旺那普机场诺富特酒店</t>
  </si>
  <si>
    <t>YANG ZHIYONG</t>
  </si>
  <si>
    <t>1213.00</t>
  </si>
  <si>
    <t>1302.34</t>
  </si>
  <si>
    <t>2023-08-27 10:51:49</t>
  </si>
  <si>
    <t>2023-08-29</t>
  </si>
  <si>
    <t>3853751</t>
  </si>
  <si>
    <t>普吉阿卡迪亚奈松海滩铂尔曼度假酒店 (SHA Extra Plus)</t>
  </si>
  <si>
    <t>SU JIAJIE,HAN CHENYI</t>
  </si>
  <si>
    <t>2049.46</t>
  </si>
  <si>
    <t>2200.88</t>
  </si>
  <si>
    <t>2023-08-29 16:33:05</t>
  </si>
  <si>
    <t>2023-08-30</t>
  </si>
  <si>
    <t>3858587</t>
  </si>
  <si>
    <t>马尼拉萨沃伊酒店</t>
  </si>
  <si>
    <t>TAKAHASHI MAYLEN FEGIDERO</t>
  </si>
  <si>
    <t>464.36</t>
  </si>
  <si>
    <t>499.31</t>
  </si>
  <si>
    <t>2023-08-30 15:03:28</t>
  </si>
  <si>
    <t>3858871</t>
  </si>
  <si>
    <t>清迈安纳塔拉套房酒店</t>
  </si>
  <si>
    <t>YIN YANG,Wu Xiaoyu</t>
  </si>
  <si>
    <t>2023.28</t>
  </si>
  <si>
    <t>2175.57</t>
  </si>
  <si>
    <t>2023-08-30 16:15:00</t>
  </si>
  <si>
    <t>2023-08-31</t>
  </si>
  <si>
    <t>3865718</t>
  </si>
  <si>
    <t>融合原创西贡中心酒店</t>
  </si>
  <si>
    <t>PARK EUNHEE,KIM SEOKHOON</t>
  </si>
  <si>
    <t>4671.98</t>
  </si>
  <si>
    <t>5021.48</t>
  </si>
  <si>
    <t>2023-09-01 16:00:11</t>
  </si>
  <si>
    <t>越南</t>
  </si>
  <si>
    <t>2023-09-02</t>
  </si>
  <si>
    <t>3871567</t>
  </si>
  <si>
    <t>曼谷水门伯克利酒店</t>
  </si>
  <si>
    <t>CAROLINE CAROLINE</t>
  </si>
  <si>
    <t>3592.01</t>
  </si>
  <si>
    <t>3868.20</t>
  </si>
  <si>
    <t>2023-09-02 11:26:25</t>
  </si>
  <si>
    <t>3871580</t>
  </si>
  <si>
    <t>塞班清泉酒店</t>
  </si>
  <si>
    <t>HUANG XIN,CHU CHIAYING</t>
  </si>
  <si>
    <t>15906.55</t>
  </si>
  <si>
    <t>17129.60</t>
  </si>
  <si>
    <t>2023-09-02 10:39:10</t>
  </si>
  <si>
    <t>3872945</t>
  </si>
  <si>
    <t>纳伊公园酒店</t>
  </si>
  <si>
    <t>ROUSSEAU FABIEN</t>
  </si>
  <si>
    <t>1345.93</t>
  </si>
  <si>
    <t>1449.42</t>
  </si>
  <si>
    <t>2023-09-02 16:03:50</t>
  </si>
  <si>
    <t>3873043</t>
  </si>
  <si>
    <t>卡察画廊度假-卡察卡利姆湾(SHA Plus+)</t>
  </si>
  <si>
    <t>FENG XIN,YANG JIENING,FENG WANTING</t>
  </si>
  <si>
    <t>3250.01</t>
  </si>
  <si>
    <t>3499.90</t>
  </si>
  <si>
    <t>2023-09-02 17:02:25</t>
  </si>
  <si>
    <t>3873048</t>
  </si>
  <si>
    <t>哥打京那巴鲁香格里拉丹绒亚路酒店</t>
  </si>
  <si>
    <t>ZHU QI,ZHU QI</t>
  </si>
  <si>
    <t>5868.51</t>
  </si>
  <si>
    <t>6319.74</t>
  </si>
  <si>
    <t>2023-09-02 16:40:35</t>
  </si>
  <si>
    <t>3874527</t>
  </si>
  <si>
    <t>甜蜜滨海度假酒店 - 艺术 - 卡伦海滩</t>
  </si>
  <si>
    <t>WU HAORAN</t>
  </si>
  <si>
    <t>762.00</t>
  </si>
  <si>
    <t>820.59</t>
  </si>
  <si>
    <t>2023-09-02 23:13:16</t>
  </si>
  <si>
    <t>2023-09-03</t>
  </si>
  <si>
    <t>3876113</t>
  </si>
  <si>
    <t>萨沙尔哈希什欧贝罗伊海滩度假村</t>
  </si>
  <si>
    <t>WU TONGYUN</t>
  </si>
  <si>
    <t>6577.74</t>
  </si>
  <si>
    <t>7084.26</t>
  </si>
  <si>
    <t>2023-09-03 11:59:34</t>
  </si>
  <si>
    <t>埃及</t>
  </si>
  <si>
    <t>3877446</t>
  </si>
  <si>
    <t>曼谷瑞博朗得酒店</t>
  </si>
  <si>
    <t>BOMERT WIETSE</t>
  </si>
  <si>
    <t>705.99</t>
  </si>
  <si>
    <t>760.36</t>
  </si>
  <si>
    <t>2023-09-03 17:52:59</t>
  </si>
  <si>
    <t>3877464</t>
  </si>
  <si>
    <t>Kim Jiyong</t>
  </si>
  <si>
    <t>622.00</t>
  </si>
  <si>
    <t>669.90</t>
  </si>
  <si>
    <t>2023-09-03 17:55:55</t>
  </si>
  <si>
    <t>3879224</t>
  </si>
  <si>
    <t>布鲁日卡塞尔贝格大酒店</t>
  </si>
  <si>
    <t>CHEN YUJING,CHEN YUJING,CHEN YUJING,CHEN YUJING,CHEN YUJING,CHEN YUJING</t>
  </si>
  <si>
    <t>15375.40</t>
  </si>
  <si>
    <t>16559.40</t>
  </si>
  <si>
    <t>2023-09-03 23:59:08</t>
  </si>
  <si>
    <t>比利时</t>
  </si>
  <si>
    <t>2023-09-04</t>
  </si>
  <si>
    <t>3881219</t>
  </si>
  <si>
    <t>普吉岛卡塔坦尼海滩度假村</t>
  </si>
  <si>
    <t>BI SHENG</t>
  </si>
  <si>
    <t>3103.65</t>
  </si>
  <si>
    <t>3342.65</t>
  </si>
  <si>
    <t>2023-09-04 15:00:27</t>
  </si>
  <si>
    <t>3882654</t>
  </si>
  <si>
    <t>甜蜜滨海度假酒店 - 时尚 - 卡塔海滩</t>
  </si>
  <si>
    <t>RUDENKO OKSANA</t>
  </si>
  <si>
    <t>2023-09-28</t>
  </si>
  <si>
    <t>2248.01</t>
  </si>
  <si>
    <t>2421.12</t>
  </si>
  <si>
    <t>2023-09-05 08:45:12</t>
  </si>
  <si>
    <t>3883606</t>
  </si>
  <si>
    <t>DU MENGDI,WANG DAHAI</t>
  </si>
  <si>
    <t>322.74</t>
  </si>
  <si>
    <t>347.59</t>
  </si>
  <si>
    <t>2023-09-04 23:24:26</t>
  </si>
  <si>
    <t>2023-09-05</t>
  </si>
  <si>
    <t>3884298</t>
  </si>
  <si>
    <t>卢巴苏梅岛查汶海滩旅社</t>
  </si>
  <si>
    <t>TROMP ANEL</t>
  </si>
  <si>
    <t>2023-09-29</t>
  </si>
  <si>
    <t>5538.88</t>
  </si>
  <si>
    <t>5952.59</t>
  </si>
  <si>
    <t>2023-09-05 06:44:39</t>
  </si>
  <si>
    <t>3884841</t>
  </si>
  <si>
    <t>萨克蒂花园度假村及水疗中心</t>
  </si>
  <si>
    <t>MAO Xiaofei,Nie Qi</t>
  </si>
  <si>
    <t>2069.54</t>
  </si>
  <si>
    <t>2224.12</t>
  </si>
  <si>
    <t>2023-09-05 09:18:24</t>
  </si>
  <si>
    <t>2023-09-06</t>
  </si>
  <si>
    <t>3891592</t>
  </si>
  <si>
    <t>ALI JAMIE DANIEL</t>
  </si>
  <si>
    <t>2456.98</t>
  </si>
  <si>
    <t>2631.44</t>
  </si>
  <si>
    <t>2023-09-06 17:23:19</t>
  </si>
  <si>
    <t>3892094</t>
  </si>
  <si>
    <t>沙通易思婷大酒店</t>
  </si>
  <si>
    <t>Lee Ahyeong</t>
  </si>
  <si>
    <t>2175.00</t>
  </si>
  <si>
    <t>2329.44</t>
  </si>
  <si>
    <t>2023-09-07 19:20:38</t>
  </si>
  <si>
    <t>2023-09-07</t>
  </si>
  <si>
    <t>3898092</t>
  </si>
  <si>
    <t>金巴兰安雅酒店 - CHSE 认证</t>
  </si>
  <si>
    <t>JIANG CHENGCHENG,YANG HUANGDONG</t>
  </si>
  <si>
    <t>694.62</t>
  </si>
  <si>
    <t>742.99</t>
  </si>
  <si>
    <t>2023-09-07 22:53:00</t>
  </si>
  <si>
    <t>2023-09-08</t>
  </si>
  <si>
    <t>3899891</t>
  </si>
  <si>
    <t>戴安娜酒店</t>
  </si>
  <si>
    <t>WU XIAOYUN,HU MIN</t>
  </si>
  <si>
    <t>762.76</t>
  </si>
  <si>
    <t>813.78</t>
  </si>
  <si>
    <t>2023-09-08 12:41:53</t>
  </si>
  <si>
    <t>希腊</t>
  </si>
  <si>
    <t>3901105</t>
  </si>
  <si>
    <t>KIM MINHEE</t>
  </si>
  <si>
    <t>1433.14</t>
  </si>
  <si>
    <t>1529.01</t>
  </si>
  <si>
    <t>2023-09-08 17:35:05</t>
  </si>
  <si>
    <t>3901659</t>
  </si>
  <si>
    <t>迪拜塔广场酒店</t>
  </si>
  <si>
    <t>SU LIYI,YU SHUOYING</t>
  </si>
  <si>
    <t>1031.26</t>
  </si>
  <si>
    <t>1100.25</t>
  </si>
  <si>
    <t>2023-09-08 19:13:57</t>
  </si>
  <si>
    <t>阿拉伯联合酋长国</t>
  </si>
  <si>
    <t>3901668</t>
  </si>
  <si>
    <t>SHEN XIAOFENG,ZHU JIARONG</t>
  </si>
  <si>
    <t>2023-09-08 19:16:45</t>
  </si>
  <si>
    <t>3902038</t>
  </si>
  <si>
    <t>宜必思吉隆坡市中心酒店</t>
  </si>
  <si>
    <t>AN NA</t>
  </si>
  <si>
    <t>673.30</t>
  </si>
  <si>
    <t>718.34</t>
  </si>
  <si>
    <t>2023-09-08 20:39:35</t>
  </si>
  <si>
    <t>2023-09-09</t>
  </si>
  <si>
    <t>3903247</t>
  </si>
  <si>
    <t>皇家天堂酒店(SHA Plus+)</t>
  </si>
  <si>
    <t>JIN YANAN,TIAN FENGXIANG</t>
  </si>
  <si>
    <t>627.06</t>
  </si>
  <si>
    <t>667.80</t>
  </si>
  <si>
    <t>2023-09-09 03:05:47</t>
  </si>
  <si>
    <t>3903601</t>
  </si>
  <si>
    <t>安道尔公园酒店</t>
  </si>
  <si>
    <t>MA BEN,Zhou Mudi,Ma Yumin,Zhang Runlian,Zhou Si,Wu Yiwen</t>
  </si>
  <si>
    <t>3774.72</t>
  </si>
  <si>
    <t>4019.94</t>
  </si>
  <si>
    <t>2023-09-09 08:53:33</t>
  </si>
  <si>
    <t>安道尔</t>
  </si>
  <si>
    <t>3904147</t>
  </si>
  <si>
    <t>甲米利亚纳休闲水疗度假村(SHA Extra Plus)</t>
  </si>
  <si>
    <t>XU FANCHAO</t>
  </si>
  <si>
    <t>2847.99</t>
  </si>
  <si>
    <t>3033.00</t>
  </si>
  <si>
    <t>2023-09-09 14:47:24</t>
  </si>
  <si>
    <t>3905288</t>
  </si>
  <si>
    <t>KONG XIANGMING</t>
  </si>
  <si>
    <t>1466.00</t>
  </si>
  <si>
    <t>1561.24</t>
  </si>
  <si>
    <t>2023-09-10 12:23:12</t>
  </si>
  <si>
    <t>3907320</t>
  </si>
  <si>
    <t>槟城彩虹天堂海滩度假村酒店</t>
  </si>
  <si>
    <t>HU HUANZHONG,HUA XUYU</t>
  </si>
  <si>
    <t>193.94</t>
  </si>
  <si>
    <t>206.54</t>
  </si>
  <si>
    <t>2023-09-09 22:53:50</t>
  </si>
  <si>
    <t>3907446</t>
  </si>
  <si>
    <t>艾里四分之一UHG酒店</t>
  </si>
  <si>
    <t>YU JIANGSHAN,CHEN RUIQI</t>
  </si>
  <si>
    <t>1428.85</t>
  </si>
  <si>
    <t>1521.67</t>
  </si>
  <si>
    <t>2023-09-09 23:34:01</t>
  </si>
  <si>
    <t>2023-09-10</t>
  </si>
  <si>
    <t>3910297</t>
  </si>
  <si>
    <t>皇家普吉城市酒店(SHA Plus+)</t>
  </si>
  <si>
    <t>VANICH DARUNEE</t>
  </si>
  <si>
    <t>649.99</t>
  </si>
  <si>
    <t>692.22</t>
  </si>
  <si>
    <t>2023-09-10 18:12:51</t>
  </si>
  <si>
    <t>2023-09-11</t>
  </si>
  <si>
    <t>3914045</t>
  </si>
  <si>
    <t>吉隆坡希尔顿花园酒店北店</t>
  </si>
  <si>
    <t>ZHANG CHENGSHENG,CAO WEI</t>
  </si>
  <si>
    <t>610.35</t>
  </si>
  <si>
    <t>650.00</t>
  </si>
  <si>
    <t>2023-09-11 11:48:40</t>
  </si>
  <si>
    <t>3916184</t>
  </si>
  <si>
    <t>西泽奥古斯都酒店</t>
  </si>
  <si>
    <t>YUN SUNGMIN</t>
  </si>
  <si>
    <t>4916.15</t>
  </si>
  <si>
    <t>5235.52</t>
  </si>
  <si>
    <t>2023-09-11 19:35:04</t>
  </si>
  <si>
    <t>3917479</t>
  </si>
  <si>
    <t>哥打京那巴鲁婆罗洲酒店</t>
  </si>
  <si>
    <t>HUANG SUWEN</t>
  </si>
  <si>
    <t>248.56</t>
  </si>
  <si>
    <t>264.71</t>
  </si>
  <si>
    <t>2023-09-11 23:20:54</t>
  </si>
  <si>
    <t>2023-09-12</t>
  </si>
  <si>
    <t>3917661</t>
  </si>
  <si>
    <t>普吉岛SIS卡塔度假村</t>
  </si>
  <si>
    <t>LIU KUAN</t>
  </si>
  <si>
    <t>1324.61</t>
  </si>
  <si>
    <t>1410.66</t>
  </si>
  <si>
    <t>2023-09-12 00:28:11</t>
  </si>
  <si>
    <t>3920953</t>
  </si>
  <si>
    <t>AN XINGKUN,ZHU MINGJUN</t>
  </si>
  <si>
    <t>281.78</t>
  </si>
  <si>
    <t>302.01</t>
  </si>
  <si>
    <t>2023-09-12 18:10:19</t>
  </si>
  <si>
    <t>3922106</t>
  </si>
  <si>
    <t>考拉伊甸海滩度假村-洛佩桑精选酒店</t>
  </si>
  <si>
    <t>GUO XIAOTIAN</t>
  </si>
  <si>
    <t>432.77</t>
  </si>
  <si>
    <t>463.85</t>
  </si>
  <si>
    <t>2023-09-12 21:48:23</t>
  </si>
  <si>
    <t>3922304</t>
  </si>
  <si>
    <t>弗雷斯诺机场品质酒店</t>
  </si>
  <si>
    <t>Brocker Christine</t>
  </si>
  <si>
    <t>621.52</t>
  </si>
  <si>
    <t>666.15</t>
  </si>
  <si>
    <t>2023-09-12 22:23:11</t>
  </si>
  <si>
    <t>3922464</t>
  </si>
  <si>
    <t>卡隆卡塔精品型酒店</t>
  </si>
  <si>
    <t>SHEN CHANG,REN JINGYUAN</t>
  </si>
  <si>
    <t>699.22</t>
  </si>
  <si>
    <t>749.43</t>
  </si>
  <si>
    <t>2023-09-12 23:10:09</t>
  </si>
  <si>
    <t>2023-09-13</t>
  </si>
  <si>
    <t>3925339</t>
  </si>
  <si>
    <t>瑟达宿务中央集团酒店</t>
  </si>
  <si>
    <t>HA GEUMYUN,HAN HYEMI</t>
  </si>
  <si>
    <t>1409.99</t>
  </si>
  <si>
    <t>1508.98</t>
  </si>
  <si>
    <t>2023-09-14 09:59:22</t>
  </si>
  <si>
    <t>3925567</t>
  </si>
  <si>
    <t>西隆富丽萨通酒店</t>
  </si>
  <si>
    <t>YE SHUREN,REN HONGPENG</t>
  </si>
  <si>
    <t>675.42</t>
  </si>
  <si>
    <t>722.84</t>
  </si>
  <si>
    <t>2023-09-13 17:16:07</t>
  </si>
  <si>
    <t>3926628</t>
  </si>
  <si>
    <t>新加坡香格里拉圣淘沙度假村</t>
  </si>
  <si>
    <t>ZHANG YUQING</t>
  </si>
  <si>
    <t>7311.27</t>
  </si>
  <si>
    <t>7824.56</t>
  </si>
  <si>
    <t>2023-09-13 20:55:28</t>
  </si>
  <si>
    <t>3927321</t>
  </si>
  <si>
    <t>卡玛彦海滩酒店</t>
  </si>
  <si>
    <t>BUENCAMINO ALVIN,BUENCAMINO ALBERT LEAL,BUENCAMINO LIBERTINE</t>
  </si>
  <si>
    <t>1000.00</t>
  </si>
  <si>
    <t>1070.21</t>
  </si>
  <si>
    <t>2023-09-26 10:47:06</t>
  </si>
  <si>
    <t>2023-09-14</t>
  </si>
  <si>
    <t>3928703</t>
  </si>
  <si>
    <t>全合一套房酒店</t>
  </si>
  <si>
    <t>TIAN YE,CHEN MINGJIE</t>
  </si>
  <si>
    <t>137.35</t>
  </si>
  <si>
    <t>147.45</t>
  </si>
  <si>
    <t>2023-09-14 10:25:57</t>
  </si>
  <si>
    <t>3930010</t>
  </si>
  <si>
    <t>新加坡四季酒店</t>
  </si>
  <si>
    <t>ZHONG FEI</t>
  </si>
  <si>
    <t>5982.28</t>
  </si>
  <si>
    <t>6422.20</t>
  </si>
  <si>
    <t>2023-09-14 15:37:44</t>
  </si>
  <si>
    <t>3930786</t>
  </si>
  <si>
    <t>吉隆坡市中心智选假日酒店</t>
  </si>
  <si>
    <t>CHEN QIUMEI</t>
  </si>
  <si>
    <t>1320.01</t>
  </si>
  <si>
    <t>1417.08</t>
  </si>
  <si>
    <t>2023-09-14 18:56:07</t>
  </si>
  <si>
    <t>3931978</t>
  </si>
  <si>
    <t>WANG YOUXI</t>
  </si>
  <si>
    <t>476.02</t>
  </si>
  <si>
    <t>511.02</t>
  </si>
  <si>
    <t>2023-09-14 22:51:57</t>
  </si>
  <si>
    <t>2023-09-15</t>
  </si>
  <si>
    <t>3935266</t>
  </si>
  <si>
    <t>ZHANG YINGHUI</t>
  </si>
  <si>
    <t>670.00</t>
  </si>
  <si>
    <t>718.58</t>
  </si>
  <si>
    <t>2023-09-15 17:21:59</t>
  </si>
  <si>
    <t>3936613</t>
  </si>
  <si>
    <t>长滩岛航路与蓝海度假村</t>
  </si>
  <si>
    <t>PHUA PHILIP</t>
  </si>
  <si>
    <t>1367.08</t>
  </si>
  <si>
    <t>1466.19</t>
  </si>
  <si>
    <t>2023-09-15 20:47:55</t>
  </si>
  <si>
    <t>2023-09-16</t>
  </si>
  <si>
    <t>3937535</t>
  </si>
  <si>
    <t>巴厘岛水明漾安可温德姆华美达酒店 - CHSE 认证</t>
  </si>
  <si>
    <t>Matukumalli Anjani,Matukumalli Anjani,Matukumalli Anjani,Matukumalli Anjani</t>
  </si>
  <si>
    <t>511.38</t>
  </si>
  <si>
    <t>548.46</t>
  </si>
  <si>
    <t>2023-09-16 00:22:14</t>
  </si>
  <si>
    <t>3938282</t>
  </si>
  <si>
    <t>Conrad Las Vegas at Resorts World</t>
  </si>
  <si>
    <t>ZHUANG YANPING</t>
  </si>
  <si>
    <t>3164.54</t>
  </si>
  <si>
    <t>3396.16</t>
  </si>
  <si>
    <t>2023-09-16 09:59:29</t>
  </si>
  <si>
    <t>3938998</t>
  </si>
  <si>
    <t>新加坡81酒店 - 樱花 (Staycation Approved)</t>
  </si>
  <si>
    <t>DELFIN EVELYN FASINABAO</t>
  </si>
  <si>
    <t>442.22</t>
  </si>
  <si>
    <t>474.59</t>
  </si>
  <si>
    <t>2023-09-16 12:58:47</t>
  </si>
  <si>
    <t>3941265</t>
  </si>
  <si>
    <t>ZHAO BOWEN,LI HUIHUI</t>
  </si>
  <si>
    <t>1109.87</t>
  </si>
  <si>
    <t>1191.10</t>
  </si>
  <si>
    <t>2023-09-16 20:12:44</t>
  </si>
  <si>
    <t>3941938</t>
  </si>
  <si>
    <t>仁川君悦大酒店</t>
  </si>
  <si>
    <t>ma xiang</t>
  </si>
  <si>
    <t>1039.06</t>
  </si>
  <si>
    <t>1115.11</t>
  </si>
  <si>
    <t>2023-09-16 22:58:18</t>
  </si>
  <si>
    <t>韩国</t>
  </si>
  <si>
    <t>2023-09-17</t>
  </si>
  <si>
    <t>3942415</t>
  </si>
  <si>
    <t>阿瓦德斯内华达皇宫酒店</t>
  </si>
  <si>
    <t>martinez  garcia pedro jose</t>
  </si>
  <si>
    <t>2564.58</t>
  </si>
  <si>
    <t>2752.29</t>
  </si>
  <si>
    <t>2023-09-17 00:53:39</t>
  </si>
  <si>
    <t>3942485</t>
  </si>
  <si>
    <t>首尔皇家广场酒店</t>
  </si>
  <si>
    <t>CHIU WAI TAK STEPHEN</t>
  </si>
  <si>
    <t>521.70</t>
  </si>
  <si>
    <t>559.88</t>
  </si>
  <si>
    <t>2023-09-17 01:24:27</t>
  </si>
  <si>
    <t>3944703</t>
  </si>
  <si>
    <t>LIN Yuan</t>
  </si>
  <si>
    <t>7484.08</t>
  </si>
  <si>
    <t>8027.54</t>
  </si>
  <si>
    <t>2023-09-17 15:50:50</t>
  </si>
  <si>
    <t>3945028</t>
  </si>
  <si>
    <t>5800.01</t>
  </si>
  <si>
    <t>6221.18</t>
  </si>
  <si>
    <t>2023-09-17 20:05:18</t>
  </si>
  <si>
    <t>3945386</t>
  </si>
  <si>
    <t>T2 沙吞酒店</t>
  </si>
  <si>
    <t>VICTOR MAGNANOU</t>
  </si>
  <si>
    <t>921.69</t>
  </si>
  <si>
    <t>988.62</t>
  </si>
  <si>
    <t>2023-09-17 18:43:47</t>
  </si>
  <si>
    <t>3945573</t>
  </si>
  <si>
    <t>乌布阿斯瓦拉别墅 - CHSE 认证</t>
  </si>
  <si>
    <t>karnati krishna chaitanya,karnati krishna chaitanya</t>
  </si>
  <si>
    <t>2140.00</t>
  </si>
  <si>
    <t>2295.40</t>
  </si>
  <si>
    <t>2023-09-17 19:34:50</t>
  </si>
  <si>
    <t>3945952</t>
  </si>
  <si>
    <t>拉雷纳广场酒店</t>
  </si>
  <si>
    <t>QIU CHENG</t>
  </si>
  <si>
    <t>2716.98</t>
  </si>
  <si>
    <t>2914.28</t>
  </si>
  <si>
    <t>-2914</t>
  </si>
  <si>
    <t>-2716</t>
  </si>
  <si>
    <t>2023-09-17 20:58:38</t>
  </si>
  <si>
    <t>3946557</t>
  </si>
  <si>
    <t>吉隆坡皇家酒店</t>
  </si>
  <si>
    <t>MA QIAN,ZENG WENJIE</t>
  </si>
  <si>
    <t>1430.01</t>
  </si>
  <si>
    <t>1533.85</t>
  </si>
  <si>
    <t>2023-09-18 11:11:54</t>
  </si>
  <si>
    <t>2023-09-18</t>
  </si>
  <si>
    <t>3947157</t>
  </si>
  <si>
    <t>阿利斯大酒店</t>
  </si>
  <si>
    <t>Buron Zaira,Buron Zaira</t>
  </si>
  <si>
    <t>2059.77</t>
  </si>
  <si>
    <t>2209.34</t>
  </si>
  <si>
    <t>2023-09-18 00:33:11</t>
  </si>
  <si>
    <t>3948981</t>
  </si>
  <si>
    <t>宜必思尚品曼谷是隆酒店</t>
  </si>
  <si>
    <t>MITSUBORI MAKOTO</t>
  </si>
  <si>
    <t>1736.02</t>
  </si>
  <si>
    <t>1862.08</t>
  </si>
  <si>
    <t>2023-09-20 12:14:30</t>
  </si>
  <si>
    <t>2023-09-19</t>
  </si>
  <si>
    <t>3954204</t>
  </si>
  <si>
    <t>SU JIE,Li Hongyan</t>
  </si>
  <si>
    <t>1595.93</t>
  </si>
  <si>
    <t>1707.42</t>
  </si>
  <si>
    <t>2023-09-19 12:17:05</t>
  </si>
  <si>
    <t>3956780</t>
  </si>
  <si>
    <t>盛泰澜拉普崂中央广场酒店</t>
  </si>
  <si>
    <t>YOSVILAI TOCHTARIT</t>
  </si>
  <si>
    <t>656.00</t>
  </si>
  <si>
    <t>701.83</t>
  </si>
  <si>
    <t>2023-09-19 19:28:47</t>
  </si>
  <si>
    <t>2023-09-20</t>
  </si>
  <si>
    <t>3960738</t>
  </si>
  <si>
    <t>8429.99</t>
  </si>
  <si>
    <t>9013.14</t>
  </si>
  <si>
    <t>2023-09-21 08:04:56</t>
  </si>
  <si>
    <t>3963096</t>
  </si>
  <si>
    <t>曼谷安曼纳酒店</t>
  </si>
  <si>
    <t>CAO YUCHENG,GUAN WEIFENG</t>
  </si>
  <si>
    <t>1229.17</t>
  </si>
  <si>
    <t>1314.20</t>
  </si>
  <si>
    <t>2023-09-20 22:59:27</t>
  </si>
  <si>
    <t>2023-09-21</t>
  </si>
  <si>
    <t>3964308</t>
  </si>
  <si>
    <t>里约热内卢巴拉亚特兰帝卡国际酒店</t>
  </si>
  <si>
    <t>PERUCH CECILIA,RODRIGUES DALLAGO WIKTORIA</t>
  </si>
  <si>
    <t>1721.44</t>
  </si>
  <si>
    <t>1843.68</t>
  </si>
  <si>
    <t>2023-09-21 10:27:53</t>
  </si>
  <si>
    <t>巴西</t>
  </si>
  <si>
    <t>3964382</t>
  </si>
  <si>
    <t>安可波士顿港酒店</t>
  </si>
  <si>
    <t>Yi Chen</t>
  </si>
  <si>
    <t>5756.48</t>
  </si>
  <si>
    <t>6165.24</t>
  </si>
  <si>
    <t>2023-09-21 11:00:20</t>
  </si>
  <si>
    <t>3964810</t>
  </si>
  <si>
    <t>布鲁斯普林精品酒店</t>
  </si>
  <si>
    <t>YU HAO</t>
  </si>
  <si>
    <t>475.96</t>
  </si>
  <si>
    <t>509.76</t>
  </si>
  <si>
    <t>2023-09-21 12:38:50</t>
  </si>
  <si>
    <t>3967429</t>
  </si>
  <si>
    <t>杜塞尔多夫日航酒店</t>
  </si>
  <si>
    <t>HUANG ZHAOJUN</t>
  </si>
  <si>
    <t>2751.17</t>
  </si>
  <si>
    <t>2946.52</t>
  </si>
  <si>
    <t>2023-09-21 21:22:51</t>
  </si>
  <si>
    <t>德国</t>
  </si>
  <si>
    <t>2023-09-22</t>
  </si>
  <si>
    <t>3971485</t>
  </si>
  <si>
    <t>Travelodge Glasgow Queen Street</t>
  </si>
  <si>
    <t>RU SHANSHAN,YANG YE</t>
  </si>
  <si>
    <t>5601.56</t>
  </si>
  <si>
    <t>5980.10</t>
  </si>
  <si>
    <t>2023-09-22 19:14:50</t>
  </si>
  <si>
    <t>3971492</t>
  </si>
  <si>
    <t>LIN QIAN,LI SHITING</t>
  </si>
  <si>
    <t>1456.01</t>
  </si>
  <si>
    <t>1554.40</t>
  </si>
  <si>
    <t>2023-09-22 19:47:14</t>
  </si>
  <si>
    <t>3971823</t>
  </si>
  <si>
    <t>伦敦奥林匹亚希尔顿酒店</t>
  </si>
  <si>
    <t>Kumar Ayan</t>
  </si>
  <si>
    <t>2023-09-30</t>
  </si>
  <si>
    <t>10040.04</t>
  </si>
  <si>
    <t>10718.52</t>
  </si>
  <si>
    <t>2023-09-22 20:22:40</t>
  </si>
  <si>
    <t>3972473</t>
  </si>
  <si>
    <t>铂尔曼巴黎戴高乐机场酒店</t>
  </si>
  <si>
    <t>Chen Henry</t>
  </si>
  <si>
    <t>2650.58</t>
  </si>
  <si>
    <t>2829.70</t>
  </si>
  <si>
    <t>2023-09-22 22:13:01</t>
  </si>
  <si>
    <t>3972827</t>
  </si>
  <si>
    <t>迪拜大道地标酒店</t>
  </si>
  <si>
    <t>GAO YUPENG</t>
  </si>
  <si>
    <t>3167.65</t>
  </si>
  <si>
    <t>3381.71</t>
  </si>
  <si>
    <t>2023-09-22 23:15:34</t>
  </si>
  <si>
    <t>2023-09-23</t>
  </si>
  <si>
    <t>3973937</t>
  </si>
  <si>
    <t>普吉岛科莫雅姆度假村</t>
  </si>
  <si>
    <t>ZHENG YI,MALIYA AIHAITI</t>
  </si>
  <si>
    <t>2858.16</t>
  </si>
  <si>
    <t>3054.90</t>
  </si>
  <si>
    <t>2023-09-23 11:08:11</t>
  </si>
  <si>
    <t>3976636</t>
  </si>
  <si>
    <t>斯堪迪克斯蒙肯塔酒店</t>
  </si>
  <si>
    <t>DAI LIYA</t>
  </si>
  <si>
    <t>1126.45</t>
  </si>
  <si>
    <t>1203.99</t>
  </si>
  <si>
    <t>2023-09-23 21:35:36</t>
  </si>
  <si>
    <t>芬兰</t>
  </si>
  <si>
    <t>2023-09-24</t>
  </si>
  <si>
    <t>3977958</t>
  </si>
  <si>
    <t>艾斯瑞酒店</t>
  </si>
  <si>
    <t>ZHANG HUI,HUANG SHENGZHE,HUANG SHENGZHE,ZHANG HANG</t>
  </si>
  <si>
    <t>733.70</t>
  </si>
  <si>
    <t>784.12</t>
  </si>
  <si>
    <t>2023-09-24 10:25:49</t>
  </si>
  <si>
    <t>3980496</t>
  </si>
  <si>
    <t>佩拉宫酒店</t>
  </si>
  <si>
    <t>LIU YUCHONG</t>
  </si>
  <si>
    <t>2036.32</t>
  </si>
  <si>
    <t>2176.25</t>
  </si>
  <si>
    <t>2023-09-24 21:01:40</t>
  </si>
  <si>
    <t>3980614</t>
  </si>
  <si>
    <t>LI YANGDEWEI,Li HENGTONG</t>
  </si>
  <si>
    <t>2023-09-24 21:05:31</t>
  </si>
  <si>
    <t>3980989</t>
  </si>
  <si>
    <t>马兰特广场酒店</t>
  </si>
  <si>
    <t>OLIVEIRA CAIRO HENRIQUE</t>
  </si>
  <si>
    <t>1279.63</t>
  </si>
  <si>
    <t>1367.56</t>
  </si>
  <si>
    <t>2023-09-24 22:25:30</t>
  </si>
  <si>
    <t>2023-09-26</t>
  </si>
  <si>
    <t>3989875</t>
  </si>
  <si>
    <t>CANAAN LIM CHUN YIH</t>
  </si>
  <si>
    <t>326.00</t>
  </si>
  <si>
    <t>347.62</t>
  </si>
  <si>
    <t>2023-09-27 11:11:11</t>
  </si>
  <si>
    <t>2023-09-27</t>
  </si>
  <si>
    <t>3990672</t>
  </si>
  <si>
    <t>洛杉矶圣加布里埃尔希尔顿酒店</t>
  </si>
  <si>
    <t>FEI PANFAN,GU TIANHAO</t>
  </si>
  <si>
    <t>4607.79</t>
  </si>
  <si>
    <t>4913.40</t>
  </si>
  <si>
    <t>2023-09-27 01:00:25</t>
  </si>
  <si>
    <t>3991456</t>
  </si>
  <si>
    <t>大陆中央酒店</t>
  </si>
  <si>
    <t>JUNG JAERYUNG</t>
  </si>
  <si>
    <t>1033.34</t>
  </si>
  <si>
    <t>1102.70</t>
  </si>
  <si>
    <t>2023-09-27 10:55:45</t>
  </si>
  <si>
    <t>3991868</t>
  </si>
  <si>
    <t>曼谷康莱德酒店</t>
  </si>
  <si>
    <t>XU YINGFEI,LIANG CE</t>
  </si>
  <si>
    <t>4540.44</t>
  </si>
  <si>
    <t>4845.20</t>
  </si>
  <si>
    <t>2023-09-27 12:49:59</t>
  </si>
  <si>
    <t>3994152</t>
  </si>
  <si>
    <t>Holiday Inn Express San Pedro Sula</t>
  </si>
  <si>
    <t>WANG JIE</t>
  </si>
  <si>
    <t>2156.17</t>
  </si>
  <si>
    <t>2300.90</t>
  </si>
  <si>
    <t>-2300</t>
  </si>
  <si>
    <t>-2156</t>
  </si>
  <si>
    <t>2023-09-27 21:30:43</t>
  </si>
  <si>
    <t>洪都拉斯</t>
  </si>
  <si>
    <t>3994775</t>
  </si>
  <si>
    <t>莱恩酒店</t>
  </si>
  <si>
    <t>HAN TINGTING</t>
  </si>
  <si>
    <t>352.00</t>
  </si>
  <si>
    <t>375.63</t>
  </si>
  <si>
    <t>2023-09-28 11:24:44</t>
  </si>
  <si>
    <t>3995882</t>
  </si>
  <si>
    <t>li chengbo</t>
  </si>
  <si>
    <t>1123.80</t>
  </si>
  <si>
    <t>1198.21</t>
  </si>
  <si>
    <t>2023-09-28 09:47:21</t>
  </si>
  <si>
    <t>4001246</t>
  </si>
  <si>
    <t>爱若特亚里山德斯酒店</t>
  </si>
  <si>
    <t>Hu Yihua</t>
  </si>
  <si>
    <t>3067.71</t>
  </si>
  <si>
    <t>3281.68</t>
  </si>
  <si>
    <t>2023-09-29 15:25:54</t>
  </si>
  <si>
    <t>4002179</t>
  </si>
  <si>
    <t>谢菲尔德市中心旗舰店</t>
  </si>
  <si>
    <t>Medhurst Graham</t>
  </si>
  <si>
    <t>838.87</t>
  </si>
  <si>
    <t>897.38</t>
  </si>
  <si>
    <t>2023-09-29 20:13:49</t>
  </si>
  <si>
    <t>4002230</t>
  </si>
  <si>
    <t>图班瑞士贝尔酒店</t>
  </si>
  <si>
    <t>HAN WEI</t>
  </si>
  <si>
    <t>553.18</t>
  </si>
  <si>
    <t>591.76</t>
  </si>
  <si>
    <t>2023-09-29 20:38:10</t>
  </si>
  <si>
    <t>4002305</t>
  </si>
  <si>
    <t>ZHANG XIAO</t>
  </si>
  <si>
    <t>1976.74</t>
  </si>
  <si>
    <t>2114.61</t>
  </si>
  <si>
    <t>2023-09-29 21:21:51</t>
  </si>
  <si>
    <t>4002629</t>
  </si>
  <si>
    <t>马尼拉半岛酒店（多用途酒店）</t>
  </si>
  <si>
    <t>TIAN ZHICHENG</t>
  </si>
  <si>
    <t>1379.00</t>
  </si>
  <si>
    <t>1475.18</t>
  </si>
  <si>
    <t>2023-09-29 22:57:50</t>
  </si>
  <si>
    <t>4002781</t>
  </si>
  <si>
    <t>莱比锡塞米纳里斯酒店</t>
  </si>
  <si>
    <t>BARTSCH SONJA</t>
  </si>
  <si>
    <t>1083.58</t>
  </si>
  <si>
    <t>1159.16</t>
  </si>
  <si>
    <t>2023-09-29 23:15:04</t>
  </si>
  <si>
    <t>4003404</t>
  </si>
  <si>
    <t>皮皮岛自然度假村酒店</t>
  </si>
  <si>
    <t>LIU JIE,LI RUI</t>
  </si>
  <si>
    <t>2577.88</t>
  </si>
  <si>
    <t>2757.68</t>
  </si>
  <si>
    <t>2023-09-30 01:52:43</t>
  </si>
  <si>
    <t>4003565</t>
  </si>
  <si>
    <t>迈阿密市区希尔顿酒店</t>
  </si>
  <si>
    <t>LIU XIAOQING</t>
  </si>
  <si>
    <t>3082.13</t>
  </si>
  <si>
    <t>3297.10</t>
  </si>
  <si>
    <t>2023-09-30 05:28:57</t>
  </si>
  <si>
    <t>4004296</t>
  </si>
  <si>
    <t>佳蓝汶莱度假村</t>
  </si>
  <si>
    <t>Zhao Pengfei,DU XIRUI</t>
  </si>
  <si>
    <t>1388.18</t>
  </si>
  <si>
    <t>1485.00</t>
  </si>
  <si>
    <t>2023-09-30 13:02:05</t>
  </si>
  <si>
    <t>4005620</t>
  </si>
  <si>
    <t>巴厘岛康莱德酒店</t>
  </si>
  <si>
    <t>WANG QIQI,OUYANG HAN</t>
  </si>
  <si>
    <t>3410.77</t>
  </si>
  <si>
    <t>3648.66</t>
  </si>
  <si>
    <t>2023-09-30 18:34:08</t>
  </si>
  <si>
    <t>4006974</t>
  </si>
  <si>
    <t>ZHOU XIAOTING</t>
  </si>
  <si>
    <t>1184.16</t>
  </si>
  <si>
    <t>1266.75</t>
  </si>
  <si>
    <t>2023-10-01 00:06:33</t>
  </si>
  <si>
    <t>4007578</t>
  </si>
  <si>
    <t>DONG LINJIE,QIU ZHIWEI</t>
  </si>
  <si>
    <t>370.38</t>
  </si>
  <si>
    <t>396.17</t>
  </si>
  <si>
    <t>2023-10-01 08:01:04</t>
  </si>
  <si>
    <t>4007775</t>
  </si>
  <si>
    <t>米桑迪尔格酒店</t>
  </si>
  <si>
    <t>TAN KELI</t>
  </si>
  <si>
    <t>1699.98</t>
  </si>
  <si>
    <t>1818.36</t>
  </si>
  <si>
    <t>2023-10-01 09:45:40</t>
  </si>
  <si>
    <t>哥伦比亚</t>
  </si>
  <si>
    <t>4008310</t>
  </si>
  <si>
    <t>Casa del Rio, 马六甲河畔之家</t>
  </si>
  <si>
    <t>YU Dahm</t>
  </si>
  <si>
    <t>915.00</t>
  </si>
  <si>
    <t>978.71</t>
  </si>
  <si>
    <t>2023-10-02 11:58:57</t>
  </si>
  <si>
    <t>4009065</t>
  </si>
  <si>
    <t>巴东卡提素莱曼威兹普莱姆酒店</t>
  </si>
  <si>
    <t>TAHER SISIL,SARTIKA ADES</t>
  </si>
  <si>
    <t>356.35</t>
  </si>
  <si>
    <t>381.16</t>
  </si>
  <si>
    <t>2023-10-01 17:01:19</t>
  </si>
  <si>
    <t>4009383</t>
  </si>
  <si>
    <t>兰卡威瑞柏克岛屿海滨渡假村</t>
  </si>
  <si>
    <t>HAMIZAN NOR HAMIZAN BIN ABU SENIT</t>
  </si>
  <si>
    <t>475.71</t>
  </si>
  <si>
    <t>508.84</t>
  </si>
  <si>
    <t>2023-10-01 18:13:39</t>
  </si>
  <si>
    <t>4010073</t>
  </si>
  <si>
    <t>首尔皇家酒店</t>
  </si>
  <si>
    <t>FYFE THOMAS RUPERT,BAKER NATASHA LOUISE VICTORIA</t>
  </si>
  <si>
    <t>1276.89</t>
  </si>
  <si>
    <t>1365.80</t>
  </si>
  <si>
    <t>2023-10-01 20:50:57</t>
  </si>
  <si>
    <t>4010244</t>
  </si>
  <si>
    <t>诺克斯高威酒店</t>
  </si>
  <si>
    <t>KANG WEN</t>
  </si>
  <si>
    <t>3105.44</t>
  </si>
  <si>
    <t>3321.68</t>
  </si>
  <si>
    <t>2023-10-01 21:27:57</t>
  </si>
  <si>
    <t>爱尔兰</t>
  </si>
  <si>
    <t>4010508</t>
  </si>
  <si>
    <t>大雅典温德姆酒店</t>
  </si>
  <si>
    <t>BANSAL NAWAL</t>
  </si>
  <si>
    <t>3031.08</t>
  </si>
  <si>
    <t>3242.14</t>
  </si>
  <si>
    <t>2023-10-01 22:14:09</t>
  </si>
  <si>
    <t>4011145</t>
  </si>
  <si>
    <t>多伦多机场贝斯特韦斯特优质酒店</t>
  </si>
  <si>
    <t>CARTER MARTIN ROGER</t>
  </si>
  <si>
    <t>835.99</t>
  </si>
  <si>
    <t>894.20</t>
  </si>
  <si>
    <t>2023-10-02 01:07:19</t>
  </si>
  <si>
    <t>4011201</t>
  </si>
  <si>
    <t>盛泰澜芭堤雅幻影度假村</t>
  </si>
  <si>
    <t>SKOVRONIK ITZHAK</t>
  </si>
  <si>
    <t>2837.65</t>
  </si>
  <si>
    <t>3035.24</t>
  </si>
  <si>
    <t>2023-10-02 01:46:27</t>
  </si>
  <si>
    <t>4011420</t>
  </si>
  <si>
    <t>日惹艺术酒店</t>
  </si>
  <si>
    <t>Prinata Faris Sina</t>
  </si>
  <si>
    <t>567.71</t>
  </si>
  <si>
    <t>607.24</t>
  </si>
  <si>
    <t>2023-10-02 06:37:50</t>
  </si>
  <si>
    <t>4012157</t>
  </si>
  <si>
    <t>特立尼达公主港套房酒店</t>
  </si>
  <si>
    <t>ZHANG HUIQIANG</t>
  </si>
  <si>
    <t>316.00</t>
  </si>
  <si>
    <t>338.00</t>
  </si>
  <si>
    <t>2023-10-03 13:52:46</t>
  </si>
  <si>
    <t>4012174</t>
  </si>
  <si>
    <t>巴勒金边度假村</t>
  </si>
  <si>
    <t>TOKES ISTVAN PETER</t>
  </si>
  <si>
    <t>1758.01</t>
  </si>
  <si>
    <t>1880.43</t>
  </si>
  <si>
    <t>2023-10-02 12:27:22</t>
  </si>
  <si>
    <t>柬埔寨</t>
  </si>
  <si>
    <t>4012782</t>
  </si>
  <si>
    <t>尼斯皇宫酒店</t>
  </si>
  <si>
    <t>NIRANDORN SOMRUETAI</t>
  </si>
  <si>
    <t>231.65</t>
  </si>
  <si>
    <t>247.78</t>
  </si>
  <si>
    <t>2023-10-02 15:18:03</t>
  </si>
  <si>
    <t>4012822</t>
  </si>
  <si>
    <t>大城滨江大酒店</t>
  </si>
  <si>
    <t>THONGDEE PHONGSATORN</t>
  </si>
  <si>
    <t>203.42</t>
  </si>
  <si>
    <t>217.58</t>
  </si>
  <si>
    <t>2023-10-02 15:33:59</t>
  </si>
  <si>
    <t>4012905</t>
  </si>
  <si>
    <t>机场旅馆与套房酒店</t>
  </si>
  <si>
    <t>Chingobe Ishmael</t>
  </si>
  <si>
    <t>392.47</t>
  </si>
  <si>
    <t>419.80</t>
  </si>
  <si>
    <t>2023-10-02 16:03:58</t>
  </si>
  <si>
    <t>南非</t>
  </si>
  <si>
    <t>4012946</t>
  </si>
  <si>
    <t>巴塞罗那桑斯酒店</t>
  </si>
  <si>
    <t>Rubio Sanhueza Paola</t>
  </si>
  <si>
    <t>1141.48</t>
  </si>
  <si>
    <t>1220.97</t>
  </si>
  <si>
    <t>2023-10-02 16:20:26</t>
  </si>
  <si>
    <t>4013144</t>
  </si>
  <si>
    <t>甜蜜滨海度假酒店 - 冲浪-卡塔海滩</t>
  </si>
  <si>
    <t>SI XUECHEN,WANG XINPENG</t>
  </si>
  <si>
    <t>813.00</t>
  </si>
  <si>
    <t>869.61</t>
  </si>
  <si>
    <t>2023-10-02 17:31:56</t>
  </si>
  <si>
    <t>4013481</t>
  </si>
  <si>
    <t>曼谷拉查丹利中心酒店  (SHA Plus+)</t>
  </si>
  <si>
    <t>WANG ZELIN</t>
  </si>
  <si>
    <t>2108.99</t>
  </si>
  <si>
    <t>2255.85</t>
  </si>
  <si>
    <t>2023-10-02 18:23:49</t>
  </si>
  <si>
    <t>4013564</t>
  </si>
  <si>
    <t>曼谷素坤逸希尔顿逸林酒店及度假村</t>
  </si>
  <si>
    <t>LI RIDONG</t>
  </si>
  <si>
    <t>1214.10</t>
  </si>
  <si>
    <t>1298.64</t>
  </si>
  <si>
    <t>2023-10-02 18:54:56</t>
  </si>
  <si>
    <t>4013826</t>
  </si>
  <si>
    <t>Fang Peiyong,Yang Yutian</t>
  </si>
  <si>
    <t>3056.00</t>
  </si>
  <si>
    <t>3268.80</t>
  </si>
  <si>
    <t>2023-10-03 10:35:11</t>
  </si>
  <si>
    <t>4014094</t>
  </si>
  <si>
    <t>芙蓉皇家朱兰酒店</t>
  </si>
  <si>
    <t>GNASAKAREN REKHA</t>
  </si>
  <si>
    <t>334.00</t>
  </si>
  <si>
    <t>357.26</t>
  </si>
  <si>
    <t>2023-10-03 16:03:49</t>
  </si>
  <si>
    <t>4014110</t>
  </si>
  <si>
    <t>HUANG JIANCAI,HTWE HTWEYEE</t>
  </si>
  <si>
    <t>2023-10-03 10:05:13</t>
  </si>
  <si>
    <t>4014558</t>
  </si>
  <si>
    <t>马德里温斯国会大厦酒店</t>
  </si>
  <si>
    <t>GARCIA MAESTRE LLUIS</t>
  </si>
  <si>
    <t>20068.41</t>
  </si>
  <si>
    <t>21465.84</t>
  </si>
  <si>
    <t>2023-10-02 21:58:18</t>
  </si>
  <si>
    <t>4014987</t>
  </si>
  <si>
    <t>泰坦尼亚酒店</t>
  </si>
  <si>
    <t>LA BRUNA GIUSEPPE</t>
  </si>
  <si>
    <t>5517.57</t>
  </si>
  <si>
    <t>5901.78</t>
  </si>
  <si>
    <t>2023-10-02 23:02:57</t>
  </si>
  <si>
    <t>4015068</t>
  </si>
  <si>
    <t>米兰北部希尔顿花园酒店</t>
  </si>
  <si>
    <t>GU Qiang,Yu Qi</t>
  </si>
  <si>
    <t>881.16</t>
  </si>
  <si>
    <t>942.52</t>
  </si>
  <si>
    <t>2023-10-02 23:27:33</t>
  </si>
  <si>
    <t>4015419</t>
  </si>
  <si>
    <t>拉塞尔酒店</t>
  </si>
  <si>
    <t>Henderson Alex</t>
  </si>
  <si>
    <t>915.24</t>
  </si>
  <si>
    <t>978.97</t>
  </si>
  <si>
    <t>2023-10-03 00:39:52</t>
  </si>
  <si>
    <t>4015494</t>
  </si>
  <si>
    <t>普吉岛卡塔海滩格兰德卡塔VIP酒店 (SHA 认证)</t>
  </si>
  <si>
    <t>PERDPIRIYAWONG CHAWARIN,BORIBAN NAWAPON,SREEBOONRUEANG MATIMUN,RAKKANDEE PHUWANET,PRASERTSRI SUKDA,SUNGKETJAI PRAKAN,SAMSANG EAKKORN</t>
  </si>
  <si>
    <t>2210.21</t>
  </si>
  <si>
    <t>2363.36</t>
  </si>
  <si>
    <t>2023-10-03 01:34:37</t>
  </si>
  <si>
    <t>4017665</t>
  </si>
  <si>
    <t>杜尔酒店</t>
  </si>
  <si>
    <t>JIA SHENGHUI</t>
  </si>
  <si>
    <t>1594.73</t>
  </si>
  <si>
    <t>1705.23</t>
  </si>
  <si>
    <t>2023-10-03 17:20:39</t>
  </si>
  <si>
    <t>4017931</t>
  </si>
  <si>
    <t>兰卡威大洋湾豪华度假村酒店</t>
  </si>
  <si>
    <t>JOHNNY JEANETTE</t>
  </si>
  <si>
    <t>764.90</t>
  </si>
  <si>
    <t>817.90</t>
  </si>
  <si>
    <t>2023-10-03 18:29:56</t>
  </si>
  <si>
    <t>4018238</t>
  </si>
  <si>
    <t>ZHANG PIAO</t>
  </si>
  <si>
    <t>660.00</t>
  </si>
  <si>
    <t>705.73</t>
  </si>
  <si>
    <t>2023-10-04 09:14:47</t>
  </si>
  <si>
    <t>4018771</t>
  </si>
  <si>
    <t>曼谷素坤逸假日酒店</t>
  </si>
  <si>
    <t>CHIA CHING WEI</t>
  </si>
  <si>
    <t>966.36</t>
  </si>
  <si>
    <t>1033.32</t>
  </si>
  <si>
    <t>2023-10-03 21:02:45</t>
  </si>
  <si>
    <t>4019234</t>
  </si>
  <si>
    <t>斯德尔 XVI 之家</t>
  </si>
  <si>
    <t>GERMOSO PRISCILLA</t>
  </si>
  <si>
    <t>2260.61</t>
  </si>
  <si>
    <t>2417.25</t>
  </si>
  <si>
    <t>2023-10-03 22:40:12</t>
  </si>
  <si>
    <t>多米尼加共和国</t>
  </si>
  <si>
    <t>4019525</t>
  </si>
  <si>
    <t>金马仑高原世纪松园度假村</t>
  </si>
  <si>
    <t>PARNO IZZAT IRAWAN</t>
  </si>
  <si>
    <t>802.79</t>
  </si>
  <si>
    <t>858.42</t>
  </si>
  <si>
    <t>2023-10-03 23:34:50</t>
  </si>
  <si>
    <t>4019750</t>
  </si>
  <si>
    <t>曼谷梵尼克斯素坤逸11酒店</t>
  </si>
  <si>
    <t>SHAHI ANITA</t>
  </si>
  <si>
    <t>305.75</t>
  </si>
  <si>
    <t>326.94</t>
  </si>
  <si>
    <t>2023-10-04 00:25:29</t>
  </si>
  <si>
    <t>4020045</t>
  </si>
  <si>
    <t>华凌第比利斯酒店</t>
  </si>
  <si>
    <t>XIA FANGBIN</t>
  </si>
  <si>
    <t>617.96</t>
  </si>
  <si>
    <t>660.50</t>
  </si>
  <si>
    <t>2023-10-04 05:20:28</t>
  </si>
  <si>
    <t>格鲁吉亚</t>
  </si>
  <si>
    <t>4021256</t>
  </si>
  <si>
    <t>WANG LAN</t>
  </si>
  <si>
    <t>1021.70</t>
  </si>
  <si>
    <t>1092.03</t>
  </si>
  <si>
    <t>2023-10-04 13:39:05</t>
  </si>
  <si>
    <t>4021279</t>
  </si>
  <si>
    <t>ZI SHAOLONG</t>
  </si>
  <si>
    <t>1556.98</t>
  </si>
  <si>
    <t>1664.15</t>
  </si>
  <si>
    <t>2023-10-04 13:49:52</t>
  </si>
  <si>
    <t>4021469</t>
  </si>
  <si>
    <t>J Hotel by Dorsett</t>
  </si>
  <si>
    <t>YEO HOCK BOON</t>
  </si>
  <si>
    <t>225.34</t>
  </si>
  <si>
    <t>240.85</t>
  </si>
  <si>
    <t>2023-10-04 14:25:07</t>
  </si>
  <si>
    <t>4021946</t>
  </si>
  <si>
    <t>丹布拉坎达拉马遗产酒店</t>
  </si>
  <si>
    <t>YANG LEI</t>
  </si>
  <si>
    <t>1033.52</t>
  </si>
  <si>
    <t>1104.66</t>
  </si>
  <si>
    <t>2023-10-04 16:13:10</t>
  </si>
  <si>
    <t>斯里兰卡</t>
  </si>
  <si>
    <t>4022811</t>
  </si>
  <si>
    <t>雅加达东荟城智选假日酒店</t>
  </si>
  <si>
    <t>GU YONGBO,ZHU JIANZHENG</t>
  </si>
  <si>
    <t>629.60</t>
  </si>
  <si>
    <t>672.94</t>
  </si>
  <si>
    <t>2023-10-04 19:35:29</t>
  </si>
  <si>
    <t>4023189</t>
  </si>
  <si>
    <t>QIN LANYING,ZHAO YI</t>
  </si>
  <si>
    <t>2936.12</t>
  </si>
  <si>
    <t>3138.22</t>
  </si>
  <si>
    <t>2023-10-04 20:49:27</t>
  </si>
  <si>
    <t>4023504</t>
  </si>
  <si>
    <t>NIE XUEER,QIU JIAFENG</t>
  </si>
  <si>
    <t>2023-10-04 21:39:50</t>
  </si>
  <si>
    <t>4023653</t>
  </si>
  <si>
    <t>于莉亚迪别墅酒店</t>
  </si>
  <si>
    <t>BOBO GLORIA</t>
  </si>
  <si>
    <t>179.67</t>
  </si>
  <si>
    <t>192.04</t>
  </si>
  <si>
    <t>2023-10-04 22:01:51</t>
  </si>
  <si>
    <t>4023900</t>
  </si>
  <si>
    <t>PRINZ JOHANNA KWAUNTAWAN</t>
  </si>
  <si>
    <t>152.31</t>
  </si>
  <si>
    <t>162.79</t>
  </si>
  <si>
    <t>2023-10-04 22:55:18</t>
  </si>
  <si>
    <t>4024102</t>
  </si>
  <si>
    <t>HENG JIAXIN</t>
  </si>
  <si>
    <t>1528.00</t>
  </si>
  <si>
    <t>1633.18</t>
  </si>
  <si>
    <t>2023-10-05 09:39:07</t>
  </si>
  <si>
    <t>4024148</t>
  </si>
  <si>
    <t>SUN CHUTIAN</t>
  </si>
  <si>
    <t>2023-10-04 23:42:54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</si>
</sst>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45203</v>
      </c>
      <c r="G2" s="7">
        <v>45205</v>
      </c>
      <c r="H2" s="5">
        <v>1</v>
      </c>
      <c r="I2" s="5">
        <v>2</v>
      </c>
      <c r="J2" s="5">
        <v>2</v>
      </c>
      <c r="K2" s="5" t="s">
        <v>30</v>
      </c>
      <c r="L2" s="5">
        <v>1188.68</v>
      </c>
      <c r="M2" s="5">
        <v>1188.68</v>
      </c>
      <c r="N2" s="5" t="s">
        <v>31</v>
      </c>
      <c r="O2" s="5" t="s">
        <v>32</v>
      </c>
      <c r="P2" s="5" t="s">
        <v>33</v>
      </c>
      <c r="Q2" s="5">
        <v>0</v>
      </c>
      <c r="R2" s="8">
        <v>45096</v>
      </c>
      <c r="S2" s="7">
        <v>45208</v>
      </c>
      <c r="T2" s="5" t="s">
        <v>34</v>
      </c>
      <c r="U2" s="5">
        <v>1188.68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45202</v>
      </c>
      <c r="G3" s="7">
        <v>45205</v>
      </c>
      <c r="H3" s="5">
        <v>1</v>
      </c>
      <c r="I3" s="5">
        <v>3</v>
      </c>
      <c r="J3" s="5">
        <v>3</v>
      </c>
      <c r="K3" s="5" t="s">
        <v>30</v>
      </c>
      <c r="L3" s="5">
        <v>3072.12</v>
      </c>
      <c r="M3" s="5">
        <v>3072.12</v>
      </c>
      <c r="N3" s="5" t="s">
        <v>40</v>
      </c>
      <c r="O3" s="5" t="s">
        <v>32</v>
      </c>
      <c r="P3" s="5" t="s">
        <v>33</v>
      </c>
      <c r="Q3" s="5">
        <v>0</v>
      </c>
      <c r="R3" s="8">
        <v>45110.0000115741</v>
      </c>
      <c r="S3" s="7">
        <v>45208</v>
      </c>
      <c r="T3" s="5" t="s">
        <v>34</v>
      </c>
      <c r="U3" s="5">
        <v>3072.12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45203</v>
      </c>
      <c r="G4" s="7">
        <v>45205</v>
      </c>
      <c r="H4" s="5">
        <v>1</v>
      </c>
      <c r="I4" s="5">
        <v>2</v>
      </c>
      <c r="J4" s="5">
        <v>2</v>
      </c>
      <c r="K4" s="5" t="s">
        <v>30</v>
      </c>
      <c r="L4" s="5">
        <v>6959.44</v>
      </c>
      <c r="M4" s="5">
        <v>6959.44</v>
      </c>
      <c r="N4" s="5" t="s">
        <v>46</v>
      </c>
      <c r="O4" s="5" t="s">
        <v>32</v>
      </c>
      <c r="P4" s="5" t="s">
        <v>33</v>
      </c>
      <c r="Q4" s="5">
        <v>0</v>
      </c>
      <c r="R4" s="8">
        <v>45111.0000115741</v>
      </c>
      <c r="S4" s="7">
        <v>45208</v>
      </c>
      <c r="T4" s="5" t="s">
        <v>34</v>
      </c>
      <c r="U4" s="5">
        <v>6959.44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45201</v>
      </c>
      <c r="G5" s="7">
        <v>45205</v>
      </c>
      <c r="H5" s="5">
        <v>1</v>
      </c>
      <c r="I5" s="5">
        <v>4</v>
      </c>
      <c r="J5" s="5">
        <v>4</v>
      </c>
      <c r="K5" s="5" t="s">
        <v>30</v>
      </c>
      <c r="L5" s="5">
        <v>2385.46</v>
      </c>
      <c r="M5" s="5">
        <v>2385.46</v>
      </c>
      <c r="N5" s="5" t="s">
        <v>52</v>
      </c>
      <c r="O5" s="5" t="s">
        <v>32</v>
      </c>
      <c r="P5" s="5" t="s">
        <v>33</v>
      </c>
      <c r="Q5" s="5">
        <v>0</v>
      </c>
      <c r="R5" s="8">
        <v>45111</v>
      </c>
      <c r="S5" s="7">
        <v>45208</v>
      </c>
      <c r="T5" s="5" t="s">
        <v>34</v>
      </c>
      <c r="U5" s="5">
        <v>2385.46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49</v>
      </c>
      <c r="B6" s="5" t="s">
        <v>26</v>
      </c>
      <c r="C6" s="5" t="s">
        <v>55</v>
      </c>
      <c r="D6" s="5" t="s">
        <v>50</v>
      </c>
      <c r="E6" s="5" t="s">
        <v>51</v>
      </c>
      <c r="F6" s="7">
        <v>45201</v>
      </c>
      <c r="G6" s="7">
        <v>45205</v>
      </c>
      <c r="H6" s="5">
        <v>1</v>
      </c>
      <c r="I6" s="5">
        <v>4</v>
      </c>
      <c r="J6" s="5">
        <v>4</v>
      </c>
      <c r="K6" s="5" t="s">
        <v>30</v>
      </c>
      <c r="L6" s="5">
        <v>-2385.46</v>
      </c>
      <c r="M6" s="5">
        <v>-2385.46</v>
      </c>
      <c r="N6" s="5" t="s">
        <v>52</v>
      </c>
      <c r="O6" s="5" t="s">
        <v>32</v>
      </c>
      <c r="P6" s="5" t="s">
        <v>33</v>
      </c>
      <c r="Q6" s="5">
        <v>0</v>
      </c>
      <c r="R6" s="8">
        <v>45111</v>
      </c>
      <c r="S6" s="7">
        <v>45208</v>
      </c>
      <c r="T6" s="5" t="s">
        <v>34</v>
      </c>
      <c r="U6" s="5">
        <v>-2385.46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45204</v>
      </c>
      <c r="G7" s="7">
        <v>45205</v>
      </c>
      <c r="H7" s="5">
        <v>1</v>
      </c>
      <c r="I7" s="5">
        <v>1</v>
      </c>
      <c r="J7" s="5">
        <v>1</v>
      </c>
      <c r="K7" s="5" t="s">
        <v>30</v>
      </c>
      <c r="L7" s="5">
        <v>16165.55</v>
      </c>
      <c r="M7" s="5">
        <v>16165.55</v>
      </c>
      <c r="N7" s="5" t="s">
        <v>59</v>
      </c>
      <c r="O7" s="5" t="s">
        <v>32</v>
      </c>
      <c r="P7" s="5" t="s">
        <v>33</v>
      </c>
      <c r="Q7" s="5">
        <v>0</v>
      </c>
      <c r="R7" s="8">
        <v>45115</v>
      </c>
      <c r="S7" s="7">
        <v>45208</v>
      </c>
      <c r="T7" s="5" t="s">
        <v>34</v>
      </c>
      <c r="U7" s="5">
        <v>16165.55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45203</v>
      </c>
      <c r="G8" s="7">
        <v>45205</v>
      </c>
      <c r="H8" s="5">
        <v>3</v>
      </c>
      <c r="I8" s="5">
        <v>2</v>
      </c>
      <c r="J8" s="5">
        <v>6</v>
      </c>
      <c r="K8" s="5" t="s">
        <v>30</v>
      </c>
      <c r="L8" s="5">
        <v>7388.58</v>
      </c>
      <c r="M8" s="5">
        <v>7388.58</v>
      </c>
      <c r="N8" s="5" t="s">
        <v>65</v>
      </c>
      <c r="O8" s="5" t="s">
        <v>32</v>
      </c>
      <c r="P8" s="5" t="s">
        <v>33</v>
      </c>
      <c r="Q8" s="5">
        <v>0</v>
      </c>
      <c r="R8" s="8">
        <v>45116</v>
      </c>
      <c r="S8" s="7">
        <v>45208</v>
      </c>
      <c r="T8" s="5" t="s">
        <v>34</v>
      </c>
      <c r="U8" s="5">
        <v>7388.58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45203</v>
      </c>
      <c r="G9" s="7">
        <v>45205</v>
      </c>
      <c r="H9" s="5">
        <v>1</v>
      </c>
      <c r="I9" s="5">
        <v>2</v>
      </c>
      <c r="J9" s="5">
        <v>2</v>
      </c>
      <c r="K9" s="5" t="s">
        <v>30</v>
      </c>
      <c r="L9" s="5">
        <v>3278.08</v>
      </c>
      <c r="M9" s="5">
        <v>3278.08</v>
      </c>
      <c r="N9" s="5" t="s">
        <v>71</v>
      </c>
      <c r="O9" s="5" t="s">
        <v>32</v>
      </c>
      <c r="P9" s="5" t="s">
        <v>33</v>
      </c>
      <c r="Q9" s="5">
        <v>0</v>
      </c>
      <c r="R9" s="8">
        <v>45121</v>
      </c>
      <c r="S9" s="7">
        <v>45208</v>
      </c>
      <c r="T9" s="5" t="s">
        <v>34</v>
      </c>
      <c r="U9" s="5">
        <v>3278.08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68</v>
      </c>
      <c r="B10" s="5" t="s">
        <v>26</v>
      </c>
      <c r="C10" s="5" t="s">
        <v>55</v>
      </c>
      <c r="D10" s="5" t="s">
        <v>69</v>
      </c>
      <c r="E10" s="5" t="s">
        <v>70</v>
      </c>
      <c r="F10" s="7">
        <v>45203</v>
      </c>
      <c r="G10" s="7">
        <v>45205</v>
      </c>
      <c r="H10" s="5">
        <v>1</v>
      </c>
      <c r="I10" s="5">
        <v>2</v>
      </c>
      <c r="J10" s="5">
        <v>2</v>
      </c>
      <c r="K10" s="5" t="s">
        <v>30</v>
      </c>
      <c r="L10" s="5">
        <v>-3278.08</v>
      </c>
      <c r="M10" s="5">
        <v>-3278.08</v>
      </c>
      <c r="N10" s="5" t="s">
        <v>71</v>
      </c>
      <c r="O10" s="5" t="s">
        <v>32</v>
      </c>
      <c r="P10" s="5" t="s">
        <v>33</v>
      </c>
      <c r="Q10" s="5">
        <v>0</v>
      </c>
      <c r="R10" s="8">
        <v>45121</v>
      </c>
      <c r="S10" s="7">
        <v>45208</v>
      </c>
      <c r="T10" s="5" t="s">
        <v>34</v>
      </c>
      <c r="U10" s="5">
        <v>-3278.08</v>
      </c>
      <c r="V10" s="5">
        <v>0</v>
      </c>
      <c r="W10" s="5">
        <v>0</v>
      </c>
      <c r="X10" s="5" t="s">
        <v>72</v>
      </c>
      <c r="Y10" s="5" t="s">
        <v>73</v>
      </c>
    </row>
    <row r="11" s="5" customFormat="1" spans="1:27">
      <c r="A11" s="5" t="s">
        <v>74</v>
      </c>
      <c r="B11" s="5" t="s">
        <v>26</v>
      </c>
      <c r="C11" s="5" t="s">
        <v>27</v>
      </c>
      <c r="D11" s="5" t="s">
        <v>75</v>
      </c>
      <c r="E11" s="5" t="s">
        <v>76</v>
      </c>
      <c r="F11" s="7">
        <v>45202</v>
      </c>
      <c r="G11" s="7">
        <v>45205</v>
      </c>
      <c r="H11" s="5">
        <v>3</v>
      </c>
      <c r="I11" s="5">
        <v>3</v>
      </c>
      <c r="J11" s="5">
        <v>9</v>
      </c>
      <c r="K11" s="5" t="s">
        <v>30</v>
      </c>
      <c r="L11" s="5">
        <v>16043.67</v>
      </c>
      <c r="M11" s="5">
        <v>16043.67</v>
      </c>
      <c r="N11" s="5" t="s">
        <v>77</v>
      </c>
      <c r="O11" s="5" t="s">
        <v>32</v>
      </c>
      <c r="P11" s="5" t="s">
        <v>33</v>
      </c>
      <c r="Q11" s="5">
        <v>0</v>
      </c>
      <c r="R11" s="8">
        <v>45122</v>
      </c>
      <c r="S11" s="7">
        <v>45208</v>
      </c>
      <c r="T11" s="5" t="s">
        <v>34</v>
      </c>
      <c r="U11" s="5">
        <v>16043.67</v>
      </c>
      <c r="V11" s="5">
        <v>0</v>
      </c>
      <c r="W11" s="5">
        <v>0</v>
      </c>
      <c r="X11" s="5" t="s">
        <v>78</v>
      </c>
      <c r="Y11" s="5" t="s">
        <v>79</v>
      </c>
      <c r="Z11" s="5" t="s">
        <v>80</v>
      </c>
      <c r="AA11" s="5" t="s">
        <v>81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45204</v>
      </c>
      <c r="G12" s="7">
        <v>45205</v>
      </c>
      <c r="H12" s="5">
        <v>1</v>
      </c>
      <c r="I12" s="5">
        <v>1</v>
      </c>
      <c r="J12" s="5">
        <v>1</v>
      </c>
      <c r="K12" s="5" t="s">
        <v>30</v>
      </c>
      <c r="L12" s="5">
        <v>85.83</v>
      </c>
      <c r="M12" s="5">
        <v>85.83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45124.0000115741</v>
      </c>
      <c r="S12" s="7">
        <v>45208</v>
      </c>
      <c r="T12" s="5" t="s">
        <v>34</v>
      </c>
      <c r="U12" s="5">
        <v>85.83</v>
      </c>
      <c r="V12" s="5">
        <v>0</v>
      </c>
      <c r="W12" s="5">
        <v>0</v>
      </c>
      <c r="X12" s="5" t="s">
        <v>73</v>
      </c>
      <c r="Y12" s="5" t="s">
        <v>73</v>
      </c>
    </row>
    <row r="13" s="5" customFormat="1" spans="1:25">
      <c r="A13" s="5" t="s">
        <v>86</v>
      </c>
      <c r="B13" s="5" t="s">
        <v>26</v>
      </c>
      <c r="C13" s="5" t="s">
        <v>27</v>
      </c>
      <c r="D13" s="5" t="s">
        <v>87</v>
      </c>
      <c r="E13" s="5" t="s">
        <v>88</v>
      </c>
      <c r="F13" s="7">
        <v>45204</v>
      </c>
      <c r="G13" s="7">
        <v>45205</v>
      </c>
      <c r="H13" s="5">
        <v>1</v>
      </c>
      <c r="I13" s="5">
        <v>1</v>
      </c>
      <c r="J13" s="5">
        <v>1</v>
      </c>
      <c r="K13" s="5" t="s">
        <v>30</v>
      </c>
      <c r="L13" s="5">
        <v>2705.11</v>
      </c>
      <c r="M13" s="5">
        <v>2705.11</v>
      </c>
      <c r="N13" s="5" t="s">
        <v>89</v>
      </c>
      <c r="O13" s="5" t="s">
        <v>32</v>
      </c>
      <c r="P13" s="5" t="s">
        <v>33</v>
      </c>
      <c r="Q13" s="5">
        <v>0</v>
      </c>
      <c r="R13" s="8">
        <v>45127.0000115741</v>
      </c>
      <c r="S13" s="7">
        <v>45208</v>
      </c>
      <c r="T13" s="5" t="s">
        <v>34</v>
      </c>
      <c r="U13" s="5">
        <v>2705.11</v>
      </c>
      <c r="V13" s="5">
        <v>0</v>
      </c>
      <c r="W13" s="5">
        <v>0</v>
      </c>
      <c r="X13" s="5" t="s">
        <v>90</v>
      </c>
      <c r="Y13" s="5" t="s">
        <v>73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45204</v>
      </c>
      <c r="G14" s="7">
        <v>45205</v>
      </c>
      <c r="H14" s="5">
        <v>1</v>
      </c>
      <c r="I14" s="5">
        <v>1</v>
      </c>
      <c r="J14" s="5">
        <v>1</v>
      </c>
      <c r="K14" s="5" t="s">
        <v>30</v>
      </c>
      <c r="L14" s="5">
        <v>1109.88</v>
      </c>
      <c r="M14" s="5">
        <v>1109.88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45129</v>
      </c>
      <c r="S14" s="7">
        <v>45208</v>
      </c>
      <c r="T14" s="5" t="s">
        <v>34</v>
      </c>
      <c r="U14" s="5">
        <v>1109.88</v>
      </c>
      <c r="V14" s="5">
        <v>0</v>
      </c>
      <c r="W14" s="5">
        <v>0</v>
      </c>
      <c r="X14" s="5" t="s">
        <v>95</v>
      </c>
      <c r="Y14" s="5" t="s">
        <v>96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98</v>
      </c>
      <c r="E15" s="5" t="s">
        <v>99</v>
      </c>
      <c r="F15" s="7">
        <v>45202</v>
      </c>
      <c r="G15" s="7">
        <v>45205</v>
      </c>
      <c r="H15" s="5">
        <v>1</v>
      </c>
      <c r="I15" s="5">
        <v>3</v>
      </c>
      <c r="J15" s="5">
        <v>3</v>
      </c>
      <c r="K15" s="5" t="s">
        <v>30</v>
      </c>
      <c r="L15" s="5">
        <v>7758</v>
      </c>
      <c r="M15" s="5">
        <v>7758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45130.0000115741</v>
      </c>
      <c r="S15" s="7">
        <v>45208</v>
      </c>
      <c r="T15" s="5" t="s">
        <v>34</v>
      </c>
      <c r="U15" s="5">
        <v>7758</v>
      </c>
      <c r="V15" s="5">
        <v>0</v>
      </c>
      <c r="W15" s="5">
        <v>3000</v>
      </c>
      <c r="X15" s="5" t="s">
        <v>101</v>
      </c>
      <c r="Y15" s="5" t="s">
        <v>102</v>
      </c>
    </row>
    <row r="16" s="5" customFormat="1" spans="1:25">
      <c r="A16" s="5" t="s">
        <v>103</v>
      </c>
      <c r="B16" s="5" t="s">
        <v>26</v>
      </c>
      <c r="C16" s="5" t="s">
        <v>27</v>
      </c>
      <c r="D16" s="5" t="s">
        <v>104</v>
      </c>
      <c r="E16" s="5" t="s">
        <v>105</v>
      </c>
      <c r="F16" s="7">
        <v>45204</v>
      </c>
      <c r="G16" s="7">
        <v>45205</v>
      </c>
      <c r="H16" s="5">
        <v>1</v>
      </c>
      <c r="I16" s="5">
        <v>1</v>
      </c>
      <c r="J16" s="5">
        <v>1</v>
      </c>
      <c r="K16" s="5" t="s">
        <v>30</v>
      </c>
      <c r="L16" s="5">
        <v>1842.91</v>
      </c>
      <c r="M16" s="5">
        <v>1842.91</v>
      </c>
      <c r="N16" s="5" t="s">
        <v>106</v>
      </c>
      <c r="O16" s="5" t="s">
        <v>32</v>
      </c>
      <c r="P16" s="5" t="s">
        <v>33</v>
      </c>
      <c r="Q16" s="5">
        <v>0</v>
      </c>
      <c r="R16" s="8">
        <v>45130.0000115741</v>
      </c>
      <c r="S16" s="7">
        <v>45208</v>
      </c>
      <c r="T16" s="5" t="s">
        <v>34</v>
      </c>
      <c r="U16" s="5">
        <v>1842.91</v>
      </c>
      <c r="V16" s="5">
        <v>0</v>
      </c>
      <c r="W16" s="5">
        <v>0</v>
      </c>
      <c r="X16" s="5" t="s">
        <v>107</v>
      </c>
      <c r="Y16" s="5" t="s">
        <v>108</v>
      </c>
    </row>
    <row r="17" s="5" customFormat="1" spans="1:25">
      <c r="A17" s="5" t="s">
        <v>109</v>
      </c>
      <c r="B17" s="5" t="s">
        <v>26</v>
      </c>
      <c r="C17" s="5" t="s">
        <v>27</v>
      </c>
      <c r="D17" s="5" t="s">
        <v>110</v>
      </c>
      <c r="E17" s="5" t="s">
        <v>111</v>
      </c>
      <c r="F17" s="7">
        <v>45201</v>
      </c>
      <c r="G17" s="7">
        <v>45205</v>
      </c>
      <c r="H17" s="5">
        <v>1</v>
      </c>
      <c r="I17" s="5">
        <v>4</v>
      </c>
      <c r="J17" s="5">
        <v>4</v>
      </c>
      <c r="K17" s="5" t="s">
        <v>30</v>
      </c>
      <c r="L17" s="5">
        <v>2276.04</v>
      </c>
      <c r="M17" s="5">
        <v>2276.04</v>
      </c>
      <c r="N17" s="5" t="s">
        <v>112</v>
      </c>
      <c r="O17" s="5" t="s">
        <v>32</v>
      </c>
      <c r="P17" s="5" t="s">
        <v>33</v>
      </c>
      <c r="Q17" s="5">
        <v>0</v>
      </c>
      <c r="R17" s="8">
        <v>45131.0000115741</v>
      </c>
      <c r="S17" s="7">
        <v>45208</v>
      </c>
      <c r="T17" s="5" t="s">
        <v>34</v>
      </c>
      <c r="U17" s="5">
        <v>2276.04</v>
      </c>
      <c r="V17" s="5">
        <v>0</v>
      </c>
      <c r="W17" s="5">
        <v>0</v>
      </c>
      <c r="X17" s="5" t="s">
        <v>113</v>
      </c>
      <c r="Y17" s="5" t="s">
        <v>73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7">
        <v>45200</v>
      </c>
      <c r="G18" s="7">
        <v>45205</v>
      </c>
      <c r="H18" s="5">
        <v>1</v>
      </c>
      <c r="I18" s="5">
        <v>5</v>
      </c>
      <c r="J18" s="5">
        <v>5</v>
      </c>
      <c r="K18" s="5" t="s">
        <v>30</v>
      </c>
      <c r="L18" s="5">
        <v>5712.4</v>
      </c>
      <c r="M18" s="5">
        <v>5712.4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45132.0000115741</v>
      </c>
      <c r="S18" s="7">
        <v>45208</v>
      </c>
      <c r="T18" s="5" t="s">
        <v>34</v>
      </c>
      <c r="U18" s="5">
        <v>5712.4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45204</v>
      </c>
      <c r="G19" s="7">
        <v>45205</v>
      </c>
      <c r="H19" s="5">
        <v>1</v>
      </c>
      <c r="I19" s="5">
        <v>1</v>
      </c>
      <c r="J19" s="5">
        <v>1</v>
      </c>
      <c r="K19" s="5" t="s">
        <v>30</v>
      </c>
      <c r="L19" s="5">
        <v>1714.04</v>
      </c>
      <c r="M19" s="5">
        <v>1714.04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45132.0000115741</v>
      </c>
      <c r="S19" s="7">
        <v>45208</v>
      </c>
      <c r="T19" s="5" t="s">
        <v>34</v>
      </c>
      <c r="U19" s="5">
        <v>1714.04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45204</v>
      </c>
      <c r="G20" s="7">
        <v>45205</v>
      </c>
      <c r="H20" s="5">
        <v>1</v>
      </c>
      <c r="I20" s="5">
        <v>1</v>
      </c>
      <c r="J20" s="5">
        <v>1</v>
      </c>
      <c r="K20" s="5" t="s">
        <v>30</v>
      </c>
      <c r="L20" s="5">
        <v>264.44</v>
      </c>
      <c r="M20" s="5">
        <v>264.44</v>
      </c>
      <c r="N20" s="5" t="s">
        <v>129</v>
      </c>
      <c r="O20" s="5" t="s">
        <v>32</v>
      </c>
      <c r="P20" s="5" t="s">
        <v>33</v>
      </c>
      <c r="Q20" s="5">
        <v>0</v>
      </c>
      <c r="R20" s="8">
        <v>45136.0000115741</v>
      </c>
      <c r="S20" s="7">
        <v>45208</v>
      </c>
      <c r="T20" s="5" t="s">
        <v>34</v>
      </c>
      <c r="U20" s="5">
        <v>264.44</v>
      </c>
      <c r="V20" s="5">
        <v>0</v>
      </c>
      <c r="W20" s="5">
        <v>0</v>
      </c>
      <c r="X20" s="5" t="s">
        <v>130</v>
      </c>
      <c r="Y20" s="5" t="s">
        <v>73</v>
      </c>
    </row>
    <row r="21" s="5" customFormat="1" spans="1:25">
      <c r="A21" s="5" t="s">
        <v>126</v>
      </c>
      <c r="B21" s="5" t="s">
        <v>26</v>
      </c>
      <c r="C21" s="5" t="s">
        <v>55</v>
      </c>
      <c r="D21" s="5" t="s">
        <v>127</v>
      </c>
      <c r="E21" s="5" t="s">
        <v>128</v>
      </c>
      <c r="F21" s="7">
        <v>45204</v>
      </c>
      <c r="G21" s="7">
        <v>45205</v>
      </c>
      <c r="H21" s="5">
        <v>1</v>
      </c>
      <c r="I21" s="5">
        <v>1</v>
      </c>
      <c r="J21" s="5">
        <v>1</v>
      </c>
      <c r="K21" s="5" t="s">
        <v>30</v>
      </c>
      <c r="L21" s="5">
        <v>-264.44</v>
      </c>
      <c r="M21" s="5">
        <v>-264.44</v>
      </c>
      <c r="N21" s="5" t="s">
        <v>129</v>
      </c>
      <c r="O21" s="5" t="s">
        <v>32</v>
      </c>
      <c r="P21" s="5" t="s">
        <v>33</v>
      </c>
      <c r="Q21" s="5">
        <v>0</v>
      </c>
      <c r="R21" s="8">
        <v>45136.0000115741</v>
      </c>
      <c r="S21" s="7">
        <v>45208</v>
      </c>
      <c r="T21" s="5" t="s">
        <v>34</v>
      </c>
      <c r="U21" s="5">
        <v>-264.44</v>
      </c>
      <c r="V21" s="5">
        <v>0</v>
      </c>
      <c r="W21" s="5">
        <v>0</v>
      </c>
      <c r="X21" s="5" t="s">
        <v>130</v>
      </c>
      <c r="Y21" s="5" t="s">
        <v>73</v>
      </c>
    </row>
    <row r="22" s="5" customFormat="1" spans="1:25">
      <c r="A22" s="5" t="s">
        <v>131</v>
      </c>
      <c r="B22" s="5" t="s">
        <v>26</v>
      </c>
      <c r="C22" s="5" t="s">
        <v>27</v>
      </c>
      <c r="D22" s="5" t="s">
        <v>132</v>
      </c>
      <c r="E22" s="5" t="s">
        <v>133</v>
      </c>
      <c r="F22" s="7">
        <v>45203</v>
      </c>
      <c r="G22" s="7">
        <v>45205</v>
      </c>
      <c r="H22" s="5">
        <v>1</v>
      </c>
      <c r="I22" s="5">
        <v>2</v>
      </c>
      <c r="J22" s="5">
        <v>2</v>
      </c>
      <c r="K22" s="5" t="s">
        <v>30</v>
      </c>
      <c r="L22" s="5">
        <v>4496.8</v>
      </c>
      <c r="M22" s="5">
        <v>4496.8</v>
      </c>
      <c r="N22" s="5" t="s">
        <v>134</v>
      </c>
      <c r="O22" s="5" t="s">
        <v>32</v>
      </c>
      <c r="P22" s="5" t="s">
        <v>33</v>
      </c>
      <c r="Q22" s="5">
        <v>0</v>
      </c>
      <c r="R22" s="8">
        <v>45139.0000115741</v>
      </c>
      <c r="S22" s="7">
        <v>45208</v>
      </c>
      <c r="T22" s="5" t="s">
        <v>34</v>
      </c>
      <c r="U22" s="5">
        <v>4496.8</v>
      </c>
      <c r="V22" s="5">
        <v>0</v>
      </c>
      <c r="W22" s="5">
        <v>0</v>
      </c>
      <c r="X22" s="5" t="s">
        <v>135</v>
      </c>
      <c r="Y22" s="5" t="s">
        <v>136</v>
      </c>
    </row>
    <row r="23" s="5" customFormat="1" spans="1:25">
      <c r="A23" s="5" t="s">
        <v>137</v>
      </c>
      <c r="B23" s="5" t="s">
        <v>26</v>
      </c>
      <c r="C23" s="5" t="s">
        <v>27</v>
      </c>
      <c r="D23" s="5" t="s">
        <v>138</v>
      </c>
      <c r="E23" s="5" t="s">
        <v>139</v>
      </c>
      <c r="F23" s="7">
        <v>45204</v>
      </c>
      <c r="G23" s="7">
        <v>45205</v>
      </c>
      <c r="H23" s="5">
        <v>1</v>
      </c>
      <c r="I23" s="5">
        <v>1</v>
      </c>
      <c r="J23" s="5">
        <v>1</v>
      </c>
      <c r="K23" s="5" t="s">
        <v>30</v>
      </c>
      <c r="L23" s="5">
        <v>2336.04</v>
      </c>
      <c r="M23" s="5">
        <v>2336.04</v>
      </c>
      <c r="N23" s="5" t="s">
        <v>140</v>
      </c>
      <c r="O23" s="5" t="s">
        <v>32</v>
      </c>
      <c r="P23" s="5" t="s">
        <v>33</v>
      </c>
      <c r="Q23" s="5">
        <v>0</v>
      </c>
      <c r="R23" s="8">
        <v>45140.0000115741</v>
      </c>
      <c r="S23" s="7">
        <v>45208</v>
      </c>
      <c r="T23" s="5" t="s">
        <v>34</v>
      </c>
      <c r="U23" s="5">
        <v>2336.04</v>
      </c>
      <c r="V23" s="5">
        <v>0</v>
      </c>
      <c r="W23" s="5">
        <v>0</v>
      </c>
      <c r="X23" s="5" t="s">
        <v>73</v>
      </c>
      <c r="Y23" s="5" t="s">
        <v>141</v>
      </c>
    </row>
    <row r="24" s="5" customFormat="1" spans="1:25">
      <c r="A24" s="5" t="s">
        <v>142</v>
      </c>
      <c r="B24" s="5" t="s">
        <v>26</v>
      </c>
      <c r="C24" s="5" t="s">
        <v>27</v>
      </c>
      <c r="D24" s="5" t="s">
        <v>143</v>
      </c>
      <c r="E24" s="5" t="s">
        <v>144</v>
      </c>
      <c r="F24" s="7">
        <v>45204</v>
      </c>
      <c r="G24" s="7">
        <v>45205</v>
      </c>
      <c r="H24" s="5">
        <v>1</v>
      </c>
      <c r="I24" s="5">
        <v>1</v>
      </c>
      <c r="J24" s="5">
        <v>1</v>
      </c>
      <c r="K24" s="5" t="s">
        <v>30</v>
      </c>
      <c r="L24" s="5">
        <v>281.45</v>
      </c>
      <c r="M24" s="5">
        <v>281.45</v>
      </c>
      <c r="N24" s="5" t="s">
        <v>145</v>
      </c>
      <c r="O24" s="5" t="s">
        <v>32</v>
      </c>
      <c r="P24" s="5" t="s">
        <v>33</v>
      </c>
      <c r="Q24" s="5">
        <v>0</v>
      </c>
      <c r="R24" s="8">
        <v>45140</v>
      </c>
      <c r="S24" s="7">
        <v>45208</v>
      </c>
      <c r="T24" s="5" t="s">
        <v>34</v>
      </c>
      <c r="U24" s="5">
        <v>281.45</v>
      </c>
      <c r="V24" s="5">
        <v>0</v>
      </c>
      <c r="W24" s="5">
        <v>0</v>
      </c>
      <c r="X24" s="5" t="s">
        <v>146</v>
      </c>
      <c r="Y24" s="5" t="s">
        <v>147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149</v>
      </c>
      <c r="E25" s="5" t="s">
        <v>150</v>
      </c>
      <c r="F25" s="7">
        <v>45201</v>
      </c>
      <c r="G25" s="7">
        <v>45205</v>
      </c>
      <c r="H25" s="5">
        <v>1</v>
      </c>
      <c r="I25" s="5">
        <v>4</v>
      </c>
      <c r="J25" s="5">
        <v>4</v>
      </c>
      <c r="K25" s="5" t="s">
        <v>30</v>
      </c>
      <c r="L25" s="5">
        <v>7277.28</v>
      </c>
      <c r="M25" s="5">
        <v>7277.28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45143</v>
      </c>
      <c r="S25" s="7">
        <v>45208</v>
      </c>
      <c r="T25" s="5" t="s">
        <v>34</v>
      </c>
      <c r="U25" s="5">
        <v>7277.28</v>
      </c>
      <c r="V25" s="5">
        <v>0</v>
      </c>
      <c r="W25" s="5">
        <v>0</v>
      </c>
      <c r="X25" s="5" t="s">
        <v>152</v>
      </c>
      <c r="Y25" s="5" t="s">
        <v>73</v>
      </c>
    </row>
    <row r="26" s="5" customFormat="1" spans="1:25">
      <c r="A26" s="5" t="s">
        <v>153</v>
      </c>
      <c r="B26" s="5" t="s">
        <v>26</v>
      </c>
      <c r="C26" s="5" t="s">
        <v>27</v>
      </c>
      <c r="D26" s="5" t="s">
        <v>154</v>
      </c>
      <c r="E26" s="5" t="s">
        <v>155</v>
      </c>
      <c r="F26" s="7">
        <v>45204</v>
      </c>
      <c r="G26" s="7">
        <v>45205</v>
      </c>
      <c r="H26" s="5">
        <v>1</v>
      </c>
      <c r="I26" s="5">
        <v>1</v>
      </c>
      <c r="J26" s="5">
        <v>1</v>
      </c>
      <c r="K26" s="5" t="s">
        <v>30</v>
      </c>
      <c r="L26" s="5">
        <v>357.52</v>
      </c>
      <c r="M26" s="5">
        <v>357.52</v>
      </c>
      <c r="N26" s="5" t="s">
        <v>156</v>
      </c>
      <c r="O26" s="5" t="s">
        <v>32</v>
      </c>
      <c r="P26" s="5" t="s">
        <v>33</v>
      </c>
      <c r="Q26" s="5">
        <v>0</v>
      </c>
      <c r="R26" s="8">
        <v>45145</v>
      </c>
      <c r="S26" s="7">
        <v>45208</v>
      </c>
      <c r="T26" s="5" t="s">
        <v>34</v>
      </c>
      <c r="U26" s="5">
        <v>357.52</v>
      </c>
      <c r="V26" s="5">
        <v>0</v>
      </c>
      <c r="W26" s="5">
        <v>0</v>
      </c>
      <c r="X26" s="5" t="s">
        <v>157</v>
      </c>
      <c r="Y26" s="5" t="s">
        <v>158</v>
      </c>
    </row>
    <row r="27" s="5" customFormat="1" spans="1:25">
      <c r="A27" s="5" t="s">
        <v>159</v>
      </c>
      <c r="B27" s="5" t="s">
        <v>26</v>
      </c>
      <c r="C27" s="5" t="s">
        <v>27</v>
      </c>
      <c r="D27" s="5" t="s">
        <v>160</v>
      </c>
      <c r="E27" s="5" t="s">
        <v>161</v>
      </c>
      <c r="F27" s="7">
        <v>45204</v>
      </c>
      <c r="G27" s="7">
        <v>45205</v>
      </c>
      <c r="H27" s="5">
        <v>2</v>
      </c>
      <c r="I27" s="5">
        <v>1</v>
      </c>
      <c r="J27" s="5">
        <v>2</v>
      </c>
      <c r="K27" s="5" t="s">
        <v>30</v>
      </c>
      <c r="L27" s="5">
        <v>3808.48</v>
      </c>
      <c r="M27" s="5">
        <v>3808.48</v>
      </c>
      <c r="N27" s="5" t="s">
        <v>162</v>
      </c>
      <c r="O27" s="5" t="s">
        <v>32</v>
      </c>
      <c r="P27" s="5" t="s">
        <v>33</v>
      </c>
      <c r="Q27" s="5">
        <v>0</v>
      </c>
      <c r="R27" s="8">
        <v>45147.0000115741</v>
      </c>
      <c r="S27" s="7">
        <v>45208</v>
      </c>
      <c r="T27" s="5" t="s">
        <v>34</v>
      </c>
      <c r="U27" s="5">
        <v>3808.48</v>
      </c>
      <c r="V27" s="5">
        <v>0</v>
      </c>
      <c r="W27" s="5">
        <v>0</v>
      </c>
      <c r="X27" s="5" t="s">
        <v>163</v>
      </c>
      <c r="Y27" s="5" t="s">
        <v>164</v>
      </c>
    </row>
    <row r="28" s="5" customFormat="1" spans="1:25">
      <c r="A28" s="5" t="s">
        <v>165</v>
      </c>
      <c r="B28" s="5" t="s">
        <v>26</v>
      </c>
      <c r="C28" s="5" t="s">
        <v>27</v>
      </c>
      <c r="D28" s="5" t="s">
        <v>166</v>
      </c>
      <c r="E28" s="5" t="s">
        <v>167</v>
      </c>
      <c r="F28" s="7">
        <v>45204</v>
      </c>
      <c r="G28" s="7">
        <v>45205</v>
      </c>
      <c r="H28" s="5">
        <v>1</v>
      </c>
      <c r="I28" s="5">
        <v>1</v>
      </c>
      <c r="J28" s="5">
        <v>1</v>
      </c>
      <c r="K28" s="5" t="s">
        <v>30</v>
      </c>
      <c r="L28" s="5">
        <v>630.16</v>
      </c>
      <c r="M28" s="5">
        <v>630.16</v>
      </c>
      <c r="N28" s="5" t="s">
        <v>168</v>
      </c>
      <c r="O28" s="5" t="s">
        <v>32</v>
      </c>
      <c r="P28" s="5" t="s">
        <v>33</v>
      </c>
      <c r="Q28" s="5">
        <v>0</v>
      </c>
      <c r="R28" s="8">
        <v>45148.0000115741</v>
      </c>
      <c r="S28" s="7">
        <v>45208</v>
      </c>
      <c r="T28" s="5" t="s">
        <v>34</v>
      </c>
      <c r="U28" s="5">
        <v>630.16</v>
      </c>
      <c r="V28" s="5">
        <v>0</v>
      </c>
      <c r="W28" s="5">
        <v>0</v>
      </c>
      <c r="X28" s="5" t="s">
        <v>169</v>
      </c>
      <c r="Y28" s="5" t="s">
        <v>170</v>
      </c>
    </row>
    <row r="29" s="5" customFormat="1" spans="1:25">
      <c r="A29" s="5" t="s">
        <v>171</v>
      </c>
      <c r="B29" s="5" t="s">
        <v>26</v>
      </c>
      <c r="C29" s="5" t="s">
        <v>27</v>
      </c>
      <c r="D29" s="5" t="s">
        <v>172</v>
      </c>
      <c r="E29" s="5" t="s">
        <v>93</v>
      </c>
      <c r="F29" s="7">
        <v>45202</v>
      </c>
      <c r="G29" s="7">
        <v>45205</v>
      </c>
      <c r="H29" s="5">
        <v>1</v>
      </c>
      <c r="I29" s="5">
        <v>3</v>
      </c>
      <c r="J29" s="5">
        <v>3</v>
      </c>
      <c r="K29" s="5" t="s">
        <v>30</v>
      </c>
      <c r="L29" s="5">
        <v>5073.87</v>
      </c>
      <c r="M29" s="5">
        <v>5073.87</v>
      </c>
      <c r="N29" s="5" t="s">
        <v>173</v>
      </c>
      <c r="O29" s="5" t="s">
        <v>32</v>
      </c>
      <c r="P29" s="5" t="s">
        <v>33</v>
      </c>
      <c r="Q29" s="5">
        <v>0</v>
      </c>
      <c r="R29" s="8">
        <v>45150.0000115741</v>
      </c>
      <c r="S29" s="7">
        <v>45208</v>
      </c>
      <c r="T29" s="5" t="s">
        <v>34</v>
      </c>
      <c r="U29" s="5">
        <v>5073.87</v>
      </c>
      <c r="V29" s="5">
        <v>0</v>
      </c>
      <c r="W29" s="5">
        <v>0</v>
      </c>
      <c r="X29" s="5" t="s">
        <v>174</v>
      </c>
      <c r="Y29" s="5" t="s">
        <v>175</v>
      </c>
    </row>
    <row r="30" s="5" customFormat="1" spans="1:25">
      <c r="A30" s="5" t="s">
        <v>148</v>
      </c>
      <c r="B30" s="5" t="s">
        <v>26</v>
      </c>
      <c r="C30" s="5" t="s">
        <v>55</v>
      </c>
      <c r="D30" s="5" t="s">
        <v>149</v>
      </c>
      <c r="E30" s="5" t="s">
        <v>150</v>
      </c>
      <c r="F30" s="7">
        <v>45201</v>
      </c>
      <c r="G30" s="7">
        <v>45205</v>
      </c>
      <c r="H30" s="5">
        <v>1</v>
      </c>
      <c r="I30" s="5">
        <v>4</v>
      </c>
      <c r="J30" s="5">
        <v>4</v>
      </c>
      <c r="K30" s="5" t="s">
        <v>30</v>
      </c>
      <c r="L30" s="5">
        <v>-7277.28</v>
      </c>
      <c r="M30" s="5">
        <v>-7277.28</v>
      </c>
      <c r="N30" s="5" t="s">
        <v>151</v>
      </c>
      <c r="O30" s="5" t="s">
        <v>32</v>
      </c>
      <c r="P30" s="5" t="s">
        <v>33</v>
      </c>
      <c r="Q30" s="5">
        <v>0</v>
      </c>
      <c r="R30" s="8">
        <v>45143</v>
      </c>
      <c r="S30" s="7">
        <v>45208</v>
      </c>
      <c r="T30" s="5" t="s">
        <v>34</v>
      </c>
      <c r="U30" s="5">
        <v>-7277.28</v>
      </c>
      <c r="V30" s="5">
        <v>0</v>
      </c>
      <c r="W30" s="5">
        <v>0</v>
      </c>
      <c r="X30" s="5" t="s">
        <v>152</v>
      </c>
      <c r="Y30" s="5" t="s">
        <v>73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7">
        <v>45203</v>
      </c>
      <c r="G31" s="7">
        <v>45205</v>
      </c>
      <c r="H31" s="5">
        <v>1</v>
      </c>
      <c r="I31" s="5">
        <v>2</v>
      </c>
      <c r="J31" s="5">
        <v>2</v>
      </c>
      <c r="K31" s="5" t="s">
        <v>30</v>
      </c>
      <c r="L31" s="5">
        <v>733.72</v>
      </c>
      <c r="M31" s="5">
        <v>733.72</v>
      </c>
      <c r="N31" s="5" t="s">
        <v>179</v>
      </c>
      <c r="O31" s="5" t="s">
        <v>32</v>
      </c>
      <c r="P31" s="5" t="s">
        <v>33</v>
      </c>
      <c r="Q31" s="5">
        <v>0</v>
      </c>
      <c r="R31" s="8">
        <v>45151.0000115741</v>
      </c>
      <c r="S31" s="7">
        <v>45208</v>
      </c>
      <c r="T31" s="5" t="s">
        <v>34</v>
      </c>
      <c r="U31" s="5">
        <v>733.72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183</v>
      </c>
      <c r="E32" s="5" t="s">
        <v>184</v>
      </c>
      <c r="F32" s="7">
        <v>45204</v>
      </c>
      <c r="G32" s="7">
        <v>45205</v>
      </c>
      <c r="H32" s="5">
        <v>1</v>
      </c>
      <c r="I32" s="5">
        <v>1</v>
      </c>
      <c r="J32" s="5">
        <v>1</v>
      </c>
      <c r="K32" s="5" t="s">
        <v>30</v>
      </c>
      <c r="L32" s="5">
        <v>492.73</v>
      </c>
      <c r="M32" s="5">
        <v>492.73</v>
      </c>
      <c r="N32" s="5" t="s">
        <v>185</v>
      </c>
      <c r="O32" s="5" t="s">
        <v>32</v>
      </c>
      <c r="P32" s="5" t="s">
        <v>33</v>
      </c>
      <c r="Q32" s="5">
        <v>0</v>
      </c>
      <c r="R32" s="8">
        <v>45151.0000115741</v>
      </c>
      <c r="S32" s="7">
        <v>45208</v>
      </c>
      <c r="T32" s="5" t="s">
        <v>34</v>
      </c>
      <c r="U32" s="5">
        <v>492.73</v>
      </c>
      <c r="V32" s="5">
        <v>0</v>
      </c>
      <c r="W32" s="5">
        <v>0</v>
      </c>
      <c r="X32" s="5" t="s">
        <v>186</v>
      </c>
      <c r="Y32" s="5" t="s">
        <v>187</v>
      </c>
    </row>
    <row r="33" s="5" customFormat="1" spans="1:25">
      <c r="A33" s="5" t="s">
        <v>188</v>
      </c>
      <c r="B33" s="5" t="s">
        <v>26</v>
      </c>
      <c r="C33" s="5" t="s">
        <v>27</v>
      </c>
      <c r="D33" s="5" t="s">
        <v>189</v>
      </c>
      <c r="E33" s="5" t="s">
        <v>190</v>
      </c>
      <c r="F33" s="7">
        <v>45200</v>
      </c>
      <c r="G33" s="7">
        <v>45205</v>
      </c>
      <c r="H33" s="5">
        <v>1</v>
      </c>
      <c r="I33" s="5">
        <v>5</v>
      </c>
      <c r="J33" s="5">
        <v>5</v>
      </c>
      <c r="K33" s="5" t="s">
        <v>30</v>
      </c>
      <c r="L33" s="5">
        <v>10095.61</v>
      </c>
      <c r="M33" s="5">
        <v>10095.61</v>
      </c>
      <c r="N33" s="5" t="s">
        <v>191</v>
      </c>
      <c r="O33" s="5" t="s">
        <v>32</v>
      </c>
      <c r="P33" s="5" t="s">
        <v>33</v>
      </c>
      <c r="Q33" s="5">
        <v>0</v>
      </c>
      <c r="R33" s="8">
        <v>45153</v>
      </c>
      <c r="S33" s="7">
        <v>45208</v>
      </c>
      <c r="T33" s="5" t="s">
        <v>34</v>
      </c>
      <c r="U33" s="5">
        <v>10095.61</v>
      </c>
      <c r="V33" s="5">
        <v>0</v>
      </c>
      <c r="W33" s="5">
        <v>0</v>
      </c>
      <c r="X33" s="5" t="s">
        <v>192</v>
      </c>
      <c r="Y33" s="5" t="s">
        <v>193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195</v>
      </c>
      <c r="E34" s="5" t="s">
        <v>196</v>
      </c>
      <c r="F34" s="7">
        <v>45204</v>
      </c>
      <c r="G34" s="7">
        <v>45205</v>
      </c>
      <c r="H34" s="5">
        <v>1</v>
      </c>
      <c r="I34" s="5">
        <v>1</v>
      </c>
      <c r="J34" s="5">
        <v>1</v>
      </c>
      <c r="K34" s="5" t="s">
        <v>30</v>
      </c>
      <c r="L34" s="5">
        <v>3642.87</v>
      </c>
      <c r="M34" s="5">
        <v>3642.87</v>
      </c>
      <c r="N34" s="5" t="s">
        <v>197</v>
      </c>
      <c r="O34" s="5" t="s">
        <v>32</v>
      </c>
      <c r="P34" s="5" t="s">
        <v>33</v>
      </c>
      <c r="Q34" s="5">
        <v>0</v>
      </c>
      <c r="R34" s="8">
        <v>45154.0000115741</v>
      </c>
      <c r="S34" s="7">
        <v>45208</v>
      </c>
      <c r="T34" s="5" t="s">
        <v>34</v>
      </c>
      <c r="U34" s="5">
        <v>3642.87</v>
      </c>
      <c r="V34" s="5">
        <v>0</v>
      </c>
      <c r="W34" s="5">
        <v>0</v>
      </c>
      <c r="X34" s="5" t="s">
        <v>198</v>
      </c>
      <c r="Y34" s="5" t="s">
        <v>199</v>
      </c>
    </row>
    <row r="35" s="5" customFormat="1" spans="1:25">
      <c r="A35" s="5" t="s">
        <v>200</v>
      </c>
      <c r="B35" s="5" t="s">
        <v>26</v>
      </c>
      <c r="C35" s="5" t="s">
        <v>27</v>
      </c>
      <c r="D35" s="5" t="s">
        <v>201</v>
      </c>
      <c r="E35" s="5" t="s">
        <v>202</v>
      </c>
      <c r="F35" s="7">
        <v>45199</v>
      </c>
      <c r="G35" s="7">
        <v>45205</v>
      </c>
      <c r="H35" s="5">
        <v>2</v>
      </c>
      <c r="I35" s="5">
        <v>6</v>
      </c>
      <c r="J35" s="5">
        <v>12</v>
      </c>
      <c r="K35" s="5" t="s">
        <v>30</v>
      </c>
      <c r="L35" s="5">
        <v>16491.84</v>
      </c>
      <c r="M35" s="5">
        <v>16491.84</v>
      </c>
      <c r="N35" s="5" t="s">
        <v>203</v>
      </c>
      <c r="O35" s="5" t="s">
        <v>32</v>
      </c>
      <c r="P35" s="5" t="s">
        <v>33</v>
      </c>
      <c r="Q35" s="5">
        <v>0</v>
      </c>
      <c r="R35" s="8">
        <v>45154</v>
      </c>
      <c r="S35" s="7">
        <v>45208</v>
      </c>
      <c r="T35" s="5" t="s">
        <v>34</v>
      </c>
      <c r="U35" s="5">
        <v>16491.84</v>
      </c>
      <c r="V35" s="5">
        <v>0</v>
      </c>
      <c r="W35" s="5">
        <v>0</v>
      </c>
      <c r="X35" s="5" t="s">
        <v>204</v>
      </c>
      <c r="Y35" s="5" t="s">
        <v>73</v>
      </c>
    </row>
    <row r="36" s="5" customFormat="1" spans="1:25">
      <c r="A36" s="5" t="s">
        <v>205</v>
      </c>
      <c r="B36" s="5" t="s">
        <v>26</v>
      </c>
      <c r="C36" s="5" t="s">
        <v>27</v>
      </c>
      <c r="D36" s="5" t="s">
        <v>206</v>
      </c>
      <c r="E36" s="5" t="s">
        <v>207</v>
      </c>
      <c r="F36" s="7">
        <v>45204</v>
      </c>
      <c r="G36" s="7">
        <v>45205</v>
      </c>
      <c r="H36" s="5">
        <v>1</v>
      </c>
      <c r="I36" s="5">
        <v>1</v>
      </c>
      <c r="J36" s="5">
        <v>1</v>
      </c>
      <c r="K36" s="5" t="s">
        <v>30</v>
      </c>
      <c r="L36" s="5">
        <v>532.64</v>
      </c>
      <c r="M36" s="5">
        <v>532.64</v>
      </c>
      <c r="N36" s="5" t="s">
        <v>208</v>
      </c>
      <c r="O36" s="5" t="s">
        <v>32</v>
      </c>
      <c r="P36" s="5" t="s">
        <v>33</v>
      </c>
      <c r="Q36" s="5">
        <v>0</v>
      </c>
      <c r="R36" s="8">
        <v>45154.0000115741</v>
      </c>
      <c r="S36" s="7">
        <v>45208</v>
      </c>
      <c r="T36" s="5" t="s">
        <v>34</v>
      </c>
      <c r="U36" s="5">
        <v>532.64</v>
      </c>
      <c r="V36" s="5">
        <v>0</v>
      </c>
      <c r="W36" s="5">
        <v>0</v>
      </c>
      <c r="X36" s="5" t="s">
        <v>209</v>
      </c>
      <c r="Y36" s="5" t="s">
        <v>210</v>
      </c>
    </row>
    <row r="37" s="5" customFormat="1" spans="1:25">
      <c r="A37" s="5" t="s">
        <v>211</v>
      </c>
      <c r="B37" s="5" t="s">
        <v>26</v>
      </c>
      <c r="C37" s="5" t="s">
        <v>27</v>
      </c>
      <c r="D37" s="5" t="s">
        <v>212</v>
      </c>
      <c r="E37" s="5" t="s">
        <v>213</v>
      </c>
      <c r="F37" s="7">
        <v>45202</v>
      </c>
      <c r="G37" s="7">
        <v>45205</v>
      </c>
      <c r="H37" s="5">
        <v>1</v>
      </c>
      <c r="I37" s="5">
        <v>3</v>
      </c>
      <c r="J37" s="5">
        <v>3</v>
      </c>
      <c r="K37" s="5" t="s">
        <v>30</v>
      </c>
      <c r="L37" s="5">
        <v>2656.2</v>
      </c>
      <c r="M37" s="5">
        <v>2656.2</v>
      </c>
      <c r="N37" s="5" t="s">
        <v>214</v>
      </c>
      <c r="O37" s="5" t="s">
        <v>32</v>
      </c>
      <c r="P37" s="5" t="s">
        <v>33</v>
      </c>
      <c r="Q37" s="5">
        <v>0</v>
      </c>
      <c r="R37" s="8">
        <v>45157</v>
      </c>
      <c r="S37" s="7">
        <v>45208</v>
      </c>
      <c r="T37" s="5" t="s">
        <v>34</v>
      </c>
      <c r="U37" s="5">
        <v>2656.2</v>
      </c>
      <c r="V37" s="5">
        <v>0</v>
      </c>
      <c r="W37" s="5">
        <v>0</v>
      </c>
      <c r="X37" s="5" t="s">
        <v>215</v>
      </c>
      <c r="Y37" s="5" t="s">
        <v>216</v>
      </c>
    </row>
    <row r="38" s="5" customFormat="1" spans="1:25">
      <c r="A38" s="5" t="s">
        <v>217</v>
      </c>
      <c r="B38" s="5" t="s">
        <v>26</v>
      </c>
      <c r="C38" s="5" t="s">
        <v>27</v>
      </c>
      <c r="D38" s="5" t="s">
        <v>218</v>
      </c>
      <c r="E38" s="5" t="s">
        <v>150</v>
      </c>
      <c r="F38" s="7">
        <v>45203</v>
      </c>
      <c r="G38" s="7">
        <v>45205</v>
      </c>
      <c r="H38" s="5">
        <v>1</v>
      </c>
      <c r="I38" s="5">
        <v>2</v>
      </c>
      <c r="J38" s="5">
        <v>2</v>
      </c>
      <c r="K38" s="5" t="s">
        <v>30</v>
      </c>
      <c r="L38" s="5">
        <v>2805.22</v>
      </c>
      <c r="M38" s="5">
        <v>2805.22</v>
      </c>
      <c r="N38" s="5" t="s">
        <v>219</v>
      </c>
      <c r="O38" s="5" t="s">
        <v>32</v>
      </c>
      <c r="P38" s="5" t="s">
        <v>33</v>
      </c>
      <c r="Q38" s="5">
        <v>0</v>
      </c>
      <c r="R38" s="8">
        <v>45157</v>
      </c>
      <c r="S38" s="7">
        <v>45208</v>
      </c>
      <c r="T38" s="5" t="s">
        <v>34</v>
      </c>
      <c r="U38" s="5">
        <v>2805.22</v>
      </c>
      <c r="V38" s="5">
        <v>0</v>
      </c>
      <c r="W38" s="5">
        <v>0</v>
      </c>
      <c r="X38" s="5" t="s">
        <v>220</v>
      </c>
      <c r="Y38" s="5" t="s">
        <v>73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222</v>
      </c>
      <c r="E39" s="5" t="s">
        <v>223</v>
      </c>
      <c r="F39" s="7">
        <v>45204</v>
      </c>
      <c r="G39" s="7">
        <v>45205</v>
      </c>
      <c r="H39" s="5">
        <v>1</v>
      </c>
      <c r="I39" s="5">
        <v>1</v>
      </c>
      <c r="J39" s="5">
        <v>1</v>
      </c>
      <c r="K39" s="5" t="s">
        <v>30</v>
      </c>
      <c r="L39" s="5">
        <v>831.06</v>
      </c>
      <c r="M39" s="5">
        <v>831.06</v>
      </c>
      <c r="N39" s="5" t="s">
        <v>224</v>
      </c>
      <c r="O39" s="5" t="s">
        <v>32</v>
      </c>
      <c r="P39" s="5" t="s">
        <v>33</v>
      </c>
      <c r="Q39" s="5">
        <v>0</v>
      </c>
      <c r="R39" s="8">
        <v>45158</v>
      </c>
      <c r="S39" s="7">
        <v>45208</v>
      </c>
      <c r="T39" s="5" t="s">
        <v>34</v>
      </c>
      <c r="U39" s="5">
        <v>831.06</v>
      </c>
      <c r="V39" s="5">
        <v>0</v>
      </c>
      <c r="W39" s="5">
        <v>0</v>
      </c>
      <c r="X39" s="5" t="s">
        <v>225</v>
      </c>
      <c r="Y39" s="5" t="s">
        <v>73</v>
      </c>
    </row>
    <row r="40" s="5" customFormat="1" spans="1:25">
      <c r="A40" s="5" t="s">
        <v>217</v>
      </c>
      <c r="B40" s="5" t="s">
        <v>26</v>
      </c>
      <c r="C40" s="5" t="s">
        <v>55</v>
      </c>
      <c r="D40" s="5" t="s">
        <v>218</v>
      </c>
      <c r="E40" s="5" t="s">
        <v>150</v>
      </c>
      <c r="F40" s="7">
        <v>45203</v>
      </c>
      <c r="G40" s="7">
        <v>45205</v>
      </c>
      <c r="H40" s="5">
        <v>1</v>
      </c>
      <c r="I40" s="5">
        <v>2</v>
      </c>
      <c r="J40" s="5">
        <v>2</v>
      </c>
      <c r="K40" s="5" t="s">
        <v>30</v>
      </c>
      <c r="L40" s="5">
        <v>-2805.22</v>
      </c>
      <c r="M40" s="5">
        <v>-2805.22</v>
      </c>
      <c r="N40" s="5" t="s">
        <v>219</v>
      </c>
      <c r="O40" s="5" t="s">
        <v>32</v>
      </c>
      <c r="P40" s="5" t="s">
        <v>33</v>
      </c>
      <c r="Q40" s="5">
        <v>0</v>
      </c>
      <c r="R40" s="8">
        <v>45157</v>
      </c>
      <c r="S40" s="7">
        <v>45208</v>
      </c>
      <c r="T40" s="5" t="s">
        <v>34</v>
      </c>
      <c r="U40" s="5">
        <v>-2805.22</v>
      </c>
      <c r="V40" s="5">
        <v>0</v>
      </c>
      <c r="W40" s="5">
        <v>0</v>
      </c>
      <c r="X40" s="5" t="s">
        <v>220</v>
      </c>
      <c r="Y40" s="5" t="s">
        <v>73</v>
      </c>
    </row>
    <row r="41" s="5" customFormat="1" spans="1:25">
      <c r="A41" s="5" t="s">
        <v>221</v>
      </c>
      <c r="B41" s="5" t="s">
        <v>26</v>
      </c>
      <c r="C41" s="5" t="s">
        <v>55</v>
      </c>
      <c r="D41" s="5" t="s">
        <v>222</v>
      </c>
      <c r="E41" s="5" t="s">
        <v>223</v>
      </c>
      <c r="F41" s="7">
        <v>45204</v>
      </c>
      <c r="G41" s="7">
        <v>45205</v>
      </c>
      <c r="H41" s="5">
        <v>1</v>
      </c>
      <c r="I41" s="5">
        <v>1</v>
      </c>
      <c r="J41" s="5">
        <v>1</v>
      </c>
      <c r="K41" s="5" t="s">
        <v>30</v>
      </c>
      <c r="L41" s="5">
        <v>-831.06</v>
      </c>
      <c r="M41" s="5">
        <v>-831.06</v>
      </c>
      <c r="N41" s="5" t="s">
        <v>224</v>
      </c>
      <c r="O41" s="5" t="s">
        <v>32</v>
      </c>
      <c r="P41" s="5" t="s">
        <v>33</v>
      </c>
      <c r="Q41" s="5">
        <v>0</v>
      </c>
      <c r="R41" s="8">
        <v>45158</v>
      </c>
      <c r="S41" s="7">
        <v>45208</v>
      </c>
      <c r="T41" s="5" t="s">
        <v>34</v>
      </c>
      <c r="U41" s="5">
        <v>-831.06</v>
      </c>
      <c r="V41" s="5">
        <v>0</v>
      </c>
      <c r="W41" s="5">
        <v>0</v>
      </c>
      <c r="X41" s="5" t="s">
        <v>225</v>
      </c>
      <c r="Y41" s="5" t="s">
        <v>73</v>
      </c>
    </row>
    <row r="42" s="5" customFormat="1" spans="1:25">
      <c r="A42" s="5" t="s">
        <v>226</v>
      </c>
      <c r="B42" s="5" t="s">
        <v>26</v>
      </c>
      <c r="C42" s="5" t="s">
        <v>27</v>
      </c>
      <c r="D42" s="5" t="s">
        <v>227</v>
      </c>
      <c r="E42" s="5" t="s">
        <v>228</v>
      </c>
      <c r="F42" s="7">
        <v>45202</v>
      </c>
      <c r="G42" s="7">
        <v>45205</v>
      </c>
      <c r="H42" s="5">
        <v>1</v>
      </c>
      <c r="I42" s="5">
        <v>3</v>
      </c>
      <c r="J42" s="5">
        <v>3</v>
      </c>
      <c r="K42" s="5" t="s">
        <v>30</v>
      </c>
      <c r="L42" s="5">
        <v>1578.75</v>
      </c>
      <c r="M42" s="5">
        <v>1578.75</v>
      </c>
      <c r="N42" s="5" t="s">
        <v>229</v>
      </c>
      <c r="O42" s="5" t="s">
        <v>32</v>
      </c>
      <c r="P42" s="5" t="s">
        <v>33</v>
      </c>
      <c r="Q42" s="5">
        <v>0</v>
      </c>
      <c r="R42" s="8">
        <v>45160.0000115741</v>
      </c>
      <c r="S42" s="7">
        <v>45208</v>
      </c>
      <c r="T42" s="5" t="s">
        <v>34</v>
      </c>
      <c r="U42" s="5">
        <v>1578.75</v>
      </c>
      <c r="V42" s="5">
        <v>0</v>
      </c>
      <c r="W42" s="5">
        <v>0</v>
      </c>
      <c r="X42" s="5" t="s">
        <v>230</v>
      </c>
      <c r="Y42" s="5" t="s">
        <v>73</v>
      </c>
    </row>
    <row r="43" s="5" customFormat="1" spans="1:26">
      <c r="A43" s="5" t="s">
        <v>231</v>
      </c>
      <c r="B43" s="5" t="s">
        <v>26</v>
      </c>
      <c r="C43" s="5" t="s">
        <v>27</v>
      </c>
      <c r="D43" s="5" t="s">
        <v>232</v>
      </c>
      <c r="E43" s="5" t="s">
        <v>233</v>
      </c>
      <c r="F43" s="7">
        <v>45204</v>
      </c>
      <c r="G43" s="7">
        <v>45205</v>
      </c>
      <c r="H43" s="5">
        <v>2</v>
      </c>
      <c r="I43" s="5">
        <v>1</v>
      </c>
      <c r="J43" s="5">
        <v>2</v>
      </c>
      <c r="K43" s="5" t="s">
        <v>30</v>
      </c>
      <c r="L43" s="5">
        <v>752.58</v>
      </c>
      <c r="M43" s="5">
        <v>752.58</v>
      </c>
      <c r="N43" s="5" t="s">
        <v>234</v>
      </c>
      <c r="O43" s="5" t="s">
        <v>32</v>
      </c>
      <c r="P43" s="5" t="s">
        <v>33</v>
      </c>
      <c r="Q43" s="5">
        <v>0</v>
      </c>
      <c r="R43" s="8">
        <v>45161</v>
      </c>
      <c r="S43" s="7">
        <v>45208</v>
      </c>
      <c r="T43" s="5" t="s">
        <v>34</v>
      </c>
      <c r="U43" s="5">
        <v>752.58</v>
      </c>
      <c r="V43" s="5">
        <v>0</v>
      </c>
      <c r="W43" s="5">
        <v>0</v>
      </c>
      <c r="X43" s="5" t="s">
        <v>235</v>
      </c>
      <c r="Y43" s="5">
        <v>741037</v>
      </c>
      <c r="Z43" s="5" t="s">
        <v>236</v>
      </c>
    </row>
    <row r="44" s="5" customFormat="1" spans="1:25">
      <c r="A44" s="5" t="s">
        <v>226</v>
      </c>
      <c r="B44" s="5" t="s">
        <v>26</v>
      </c>
      <c r="C44" s="5" t="s">
        <v>55</v>
      </c>
      <c r="D44" s="5" t="s">
        <v>227</v>
      </c>
      <c r="E44" s="5" t="s">
        <v>228</v>
      </c>
      <c r="F44" s="7">
        <v>45202</v>
      </c>
      <c r="G44" s="7">
        <v>45205</v>
      </c>
      <c r="H44" s="5">
        <v>1</v>
      </c>
      <c r="I44" s="5">
        <v>3</v>
      </c>
      <c r="J44" s="5">
        <v>3</v>
      </c>
      <c r="K44" s="5" t="s">
        <v>30</v>
      </c>
      <c r="L44" s="5">
        <v>-1578.75</v>
      </c>
      <c r="M44" s="5">
        <v>-1578.75</v>
      </c>
      <c r="N44" s="5" t="s">
        <v>229</v>
      </c>
      <c r="O44" s="5" t="s">
        <v>32</v>
      </c>
      <c r="P44" s="5" t="s">
        <v>33</v>
      </c>
      <c r="Q44" s="5">
        <v>0</v>
      </c>
      <c r="R44" s="8">
        <v>45160.0000115741</v>
      </c>
      <c r="S44" s="7">
        <v>45208</v>
      </c>
      <c r="T44" s="5" t="s">
        <v>34</v>
      </c>
      <c r="U44" s="5">
        <v>-1578.75</v>
      </c>
      <c r="V44" s="5">
        <v>0</v>
      </c>
      <c r="W44" s="5">
        <v>0</v>
      </c>
      <c r="X44" s="5" t="s">
        <v>230</v>
      </c>
      <c r="Y44" s="5" t="s">
        <v>73</v>
      </c>
    </row>
    <row r="45" s="5" customFormat="1" spans="1:25">
      <c r="A45" s="5" t="s">
        <v>237</v>
      </c>
      <c r="B45" s="5" t="s">
        <v>26</v>
      </c>
      <c r="C45" s="5" t="s">
        <v>27</v>
      </c>
      <c r="D45" s="5" t="s">
        <v>238</v>
      </c>
      <c r="E45" s="5" t="s">
        <v>239</v>
      </c>
      <c r="F45" s="7">
        <v>45204</v>
      </c>
      <c r="G45" s="7">
        <v>45205</v>
      </c>
      <c r="H45" s="5">
        <v>1</v>
      </c>
      <c r="I45" s="5">
        <v>1</v>
      </c>
      <c r="J45" s="5">
        <v>1</v>
      </c>
      <c r="K45" s="5" t="s">
        <v>30</v>
      </c>
      <c r="L45" s="5">
        <v>1109.55</v>
      </c>
      <c r="M45" s="5">
        <v>1109.55</v>
      </c>
      <c r="N45" s="5" t="s">
        <v>240</v>
      </c>
      <c r="O45" s="5" t="s">
        <v>32</v>
      </c>
      <c r="P45" s="5" t="s">
        <v>33</v>
      </c>
      <c r="Q45" s="5">
        <v>0</v>
      </c>
      <c r="R45" s="8">
        <v>45162</v>
      </c>
      <c r="S45" s="7">
        <v>45208</v>
      </c>
      <c r="T45" s="5" t="s">
        <v>34</v>
      </c>
      <c r="U45" s="5">
        <v>1109.55</v>
      </c>
      <c r="V45" s="5">
        <v>0</v>
      </c>
      <c r="W45" s="5">
        <v>0</v>
      </c>
      <c r="X45" s="5" t="s">
        <v>241</v>
      </c>
      <c r="Y45" s="5" t="s">
        <v>242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244</v>
      </c>
      <c r="E46" s="5" t="s">
        <v>245</v>
      </c>
      <c r="F46" s="7">
        <v>45201</v>
      </c>
      <c r="G46" s="7">
        <v>45205</v>
      </c>
      <c r="H46" s="5">
        <v>1</v>
      </c>
      <c r="I46" s="5">
        <v>4</v>
      </c>
      <c r="J46" s="5">
        <v>4</v>
      </c>
      <c r="K46" s="5" t="s">
        <v>30</v>
      </c>
      <c r="L46" s="5">
        <v>990.16</v>
      </c>
      <c r="M46" s="5">
        <v>990.16</v>
      </c>
      <c r="N46" s="5" t="s">
        <v>246</v>
      </c>
      <c r="O46" s="5" t="s">
        <v>32</v>
      </c>
      <c r="P46" s="5" t="s">
        <v>33</v>
      </c>
      <c r="Q46" s="5">
        <v>0</v>
      </c>
      <c r="R46" s="8">
        <v>45162.0000115741</v>
      </c>
      <c r="S46" s="7">
        <v>45208</v>
      </c>
      <c r="T46" s="5" t="s">
        <v>34</v>
      </c>
      <c r="U46" s="5">
        <v>990.16</v>
      </c>
      <c r="V46" s="5">
        <v>0</v>
      </c>
      <c r="W46" s="5">
        <v>0</v>
      </c>
      <c r="X46" s="5" t="s">
        <v>247</v>
      </c>
      <c r="Y46" s="5" t="s">
        <v>248</v>
      </c>
    </row>
    <row r="47" s="5" customFormat="1" spans="1:25">
      <c r="A47" s="5" t="s">
        <v>249</v>
      </c>
      <c r="B47" s="5" t="s">
        <v>26</v>
      </c>
      <c r="C47" s="5" t="s">
        <v>27</v>
      </c>
      <c r="D47" s="5" t="s">
        <v>250</v>
      </c>
      <c r="E47" s="5" t="s">
        <v>251</v>
      </c>
      <c r="F47" s="7">
        <v>45201</v>
      </c>
      <c r="G47" s="7">
        <v>45205</v>
      </c>
      <c r="H47" s="5">
        <v>1</v>
      </c>
      <c r="I47" s="5">
        <v>4</v>
      </c>
      <c r="J47" s="5">
        <v>4</v>
      </c>
      <c r="K47" s="5" t="s">
        <v>30</v>
      </c>
      <c r="L47" s="5">
        <v>5689.4</v>
      </c>
      <c r="M47" s="5">
        <v>5689.4</v>
      </c>
      <c r="N47" s="5" t="s">
        <v>252</v>
      </c>
      <c r="O47" s="5" t="s">
        <v>32</v>
      </c>
      <c r="P47" s="5" t="s">
        <v>33</v>
      </c>
      <c r="Q47" s="5">
        <v>0</v>
      </c>
      <c r="R47" s="8">
        <v>45162</v>
      </c>
      <c r="S47" s="7">
        <v>45208</v>
      </c>
      <c r="T47" s="5" t="s">
        <v>34</v>
      </c>
      <c r="U47" s="5">
        <v>5689.4</v>
      </c>
      <c r="V47" s="5">
        <v>0</v>
      </c>
      <c r="W47" s="5">
        <v>0</v>
      </c>
      <c r="X47" s="5" t="s">
        <v>253</v>
      </c>
      <c r="Y47" s="5" t="s">
        <v>73</v>
      </c>
    </row>
    <row r="48" s="5" customFormat="1" spans="1:25">
      <c r="A48" s="5" t="s">
        <v>254</v>
      </c>
      <c r="B48" s="5" t="s">
        <v>26</v>
      </c>
      <c r="C48" s="5" t="s">
        <v>27</v>
      </c>
      <c r="D48" s="5" t="s">
        <v>244</v>
      </c>
      <c r="E48" s="5" t="s">
        <v>245</v>
      </c>
      <c r="F48" s="7">
        <v>45201</v>
      </c>
      <c r="G48" s="7">
        <v>45205</v>
      </c>
      <c r="H48" s="5">
        <v>1</v>
      </c>
      <c r="I48" s="5">
        <v>4</v>
      </c>
      <c r="J48" s="5">
        <v>4</v>
      </c>
      <c r="K48" s="5" t="s">
        <v>30</v>
      </c>
      <c r="L48" s="5">
        <v>990.16</v>
      </c>
      <c r="M48" s="5">
        <v>990.16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45162.0000115741</v>
      </c>
      <c r="S48" s="7">
        <v>45208</v>
      </c>
      <c r="T48" s="5" t="s">
        <v>34</v>
      </c>
      <c r="U48" s="5">
        <v>990.16</v>
      </c>
      <c r="V48" s="5">
        <v>0</v>
      </c>
      <c r="W48" s="5">
        <v>0</v>
      </c>
      <c r="X48" s="5" t="s">
        <v>256</v>
      </c>
      <c r="Y48" s="5" t="s">
        <v>257</v>
      </c>
    </row>
    <row r="49" s="5" customFormat="1" spans="1:25">
      <c r="A49" s="5" t="s">
        <v>258</v>
      </c>
      <c r="B49" s="5" t="s">
        <v>26</v>
      </c>
      <c r="C49" s="5" t="s">
        <v>27</v>
      </c>
      <c r="D49" s="5" t="s">
        <v>244</v>
      </c>
      <c r="E49" s="5" t="s">
        <v>245</v>
      </c>
      <c r="F49" s="7">
        <v>45201</v>
      </c>
      <c r="G49" s="7">
        <v>45205</v>
      </c>
      <c r="H49" s="5">
        <v>1</v>
      </c>
      <c r="I49" s="5">
        <v>4</v>
      </c>
      <c r="J49" s="5">
        <v>4</v>
      </c>
      <c r="K49" s="5" t="s">
        <v>30</v>
      </c>
      <c r="L49" s="5">
        <v>990.16</v>
      </c>
      <c r="M49" s="5">
        <v>990.16</v>
      </c>
      <c r="N49" s="5" t="s">
        <v>259</v>
      </c>
      <c r="O49" s="5" t="s">
        <v>32</v>
      </c>
      <c r="P49" s="5" t="s">
        <v>33</v>
      </c>
      <c r="Q49" s="5">
        <v>0</v>
      </c>
      <c r="R49" s="8">
        <v>45162</v>
      </c>
      <c r="S49" s="7">
        <v>45208</v>
      </c>
      <c r="T49" s="5" t="s">
        <v>34</v>
      </c>
      <c r="U49" s="5">
        <v>990.16</v>
      </c>
      <c r="V49" s="5">
        <v>0</v>
      </c>
      <c r="W49" s="5">
        <v>0</v>
      </c>
      <c r="X49" s="5" t="s">
        <v>260</v>
      </c>
      <c r="Y49" s="5" t="s">
        <v>261</v>
      </c>
    </row>
    <row r="50" s="5" customFormat="1" spans="1:25">
      <c r="A50" s="5" t="s">
        <v>262</v>
      </c>
      <c r="B50" s="5" t="s">
        <v>26</v>
      </c>
      <c r="C50" s="5" t="s">
        <v>27</v>
      </c>
      <c r="D50" s="5" t="s">
        <v>263</v>
      </c>
      <c r="E50" s="5" t="s">
        <v>264</v>
      </c>
      <c r="F50" s="7">
        <v>45202</v>
      </c>
      <c r="G50" s="7">
        <v>45205</v>
      </c>
      <c r="H50" s="5">
        <v>1</v>
      </c>
      <c r="I50" s="5">
        <v>3</v>
      </c>
      <c r="J50" s="5">
        <v>3</v>
      </c>
      <c r="K50" s="5" t="s">
        <v>30</v>
      </c>
      <c r="L50" s="5">
        <v>2635.32</v>
      </c>
      <c r="M50" s="5">
        <v>2635.32</v>
      </c>
      <c r="N50" s="5" t="s">
        <v>265</v>
      </c>
      <c r="O50" s="5" t="s">
        <v>32</v>
      </c>
      <c r="P50" s="5" t="s">
        <v>33</v>
      </c>
      <c r="Q50" s="5">
        <v>0</v>
      </c>
      <c r="R50" s="8">
        <v>45162.0000115741</v>
      </c>
      <c r="S50" s="7">
        <v>45208</v>
      </c>
      <c r="T50" s="5" t="s">
        <v>34</v>
      </c>
      <c r="U50" s="5">
        <v>2635.32</v>
      </c>
      <c r="V50" s="5">
        <v>0</v>
      </c>
      <c r="W50" s="5">
        <v>0</v>
      </c>
      <c r="X50" s="5" t="s">
        <v>266</v>
      </c>
      <c r="Y50" s="5" t="s">
        <v>73</v>
      </c>
    </row>
    <row r="51" s="5" customFormat="1" spans="1:25">
      <c r="A51" s="5" t="s">
        <v>267</v>
      </c>
      <c r="B51" s="5" t="s">
        <v>26</v>
      </c>
      <c r="C51" s="5" t="s">
        <v>27</v>
      </c>
      <c r="D51" s="5" t="s">
        <v>268</v>
      </c>
      <c r="E51" s="5" t="s">
        <v>269</v>
      </c>
      <c r="F51" s="7">
        <v>45204</v>
      </c>
      <c r="G51" s="7">
        <v>45205</v>
      </c>
      <c r="H51" s="5">
        <v>1</v>
      </c>
      <c r="I51" s="5">
        <v>1</v>
      </c>
      <c r="J51" s="5">
        <v>1</v>
      </c>
      <c r="K51" s="5" t="s">
        <v>30</v>
      </c>
      <c r="L51" s="5">
        <v>320.95</v>
      </c>
      <c r="M51" s="5">
        <v>320.95</v>
      </c>
      <c r="N51" s="5" t="s">
        <v>270</v>
      </c>
      <c r="O51" s="5" t="s">
        <v>32</v>
      </c>
      <c r="P51" s="5" t="s">
        <v>33</v>
      </c>
      <c r="Q51" s="5">
        <v>0</v>
      </c>
      <c r="R51" s="8">
        <v>45164.0000115741</v>
      </c>
      <c r="S51" s="7">
        <v>45208</v>
      </c>
      <c r="T51" s="5" t="s">
        <v>34</v>
      </c>
      <c r="U51" s="5">
        <v>320.95</v>
      </c>
      <c r="V51" s="5">
        <v>0</v>
      </c>
      <c r="W51" s="5">
        <v>0</v>
      </c>
      <c r="X51" s="5" t="s">
        <v>271</v>
      </c>
      <c r="Y51" s="5" t="s">
        <v>272</v>
      </c>
    </row>
    <row r="52" s="5" customFormat="1" spans="1:25">
      <c r="A52" s="5" t="s">
        <v>273</v>
      </c>
      <c r="B52" s="5" t="s">
        <v>26</v>
      </c>
      <c r="C52" s="5" t="s">
        <v>27</v>
      </c>
      <c r="D52" s="5" t="s">
        <v>274</v>
      </c>
      <c r="E52" s="5" t="s">
        <v>275</v>
      </c>
      <c r="F52" s="7">
        <v>45204</v>
      </c>
      <c r="G52" s="7">
        <v>45205</v>
      </c>
      <c r="H52" s="5">
        <v>1</v>
      </c>
      <c r="I52" s="5">
        <v>1</v>
      </c>
      <c r="J52" s="5">
        <v>1</v>
      </c>
      <c r="K52" s="5" t="s">
        <v>30</v>
      </c>
      <c r="L52" s="5">
        <v>1302.34</v>
      </c>
      <c r="M52" s="5">
        <v>1302.34</v>
      </c>
      <c r="N52" s="5" t="s">
        <v>276</v>
      </c>
      <c r="O52" s="5" t="s">
        <v>32</v>
      </c>
      <c r="P52" s="5" t="s">
        <v>33</v>
      </c>
      <c r="Q52" s="5">
        <v>0</v>
      </c>
      <c r="R52" s="8">
        <v>45164</v>
      </c>
      <c r="S52" s="7">
        <v>45208</v>
      </c>
      <c r="T52" s="5" t="s">
        <v>34</v>
      </c>
      <c r="U52" s="5">
        <v>1302.34</v>
      </c>
      <c r="V52" s="5">
        <v>0</v>
      </c>
      <c r="W52" s="5">
        <v>0</v>
      </c>
      <c r="X52" s="5" t="s">
        <v>277</v>
      </c>
      <c r="Y52" s="5" t="s">
        <v>278</v>
      </c>
    </row>
    <row r="53" s="5" customFormat="1" spans="1:25">
      <c r="A53" s="5" t="s">
        <v>279</v>
      </c>
      <c r="B53" s="5" t="s">
        <v>26</v>
      </c>
      <c r="C53" s="5" t="s">
        <v>27</v>
      </c>
      <c r="D53" s="5" t="s">
        <v>280</v>
      </c>
      <c r="E53" s="5" t="s">
        <v>213</v>
      </c>
      <c r="F53" s="7">
        <v>45203</v>
      </c>
      <c r="G53" s="7">
        <v>45205</v>
      </c>
      <c r="H53" s="5">
        <v>1</v>
      </c>
      <c r="I53" s="5">
        <v>2</v>
      </c>
      <c r="J53" s="5">
        <v>2</v>
      </c>
      <c r="K53" s="5" t="s">
        <v>30</v>
      </c>
      <c r="L53" s="5">
        <v>2200.88</v>
      </c>
      <c r="M53" s="5">
        <v>2200.88</v>
      </c>
      <c r="N53" s="5" t="s">
        <v>281</v>
      </c>
      <c r="O53" s="5" t="s">
        <v>32</v>
      </c>
      <c r="P53" s="5" t="s">
        <v>33</v>
      </c>
      <c r="Q53" s="5">
        <v>0</v>
      </c>
      <c r="R53" s="8">
        <v>45167.0000115741</v>
      </c>
      <c r="S53" s="7">
        <v>45208</v>
      </c>
      <c r="T53" s="5" t="s">
        <v>34</v>
      </c>
      <c r="U53" s="5">
        <v>2200.88</v>
      </c>
      <c r="V53" s="5">
        <v>0</v>
      </c>
      <c r="W53" s="5">
        <v>0</v>
      </c>
      <c r="X53" s="5" t="s">
        <v>282</v>
      </c>
      <c r="Y53" s="5" t="s">
        <v>73</v>
      </c>
    </row>
    <row r="54" s="5" customFormat="1" spans="1:25">
      <c r="A54" s="5" t="s">
        <v>283</v>
      </c>
      <c r="B54" s="5" t="s">
        <v>26</v>
      </c>
      <c r="C54" s="5" t="s">
        <v>27</v>
      </c>
      <c r="D54" s="5" t="s">
        <v>284</v>
      </c>
      <c r="E54" s="5" t="s">
        <v>285</v>
      </c>
      <c r="F54" s="7">
        <v>45204</v>
      </c>
      <c r="G54" s="7">
        <v>45205</v>
      </c>
      <c r="H54" s="5">
        <v>1</v>
      </c>
      <c r="I54" s="5">
        <v>1</v>
      </c>
      <c r="J54" s="5">
        <v>1</v>
      </c>
      <c r="K54" s="5" t="s">
        <v>30</v>
      </c>
      <c r="L54" s="5">
        <v>499.31</v>
      </c>
      <c r="M54" s="5">
        <v>499.31</v>
      </c>
      <c r="N54" s="5" t="s">
        <v>286</v>
      </c>
      <c r="O54" s="5" t="s">
        <v>32</v>
      </c>
      <c r="P54" s="5" t="s">
        <v>33</v>
      </c>
      <c r="Q54" s="5">
        <v>0</v>
      </c>
      <c r="R54" s="8">
        <v>45168</v>
      </c>
      <c r="S54" s="7">
        <v>45208</v>
      </c>
      <c r="T54" s="5" t="s">
        <v>34</v>
      </c>
      <c r="U54" s="5">
        <v>499.31</v>
      </c>
      <c r="V54" s="5">
        <v>0</v>
      </c>
      <c r="W54" s="5">
        <v>0</v>
      </c>
      <c r="X54" s="5" t="s">
        <v>287</v>
      </c>
      <c r="Y54" s="5" t="s">
        <v>288</v>
      </c>
    </row>
    <row r="55" s="5" customFormat="1" spans="1:25">
      <c r="A55" s="5" t="s">
        <v>289</v>
      </c>
      <c r="B55" s="5" t="s">
        <v>26</v>
      </c>
      <c r="C55" s="5" t="s">
        <v>27</v>
      </c>
      <c r="D55" s="5" t="s">
        <v>290</v>
      </c>
      <c r="E55" s="5" t="s">
        <v>291</v>
      </c>
      <c r="F55" s="7">
        <v>45201</v>
      </c>
      <c r="G55" s="7">
        <v>45205</v>
      </c>
      <c r="H55" s="5">
        <v>1</v>
      </c>
      <c r="I55" s="5">
        <v>4</v>
      </c>
      <c r="J55" s="5">
        <v>4</v>
      </c>
      <c r="K55" s="5" t="s">
        <v>30</v>
      </c>
      <c r="L55" s="5">
        <v>5021.48</v>
      </c>
      <c r="M55" s="5">
        <v>5021.48</v>
      </c>
      <c r="N55" s="5" t="s">
        <v>292</v>
      </c>
      <c r="O55" s="5" t="s">
        <v>32</v>
      </c>
      <c r="P55" s="5" t="s">
        <v>33</v>
      </c>
      <c r="Q55" s="5">
        <v>0</v>
      </c>
      <c r="R55" s="8">
        <v>45169.0000115741</v>
      </c>
      <c r="S55" s="7">
        <v>45208</v>
      </c>
      <c r="T55" s="5" t="s">
        <v>34</v>
      </c>
      <c r="U55" s="5">
        <v>5021.48</v>
      </c>
      <c r="V55" s="5">
        <v>0</v>
      </c>
      <c r="W55" s="5">
        <v>0</v>
      </c>
      <c r="X55" s="5" t="s">
        <v>293</v>
      </c>
      <c r="Y55" s="5" t="s">
        <v>294</v>
      </c>
    </row>
    <row r="56" s="5" customFormat="1" spans="1:25">
      <c r="A56" s="5" t="s">
        <v>295</v>
      </c>
      <c r="B56" s="5" t="s">
        <v>26</v>
      </c>
      <c r="C56" s="5" t="s">
        <v>27</v>
      </c>
      <c r="D56" s="5" t="s">
        <v>296</v>
      </c>
      <c r="E56" s="5" t="s">
        <v>297</v>
      </c>
      <c r="F56" s="7">
        <v>45204</v>
      </c>
      <c r="G56" s="7">
        <v>45205</v>
      </c>
      <c r="H56" s="5">
        <v>1</v>
      </c>
      <c r="I56" s="5">
        <v>1</v>
      </c>
      <c r="J56" s="5">
        <v>1</v>
      </c>
      <c r="K56" s="5" t="s">
        <v>30</v>
      </c>
      <c r="L56" s="5">
        <v>1351.01</v>
      </c>
      <c r="M56" s="5">
        <v>1351.01</v>
      </c>
      <c r="N56" s="5" t="s">
        <v>298</v>
      </c>
      <c r="O56" s="5" t="s">
        <v>32</v>
      </c>
      <c r="P56" s="5" t="s">
        <v>33</v>
      </c>
      <c r="Q56" s="5">
        <v>0</v>
      </c>
      <c r="R56" s="8">
        <v>45170</v>
      </c>
      <c r="S56" s="7">
        <v>45208</v>
      </c>
      <c r="T56" s="5" t="s">
        <v>34</v>
      </c>
      <c r="U56" s="5">
        <v>1351.01</v>
      </c>
      <c r="V56" s="5">
        <v>0</v>
      </c>
      <c r="W56" s="5">
        <v>0</v>
      </c>
      <c r="X56" s="5" t="s">
        <v>299</v>
      </c>
      <c r="Y56" s="5" t="s">
        <v>73</v>
      </c>
    </row>
    <row r="57" s="5" customFormat="1" spans="1:25">
      <c r="A57" s="5" t="s">
        <v>300</v>
      </c>
      <c r="B57" s="5" t="s">
        <v>26</v>
      </c>
      <c r="C57" s="5" t="s">
        <v>27</v>
      </c>
      <c r="D57" s="5" t="s">
        <v>127</v>
      </c>
      <c r="E57" s="5" t="s">
        <v>128</v>
      </c>
      <c r="F57" s="7">
        <v>45197</v>
      </c>
      <c r="G57" s="7">
        <v>45205</v>
      </c>
      <c r="H57" s="5">
        <v>1</v>
      </c>
      <c r="I57" s="5">
        <v>8</v>
      </c>
      <c r="J57" s="5">
        <v>8</v>
      </c>
      <c r="K57" s="5" t="s">
        <v>30</v>
      </c>
      <c r="L57" s="5">
        <v>2356.48</v>
      </c>
      <c r="M57" s="5">
        <v>2356.48</v>
      </c>
      <c r="N57" s="5" t="s">
        <v>301</v>
      </c>
      <c r="O57" s="5" t="s">
        <v>32</v>
      </c>
      <c r="P57" s="5" t="s">
        <v>33</v>
      </c>
      <c r="Q57" s="5">
        <v>0</v>
      </c>
      <c r="R57" s="8">
        <v>45170</v>
      </c>
      <c r="S57" s="7">
        <v>45208</v>
      </c>
      <c r="T57" s="5" t="s">
        <v>34</v>
      </c>
      <c r="U57" s="5">
        <v>2356.48</v>
      </c>
      <c r="V57" s="5">
        <v>0</v>
      </c>
      <c r="W57" s="5">
        <v>0</v>
      </c>
      <c r="X57" s="5" t="s">
        <v>302</v>
      </c>
      <c r="Y57" s="5" t="s">
        <v>73</v>
      </c>
    </row>
    <row r="58" s="5" customFormat="1" spans="1:25">
      <c r="A58" s="5" t="s">
        <v>300</v>
      </c>
      <c r="B58" s="5" t="s">
        <v>26</v>
      </c>
      <c r="C58" s="5" t="s">
        <v>55</v>
      </c>
      <c r="D58" s="5" t="s">
        <v>127</v>
      </c>
      <c r="E58" s="5" t="s">
        <v>128</v>
      </c>
      <c r="F58" s="7">
        <v>45197</v>
      </c>
      <c r="G58" s="7">
        <v>45205</v>
      </c>
      <c r="H58" s="5">
        <v>1</v>
      </c>
      <c r="I58" s="5">
        <v>8</v>
      </c>
      <c r="J58" s="5">
        <v>8</v>
      </c>
      <c r="K58" s="5" t="s">
        <v>30</v>
      </c>
      <c r="L58" s="5">
        <v>-2356.48</v>
      </c>
      <c r="M58" s="5">
        <v>-2356.48</v>
      </c>
      <c r="N58" s="5" t="s">
        <v>301</v>
      </c>
      <c r="O58" s="5" t="s">
        <v>32</v>
      </c>
      <c r="P58" s="5" t="s">
        <v>33</v>
      </c>
      <c r="Q58" s="5">
        <v>0</v>
      </c>
      <c r="R58" s="8">
        <v>45170</v>
      </c>
      <c r="S58" s="7">
        <v>45208</v>
      </c>
      <c r="T58" s="5" t="s">
        <v>34</v>
      </c>
      <c r="U58" s="5">
        <v>-2356.48</v>
      </c>
      <c r="V58" s="5">
        <v>0</v>
      </c>
      <c r="W58" s="5">
        <v>0</v>
      </c>
      <c r="X58" s="5" t="s">
        <v>302</v>
      </c>
      <c r="Y58" s="5" t="s">
        <v>73</v>
      </c>
    </row>
    <row r="59" s="5" customFormat="1" spans="1:25">
      <c r="A59" s="5" t="s">
        <v>56</v>
      </c>
      <c r="B59" s="5" t="s">
        <v>26</v>
      </c>
      <c r="C59" s="5" t="s">
        <v>55</v>
      </c>
      <c r="D59" s="5" t="s">
        <v>57</v>
      </c>
      <c r="E59" s="5" t="s">
        <v>58</v>
      </c>
      <c r="F59" s="7">
        <v>45204</v>
      </c>
      <c r="G59" s="7">
        <v>45205</v>
      </c>
      <c r="H59" s="5">
        <v>1</v>
      </c>
      <c r="I59" s="5">
        <v>1</v>
      </c>
      <c r="J59" s="5">
        <v>1</v>
      </c>
      <c r="K59" s="5" t="s">
        <v>30</v>
      </c>
      <c r="L59" s="5">
        <v>-16165.55</v>
      </c>
      <c r="M59" s="5">
        <v>-16165.55</v>
      </c>
      <c r="N59" s="5" t="s">
        <v>59</v>
      </c>
      <c r="O59" s="5" t="s">
        <v>32</v>
      </c>
      <c r="P59" s="5" t="s">
        <v>33</v>
      </c>
      <c r="Q59" s="5">
        <v>0</v>
      </c>
      <c r="R59" s="8">
        <v>45115</v>
      </c>
      <c r="S59" s="7">
        <v>45208</v>
      </c>
      <c r="T59" s="5" t="s">
        <v>34</v>
      </c>
      <c r="U59" s="5">
        <v>-16165.55</v>
      </c>
      <c r="V59" s="5">
        <v>0</v>
      </c>
      <c r="W59" s="5">
        <v>0</v>
      </c>
      <c r="X59" s="5" t="s">
        <v>60</v>
      </c>
      <c r="Y59" s="5" t="s">
        <v>61</v>
      </c>
    </row>
    <row r="60" s="5" customFormat="1" spans="1:25">
      <c r="A60" s="5" t="s">
        <v>303</v>
      </c>
      <c r="B60" s="5" t="s">
        <v>26</v>
      </c>
      <c r="C60" s="5" t="s">
        <v>27</v>
      </c>
      <c r="D60" s="5" t="s">
        <v>304</v>
      </c>
      <c r="E60" s="5" t="s">
        <v>305</v>
      </c>
      <c r="F60" s="7">
        <v>45201</v>
      </c>
      <c r="G60" s="7">
        <v>45205</v>
      </c>
      <c r="H60" s="5">
        <v>1</v>
      </c>
      <c r="I60" s="5">
        <v>4</v>
      </c>
      <c r="J60" s="5">
        <v>4</v>
      </c>
      <c r="K60" s="5" t="s">
        <v>30</v>
      </c>
      <c r="L60" s="5">
        <v>3868.2</v>
      </c>
      <c r="M60" s="5">
        <v>3868.2</v>
      </c>
      <c r="N60" s="5" t="s">
        <v>306</v>
      </c>
      <c r="O60" s="5" t="s">
        <v>32</v>
      </c>
      <c r="P60" s="5" t="s">
        <v>33</v>
      </c>
      <c r="Q60" s="5">
        <v>0</v>
      </c>
      <c r="R60" s="8">
        <v>45171.0000115741</v>
      </c>
      <c r="S60" s="7">
        <v>45208</v>
      </c>
      <c r="T60" s="5" t="s">
        <v>34</v>
      </c>
      <c r="U60" s="5">
        <v>3868.2</v>
      </c>
      <c r="V60" s="5">
        <v>0</v>
      </c>
      <c r="W60" s="5">
        <v>0</v>
      </c>
      <c r="X60" s="5" t="s">
        <v>307</v>
      </c>
      <c r="Y60" s="5" t="s">
        <v>308</v>
      </c>
    </row>
    <row r="61" s="5" customFormat="1" spans="1:25">
      <c r="A61" s="5" t="s">
        <v>309</v>
      </c>
      <c r="B61" s="5" t="s">
        <v>26</v>
      </c>
      <c r="C61" s="5" t="s">
        <v>27</v>
      </c>
      <c r="D61" s="5" t="s">
        <v>310</v>
      </c>
      <c r="E61" s="5" t="s">
        <v>311</v>
      </c>
      <c r="F61" s="7">
        <v>45200</v>
      </c>
      <c r="G61" s="7">
        <v>45205</v>
      </c>
      <c r="H61" s="5">
        <v>2</v>
      </c>
      <c r="I61" s="5">
        <v>5</v>
      </c>
      <c r="J61" s="5">
        <v>10</v>
      </c>
      <c r="K61" s="5" t="s">
        <v>30</v>
      </c>
      <c r="L61" s="5">
        <v>17129.58</v>
      </c>
      <c r="M61" s="5">
        <v>17129.58</v>
      </c>
      <c r="N61" s="5" t="s">
        <v>312</v>
      </c>
      <c r="O61" s="5" t="s">
        <v>32</v>
      </c>
      <c r="P61" s="5" t="s">
        <v>33</v>
      </c>
      <c r="Q61" s="5">
        <v>0</v>
      </c>
      <c r="R61" s="8">
        <v>45171</v>
      </c>
      <c r="S61" s="7">
        <v>45208</v>
      </c>
      <c r="T61" s="5" t="s">
        <v>34</v>
      </c>
      <c r="U61" s="5">
        <v>17129.58</v>
      </c>
      <c r="V61" s="5">
        <v>0</v>
      </c>
      <c r="W61" s="5">
        <v>0</v>
      </c>
      <c r="X61" s="5" t="s">
        <v>313</v>
      </c>
      <c r="Y61" s="5" t="s">
        <v>314</v>
      </c>
    </row>
    <row r="62" s="5" customFormat="1" spans="1:25">
      <c r="A62" s="5" t="s">
        <v>315</v>
      </c>
      <c r="B62" s="5" t="s">
        <v>26</v>
      </c>
      <c r="C62" s="5" t="s">
        <v>27</v>
      </c>
      <c r="D62" s="5" t="s">
        <v>316</v>
      </c>
      <c r="E62" s="5" t="s">
        <v>317</v>
      </c>
      <c r="F62" s="7">
        <v>45204</v>
      </c>
      <c r="G62" s="7">
        <v>45205</v>
      </c>
      <c r="H62" s="5">
        <v>1</v>
      </c>
      <c r="I62" s="5">
        <v>1</v>
      </c>
      <c r="J62" s="5">
        <v>1</v>
      </c>
      <c r="K62" s="5" t="s">
        <v>30</v>
      </c>
      <c r="L62" s="5">
        <v>1449.42</v>
      </c>
      <c r="M62" s="5">
        <v>1449.42</v>
      </c>
      <c r="N62" s="5" t="s">
        <v>318</v>
      </c>
      <c r="O62" s="5" t="s">
        <v>32</v>
      </c>
      <c r="P62" s="5" t="s">
        <v>33</v>
      </c>
      <c r="Q62" s="5">
        <v>0</v>
      </c>
      <c r="R62" s="8">
        <v>45171.0000115741</v>
      </c>
      <c r="S62" s="7">
        <v>45208</v>
      </c>
      <c r="T62" s="5" t="s">
        <v>34</v>
      </c>
      <c r="U62" s="5">
        <v>1449.42</v>
      </c>
      <c r="V62" s="5">
        <v>0</v>
      </c>
      <c r="W62" s="5">
        <v>0</v>
      </c>
      <c r="X62" s="5" t="s">
        <v>319</v>
      </c>
      <c r="Y62" s="5" t="s">
        <v>320</v>
      </c>
    </row>
    <row r="63" s="5" customFormat="1" spans="1:25">
      <c r="A63" s="5" t="s">
        <v>321</v>
      </c>
      <c r="B63" s="5" t="s">
        <v>26</v>
      </c>
      <c r="C63" s="5" t="s">
        <v>27</v>
      </c>
      <c r="D63" s="5" t="s">
        <v>322</v>
      </c>
      <c r="E63" s="5" t="s">
        <v>323</v>
      </c>
      <c r="F63" s="7">
        <v>45202</v>
      </c>
      <c r="G63" s="7">
        <v>45205</v>
      </c>
      <c r="H63" s="5">
        <v>1</v>
      </c>
      <c r="I63" s="5">
        <v>3</v>
      </c>
      <c r="J63" s="5">
        <v>3</v>
      </c>
      <c r="K63" s="5" t="s">
        <v>30</v>
      </c>
      <c r="L63" s="5">
        <v>6319.74</v>
      </c>
      <c r="M63" s="5">
        <v>6319.74</v>
      </c>
      <c r="N63" s="5" t="s">
        <v>324</v>
      </c>
      <c r="O63" s="5" t="s">
        <v>32</v>
      </c>
      <c r="P63" s="5" t="s">
        <v>33</v>
      </c>
      <c r="Q63" s="5">
        <v>0</v>
      </c>
      <c r="R63" s="8">
        <v>45171</v>
      </c>
      <c r="S63" s="7">
        <v>45208</v>
      </c>
      <c r="T63" s="5" t="s">
        <v>34</v>
      </c>
      <c r="U63" s="5">
        <v>6319.74</v>
      </c>
      <c r="V63" s="5">
        <v>0</v>
      </c>
      <c r="W63" s="5">
        <v>0</v>
      </c>
      <c r="X63" s="5" t="s">
        <v>325</v>
      </c>
      <c r="Y63" s="5" t="s">
        <v>326</v>
      </c>
    </row>
    <row r="64" s="5" customFormat="1" spans="1:25">
      <c r="A64" s="5" t="s">
        <v>327</v>
      </c>
      <c r="B64" s="5" t="s">
        <v>26</v>
      </c>
      <c r="C64" s="5" t="s">
        <v>27</v>
      </c>
      <c r="D64" s="5" t="s">
        <v>328</v>
      </c>
      <c r="E64" s="5" t="s">
        <v>329</v>
      </c>
      <c r="F64" s="7">
        <v>45200</v>
      </c>
      <c r="G64" s="7">
        <v>45205</v>
      </c>
      <c r="H64" s="5">
        <v>1</v>
      </c>
      <c r="I64" s="5">
        <v>5</v>
      </c>
      <c r="J64" s="5">
        <v>5</v>
      </c>
      <c r="K64" s="5" t="s">
        <v>30</v>
      </c>
      <c r="L64" s="5">
        <v>3499.9</v>
      </c>
      <c r="M64" s="5">
        <v>3499.9</v>
      </c>
      <c r="N64" s="5" t="s">
        <v>330</v>
      </c>
      <c r="O64" s="5" t="s">
        <v>32</v>
      </c>
      <c r="P64" s="5" t="s">
        <v>33</v>
      </c>
      <c r="Q64" s="5">
        <v>0</v>
      </c>
      <c r="R64" s="8">
        <v>45171.0000115741</v>
      </c>
      <c r="S64" s="7">
        <v>45208</v>
      </c>
      <c r="T64" s="5" t="s">
        <v>34</v>
      </c>
      <c r="U64" s="5">
        <v>3499.9</v>
      </c>
      <c r="V64" s="5">
        <v>0</v>
      </c>
      <c r="W64" s="5">
        <v>0</v>
      </c>
      <c r="X64" s="5" t="s">
        <v>331</v>
      </c>
      <c r="Y64" s="5" t="s">
        <v>332</v>
      </c>
    </row>
    <row r="65" s="5" customFormat="1" spans="1:25">
      <c r="A65" s="5" t="s">
        <v>333</v>
      </c>
      <c r="B65" s="5" t="s">
        <v>26</v>
      </c>
      <c r="C65" s="5" t="s">
        <v>27</v>
      </c>
      <c r="D65" s="5" t="s">
        <v>69</v>
      </c>
      <c r="E65" s="5" t="s">
        <v>334</v>
      </c>
      <c r="F65" s="7">
        <v>45203</v>
      </c>
      <c r="G65" s="7">
        <v>45205</v>
      </c>
      <c r="H65" s="5">
        <v>1</v>
      </c>
      <c r="I65" s="5">
        <v>2</v>
      </c>
      <c r="J65" s="5">
        <v>2</v>
      </c>
      <c r="K65" s="5" t="s">
        <v>30</v>
      </c>
      <c r="L65" s="5">
        <v>2786</v>
      </c>
      <c r="M65" s="5">
        <v>2786</v>
      </c>
      <c r="N65" s="5" t="s">
        <v>335</v>
      </c>
      <c r="O65" s="5" t="s">
        <v>32</v>
      </c>
      <c r="P65" s="5" t="s">
        <v>33</v>
      </c>
      <c r="Q65" s="5">
        <v>0</v>
      </c>
      <c r="R65" s="8">
        <v>45072</v>
      </c>
      <c r="S65" s="7">
        <v>45208</v>
      </c>
      <c r="T65" s="5" t="s">
        <v>34</v>
      </c>
      <c r="U65" s="5">
        <v>2786</v>
      </c>
      <c r="V65" s="5">
        <v>0</v>
      </c>
      <c r="W65" s="5">
        <v>0</v>
      </c>
      <c r="X65" s="5" t="s">
        <v>336</v>
      </c>
      <c r="Y65" s="5" t="s">
        <v>337</v>
      </c>
    </row>
    <row r="66" s="5" customFormat="1" spans="1:25">
      <c r="A66" s="5" t="s">
        <v>338</v>
      </c>
      <c r="B66" s="5" t="s">
        <v>26</v>
      </c>
      <c r="C66" s="5" t="s">
        <v>27</v>
      </c>
      <c r="D66" s="5" t="s">
        <v>339</v>
      </c>
      <c r="E66" s="5" t="s">
        <v>340</v>
      </c>
      <c r="F66" s="7">
        <v>45202</v>
      </c>
      <c r="G66" s="7">
        <v>45205</v>
      </c>
      <c r="H66" s="5">
        <v>1</v>
      </c>
      <c r="I66" s="5">
        <v>3</v>
      </c>
      <c r="J66" s="5">
        <v>3</v>
      </c>
      <c r="K66" s="5" t="s">
        <v>30</v>
      </c>
      <c r="L66" s="5">
        <v>820.59</v>
      </c>
      <c r="M66" s="5">
        <v>820.59</v>
      </c>
      <c r="N66" s="5" t="s">
        <v>341</v>
      </c>
      <c r="O66" s="5" t="s">
        <v>32</v>
      </c>
      <c r="P66" s="5" t="s">
        <v>33</v>
      </c>
      <c r="Q66" s="5">
        <v>0</v>
      </c>
      <c r="R66" s="8">
        <v>45171</v>
      </c>
      <c r="S66" s="7">
        <v>45208</v>
      </c>
      <c r="T66" s="5" t="s">
        <v>34</v>
      </c>
      <c r="U66" s="5">
        <v>820.59</v>
      </c>
      <c r="V66" s="5">
        <v>0</v>
      </c>
      <c r="W66" s="5">
        <v>0</v>
      </c>
      <c r="X66" s="5" t="s">
        <v>342</v>
      </c>
      <c r="Y66" s="5" t="s">
        <v>343</v>
      </c>
    </row>
    <row r="67" s="5" customFormat="1" spans="1:25">
      <c r="A67" s="5" t="s">
        <v>344</v>
      </c>
      <c r="B67" s="5" t="s">
        <v>26</v>
      </c>
      <c r="C67" s="5" t="s">
        <v>27</v>
      </c>
      <c r="D67" s="5" t="s">
        <v>345</v>
      </c>
      <c r="E67" s="5" t="s">
        <v>99</v>
      </c>
      <c r="F67" s="7">
        <v>45202</v>
      </c>
      <c r="G67" s="7">
        <v>45205</v>
      </c>
      <c r="H67" s="5">
        <v>1</v>
      </c>
      <c r="I67" s="5">
        <v>3</v>
      </c>
      <c r="J67" s="5">
        <v>3</v>
      </c>
      <c r="K67" s="5" t="s">
        <v>30</v>
      </c>
      <c r="L67" s="5">
        <v>7084.26</v>
      </c>
      <c r="M67" s="5">
        <v>7084.26</v>
      </c>
      <c r="N67" s="5" t="s">
        <v>346</v>
      </c>
      <c r="O67" s="5" t="s">
        <v>32</v>
      </c>
      <c r="P67" s="5" t="s">
        <v>33</v>
      </c>
      <c r="Q67" s="5">
        <v>0</v>
      </c>
      <c r="R67" s="8">
        <v>45172.0000115741</v>
      </c>
      <c r="S67" s="7">
        <v>45208</v>
      </c>
      <c r="T67" s="5" t="s">
        <v>34</v>
      </c>
      <c r="U67" s="5">
        <v>7084.26</v>
      </c>
      <c r="V67" s="5">
        <v>0</v>
      </c>
      <c r="W67" s="5">
        <v>0</v>
      </c>
      <c r="X67" s="5" t="s">
        <v>347</v>
      </c>
      <c r="Y67" s="5" t="s">
        <v>348</v>
      </c>
    </row>
    <row r="68" s="5" customFormat="1" spans="1:25">
      <c r="A68" s="5" t="s">
        <v>349</v>
      </c>
      <c r="B68" s="5" t="s">
        <v>26</v>
      </c>
      <c r="C68" s="5" t="s">
        <v>27</v>
      </c>
      <c r="D68" s="5" t="s">
        <v>350</v>
      </c>
      <c r="E68" s="5" t="s">
        <v>351</v>
      </c>
      <c r="F68" s="7">
        <v>45204</v>
      </c>
      <c r="G68" s="7">
        <v>45205</v>
      </c>
      <c r="H68" s="5">
        <v>1</v>
      </c>
      <c r="I68" s="5">
        <v>1</v>
      </c>
      <c r="J68" s="5">
        <v>1</v>
      </c>
      <c r="K68" s="5" t="s">
        <v>30</v>
      </c>
      <c r="L68" s="5">
        <v>1063.9</v>
      </c>
      <c r="M68" s="5">
        <v>1063.9</v>
      </c>
      <c r="N68" s="5" t="s">
        <v>352</v>
      </c>
      <c r="O68" s="5" t="s">
        <v>32</v>
      </c>
      <c r="P68" s="5" t="s">
        <v>33</v>
      </c>
      <c r="Q68" s="5">
        <v>0</v>
      </c>
      <c r="R68" s="8">
        <v>45172.0000115741</v>
      </c>
      <c r="S68" s="7">
        <v>45208</v>
      </c>
      <c r="T68" s="5" t="s">
        <v>34</v>
      </c>
      <c r="U68" s="5">
        <v>1063.9</v>
      </c>
      <c r="V68" s="5">
        <v>0</v>
      </c>
      <c r="W68" s="5">
        <v>0</v>
      </c>
      <c r="X68" s="5" t="s">
        <v>353</v>
      </c>
      <c r="Y68" s="5" t="s">
        <v>354</v>
      </c>
    </row>
    <row r="69" s="5" customFormat="1" spans="1:25">
      <c r="A69" s="5" t="s">
        <v>355</v>
      </c>
      <c r="B69" s="5" t="s">
        <v>26</v>
      </c>
      <c r="C69" s="5" t="s">
        <v>27</v>
      </c>
      <c r="D69" s="5" t="s">
        <v>356</v>
      </c>
      <c r="E69" s="5" t="s">
        <v>357</v>
      </c>
      <c r="F69" s="7">
        <v>45203</v>
      </c>
      <c r="G69" s="7">
        <v>45205</v>
      </c>
      <c r="H69" s="5">
        <v>1</v>
      </c>
      <c r="I69" s="5">
        <v>2</v>
      </c>
      <c r="J69" s="5">
        <v>2</v>
      </c>
      <c r="K69" s="5" t="s">
        <v>30</v>
      </c>
      <c r="L69" s="5">
        <v>760.36</v>
      </c>
      <c r="M69" s="5">
        <v>760.36</v>
      </c>
      <c r="N69" s="5" t="s">
        <v>358</v>
      </c>
      <c r="O69" s="5" t="s">
        <v>32</v>
      </c>
      <c r="P69" s="5" t="s">
        <v>33</v>
      </c>
      <c r="Q69" s="5">
        <v>0</v>
      </c>
      <c r="R69" s="8">
        <v>45172</v>
      </c>
      <c r="S69" s="7">
        <v>45208</v>
      </c>
      <c r="T69" s="5" t="s">
        <v>34</v>
      </c>
      <c r="U69" s="5">
        <v>760.36</v>
      </c>
      <c r="V69" s="5">
        <v>0</v>
      </c>
      <c r="W69" s="5">
        <v>0</v>
      </c>
      <c r="X69" s="5" t="s">
        <v>359</v>
      </c>
      <c r="Y69" s="5" t="s">
        <v>360</v>
      </c>
    </row>
    <row r="70" s="5" customFormat="1" spans="1:25">
      <c r="A70" s="5" t="s">
        <v>361</v>
      </c>
      <c r="B70" s="5" t="s">
        <v>26</v>
      </c>
      <c r="C70" s="5" t="s">
        <v>27</v>
      </c>
      <c r="D70" s="5" t="s">
        <v>356</v>
      </c>
      <c r="E70" s="5" t="s">
        <v>357</v>
      </c>
      <c r="F70" s="7">
        <v>45203</v>
      </c>
      <c r="G70" s="7">
        <v>45205</v>
      </c>
      <c r="H70" s="5">
        <v>1</v>
      </c>
      <c r="I70" s="5">
        <v>2</v>
      </c>
      <c r="J70" s="5">
        <v>2</v>
      </c>
      <c r="K70" s="5" t="s">
        <v>30</v>
      </c>
      <c r="L70" s="5">
        <v>669.9</v>
      </c>
      <c r="M70" s="5">
        <v>669.9</v>
      </c>
      <c r="N70" s="5" t="s">
        <v>362</v>
      </c>
      <c r="O70" s="5" t="s">
        <v>32</v>
      </c>
      <c r="P70" s="5" t="s">
        <v>33</v>
      </c>
      <c r="Q70" s="5">
        <v>0</v>
      </c>
      <c r="R70" s="8">
        <v>45172.0000115741</v>
      </c>
      <c r="S70" s="7">
        <v>45208</v>
      </c>
      <c r="T70" s="5" t="s">
        <v>34</v>
      </c>
      <c r="U70" s="5">
        <v>669.9</v>
      </c>
      <c r="V70" s="5">
        <v>0</v>
      </c>
      <c r="W70" s="5">
        <v>0</v>
      </c>
      <c r="X70" s="5" t="s">
        <v>363</v>
      </c>
      <c r="Y70" s="5" t="s">
        <v>364</v>
      </c>
    </row>
    <row r="71" s="5" customFormat="1" spans="1:25">
      <c r="A71" s="5" t="s">
        <v>365</v>
      </c>
      <c r="B71" s="5" t="s">
        <v>26</v>
      </c>
      <c r="C71" s="5" t="s">
        <v>27</v>
      </c>
      <c r="D71" s="5" t="s">
        <v>69</v>
      </c>
      <c r="E71" s="5" t="s">
        <v>366</v>
      </c>
      <c r="F71" s="7">
        <v>45204</v>
      </c>
      <c r="G71" s="7">
        <v>45205</v>
      </c>
      <c r="H71" s="5">
        <v>1</v>
      </c>
      <c r="I71" s="5">
        <v>1</v>
      </c>
      <c r="J71" s="5">
        <v>1</v>
      </c>
      <c r="K71" s="5" t="s">
        <v>30</v>
      </c>
      <c r="L71" s="5">
        <v>1988.46</v>
      </c>
      <c r="M71" s="5">
        <v>1988.46</v>
      </c>
      <c r="N71" s="5" t="s">
        <v>367</v>
      </c>
      <c r="O71" s="5" t="s">
        <v>32</v>
      </c>
      <c r="P71" s="5" t="s">
        <v>33</v>
      </c>
      <c r="Q71" s="5">
        <v>0</v>
      </c>
      <c r="R71" s="8">
        <v>45134</v>
      </c>
      <c r="S71" s="7">
        <v>45208</v>
      </c>
      <c r="T71" s="5" t="s">
        <v>34</v>
      </c>
      <c r="U71" s="5">
        <v>1988.46</v>
      </c>
      <c r="V71" s="5">
        <v>0</v>
      </c>
      <c r="W71" s="5">
        <v>0</v>
      </c>
      <c r="X71" s="5" t="s">
        <v>73</v>
      </c>
      <c r="Y71" s="5" t="s">
        <v>368</v>
      </c>
    </row>
    <row r="72" s="5" customFormat="1" spans="1:25">
      <c r="A72" s="5" t="s">
        <v>369</v>
      </c>
      <c r="B72" s="5" t="s">
        <v>26</v>
      </c>
      <c r="C72" s="5" t="s">
        <v>27</v>
      </c>
      <c r="D72" s="5" t="s">
        <v>69</v>
      </c>
      <c r="E72" s="5" t="s">
        <v>366</v>
      </c>
      <c r="F72" s="7">
        <v>45204</v>
      </c>
      <c r="G72" s="7">
        <v>45205</v>
      </c>
      <c r="H72" s="5">
        <v>1</v>
      </c>
      <c r="I72" s="5">
        <v>1</v>
      </c>
      <c r="J72" s="5">
        <v>1</v>
      </c>
      <c r="K72" s="5" t="s">
        <v>30</v>
      </c>
      <c r="L72" s="5">
        <v>1981.99</v>
      </c>
      <c r="M72" s="5">
        <v>1981.99</v>
      </c>
      <c r="N72" s="5" t="s">
        <v>370</v>
      </c>
      <c r="O72" s="5" t="s">
        <v>32</v>
      </c>
      <c r="P72" s="5" t="s">
        <v>33</v>
      </c>
      <c r="Q72" s="5">
        <v>0</v>
      </c>
      <c r="R72" s="8">
        <v>45132</v>
      </c>
      <c r="S72" s="7">
        <v>45208</v>
      </c>
      <c r="T72" s="5" t="s">
        <v>34</v>
      </c>
      <c r="U72" s="5">
        <v>1981.99</v>
      </c>
      <c r="V72" s="5">
        <v>0</v>
      </c>
      <c r="W72" s="5">
        <v>0</v>
      </c>
      <c r="X72" s="5" t="s">
        <v>371</v>
      </c>
      <c r="Y72" s="5" t="s">
        <v>372</v>
      </c>
    </row>
    <row r="73" s="5" customFormat="1" spans="1:25">
      <c r="A73" s="5" t="s">
        <v>373</v>
      </c>
      <c r="B73" s="5" t="s">
        <v>26</v>
      </c>
      <c r="C73" s="5" t="s">
        <v>27</v>
      </c>
      <c r="D73" s="5" t="s">
        <v>374</v>
      </c>
      <c r="E73" s="5" t="s">
        <v>375</v>
      </c>
      <c r="F73" s="7">
        <v>45203</v>
      </c>
      <c r="G73" s="7">
        <v>45205</v>
      </c>
      <c r="H73" s="5">
        <v>3</v>
      </c>
      <c r="I73" s="5">
        <v>2</v>
      </c>
      <c r="J73" s="5">
        <v>6</v>
      </c>
      <c r="K73" s="5" t="s">
        <v>30</v>
      </c>
      <c r="L73" s="5">
        <v>16559.4</v>
      </c>
      <c r="M73" s="5">
        <v>16559.4</v>
      </c>
      <c r="N73" s="5" t="s">
        <v>376</v>
      </c>
      <c r="O73" s="5" t="s">
        <v>32</v>
      </c>
      <c r="P73" s="5" t="s">
        <v>33</v>
      </c>
      <c r="Q73" s="5">
        <v>0</v>
      </c>
      <c r="R73" s="8">
        <v>45172.0000115741</v>
      </c>
      <c r="S73" s="7">
        <v>45208</v>
      </c>
      <c r="T73" s="5" t="s">
        <v>34</v>
      </c>
      <c r="U73" s="5">
        <v>16559.4</v>
      </c>
      <c r="V73" s="5">
        <v>0</v>
      </c>
      <c r="W73" s="5">
        <v>0</v>
      </c>
      <c r="X73" s="5" t="s">
        <v>377</v>
      </c>
      <c r="Y73" s="5" t="s">
        <v>378</v>
      </c>
    </row>
    <row r="74" s="5" customFormat="1" spans="1:25">
      <c r="A74" s="5" t="s">
        <v>379</v>
      </c>
      <c r="B74" s="5" t="s">
        <v>26</v>
      </c>
      <c r="C74" s="5" t="s">
        <v>27</v>
      </c>
      <c r="D74" s="5" t="s">
        <v>380</v>
      </c>
      <c r="E74" s="5" t="s">
        <v>381</v>
      </c>
      <c r="F74" s="7">
        <v>45202</v>
      </c>
      <c r="G74" s="7">
        <v>45205</v>
      </c>
      <c r="H74" s="5">
        <v>1</v>
      </c>
      <c r="I74" s="5">
        <v>3</v>
      </c>
      <c r="J74" s="5">
        <v>3</v>
      </c>
      <c r="K74" s="5" t="s">
        <v>30</v>
      </c>
      <c r="L74" s="5">
        <v>3342.65</v>
      </c>
      <c r="M74" s="5">
        <v>3342.65</v>
      </c>
      <c r="N74" s="5" t="s">
        <v>382</v>
      </c>
      <c r="O74" s="5" t="s">
        <v>32</v>
      </c>
      <c r="P74" s="5" t="s">
        <v>33</v>
      </c>
      <c r="Q74" s="5">
        <v>0</v>
      </c>
      <c r="R74" s="8">
        <v>45173</v>
      </c>
      <c r="S74" s="7">
        <v>45208</v>
      </c>
      <c r="T74" s="5" t="s">
        <v>34</v>
      </c>
      <c r="U74" s="5">
        <v>3342.65</v>
      </c>
      <c r="V74" s="5">
        <v>0</v>
      </c>
      <c r="W74" s="5">
        <v>0</v>
      </c>
      <c r="X74" s="5" t="s">
        <v>383</v>
      </c>
      <c r="Y74" s="5" t="s">
        <v>73</v>
      </c>
    </row>
    <row r="75" s="5" customFormat="1" spans="1:25">
      <c r="A75" s="5" t="s">
        <v>384</v>
      </c>
      <c r="B75" s="5" t="s">
        <v>26</v>
      </c>
      <c r="C75" s="5" t="s">
        <v>27</v>
      </c>
      <c r="D75" s="5" t="s">
        <v>385</v>
      </c>
      <c r="E75" s="5" t="s">
        <v>213</v>
      </c>
      <c r="F75" s="7">
        <v>45197</v>
      </c>
      <c r="G75" s="7">
        <v>45205</v>
      </c>
      <c r="H75" s="5">
        <v>1</v>
      </c>
      <c r="I75" s="5">
        <v>8</v>
      </c>
      <c r="J75" s="5">
        <v>8</v>
      </c>
      <c r="K75" s="5" t="s">
        <v>30</v>
      </c>
      <c r="L75" s="5">
        <v>2421.12</v>
      </c>
      <c r="M75" s="5">
        <v>2421.12</v>
      </c>
      <c r="N75" s="5" t="s">
        <v>386</v>
      </c>
      <c r="O75" s="5" t="s">
        <v>32</v>
      </c>
      <c r="P75" s="5" t="s">
        <v>33</v>
      </c>
      <c r="Q75" s="5">
        <v>0</v>
      </c>
      <c r="R75" s="8">
        <v>45173.0000115741</v>
      </c>
      <c r="S75" s="7">
        <v>45208</v>
      </c>
      <c r="T75" s="5" t="s">
        <v>34</v>
      </c>
      <c r="U75" s="5">
        <v>2421.12</v>
      </c>
      <c r="V75" s="5">
        <v>0</v>
      </c>
      <c r="W75" s="5">
        <v>0</v>
      </c>
      <c r="X75" s="5" t="s">
        <v>387</v>
      </c>
      <c r="Y75" s="5" t="s">
        <v>388</v>
      </c>
    </row>
    <row r="76" s="5" customFormat="1" spans="1:25">
      <c r="A76" s="5" t="s">
        <v>389</v>
      </c>
      <c r="B76" s="5" t="s">
        <v>26</v>
      </c>
      <c r="C76" s="5" t="s">
        <v>27</v>
      </c>
      <c r="D76" s="5" t="s">
        <v>390</v>
      </c>
      <c r="E76" s="5" t="s">
        <v>391</v>
      </c>
      <c r="F76" s="7">
        <v>45202</v>
      </c>
      <c r="G76" s="7">
        <v>45205</v>
      </c>
      <c r="H76" s="5">
        <v>1</v>
      </c>
      <c r="I76" s="5">
        <v>3</v>
      </c>
      <c r="J76" s="5">
        <v>3</v>
      </c>
      <c r="K76" s="5" t="s">
        <v>30</v>
      </c>
      <c r="L76" s="5">
        <v>9799.2</v>
      </c>
      <c r="M76" s="5">
        <v>9799.2</v>
      </c>
      <c r="N76" s="5" t="s">
        <v>392</v>
      </c>
      <c r="O76" s="5" t="s">
        <v>32</v>
      </c>
      <c r="P76" s="5" t="s">
        <v>33</v>
      </c>
      <c r="Q76" s="5">
        <v>0</v>
      </c>
      <c r="R76" s="8">
        <v>45173.0000115741</v>
      </c>
      <c r="S76" s="7">
        <v>45208</v>
      </c>
      <c r="T76" s="5" t="s">
        <v>34</v>
      </c>
      <c r="U76" s="5">
        <v>9799.2</v>
      </c>
      <c r="V76" s="5">
        <v>0</v>
      </c>
      <c r="W76" s="5">
        <v>0</v>
      </c>
      <c r="X76" s="5" t="s">
        <v>393</v>
      </c>
      <c r="Y76" s="5" t="s">
        <v>73</v>
      </c>
    </row>
    <row r="77" s="5" customFormat="1" spans="1:25">
      <c r="A77" s="5" t="s">
        <v>394</v>
      </c>
      <c r="B77" s="5" t="s">
        <v>26</v>
      </c>
      <c r="C77" s="5" t="s">
        <v>27</v>
      </c>
      <c r="D77" s="5" t="s">
        <v>154</v>
      </c>
      <c r="E77" s="5" t="s">
        <v>155</v>
      </c>
      <c r="F77" s="7">
        <v>45204</v>
      </c>
      <c r="G77" s="7">
        <v>45205</v>
      </c>
      <c r="H77" s="5">
        <v>1</v>
      </c>
      <c r="I77" s="5">
        <v>1</v>
      </c>
      <c r="J77" s="5">
        <v>1</v>
      </c>
      <c r="K77" s="5" t="s">
        <v>30</v>
      </c>
      <c r="L77" s="5">
        <v>347.59</v>
      </c>
      <c r="M77" s="5">
        <v>347.59</v>
      </c>
      <c r="N77" s="5" t="s">
        <v>395</v>
      </c>
      <c r="O77" s="5" t="s">
        <v>32</v>
      </c>
      <c r="P77" s="5" t="s">
        <v>33</v>
      </c>
      <c r="Q77" s="5">
        <v>0</v>
      </c>
      <c r="R77" s="8">
        <v>45173.0000115741</v>
      </c>
      <c r="S77" s="7">
        <v>45208</v>
      </c>
      <c r="T77" s="5" t="s">
        <v>34</v>
      </c>
      <c r="U77" s="5">
        <v>347.59</v>
      </c>
      <c r="V77" s="5">
        <v>0</v>
      </c>
      <c r="W77" s="5">
        <v>0</v>
      </c>
      <c r="X77" s="5" t="s">
        <v>396</v>
      </c>
      <c r="Y77" s="5" t="s">
        <v>158</v>
      </c>
    </row>
    <row r="78" s="5" customFormat="1" spans="1:25">
      <c r="A78" s="5" t="s">
        <v>397</v>
      </c>
      <c r="B78" s="5" t="s">
        <v>26</v>
      </c>
      <c r="C78" s="5" t="s">
        <v>27</v>
      </c>
      <c r="D78" s="5" t="s">
        <v>398</v>
      </c>
      <c r="E78" s="5" t="s">
        <v>399</v>
      </c>
      <c r="F78" s="7">
        <v>45198</v>
      </c>
      <c r="G78" s="7">
        <v>45205</v>
      </c>
      <c r="H78" s="5">
        <v>1</v>
      </c>
      <c r="I78" s="5">
        <v>7</v>
      </c>
      <c r="J78" s="5">
        <v>7</v>
      </c>
      <c r="K78" s="5" t="s">
        <v>30</v>
      </c>
      <c r="L78" s="5">
        <v>5952.59</v>
      </c>
      <c r="M78" s="5">
        <v>5952.59</v>
      </c>
      <c r="N78" s="5" t="s">
        <v>400</v>
      </c>
      <c r="O78" s="5" t="s">
        <v>32</v>
      </c>
      <c r="P78" s="5" t="s">
        <v>33</v>
      </c>
      <c r="Q78" s="5">
        <v>0</v>
      </c>
      <c r="R78" s="8">
        <v>45174</v>
      </c>
      <c r="S78" s="7">
        <v>45208</v>
      </c>
      <c r="T78" s="5" t="s">
        <v>34</v>
      </c>
      <c r="U78" s="5">
        <v>5952.59</v>
      </c>
      <c r="V78" s="5">
        <v>0</v>
      </c>
      <c r="W78" s="5">
        <v>0</v>
      </c>
      <c r="X78" s="5" t="s">
        <v>401</v>
      </c>
      <c r="Y78" s="5" t="s">
        <v>73</v>
      </c>
    </row>
    <row r="79" s="5" customFormat="1" spans="1:25">
      <c r="A79" s="5" t="s">
        <v>402</v>
      </c>
      <c r="B79" s="5" t="s">
        <v>26</v>
      </c>
      <c r="C79" s="5" t="s">
        <v>27</v>
      </c>
      <c r="D79" s="5" t="s">
        <v>403</v>
      </c>
      <c r="E79" s="5" t="s">
        <v>404</v>
      </c>
      <c r="F79" s="7">
        <v>45203</v>
      </c>
      <c r="G79" s="7">
        <v>45205</v>
      </c>
      <c r="H79" s="5">
        <v>2</v>
      </c>
      <c r="I79" s="5">
        <v>2</v>
      </c>
      <c r="J79" s="5">
        <v>4</v>
      </c>
      <c r="K79" s="5" t="s">
        <v>30</v>
      </c>
      <c r="L79" s="5">
        <v>2224.12</v>
      </c>
      <c r="M79" s="5">
        <v>2224.12</v>
      </c>
      <c r="N79" s="5" t="s">
        <v>405</v>
      </c>
      <c r="O79" s="5" t="s">
        <v>32</v>
      </c>
      <c r="P79" s="5" t="s">
        <v>33</v>
      </c>
      <c r="Q79" s="5">
        <v>0</v>
      </c>
      <c r="R79" s="8">
        <v>45174</v>
      </c>
      <c r="S79" s="7">
        <v>45208</v>
      </c>
      <c r="T79" s="5" t="s">
        <v>34</v>
      </c>
      <c r="U79" s="5">
        <v>2224.12</v>
      </c>
      <c r="V79" s="5">
        <v>0</v>
      </c>
      <c r="W79" s="5">
        <v>0</v>
      </c>
      <c r="X79" s="5" t="s">
        <v>406</v>
      </c>
      <c r="Y79" s="5" t="s">
        <v>407</v>
      </c>
    </row>
    <row r="80" s="5" customFormat="1" spans="1:25">
      <c r="A80" s="5" t="s">
        <v>408</v>
      </c>
      <c r="B80" s="5" t="s">
        <v>26</v>
      </c>
      <c r="C80" s="5" t="s">
        <v>27</v>
      </c>
      <c r="D80" s="5" t="s">
        <v>409</v>
      </c>
      <c r="E80" s="5" t="s">
        <v>410</v>
      </c>
      <c r="F80" s="7">
        <v>45204</v>
      </c>
      <c r="G80" s="7">
        <v>45205</v>
      </c>
      <c r="H80" s="5">
        <v>1</v>
      </c>
      <c r="I80" s="5">
        <v>1</v>
      </c>
      <c r="J80" s="5">
        <v>1</v>
      </c>
      <c r="K80" s="5" t="s">
        <v>30</v>
      </c>
      <c r="L80" s="5">
        <v>2120.83</v>
      </c>
      <c r="M80" s="5">
        <v>2120.83</v>
      </c>
      <c r="N80" s="5" t="s">
        <v>411</v>
      </c>
      <c r="O80" s="5" t="s">
        <v>32</v>
      </c>
      <c r="P80" s="5" t="s">
        <v>33</v>
      </c>
      <c r="Q80" s="5">
        <v>0</v>
      </c>
      <c r="R80" s="8">
        <v>45174</v>
      </c>
      <c r="S80" s="7">
        <v>45208</v>
      </c>
      <c r="T80" s="5" t="s">
        <v>34</v>
      </c>
      <c r="U80" s="5">
        <v>2120.83</v>
      </c>
      <c r="V80" s="5">
        <v>0</v>
      </c>
      <c r="W80" s="5">
        <v>0</v>
      </c>
      <c r="X80" s="5" t="s">
        <v>412</v>
      </c>
      <c r="Y80" s="5" t="s">
        <v>73</v>
      </c>
    </row>
    <row r="81" s="5" customFormat="1" spans="1:25">
      <c r="A81" s="5" t="s">
        <v>413</v>
      </c>
      <c r="B81" s="5" t="s">
        <v>26</v>
      </c>
      <c r="C81" s="5" t="s">
        <v>27</v>
      </c>
      <c r="D81" s="5" t="s">
        <v>414</v>
      </c>
      <c r="E81" s="5" t="s">
        <v>415</v>
      </c>
      <c r="F81" s="7">
        <v>45203</v>
      </c>
      <c r="G81" s="7">
        <v>45205</v>
      </c>
      <c r="H81" s="5">
        <v>1</v>
      </c>
      <c r="I81" s="5">
        <v>2</v>
      </c>
      <c r="J81" s="5">
        <v>2</v>
      </c>
      <c r="K81" s="5" t="s">
        <v>30</v>
      </c>
      <c r="L81" s="5">
        <v>726.44</v>
      </c>
      <c r="M81" s="5">
        <v>726.44</v>
      </c>
      <c r="N81" s="5" t="s">
        <v>416</v>
      </c>
      <c r="O81" s="5" t="s">
        <v>32</v>
      </c>
      <c r="P81" s="5" t="s">
        <v>33</v>
      </c>
      <c r="Q81" s="5">
        <v>0</v>
      </c>
      <c r="R81" s="8">
        <v>45174</v>
      </c>
      <c r="S81" s="7">
        <v>45208</v>
      </c>
      <c r="T81" s="5" t="s">
        <v>34</v>
      </c>
      <c r="U81" s="5">
        <v>726.44</v>
      </c>
      <c r="V81" s="5">
        <v>0</v>
      </c>
      <c r="W81" s="5">
        <v>0</v>
      </c>
      <c r="X81" s="5" t="s">
        <v>417</v>
      </c>
      <c r="Y81" s="5" t="s">
        <v>73</v>
      </c>
    </row>
    <row r="82" s="5" customFormat="1" spans="1:25">
      <c r="A82" s="5" t="s">
        <v>200</v>
      </c>
      <c r="B82" s="5" t="s">
        <v>26</v>
      </c>
      <c r="C82" s="5" t="s">
        <v>55</v>
      </c>
      <c r="D82" s="5" t="s">
        <v>201</v>
      </c>
      <c r="E82" s="5" t="s">
        <v>202</v>
      </c>
      <c r="F82" s="7">
        <v>45199</v>
      </c>
      <c r="G82" s="7">
        <v>45205</v>
      </c>
      <c r="H82" s="5">
        <v>2</v>
      </c>
      <c r="I82" s="5">
        <v>6</v>
      </c>
      <c r="J82" s="5">
        <v>12</v>
      </c>
      <c r="K82" s="5" t="s">
        <v>30</v>
      </c>
      <c r="L82" s="5">
        <v>-16491.84</v>
      </c>
      <c r="M82" s="5">
        <v>-16491.84</v>
      </c>
      <c r="N82" s="5" t="s">
        <v>203</v>
      </c>
      <c r="O82" s="5" t="s">
        <v>32</v>
      </c>
      <c r="P82" s="5" t="s">
        <v>33</v>
      </c>
      <c r="Q82" s="5">
        <v>0</v>
      </c>
      <c r="R82" s="8">
        <v>45154</v>
      </c>
      <c r="S82" s="7">
        <v>45208</v>
      </c>
      <c r="T82" s="5" t="s">
        <v>34</v>
      </c>
      <c r="U82" s="5">
        <v>-16491.84</v>
      </c>
      <c r="V82" s="5">
        <v>0</v>
      </c>
      <c r="W82" s="5">
        <v>0</v>
      </c>
      <c r="X82" s="5" t="s">
        <v>204</v>
      </c>
      <c r="Y82" s="5" t="s">
        <v>73</v>
      </c>
    </row>
    <row r="83" s="5" customFormat="1" spans="1:25">
      <c r="A83" s="5" t="s">
        <v>418</v>
      </c>
      <c r="B83" s="5" t="s">
        <v>26</v>
      </c>
      <c r="C83" s="5" t="s">
        <v>27</v>
      </c>
      <c r="D83" s="5" t="s">
        <v>356</v>
      </c>
      <c r="E83" s="5" t="s">
        <v>357</v>
      </c>
      <c r="F83" s="7">
        <v>45198</v>
      </c>
      <c r="G83" s="7">
        <v>45205</v>
      </c>
      <c r="H83" s="5">
        <v>1</v>
      </c>
      <c r="I83" s="5">
        <v>7</v>
      </c>
      <c r="J83" s="5">
        <v>7</v>
      </c>
      <c r="K83" s="5" t="s">
        <v>30</v>
      </c>
      <c r="L83" s="5">
        <v>2631.44</v>
      </c>
      <c r="M83" s="5">
        <v>2631.44</v>
      </c>
      <c r="N83" s="5" t="s">
        <v>419</v>
      </c>
      <c r="O83" s="5" t="s">
        <v>32</v>
      </c>
      <c r="P83" s="5" t="s">
        <v>33</v>
      </c>
      <c r="Q83" s="5">
        <v>0</v>
      </c>
      <c r="R83" s="8">
        <v>45175.0000115741</v>
      </c>
      <c r="S83" s="7">
        <v>45208</v>
      </c>
      <c r="T83" s="5" t="s">
        <v>34</v>
      </c>
      <c r="U83" s="5">
        <v>2631.44</v>
      </c>
      <c r="V83" s="5">
        <v>0</v>
      </c>
      <c r="W83" s="5">
        <v>0</v>
      </c>
      <c r="X83" s="5" t="s">
        <v>420</v>
      </c>
      <c r="Y83" s="5" t="s">
        <v>421</v>
      </c>
    </row>
    <row r="84" s="5" customFormat="1" spans="1:25">
      <c r="A84" s="5" t="s">
        <v>422</v>
      </c>
      <c r="B84" s="5" t="s">
        <v>26</v>
      </c>
      <c r="C84" s="5" t="s">
        <v>27</v>
      </c>
      <c r="D84" s="5" t="s">
        <v>423</v>
      </c>
      <c r="E84" s="5" t="s">
        <v>424</v>
      </c>
      <c r="F84" s="7">
        <v>45202</v>
      </c>
      <c r="G84" s="7">
        <v>45205</v>
      </c>
      <c r="H84" s="5">
        <v>1</v>
      </c>
      <c r="I84" s="5">
        <v>3</v>
      </c>
      <c r="J84" s="5">
        <v>3</v>
      </c>
      <c r="K84" s="5" t="s">
        <v>30</v>
      </c>
      <c r="L84" s="5">
        <v>2329.44</v>
      </c>
      <c r="M84" s="5">
        <v>2329.44</v>
      </c>
      <c r="N84" s="5" t="s">
        <v>425</v>
      </c>
      <c r="O84" s="5" t="s">
        <v>32</v>
      </c>
      <c r="P84" s="5" t="s">
        <v>33</v>
      </c>
      <c r="Q84" s="5">
        <v>0</v>
      </c>
      <c r="R84" s="8">
        <v>45175.0000115741</v>
      </c>
      <c r="S84" s="7">
        <v>45208</v>
      </c>
      <c r="T84" s="5" t="s">
        <v>34</v>
      </c>
      <c r="U84" s="5">
        <v>2329.44</v>
      </c>
      <c r="V84" s="5">
        <v>0</v>
      </c>
      <c r="W84" s="5">
        <v>0</v>
      </c>
      <c r="X84" s="5" t="s">
        <v>426</v>
      </c>
      <c r="Y84" s="5" t="s">
        <v>427</v>
      </c>
    </row>
    <row r="85" s="5" customFormat="1" spans="1:25">
      <c r="A85" s="5" t="s">
        <v>262</v>
      </c>
      <c r="B85" s="5" t="s">
        <v>26</v>
      </c>
      <c r="C85" s="5" t="s">
        <v>55</v>
      </c>
      <c r="D85" s="5" t="s">
        <v>263</v>
      </c>
      <c r="E85" s="5" t="s">
        <v>264</v>
      </c>
      <c r="F85" s="7">
        <v>45202</v>
      </c>
      <c r="G85" s="7">
        <v>45205</v>
      </c>
      <c r="H85" s="5">
        <v>1</v>
      </c>
      <c r="I85" s="5">
        <v>3</v>
      </c>
      <c r="J85" s="5">
        <v>3</v>
      </c>
      <c r="K85" s="5" t="s">
        <v>30</v>
      </c>
      <c r="L85" s="5">
        <v>-2635.32</v>
      </c>
      <c r="M85" s="5">
        <v>-2635.32</v>
      </c>
      <c r="N85" s="5" t="s">
        <v>265</v>
      </c>
      <c r="O85" s="5" t="s">
        <v>32</v>
      </c>
      <c r="P85" s="5" t="s">
        <v>33</v>
      </c>
      <c r="Q85" s="5">
        <v>0</v>
      </c>
      <c r="R85" s="8">
        <v>45162.0000115741</v>
      </c>
      <c r="S85" s="7">
        <v>45208</v>
      </c>
      <c r="T85" s="5" t="s">
        <v>34</v>
      </c>
      <c r="U85" s="5">
        <v>-2635.32</v>
      </c>
      <c r="V85" s="5">
        <v>0</v>
      </c>
      <c r="W85" s="5">
        <v>0</v>
      </c>
      <c r="X85" s="5" t="s">
        <v>266</v>
      </c>
      <c r="Y85" s="5" t="s">
        <v>73</v>
      </c>
    </row>
    <row r="86" s="5" customFormat="1" spans="1:25">
      <c r="A86" s="5" t="s">
        <v>428</v>
      </c>
      <c r="B86" s="5" t="s">
        <v>26</v>
      </c>
      <c r="C86" s="5" t="s">
        <v>27</v>
      </c>
      <c r="D86" s="5" t="s">
        <v>429</v>
      </c>
      <c r="E86" s="5" t="s">
        <v>430</v>
      </c>
      <c r="F86" s="7">
        <v>45204</v>
      </c>
      <c r="G86" s="7">
        <v>45205</v>
      </c>
      <c r="H86" s="5">
        <v>1</v>
      </c>
      <c r="I86" s="5">
        <v>1</v>
      </c>
      <c r="J86" s="5">
        <v>1</v>
      </c>
      <c r="K86" s="5" t="s">
        <v>30</v>
      </c>
      <c r="L86" s="5">
        <v>478.63</v>
      </c>
      <c r="M86" s="5">
        <v>478.63</v>
      </c>
      <c r="N86" s="5" t="s">
        <v>431</v>
      </c>
      <c r="O86" s="5" t="s">
        <v>32</v>
      </c>
      <c r="P86" s="5" t="s">
        <v>33</v>
      </c>
      <c r="Q86" s="5">
        <v>0</v>
      </c>
      <c r="R86" s="8">
        <v>45176</v>
      </c>
      <c r="S86" s="7">
        <v>45208</v>
      </c>
      <c r="T86" s="5" t="s">
        <v>34</v>
      </c>
      <c r="U86" s="5">
        <v>478.63</v>
      </c>
      <c r="V86" s="5">
        <v>0</v>
      </c>
      <c r="W86" s="5">
        <v>0</v>
      </c>
      <c r="X86" s="5" t="s">
        <v>432</v>
      </c>
      <c r="Y86" s="5" t="s">
        <v>433</v>
      </c>
    </row>
    <row r="87" s="5" customFormat="1" spans="1:25">
      <c r="A87" s="5" t="s">
        <v>434</v>
      </c>
      <c r="B87" s="5" t="s">
        <v>26</v>
      </c>
      <c r="C87" s="5" t="s">
        <v>27</v>
      </c>
      <c r="D87" s="5" t="s">
        <v>435</v>
      </c>
      <c r="E87" s="5" t="s">
        <v>436</v>
      </c>
      <c r="F87" s="7">
        <v>45203</v>
      </c>
      <c r="G87" s="7">
        <v>45205</v>
      </c>
      <c r="H87" s="5">
        <v>1</v>
      </c>
      <c r="I87" s="5">
        <v>2</v>
      </c>
      <c r="J87" s="5">
        <v>2</v>
      </c>
      <c r="K87" s="5" t="s">
        <v>30</v>
      </c>
      <c r="L87" s="5">
        <v>4885.57</v>
      </c>
      <c r="M87" s="5">
        <v>4885.57</v>
      </c>
      <c r="N87" s="5" t="s">
        <v>437</v>
      </c>
      <c r="O87" s="5" t="s">
        <v>32</v>
      </c>
      <c r="P87" s="5" t="s">
        <v>33</v>
      </c>
      <c r="Q87" s="5">
        <v>0</v>
      </c>
      <c r="R87" s="8">
        <v>45176.0000115741</v>
      </c>
      <c r="S87" s="7">
        <v>45208</v>
      </c>
      <c r="T87" s="5" t="s">
        <v>34</v>
      </c>
      <c r="U87" s="5">
        <v>4885.57</v>
      </c>
      <c r="V87" s="5">
        <v>0</v>
      </c>
      <c r="W87" s="5">
        <v>0</v>
      </c>
      <c r="X87" s="5" t="s">
        <v>438</v>
      </c>
      <c r="Y87" s="5" t="s">
        <v>73</v>
      </c>
    </row>
    <row r="88" s="5" customFormat="1" spans="1:25">
      <c r="A88" s="5" t="s">
        <v>434</v>
      </c>
      <c r="B88" s="5" t="s">
        <v>26</v>
      </c>
      <c r="C88" s="5" t="s">
        <v>55</v>
      </c>
      <c r="D88" s="5" t="s">
        <v>435</v>
      </c>
      <c r="E88" s="5" t="s">
        <v>436</v>
      </c>
      <c r="F88" s="7">
        <v>45203</v>
      </c>
      <c r="G88" s="7">
        <v>45205</v>
      </c>
      <c r="H88" s="5">
        <v>1</v>
      </c>
      <c r="I88" s="5">
        <v>2</v>
      </c>
      <c r="J88" s="5">
        <v>2</v>
      </c>
      <c r="K88" s="5" t="s">
        <v>30</v>
      </c>
      <c r="L88" s="5">
        <v>-4885.57</v>
      </c>
      <c r="M88" s="5">
        <v>-4885.57</v>
      </c>
      <c r="N88" s="5" t="s">
        <v>437</v>
      </c>
      <c r="O88" s="5" t="s">
        <v>32</v>
      </c>
      <c r="P88" s="5" t="s">
        <v>33</v>
      </c>
      <c r="Q88" s="5">
        <v>0</v>
      </c>
      <c r="R88" s="8">
        <v>45176.0000115741</v>
      </c>
      <c r="S88" s="7">
        <v>45208</v>
      </c>
      <c r="T88" s="5" t="s">
        <v>34</v>
      </c>
      <c r="U88" s="5">
        <v>-4885.57</v>
      </c>
      <c r="V88" s="5">
        <v>0</v>
      </c>
      <c r="W88" s="5">
        <v>0</v>
      </c>
      <c r="X88" s="5" t="s">
        <v>438</v>
      </c>
      <c r="Y88" s="5" t="s">
        <v>73</v>
      </c>
    </row>
    <row r="89" s="5" customFormat="1" spans="1:25">
      <c r="A89" s="5" t="s">
        <v>439</v>
      </c>
      <c r="B89" s="5" t="s">
        <v>26</v>
      </c>
      <c r="C89" s="5" t="s">
        <v>27</v>
      </c>
      <c r="D89" s="5" t="s">
        <v>440</v>
      </c>
      <c r="E89" s="5" t="s">
        <v>441</v>
      </c>
      <c r="F89" s="7">
        <v>45204</v>
      </c>
      <c r="G89" s="7">
        <v>45205</v>
      </c>
      <c r="H89" s="5">
        <v>1</v>
      </c>
      <c r="I89" s="5">
        <v>1</v>
      </c>
      <c r="J89" s="5">
        <v>1</v>
      </c>
      <c r="K89" s="5" t="s">
        <v>30</v>
      </c>
      <c r="L89" s="5">
        <v>742.99</v>
      </c>
      <c r="M89" s="5">
        <v>742.99</v>
      </c>
      <c r="N89" s="5" t="s">
        <v>442</v>
      </c>
      <c r="O89" s="5" t="s">
        <v>32</v>
      </c>
      <c r="P89" s="5" t="s">
        <v>33</v>
      </c>
      <c r="Q89" s="5">
        <v>0</v>
      </c>
      <c r="R89" s="8">
        <v>45176.0000115741</v>
      </c>
      <c r="S89" s="7">
        <v>45208</v>
      </c>
      <c r="T89" s="5" t="s">
        <v>34</v>
      </c>
      <c r="U89" s="5">
        <v>742.99</v>
      </c>
      <c r="V89" s="5">
        <v>0</v>
      </c>
      <c r="W89" s="5">
        <v>0</v>
      </c>
      <c r="X89" s="5" t="s">
        <v>443</v>
      </c>
      <c r="Y89" s="5" t="s">
        <v>444</v>
      </c>
    </row>
    <row r="90" s="5" customFormat="1" spans="1:25">
      <c r="A90" s="5" t="s">
        <v>445</v>
      </c>
      <c r="B90" s="5" t="s">
        <v>26</v>
      </c>
      <c r="C90" s="5" t="s">
        <v>27</v>
      </c>
      <c r="D90" s="5" t="s">
        <v>446</v>
      </c>
      <c r="E90" s="5" t="s">
        <v>447</v>
      </c>
      <c r="F90" s="7">
        <v>45200</v>
      </c>
      <c r="G90" s="7">
        <v>45205</v>
      </c>
      <c r="H90" s="5">
        <v>1</v>
      </c>
      <c r="I90" s="5">
        <v>5</v>
      </c>
      <c r="J90" s="5">
        <v>5</v>
      </c>
      <c r="K90" s="5" t="s">
        <v>30</v>
      </c>
      <c r="L90" s="5">
        <v>2965.05</v>
      </c>
      <c r="M90" s="5">
        <v>2965.05</v>
      </c>
      <c r="N90" s="5" t="s">
        <v>448</v>
      </c>
      <c r="O90" s="5" t="s">
        <v>32</v>
      </c>
      <c r="P90" s="5" t="s">
        <v>33</v>
      </c>
      <c r="Q90" s="5">
        <v>0</v>
      </c>
      <c r="R90" s="8">
        <v>45177.0000115741</v>
      </c>
      <c r="S90" s="7">
        <v>45208</v>
      </c>
      <c r="T90" s="5" t="s">
        <v>34</v>
      </c>
      <c r="U90" s="5">
        <v>2965.05</v>
      </c>
      <c r="V90" s="5">
        <v>0</v>
      </c>
      <c r="W90" s="5">
        <v>0</v>
      </c>
      <c r="X90" s="5" t="s">
        <v>449</v>
      </c>
      <c r="Y90" s="5" t="s">
        <v>73</v>
      </c>
    </row>
    <row r="91" s="5" customFormat="1" spans="1:25">
      <c r="A91" s="5" t="s">
        <v>450</v>
      </c>
      <c r="B91" s="5" t="s">
        <v>26</v>
      </c>
      <c r="C91" s="5" t="s">
        <v>27</v>
      </c>
      <c r="D91" s="5" t="s">
        <v>222</v>
      </c>
      <c r="E91" s="5" t="s">
        <v>451</v>
      </c>
      <c r="F91" s="7">
        <v>45202</v>
      </c>
      <c r="G91" s="7">
        <v>45205</v>
      </c>
      <c r="H91" s="5">
        <v>1</v>
      </c>
      <c r="I91" s="5">
        <v>3</v>
      </c>
      <c r="J91" s="5">
        <v>3</v>
      </c>
      <c r="K91" s="5" t="s">
        <v>30</v>
      </c>
      <c r="L91" s="5">
        <v>1638.09</v>
      </c>
      <c r="M91" s="5">
        <v>1638.09</v>
      </c>
      <c r="N91" s="5" t="s">
        <v>452</v>
      </c>
      <c r="O91" s="5" t="s">
        <v>32</v>
      </c>
      <c r="P91" s="5" t="s">
        <v>33</v>
      </c>
      <c r="Q91" s="5">
        <v>0</v>
      </c>
      <c r="R91" s="8">
        <v>45177.0000115741</v>
      </c>
      <c r="S91" s="7">
        <v>45208</v>
      </c>
      <c r="T91" s="5" t="s">
        <v>34</v>
      </c>
      <c r="U91" s="5">
        <v>1638.09</v>
      </c>
      <c r="V91" s="5">
        <v>0</v>
      </c>
      <c r="W91" s="5">
        <v>0</v>
      </c>
      <c r="X91" s="5" t="s">
        <v>453</v>
      </c>
      <c r="Y91" s="5" t="s">
        <v>73</v>
      </c>
    </row>
    <row r="92" s="5" customFormat="1" spans="1:25">
      <c r="A92" s="5" t="s">
        <v>454</v>
      </c>
      <c r="B92" s="5" t="s">
        <v>26</v>
      </c>
      <c r="C92" s="5" t="s">
        <v>27</v>
      </c>
      <c r="D92" s="5" t="s">
        <v>455</v>
      </c>
      <c r="E92" s="5" t="s">
        <v>456</v>
      </c>
      <c r="F92" s="7">
        <v>45203</v>
      </c>
      <c r="G92" s="7">
        <v>45205</v>
      </c>
      <c r="H92" s="5">
        <v>1</v>
      </c>
      <c r="I92" s="5">
        <v>2</v>
      </c>
      <c r="J92" s="5">
        <v>2</v>
      </c>
      <c r="K92" s="5" t="s">
        <v>30</v>
      </c>
      <c r="L92" s="5">
        <v>813.78</v>
      </c>
      <c r="M92" s="5">
        <v>813.78</v>
      </c>
      <c r="N92" s="5" t="s">
        <v>457</v>
      </c>
      <c r="O92" s="5" t="s">
        <v>32</v>
      </c>
      <c r="P92" s="5" t="s">
        <v>33</v>
      </c>
      <c r="Q92" s="5">
        <v>0</v>
      </c>
      <c r="R92" s="8">
        <v>45177.0000115741</v>
      </c>
      <c r="S92" s="7">
        <v>45208</v>
      </c>
      <c r="T92" s="5" t="s">
        <v>34</v>
      </c>
      <c r="U92" s="5">
        <v>813.78</v>
      </c>
      <c r="V92" s="5">
        <v>0</v>
      </c>
      <c r="W92" s="5">
        <v>0</v>
      </c>
      <c r="X92" s="5" t="s">
        <v>458</v>
      </c>
      <c r="Y92" s="5" t="s">
        <v>73</v>
      </c>
    </row>
    <row r="93" s="5" customFormat="1" spans="1:25">
      <c r="A93" s="5" t="s">
        <v>445</v>
      </c>
      <c r="B93" s="5" t="s">
        <v>26</v>
      </c>
      <c r="C93" s="5" t="s">
        <v>55</v>
      </c>
      <c r="D93" s="5" t="s">
        <v>446</v>
      </c>
      <c r="E93" s="5" t="s">
        <v>447</v>
      </c>
      <c r="F93" s="7">
        <v>45200</v>
      </c>
      <c r="G93" s="7">
        <v>45205</v>
      </c>
      <c r="H93" s="5">
        <v>1</v>
      </c>
      <c r="I93" s="5">
        <v>5</v>
      </c>
      <c r="J93" s="5">
        <v>5</v>
      </c>
      <c r="K93" s="5" t="s">
        <v>30</v>
      </c>
      <c r="L93" s="5">
        <v>-2965.05</v>
      </c>
      <c r="M93" s="5">
        <v>-2965.05</v>
      </c>
      <c r="N93" s="5" t="s">
        <v>448</v>
      </c>
      <c r="O93" s="5" t="s">
        <v>32</v>
      </c>
      <c r="P93" s="5" t="s">
        <v>33</v>
      </c>
      <c r="Q93" s="5">
        <v>0</v>
      </c>
      <c r="R93" s="8">
        <v>45177.0000115741</v>
      </c>
      <c r="S93" s="7">
        <v>45208</v>
      </c>
      <c r="T93" s="5" t="s">
        <v>34</v>
      </c>
      <c r="U93" s="5">
        <v>-2965.05</v>
      </c>
      <c r="V93" s="5">
        <v>0</v>
      </c>
      <c r="W93" s="5">
        <v>0</v>
      </c>
      <c r="X93" s="5" t="s">
        <v>449</v>
      </c>
      <c r="Y93" s="5" t="s">
        <v>73</v>
      </c>
    </row>
    <row r="94" s="5" customFormat="1" spans="1:25">
      <c r="A94" s="5" t="s">
        <v>459</v>
      </c>
      <c r="B94" s="5" t="s">
        <v>26</v>
      </c>
      <c r="C94" s="5" t="s">
        <v>27</v>
      </c>
      <c r="D94" s="5" t="s">
        <v>284</v>
      </c>
      <c r="E94" s="5" t="s">
        <v>285</v>
      </c>
      <c r="F94" s="7">
        <v>45202</v>
      </c>
      <c r="G94" s="7">
        <v>45205</v>
      </c>
      <c r="H94" s="5">
        <v>1</v>
      </c>
      <c r="I94" s="5">
        <v>3</v>
      </c>
      <c r="J94" s="5">
        <v>3</v>
      </c>
      <c r="K94" s="5" t="s">
        <v>30</v>
      </c>
      <c r="L94" s="5">
        <v>1529.01</v>
      </c>
      <c r="M94" s="5">
        <v>1529.01</v>
      </c>
      <c r="N94" s="5" t="s">
        <v>460</v>
      </c>
      <c r="O94" s="5" t="s">
        <v>32</v>
      </c>
      <c r="P94" s="5" t="s">
        <v>33</v>
      </c>
      <c r="Q94" s="5">
        <v>0</v>
      </c>
      <c r="R94" s="8">
        <v>45177.0000115741</v>
      </c>
      <c r="S94" s="7">
        <v>45208</v>
      </c>
      <c r="T94" s="5" t="s">
        <v>34</v>
      </c>
      <c r="U94" s="5">
        <v>1529.01</v>
      </c>
      <c r="V94" s="5">
        <v>0</v>
      </c>
      <c r="W94" s="5">
        <v>0</v>
      </c>
      <c r="X94" s="5" t="s">
        <v>461</v>
      </c>
      <c r="Y94" s="5" t="s">
        <v>462</v>
      </c>
    </row>
    <row r="95" s="5" customFormat="1" spans="1:25">
      <c r="A95" s="5" t="s">
        <v>463</v>
      </c>
      <c r="B95" s="5" t="s">
        <v>26</v>
      </c>
      <c r="C95" s="5" t="s">
        <v>27</v>
      </c>
      <c r="D95" s="5" t="s">
        <v>464</v>
      </c>
      <c r="E95" s="5" t="s">
        <v>465</v>
      </c>
      <c r="F95" s="7">
        <v>45204</v>
      </c>
      <c r="G95" s="7">
        <v>45205</v>
      </c>
      <c r="H95" s="5">
        <v>1</v>
      </c>
      <c r="I95" s="5">
        <v>1</v>
      </c>
      <c r="J95" s="5">
        <v>1</v>
      </c>
      <c r="K95" s="5" t="s">
        <v>30</v>
      </c>
      <c r="L95" s="5">
        <v>1100.24</v>
      </c>
      <c r="M95" s="5">
        <v>1100.24</v>
      </c>
      <c r="N95" s="5" t="s">
        <v>466</v>
      </c>
      <c r="O95" s="5" t="s">
        <v>32</v>
      </c>
      <c r="P95" s="5" t="s">
        <v>33</v>
      </c>
      <c r="Q95" s="5">
        <v>0</v>
      </c>
      <c r="R95" s="8">
        <v>45177</v>
      </c>
      <c r="S95" s="7">
        <v>45208</v>
      </c>
      <c r="T95" s="5" t="s">
        <v>34</v>
      </c>
      <c r="U95" s="5">
        <v>1100.24</v>
      </c>
      <c r="V95" s="5">
        <v>0</v>
      </c>
      <c r="W95" s="5">
        <v>0</v>
      </c>
      <c r="X95" s="5" t="s">
        <v>467</v>
      </c>
      <c r="Y95" s="5" t="s">
        <v>468</v>
      </c>
    </row>
    <row r="96" s="5" customFormat="1" spans="1:25">
      <c r="A96" s="5" t="s">
        <v>469</v>
      </c>
      <c r="B96" s="5" t="s">
        <v>26</v>
      </c>
      <c r="C96" s="5" t="s">
        <v>27</v>
      </c>
      <c r="D96" s="5" t="s">
        <v>464</v>
      </c>
      <c r="E96" s="5" t="s">
        <v>465</v>
      </c>
      <c r="F96" s="7">
        <v>45204</v>
      </c>
      <c r="G96" s="7">
        <v>45205</v>
      </c>
      <c r="H96" s="5">
        <v>1</v>
      </c>
      <c r="I96" s="5">
        <v>1</v>
      </c>
      <c r="J96" s="5">
        <v>1</v>
      </c>
      <c r="K96" s="5" t="s">
        <v>30</v>
      </c>
      <c r="L96" s="5">
        <v>1100.24</v>
      </c>
      <c r="M96" s="5">
        <v>1100.24</v>
      </c>
      <c r="N96" s="5" t="s">
        <v>470</v>
      </c>
      <c r="O96" s="5" t="s">
        <v>32</v>
      </c>
      <c r="P96" s="5" t="s">
        <v>33</v>
      </c>
      <c r="Q96" s="5">
        <v>0</v>
      </c>
      <c r="R96" s="8">
        <v>45177</v>
      </c>
      <c r="S96" s="7">
        <v>45208</v>
      </c>
      <c r="T96" s="5" t="s">
        <v>34</v>
      </c>
      <c r="U96" s="5">
        <v>1100.24</v>
      </c>
      <c r="V96" s="5">
        <v>0</v>
      </c>
      <c r="W96" s="5">
        <v>0</v>
      </c>
      <c r="X96" s="5" t="s">
        <v>471</v>
      </c>
      <c r="Y96" s="5" t="s">
        <v>472</v>
      </c>
    </row>
    <row r="97" s="5" customFormat="1" spans="1:25">
      <c r="A97" s="5" t="s">
        <v>473</v>
      </c>
      <c r="B97" s="5" t="s">
        <v>26</v>
      </c>
      <c r="C97" s="5" t="s">
        <v>27</v>
      </c>
      <c r="D97" s="5" t="s">
        <v>414</v>
      </c>
      <c r="E97" s="5" t="s">
        <v>474</v>
      </c>
      <c r="F97" s="7">
        <v>45203</v>
      </c>
      <c r="G97" s="7">
        <v>45205</v>
      </c>
      <c r="H97" s="5">
        <v>1</v>
      </c>
      <c r="I97" s="5">
        <v>2</v>
      </c>
      <c r="J97" s="5">
        <v>2</v>
      </c>
      <c r="K97" s="5" t="s">
        <v>30</v>
      </c>
      <c r="L97" s="5">
        <v>718.34</v>
      </c>
      <c r="M97" s="5">
        <v>718.34</v>
      </c>
      <c r="N97" s="5" t="s">
        <v>475</v>
      </c>
      <c r="O97" s="5" t="s">
        <v>32</v>
      </c>
      <c r="P97" s="5" t="s">
        <v>33</v>
      </c>
      <c r="Q97" s="5">
        <v>0</v>
      </c>
      <c r="R97" s="8">
        <v>45177</v>
      </c>
      <c r="S97" s="7">
        <v>45208</v>
      </c>
      <c r="T97" s="5" t="s">
        <v>34</v>
      </c>
      <c r="U97" s="5">
        <v>718.34</v>
      </c>
      <c r="V97" s="5">
        <v>0</v>
      </c>
      <c r="W97" s="5">
        <v>0</v>
      </c>
      <c r="X97" s="5" t="s">
        <v>476</v>
      </c>
      <c r="Y97" s="5" t="s">
        <v>477</v>
      </c>
    </row>
    <row r="98" s="5" customFormat="1" spans="1:25">
      <c r="A98" s="5" t="s">
        <v>478</v>
      </c>
      <c r="B98" s="5" t="s">
        <v>26</v>
      </c>
      <c r="C98" s="5" t="s">
        <v>27</v>
      </c>
      <c r="D98" s="5" t="s">
        <v>479</v>
      </c>
      <c r="E98" s="5" t="s">
        <v>480</v>
      </c>
      <c r="F98" s="7">
        <v>45203</v>
      </c>
      <c r="G98" s="7">
        <v>45205</v>
      </c>
      <c r="H98" s="5">
        <v>1</v>
      </c>
      <c r="I98" s="5">
        <v>2</v>
      </c>
      <c r="J98" s="5">
        <v>2</v>
      </c>
      <c r="K98" s="5" t="s">
        <v>30</v>
      </c>
      <c r="L98" s="5">
        <v>667.8</v>
      </c>
      <c r="M98" s="5">
        <v>667.8</v>
      </c>
      <c r="N98" s="5" t="s">
        <v>481</v>
      </c>
      <c r="O98" s="5" t="s">
        <v>32</v>
      </c>
      <c r="P98" s="5" t="s">
        <v>33</v>
      </c>
      <c r="Q98" s="5">
        <v>0</v>
      </c>
      <c r="R98" s="8">
        <v>45178</v>
      </c>
      <c r="S98" s="7">
        <v>45208</v>
      </c>
      <c r="T98" s="5" t="s">
        <v>34</v>
      </c>
      <c r="U98" s="5">
        <v>667.8</v>
      </c>
      <c r="V98" s="5">
        <v>0</v>
      </c>
      <c r="W98" s="5">
        <v>0</v>
      </c>
      <c r="X98" s="5" t="s">
        <v>482</v>
      </c>
      <c r="Y98" s="5" t="s">
        <v>483</v>
      </c>
    </row>
    <row r="99" s="5" customFormat="1" spans="1:25">
      <c r="A99" s="5" t="s">
        <v>484</v>
      </c>
      <c r="B99" s="5" t="s">
        <v>26</v>
      </c>
      <c r="C99" s="5" t="s">
        <v>27</v>
      </c>
      <c r="D99" s="5" t="s">
        <v>485</v>
      </c>
      <c r="E99" s="5" t="s">
        <v>93</v>
      </c>
      <c r="F99" s="7">
        <v>45203</v>
      </c>
      <c r="G99" s="7">
        <v>45205</v>
      </c>
      <c r="H99" s="5">
        <v>1</v>
      </c>
      <c r="I99" s="5">
        <v>2</v>
      </c>
      <c r="J99" s="5">
        <v>2</v>
      </c>
      <c r="K99" s="5" t="s">
        <v>30</v>
      </c>
      <c r="L99" s="5">
        <v>3183.04</v>
      </c>
      <c r="M99" s="5">
        <v>3183.04</v>
      </c>
      <c r="N99" s="5" t="s">
        <v>486</v>
      </c>
      <c r="O99" s="5" t="s">
        <v>32</v>
      </c>
      <c r="P99" s="5" t="s">
        <v>33</v>
      </c>
      <c r="Q99" s="5">
        <v>0</v>
      </c>
      <c r="R99" s="8">
        <v>45178</v>
      </c>
      <c r="S99" s="7">
        <v>45208</v>
      </c>
      <c r="T99" s="5" t="s">
        <v>34</v>
      </c>
      <c r="U99" s="5">
        <v>3183.04</v>
      </c>
      <c r="V99" s="5">
        <v>0</v>
      </c>
      <c r="W99" s="5">
        <v>0</v>
      </c>
      <c r="X99" s="5" t="s">
        <v>487</v>
      </c>
      <c r="Y99" s="5" t="s">
        <v>488</v>
      </c>
    </row>
    <row r="100" s="5" customFormat="1" spans="1:25">
      <c r="A100" s="5" t="s">
        <v>489</v>
      </c>
      <c r="B100" s="5" t="s">
        <v>26</v>
      </c>
      <c r="C100" s="5" t="s">
        <v>27</v>
      </c>
      <c r="D100" s="5" t="s">
        <v>490</v>
      </c>
      <c r="E100" s="5" t="s">
        <v>491</v>
      </c>
      <c r="F100" s="7">
        <v>45201</v>
      </c>
      <c r="G100" s="7">
        <v>45205</v>
      </c>
      <c r="H100" s="5">
        <v>1</v>
      </c>
      <c r="I100" s="5">
        <v>4</v>
      </c>
      <c r="J100" s="5">
        <v>4</v>
      </c>
      <c r="K100" s="5" t="s">
        <v>30</v>
      </c>
      <c r="L100" s="5">
        <v>3033</v>
      </c>
      <c r="M100" s="5">
        <v>3033</v>
      </c>
      <c r="N100" s="5" t="s">
        <v>492</v>
      </c>
      <c r="O100" s="5" t="s">
        <v>32</v>
      </c>
      <c r="P100" s="5" t="s">
        <v>33</v>
      </c>
      <c r="Q100" s="5">
        <v>0</v>
      </c>
      <c r="R100" s="8">
        <v>45178.0000115741</v>
      </c>
      <c r="S100" s="7">
        <v>45208</v>
      </c>
      <c r="T100" s="5" t="s">
        <v>34</v>
      </c>
      <c r="U100" s="5">
        <v>3033</v>
      </c>
      <c r="V100" s="5">
        <v>0</v>
      </c>
      <c r="W100" s="5">
        <v>0</v>
      </c>
      <c r="X100" s="5" t="s">
        <v>493</v>
      </c>
      <c r="Y100" s="5" t="s">
        <v>494</v>
      </c>
    </row>
    <row r="101" s="5" customFormat="1" spans="1:25">
      <c r="A101" s="5" t="s">
        <v>450</v>
      </c>
      <c r="B101" s="5" t="s">
        <v>26</v>
      </c>
      <c r="C101" s="5" t="s">
        <v>55</v>
      </c>
      <c r="D101" s="5" t="s">
        <v>222</v>
      </c>
      <c r="E101" s="5" t="s">
        <v>451</v>
      </c>
      <c r="F101" s="7">
        <v>45202</v>
      </c>
      <c r="G101" s="7">
        <v>45205</v>
      </c>
      <c r="H101" s="5">
        <v>1</v>
      </c>
      <c r="I101" s="5">
        <v>3</v>
      </c>
      <c r="J101" s="5">
        <v>3</v>
      </c>
      <c r="K101" s="5" t="s">
        <v>30</v>
      </c>
      <c r="L101" s="5">
        <v>-1638.09</v>
      </c>
      <c r="M101" s="5">
        <v>-1638.09</v>
      </c>
      <c r="N101" s="5" t="s">
        <v>452</v>
      </c>
      <c r="O101" s="5" t="s">
        <v>32</v>
      </c>
      <c r="P101" s="5" t="s">
        <v>33</v>
      </c>
      <c r="Q101" s="5">
        <v>0</v>
      </c>
      <c r="R101" s="8">
        <v>45177.0000115741</v>
      </c>
      <c r="S101" s="7">
        <v>45208</v>
      </c>
      <c r="T101" s="5" t="s">
        <v>34</v>
      </c>
      <c r="U101" s="5">
        <v>-1638.09</v>
      </c>
      <c r="V101" s="5">
        <v>0</v>
      </c>
      <c r="W101" s="5">
        <v>0</v>
      </c>
      <c r="X101" s="5" t="s">
        <v>453</v>
      </c>
      <c r="Y101" s="5" t="s">
        <v>73</v>
      </c>
    </row>
    <row r="102" s="5" customFormat="1" spans="1:25">
      <c r="A102" s="5" t="s">
        <v>495</v>
      </c>
      <c r="B102" s="5" t="s">
        <v>26</v>
      </c>
      <c r="C102" s="5" t="s">
        <v>27</v>
      </c>
      <c r="D102" s="5" t="s">
        <v>423</v>
      </c>
      <c r="E102" s="5" t="s">
        <v>424</v>
      </c>
      <c r="F102" s="7">
        <v>45203</v>
      </c>
      <c r="G102" s="7">
        <v>45205</v>
      </c>
      <c r="H102" s="5">
        <v>1</v>
      </c>
      <c r="I102" s="5">
        <v>2</v>
      </c>
      <c r="J102" s="5">
        <v>2</v>
      </c>
      <c r="K102" s="5" t="s">
        <v>30</v>
      </c>
      <c r="L102" s="5">
        <v>1561.24</v>
      </c>
      <c r="M102" s="5">
        <v>1561.24</v>
      </c>
      <c r="N102" s="5" t="s">
        <v>496</v>
      </c>
      <c r="O102" s="5" t="s">
        <v>32</v>
      </c>
      <c r="P102" s="5" t="s">
        <v>33</v>
      </c>
      <c r="Q102" s="5">
        <v>0</v>
      </c>
      <c r="R102" s="8">
        <v>45178</v>
      </c>
      <c r="S102" s="7">
        <v>45208</v>
      </c>
      <c r="T102" s="5" t="s">
        <v>34</v>
      </c>
      <c r="U102" s="5">
        <v>1561.24</v>
      </c>
      <c r="V102" s="5">
        <v>0</v>
      </c>
      <c r="W102" s="5">
        <v>0</v>
      </c>
      <c r="X102" s="5" t="s">
        <v>497</v>
      </c>
      <c r="Y102" s="5" t="s">
        <v>498</v>
      </c>
    </row>
    <row r="103" s="5" customFormat="1" spans="1:25">
      <c r="A103" s="5" t="s">
        <v>499</v>
      </c>
      <c r="B103" s="5" t="s">
        <v>26</v>
      </c>
      <c r="C103" s="5" t="s">
        <v>27</v>
      </c>
      <c r="D103" s="5" t="s">
        <v>500</v>
      </c>
      <c r="E103" s="5" t="s">
        <v>501</v>
      </c>
      <c r="F103" s="7">
        <v>45204</v>
      </c>
      <c r="G103" s="7">
        <v>45205</v>
      </c>
      <c r="H103" s="5">
        <v>1</v>
      </c>
      <c r="I103" s="5">
        <v>1</v>
      </c>
      <c r="J103" s="5">
        <v>1</v>
      </c>
      <c r="K103" s="5" t="s">
        <v>30</v>
      </c>
      <c r="L103" s="5">
        <v>206.54</v>
      </c>
      <c r="M103" s="5">
        <v>206.54</v>
      </c>
      <c r="N103" s="5" t="s">
        <v>502</v>
      </c>
      <c r="O103" s="5" t="s">
        <v>32</v>
      </c>
      <c r="P103" s="5" t="s">
        <v>33</v>
      </c>
      <c r="Q103" s="5">
        <v>0</v>
      </c>
      <c r="R103" s="8">
        <v>45178</v>
      </c>
      <c r="S103" s="7">
        <v>45208</v>
      </c>
      <c r="T103" s="5" t="s">
        <v>34</v>
      </c>
      <c r="U103" s="5">
        <v>206.54</v>
      </c>
      <c r="V103" s="5">
        <v>0</v>
      </c>
      <c r="W103" s="5">
        <v>0</v>
      </c>
      <c r="X103" s="5" t="s">
        <v>503</v>
      </c>
      <c r="Y103" s="5" t="s">
        <v>504</v>
      </c>
    </row>
    <row r="104" s="5" customFormat="1" spans="1:25">
      <c r="A104" s="5" t="s">
        <v>505</v>
      </c>
      <c r="B104" s="5" t="s">
        <v>26</v>
      </c>
      <c r="C104" s="5" t="s">
        <v>27</v>
      </c>
      <c r="D104" s="5" t="s">
        <v>506</v>
      </c>
      <c r="E104" s="5" t="s">
        <v>507</v>
      </c>
      <c r="F104" s="7">
        <v>45202</v>
      </c>
      <c r="G104" s="7">
        <v>45205</v>
      </c>
      <c r="H104" s="5">
        <v>1</v>
      </c>
      <c r="I104" s="5">
        <v>3</v>
      </c>
      <c r="J104" s="5">
        <v>3</v>
      </c>
      <c r="K104" s="5" t="s">
        <v>30</v>
      </c>
      <c r="L104" s="5">
        <v>1521.67</v>
      </c>
      <c r="M104" s="5">
        <v>1521.67</v>
      </c>
      <c r="N104" s="5" t="s">
        <v>508</v>
      </c>
      <c r="O104" s="5" t="s">
        <v>32</v>
      </c>
      <c r="P104" s="5" t="s">
        <v>33</v>
      </c>
      <c r="Q104" s="5">
        <v>0</v>
      </c>
      <c r="R104" s="8">
        <v>45178.0000115741</v>
      </c>
      <c r="S104" s="7">
        <v>45208</v>
      </c>
      <c r="T104" s="5" t="s">
        <v>34</v>
      </c>
      <c r="U104" s="5">
        <v>1521.67</v>
      </c>
      <c r="V104" s="5">
        <v>0</v>
      </c>
      <c r="W104" s="5">
        <v>0</v>
      </c>
      <c r="X104" s="5" t="s">
        <v>509</v>
      </c>
      <c r="Y104" s="5" t="s">
        <v>510</v>
      </c>
    </row>
    <row r="105" s="5" customFormat="1" spans="1:25">
      <c r="A105" s="5" t="s">
        <v>511</v>
      </c>
      <c r="B105" s="5" t="s">
        <v>26</v>
      </c>
      <c r="C105" s="5" t="s">
        <v>27</v>
      </c>
      <c r="D105" s="5" t="s">
        <v>512</v>
      </c>
      <c r="E105" s="5" t="s">
        <v>251</v>
      </c>
      <c r="F105" s="7">
        <v>45203</v>
      </c>
      <c r="G105" s="7">
        <v>45205</v>
      </c>
      <c r="H105" s="5">
        <v>1</v>
      </c>
      <c r="I105" s="5">
        <v>2</v>
      </c>
      <c r="J105" s="5">
        <v>2</v>
      </c>
      <c r="K105" s="5" t="s">
        <v>30</v>
      </c>
      <c r="L105" s="5">
        <v>1395.48</v>
      </c>
      <c r="M105" s="5">
        <v>1395.48</v>
      </c>
      <c r="N105" s="5" t="s">
        <v>513</v>
      </c>
      <c r="O105" s="5" t="s">
        <v>32</v>
      </c>
      <c r="P105" s="5" t="s">
        <v>33</v>
      </c>
      <c r="Q105" s="5">
        <v>0</v>
      </c>
      <c r="R105" s="8">
        <v>45179</v>
      </c>
      <c r="S105" s="7">
        <v>45208</v>
      </c>
      <c r="T105" s="5" t="s">
        <v>34</v>
      </c>
      <c r="U105" s="5">
        <v>1395.48</v>
      </c>
      <c r="V105" s="5">
        <v>0</v>
      </c>
      <c r="W105" s="5">
        <v>0</v>
      </c>
      <c r="X105" s="5" t="s">
        <v>514</v>
      </c>
      <c r="Y105" s="5" t="s">
        <v>515</v>
      </c>
    </row>
    <row r="106" s="5" customFormat="1" spans="1:25">
      <c r="A106" s="5" t="s">
        <v>516</v>
      </c>
      <c r="B106" s="5" t="s">
        <v>26</v>
      </c>
      <c r="C106" s="5" t="s">
        <v>27</v>
      </c>
      <c r="D106" s="5" t="s">
        <v>517</v>
      </c>
      <c r="E106" s="5" t="s">
        <v>357</v>
      </c>
      <c r="F106" s="7">
        <v>45204</v>
      </c>
      <c r="G106" s="7">
        <v>45205</v>
      </c>
      <c r="H106" s="5">
        <v>2</v>
      </c>
      <c r="I106" s="5">
        <v>1</v>
      </c>
      <c r="J106" s="5">
        <v>2</v>
      </c>
      <c r="K106" s="5" t="s">
        <v>30</v>
      </c>
      <c r="L106" s="5">
        <v>692.22</v>
      </c>
      <c r="M106" s="5">
        <v>692.22</v>
      </c>
      <c r="N106" s="5" t="s">
        <v>518</v>
      </c>
      <c r="O106" s="5" t="s">
        <v>32</v>
      </c>
      <c r="P106" s="5" t="s">
        <v>33</v>
      </c>
      <c r="Q106" s="5">
        <v>0</v>
      </c>
      <c r="R106" s="8">
        <v>45179.0000115741</v>
      </c>
      <c r="S106" s="7">
        <v>45208</v>
      </c>
      <c r="T106" s="5" t="s">
        <v>34</v>
      </c>
      <c r="U106" s="5">
        <v>692.22</v>
      </c>
      <c r="V106" s="5">
        <v>0</v>
      </c>
      <c r="W106" s="5">
        <v>0</v>
      </c>
      <c r="X106" s="5" t="s">
        <v>519</v>
      </c>
      <c r="Y106" s="5" t="s">
        <v>520</v>
      </c>
    </row>
    <row r="107" s="5" customFormat="1" spans="1:25">
      <c r="A107" s="5" t="s">
        <v>408</v>
      </c>
      <c r="B107" s="5" t="s">
        <v>26</v>
      </c>
      <c r="C107" s="5" t="s">
        <v>55</v>
      </c>
      <c r="D107" s="5" t="s">
        <v>409</v>
      </c>
      <c r="E107" s="5" t="s">
        <v>410</v>
      </c>
      <c r="F107" s="7">
        <v>45204</v>
      </c>
      <c r="G107" s="7">
        <v>45205</v>
      </c>
      <c r="H107" s="5">
        <v>1</v>
      </c>
      <c r="I107" s="5">
        <v>1</v>
      </c>
      <c r="J107" s="5">
        <v>1</v>
      </c>
      <c r="K107" s="5" t="s">
        <v>30</v>
      </c>
      <c r="L107" s="5">
        <v>-2120.83</v>
      </c>
      <c r="M107" s="5">
        <v>-2120.83</v>
      </c>
      <c r="N107" s="5" t="s">
        <v>411</v>
      </c>
      <c r="O107" s="5" t="s">
        <v>32</v>
      </c>
      <c r="P107" s="5" t="s">
        <v>33</v>
      </c>
      <c r="Q107" s="5">
        <v>0</v>
      </c>
      <c r="R107" s="8">
        <v>45174</v>
      </c>
      <c r="S107" s="7">
        <v>45208</v>
      </c>
      <c r="T107" s="5" t="s">
        <v>34</v>
      </c>
      <c r="U107" s="5">
        <v>-2120.83</v>
      </c>
      <c r="V107" s="5">
        <v>0</v>
      </c>
      <c r="W107" s="5">
        <v>0</v>
      </c>
      <c r="X107" s="5" t="s">
        <v>412</v>
      </c>
      <c r="Y107" s="5" t="s">
        <v>73</v>
      </c>
    </row>
    <row r="108" s="5" customFormat="1" spans="1:25">
      <c r="A108" s="5" t="s">
        <v>103</v>
      </c>
      <c r="B108" s="5" t="s">
        <v>26</v>
      </c>
      <c r="C108" s="5" t="s">
        <v>55</v>
      </c>
      <c r="D108" s="5" t="s">
        <v>104</v>
      </c>
      <c r="E108" s="5" t="s">
        <v>105</v>
      </c>
      <c r="F108" s="7">
        <v>45204</v>
      </c>
      <c r="G108" s="7">
        <v>45205</v>
      </c>
      <c r="H108" s="5">
        <v>1</v>
      </c>
      <c r="I108" s="5">
        <v>1</v>
      </c>
      <c r="J108" s="5">
        <v>1</v>
      </c>
      <c r="K108" s="5" t="s">
        <v>30</v>
      </c>
      <c r="L108" s="5">
        <v>-1842.91</v>
      </c>
      <c r="M108" s="5">
        <v>-1842.91</v>
      </c>
      <c r="N108" s="5" t="s">
        <v>106</v>
      </c>
      <c r="O108" s="5" t="s">
        <v>32</v>
      </c>
      <c r="P108" s="5" t="s">
        <v>33</v>
      </c>
      <c r="Q108" s="5">
        <v>0</v>
      </c>
      <c r="R108" s="8">
        <v>45130.0000115741</v>
      </c>
      <c r="S108" s="7">
        <v>45208</v>
      </c>
      <c r="T108" s="5" t="s">
        <v>34</v>
      </c>
      <c r="U108" s="5">
        <v>-1842.91</v>
      </c>
      <c r="V108" s="5">
        <v>0</v>
      </c>
      <c r="W108" s="5">
        <v>0</v>
      </c>
      <c r="X108" s="5" t="s">
        <v>107</v>
      </c>
      <c r="Y108" s="5" t="s">
        <v>108</v>
      </c>
    </row>
    <row r="109" s="5" customFormat="1" spans="1:25">
      <c r="A109" s="5" t="s">
        <v>521</v>
      </c>
      <c r="B109" s="5" t="s">
        <v>26</v>
      </c>
      <c r="C109" s="5" t="s">
        <v>27</v>
      </c>
      <c r="D109" s="5" t="s">
        <v>127</v>
      </c>
      <c r="E109" s="5" t="s">
        <v>522</v>
      </c>
      <c r="F109" s="7">
        <v>45203</v>
      </c>
      <c r="G109" s="7">
        <v>45205</v>
      </c>
      <c r="H109" s="5">
        <v>1</v>
      </c>
      <c r="I109" s="5">
        <v>2</v>
      </c>
      <c r="J109" s="5">
        <v>2</v>
      </c>
      <c r="K109" s="5" t="s">
        <v>30</v>
      </c>
      <c r="L109" s="5">
        <v>650</v>
      </c>
      <c r="M109" s="5">
        <v>650</v>
      </c>
      <c r="N109" s="5" t="s">
        <v>523</v>
      </c>
      <c r="O109" s="5" t="s">
        <v>32</v>
      </c>
      <c r="P109" s="5" t="s">
        <v>33</v>
      </c>
      <c r="Q109" s="5">
        <v>0</v>
      </c>
      <c r="R109" s="8">
        <v>45180.0000115741</v>
      </c>
      <c r="S109" s="7">
        <v>45208</v>
      </c>
      <c r="T109" s="5" t="s">
        <v>34</v>
      </c>
      <c r="U109" s="5">
        <v>650</v>
      </c>
      <c r="V109" s="5">
        <v>0</v>
      </c>
      <c r="W109" s="5">
        <v>0</v>
      </c>
      <c r="X109" s="5" t="s">
        <v>524</v>
      </c>
      <c r="Y109" s="5" t="s">
        <v>525</v>
      </c>
    </row>
    <row r="110" s="5" customFormat="1" spans="1:25">
      <c r="A110" s="5" t="s">
        <v>526</v>
      </c>
      <c r="B110" s="5" t="s">
        <v>26</v>
      </c>
      <c r="C110" s="5" t="s">
        <v>27</v>
      </c>
      <c r="D110" s="5" t="s">
        <v>527</v>
      </c>
      <c r="E110" s="5" t="s">
        <v>528</v>
      </c>
      <c r="F110" s="7">
        <v>45200</v>
      </c>
      <c r="G110" s="7">
        <v>45205</v>
      </c>
      <c r="H110" s="5">
        <v>1</v>
      </c>
      <c r="I110" s="5">
        <v>5</v>
      </c>
      <c r="J110" s="5">
        <v>5</v>
      </c>
      <c r="K110" s="5" t="s">
        <v>30</v>
      </c>
      <c r="L110" s="5">
        <v>6770.9</v>
      </c>
      <c r="M110" s="5">
        <v>6770.9</v>
      </c>
      <c r="N110" s="5" t="s">
        <v>529</v>
      </c>
      <c r="O110" s="5" t="s">
        <v>32</v>
      </c>
      <c r="P110" s="5" t="s">
        <v>33</v>
      </c>
      <c r="Q110" s="5">
        <v>0</v>
      </c>
      <c r="R110" s="8">
        <v>45180.0000115741</v>
      </c>
      <c r="S110" s="7">
        <v>45208</v>
      </c>
      <c r="T110" s="5" t="s">
        <v>34</v>
      </c>
      <c r="U110" s="5">
        <v>6770.9</v>
      </c>
      <c r="V110" s="5">
        <v>0</v>
      </c>
      <c r="W110" s="5">
        <v>0</v>
      </c>
      <c r="X110" s="5" t="s">
        <v>530</v>
      </c>
      <c r="Y110" s="5" t="s">
        <v>73</v>
      </c>
    </row>
    <row r="111" s="5" customFormat="1" spans="1:25">
      <c r="A111" s="5" t="s">
        <v>531</v>
      </c>
      <c r="B111" s="5" t="s">
        <v>26</v>
      </c>
      <c r="C111" s="5" t="s">
        <v>27</v>
      </c>
      <c r="D111" s="5" t="s">
        <v>527</v>
      </c>
      <c r="E111" s="5" t="s">
        <v>528</v>
      </c>
      <c r="F111" s="7">
        <v>45203</v>
      </c>
      <c r="G111" s="7">
        <v>45205</v>
      </c>
      <c r="H111" s="5">
        <v>1</v>
      </c>
      <c r="I111" s="5">
        <v>2</v>
      </c>
      <c r="J111" s="5">
        <v>2</v>
      </c>
      <c r="K111" s="5" t="s">
        <v>30</v>
      </c>
      <c r="L111" s="5">
        <v>3024.82</v>
      </c>
      <c r="M111" s="5">
        <v>3024.82</v>
      </c>
      <c r="N111" s="5" t="s">
        <v>532</v>
      </c>
      <c r="O111" s="5" t="s">
        <v>32</v>
      </c>
      <c r="P111" s="5" t="s">
        <v>33</v>
      </c>
      <c r="Q111" s="5">
        <v>0</v>
      </c>
      <c r="R111" s="8">
        <v>45180</v>
      </c>
      <c r="S111" s="7">
        <v>45208</v>
      </c>
      <c r="T111" s="5" t="s">
        <v>34</v>
      </c>
      <c r="U111" s="5">
        <v>3024.82</v>
      </c>
      <c r="V111" s="5">
        <v>0</v>
      </c>
      <c r="W111" s="5">
        <v>0</v>
      </c>
      <c r="X111" s="5" t="s">
        <v>533</v>
      </c>
      <c r="Y111" s="5" t="s">
        <v>73</v>
      </c>
    </row>
    <row r="112" s="5" customFormat="1" spans="1:25">
      <c r="A112" s="5" t="s">
        <v>534</v>
      </c>
      <c r="B112" s="5" t="s">
        <v>26</v>
      </c>
      <c r="C112" s="5" t="s">
        <v>27</v>
      </c>
      <c r="D112" s="5" t="s">
        <v>535</v>
      </c>
      <c r="E112" s="5" t="s">
        <v>536</v>
      </c>
      <c r="F112" s="7">
        <v>45204</v>
      </c>
      <c r="G112" s="7">
        <v>45205</v>
      </c>
      <c r="H112" s="5">
        <v>1</v>
      </c>
      <c r="I112" s="5">
        <v>1</v>
      </c>
      <c r="J112" s="5">
        <v>1</v>
      </c>
      <c r="K112" s="5" t="s">
        <v>30</v>
      </c>
      <c r="L112" s="5">
        <v>5235.52</v>
      </c>
      <c r="M112" s="5">
        <v>5235.52</v>
      </c>
      <c r="N112" s="5" t="s">
        <v>537</v>
      </c>
      <c r="O112" s="5" t="s">
        <v>32</v>
      </c>
      <c r="P112" s="5" t="s">
        <v>33</v>
      </c>
      <c r="Q112" s="5">
        <v>0</v>
      </c>
      <c r="R112" s="8">
        <v>45180.0000115741</v>
      </c>
      <c r="S112" s="7">
        <v>45208</v>
      </c>
      <c r="T112" s="5" t="s">
        <v>34</v>
      </c>
      <c r="U112" s="5">
        <v>5235.52</v>
      </c>
      <c r="V112" s="5">
        <v>0</v>
      </c>
      <c r="W112" s="5">
        <v>0</v>
      </c>
      <c r="X112" s="5" t="s">
        <v>538</v>
      </c>
      <c r="Y112" s="5" t="s">
        <v>539</v>
      </c>
    </row>
    <row r="113" s="5" customFormat="1" spans="1:25">
      <c r="A113" s="5" t="s">
        <v>540</v>
      </c>
      <c r="B113" s="5" t="s">
        <v>26</v>
      </c>
      <c r="C113" s="5" t="s">
        <v>27</v>
      </c>
      <c r="D113" s="5" t="s">
        <v>541</v>
      </c>
      <c r="E113" s="5" t="s">
        <v>542</v>
      </c>
      <c r="F113" s="7">
        <v>45204</v>
      </c>
      <c r="G113" s="7">
        <v>45205</v>
      </c>
      <c r="H113" s="5">
        <v>1</v>
      </c>
      <c r="I113" s="5">
        <v>1</v>
      </c>
      <c r="J113" s="5">
        <v>1</v>
      </c>
      <c r="K113" s="5" t="s">
        <v>30</v>
      </c>
      <c r="L113" s="5">
        <v>511.95</v>
      </c>
      <c r="M113" s="5">
        <v>511.95</v>
      </c>
      <c r="N113" s="5" t="s">
        <v>543</v>
      </c>
      <c r="O113" s="5" t="s">
        <v>32</v>
      </c>
      <c r="P113" s="5" t="s">
        <v>33</v>
      </c>
      <c r="Q113" s="5">
        <v>0</v>
      </c>
      <c r="R113" s="8">
        <v>45180.0000115741</v>
      </c>
      <c r="S113" s="7">
        <v>45208</v>
      </c>
      <c r="T113" s="5" t="s">
        <v>34</v>
      </c>
      <c r="U113" s="5">
        <v>511.95</v>
      </c>
      <c r="V113" s="5">
        <v>0</v>
      </c>
      <c r="W113" s="5">
        <v>0</v>
      </c>
      <c r="X113" s="5" t="s">
        <v>544</v>
      </c>
      <c r="Y113" s="5" t="s">
        <v>73</v>
      </c>
    </row>
    <row r="114" s="5" customFormat="1" spans="1:25">
      <c r="A114" s="5" t="s">
        <v>545</v>
      </c>
      <c r="B114" s="5" t="s">
        <v>26</v>
      </c>
      <c r="C114" s="5" t="s">
        <v>27</v>
      </c>
      <c r="D114" s="5" t="s">
        <v>546</v>
      </c>
      <c r="E114" s="5" t="s">
        <v>547</v>
      </c>
      <c r="F114" s="7">
        <v>45204</v>
      </c>
      <c r="G114" s="7">
        <v>45205</v>
      </c>
      <c r="H114" s="5">
        <v>1</v>
      </c>
      <c r="I114" s="5">
        <v>1</v>
      </c>
      <c r="J114" s="5">
        <v>1</v>
      </c>
      <c r="K114" s="5" t="s">
        <v>30</v>
      </c>
      <c r="L114" s="5">
        <v>264.71</v>
      </c>
      <c r="M114" s="5">
        <v>264.71</v>
      </c>
      <c r="N114" s="5" t="s">
        <v>548</v>
      </c>
      <c r="O114" s="5" t="s">
        <v>32</v>
      </c>
      <c r="P114" s="5" t="s">
        <v>33</v>
      </c>
      <c r="Q114" s="5">
        <v>0</v>
      </c>
      <c r="R114" s="8">
        <v>45180.0000115741</v>
      </c>
      <c r="S114" s="7">
        <v>45208</v>
      </c>
      <c r="T114" s="5" t="s">
        <v>34</v>
      </c>
      <c r="U114" s="5">
        <v>264.71</v>
      </c>
      <c r="V114" s="5">
        <v>0</v>
      </c>
      <c r="W114" s="5">
        <v>0</v>
      </c>
      <c r="X114" s="5" t="s">
        <v>549</v>
      </c>
      <c r="Y114" s="5" t="s">
        <v>73</v>
      </c>
    </row>
    <row r="115" s="5" customFormat="1" spans="1:25">
      <c r="A115" s="5" t="s">
        <v>540</v>
      </c>
      <c r="B115" s="5" t="s">
        <v>26</v>
      </c>
      <c r="C115" s="5" t="s">
        <v>55</v>
      </c>
      <c r="D115" s="5" t="s">
        <v>541</v>
      </c>
      <c r="E115" s="5" t="s">
        <v>542</v>
      </c>
      <c r="F115" s="7">
        <v>45204</v>
      </c>
      <c r="G115" s="7">
        <v>45205</v>
      </c>
      <c r="H115" s="5">
        <v>1</v>
      </c>
      <c r="I115" s="5">
        <v>1</v>
      </c>
      <c r="J115" s="5">
        <v>1</v>
      </c>
      <c r="K115" s="5" t="s">
        <v>30</v>
      </c>
      <c r="L115" s="5">
        <v>-511.95</v>
      </c>
      <c r="M115" s="5">
        <v>-511.95</v>
      </c>
      <c r="N115" s="5" t="s">
        <v>543</v>
      </c>
      <c r="O115" s="5" t="s">
        <v>32</v>
      </c>
      <c r="P115" s="5" t="s">
        <v>33</v>
      </c>
      <c r="Q115" s="5">
        <v>0</v>
      </c>
      <c r="R115" s="8">
        <v>45180.0000115741</v>
      </c>
      <c r="S115" s="7">
        <v>45208</v>
      </c>
      <c r="T115" s="5" t="s">
        <v>34</v>
      </c>
      <c r="U115" s="5">
        <v>-511.95</v>
      </c>
      <c r="V115" s="5">
        <v>0</v>
      </c>
      <c r="W115" s="5">
        <v>0</v>
      </c>
      <c r="X115" s="5" t="s">
        <v>544</v>
      </c>
      <c r="Y115" s="5" t="s">
        <v>73</v>
      </c>
    </row>
    <row r="116" s="5" customFormat="1" spans="1:25">
      <c r="A116" s="5" t="s">
        <v>550</v>
      </c>
      <c r="B116" s="5" t="s">
        <v>26</v>
      </c>
      <c r="C116" s="5" t="s">
        <v>27</v>
      </c>
      <c r="D116" s="5" t="s">
        <v>551</v>
      </c>
      <c r="E116" s="5" t="s">
        <v>552</v>
      </c>
      <c r="F116" s="7">
        <v>45203</v>
      </c>
      <c r="G116" s="7">
        <v>45205</v>
      </c>
      <c r="H116" s="5">
        <v>1</v>
      </c>
      <c r="I116" s="5">
        <v>2</v>
      </c>
      <c r="J116" s="5">
        <v>2</v>
      </c>
      <c r="K116" s="5" t="s">
        <v>30</v>
      </c>
      <c r="L116" s="5">
        <v>1410.66</v>
      </c>
      <c r="M116" s="5">
        <v>1410.66</v>
      </c>
      <c r="N116" s="5" t="s">
        <v>553</v>
      </c>
      <c r="O116" s="5" t="s">
        <v>32</v>
      </c>
      <c r="P116" s="5" t="s">
        <v>33</v>
      </c>
      <c r="Q116" s="5">
        <v>0</v>
      </c>
      <c r="R116" s="8">
        <v>45181.0000115741</v>
      </c>
      <c r="S116" s="7">
        <v>45208</v>
      </c>
      <c r="T116" s="5" t="s">
        <v>34</v>
      </c>
      <c r="U116" s="5">
        <v>1410.66</v>
      </c>
      <c r="V116" s="5">
        <v>0</v>
      </c>
      <c r="W116" s="5">
        <v>0</v>
      </c>
      <c r="X116" s="5" t="s">
        <v>554</v>
      </c>
      <c r="Y116" s="5" t="s">
        <v>73</v>
      </c>
    </row>
    <row r="117" s="5" customFormat="1" spans="1:25">
      <c r="A117" s="5" t="s">
        <v>555</v>
      </c>
      <c r="B117" s="5" t="s">
        <v>26</v>
      </c>
      <c r="C117" s="5" t="s">
        <v>27</v>
      </c>
      <c r="D117" s="5" t="s">
        <v>556</v>
      </c>
      <c r="E117" s="5" t="s">
        <v>557</v>
      </c>
      <c r="F117" s="7">
        <v>45203</v>
      </c>
      <c r="G117" s="7">
        <v>45205</v>
      </c>
      <c r="H117" s="5">
        <v>1</v>
      </c>
      <c r="I117" s="5">
        <v>2</v>
      </c>
      <c r="J117" s="5">
        <v>2</v>
      </c>
      <c r="K117" s="5" t="s">
        <v>30</v>
      </c>
      <c r="L117" s="5">
        <v>1512.22</v>
      </c>
      <c r="M117" s="5">
        <v>1512.22</v>
      </c>
      <c r="N117" s="5" t="s">
        <v>558</v>
      </c>
      <c r="O117" s="5" t="s">
        <v>32</v>
      </c>
      <c r="P117" s="5" t="s">
        <v>33</v>
      </c>
      <c r="Q117" s="5">
        <v>0</v>
      </c>
      <c r="R117" s="8">
        <v>45181.0000115741</v>
      </c>
      <c r="S117" s="7">
        <v>45208</v>
      </c>
      <c r="T117" s="5" t="s">
        <v>34</v>
      </c>
      <c r="U117" s="5">
        <v>1512.22</v>
      </c>
      <c r="V117" s="5">
        <v>0</v>
      </c>
      <c r="W117" s="5">
        <v>0</v>
      </c>
      <c r="X117" s="5" t="s">
        <v>559</v>
      </c>
      <c r="Y117" s="5" t="s">
        <v>73</v>
      </c>
    </row>
    <row r="118" s="5" customFormat="1" spans="1:25">
      <c r="A118" s="5" t="s">
        <v>555</v>
      </c>
      <c r="B118" s="5" t="s">
        <v>26</v>
      </c>
      <c r="C118" s="5" t="s">
        <v>55</v>
      </c>
      <c r="D118" s="5" t="s">
        <v>556</v>
      </c>
      <c r="E118" s="5" t="s">
        <v>557</v>
      </c>
      <c r="F118" s="7">
        <v>45203</v>
      </c>
      <c r="G118" s="7">
        <v>45205</v>
      </c>
      <c r="H118" s="5">
        <v>1</v>
      </c>
      <c r="I118" s="5">
        <v>2</v>
      </c>
      <c r="J118" s="5">
        <v>2</v>
      </c>
      <c r="K118" s="5" t="s">
        <v>30</v>
      </c>
      <c r="L118" s="5">
        <v>-1512.22</v>
      </c>
      <c r="M118" s="5">
        <v>-1512.22</v>
      </c>
      <c r="N118" s="5" t="s">
        <v>558</v>
      </c>
      <c r="O118" s="5" t="s">
        <v>32</v>
      </c>
      <c r="P118" s="5" t="s">
        <v>33</v>
      </c>
      <c r="Q118" s="5">
        <v>0</v>
      </c>
      <c r="R118" s="8">
        <v>45181.0000115741</v>
      </c>
      <c r="S118" s="7">
        <v>45208</v>
      </c>
      <c r="T118" s="5" t="s">
        <v>34</v>
      </c>
      <c r="U118" s="5">
        <v>-1512.22</v>
      </c>
      <c r="V118" s="5">
        <v>0</v>
      </c>
      <c r="W118" s="5">
        <v>0</v>
      </c>
      <c r="X118" s="5" t="s">
        <v>559</v>
      </c>
      <c r="Y118" s="5" t="s">
        <v>73</v>
      </c>
    </row>
    <row r="119" s="5" customFormat="1" spans="1:25">
      <c r="A119" s="5" t="s">
        <v>511</v>
      </c>
      <c r="B119" s="5" t="s">
        <v>26</v>
      </c>
      <c r="C119" s="5" t="s">
        <v>55</v>
      </c>
      <c r="D119" s="5" t="s">
        <v>512</v>
      </c>
      <c r="E119" s="5" t="s">
        <v>251</v>
      </c>
      <c r="F119" s="7">
        <v>45203</v>
      </c>
      <c r="G119" s="7">
        <v>45205</v>
      </c>
      <c r="H119" s="5">
        <v>1</v>
      </c>
      <c r="I119" s="5">
        <v>2</v>
      </c>
      <c r="J119" s="5">
        <v>2</v>
      </c>
      <c r="K119" s="5" t="s">
        <v>30</v>
      </c>
      <c r="L119" s="5">
        <v>-1395.48</v>
      </c>
      <c r="M119" s="5">
        <v>-1395.48</v>
      </c>
      <c r="N119" s="5" t="s">
        <v>513</v>
      </c>
      <c r="O119" s="5" t="s">
        <v>32</v>
      </c>
      <c r="P119" s="5" t="s">
        <v>33</v>
      </c>
      <c r="Q119" s="5">
        <v>0</v>
      </c>
      <c r="R119" s="8">
        <v>45179</v>
      </c>
      <c r="S119" s="7">
        <v>45208</v>
      </c>
      <c r="T119" s="5" t="s">
        <v>34</v>
      </c>
      <c r="U119" s="5">
        <v>-1395.48</v>
      </c>
      <c r="V119" s="5">
        <v>0</v>
      </c>
      <c r="W119" s="5">
        <v>0</v>
      </c>
      <c r="X119" s="5" t="s">
        <v>514</v>
      </c>
      <c r="Y119" s="5" t="s">
        <v>515</v>
      </c>
    </row>
    <row r="120" s="5" customFormat="1" spans="1:25">
      <c r="A120" s="5" t="s">
        <v>560</v>
      </c>
      <c r="B120" s="5" t="s">
        <v>26</v>
      </c>
      <c r="C120" s="5" t="s">
        <v>27</v>
      </c>
      <c r="D120" s="5" t="s">
        <v>127</v>
      </c>
      <c r="E120" s="5" t="s">
        <v>561</v>
      </c>
      <c r="F120" s="7">
        <v>45204</v>
      </c>
      <c r="G120" s="7">
        <v>45205</v>
      </c>
      <c r="H120" s="5">
        <v>1</v>
      </c>
      <c r="I120" s="5">
        <v>1</v>
      </c>
      <c r="J120" s="5">
        <v>1</v>
      </c>
      <c r="K120" s="5" t="s">
        <v>30</v>
      </c>
      <c r="L120" s="5">
        <v>302.01</v>
      </c>
      <c r="M120" s="5">
        <v>302.01</v>
      </c>
      <c r="N120" s="5" t="s">
        <v>562</v>
      </c>
      <c r="O120" s="5" t="s">
        <v>32</v>
      </c>
      <c r="P120" s="5" t="s">
        <v>33</v>
      </c>
      <c r="Q120" s="5">
        <v>0</v>
      </c>
      <c r="R120" s="8">
        <v>45181</v>
      </c>
      <c r="S120" s="7">
        <v>45208</v>
      </c>
      <c r="T120" s="5" t="s">
        <v>34</v>
      </c>
      <c r="U120" s="5">
        <v>302.01</v>
      </c>
      <c r="V120" s="5">
        <v>0</v>
      </c>
      <c r="W120" s="5">
        <v>0</v>
      </c>
      <c r="X120" s="5" t="s">
        <v>563</v>
      </c>
      <c r="Y120" s="5" t="s">
        <v>525</v>
      </c>
    </row>
    <row r="121" s="5" customFormat="1" spans="1:25">
      <c r="A121" s="5" t="s">
        <v>564</v>
      </c>
      <c r="B121" s="5" t="s">
        <v>26</v>
      </c>
      <c r="C121" s="5" t="s">
        <v>27</v>
      </c>
      <c r="D121" s="5" t="s">
        <v>565</v>
      </c>
      <c r="E121" s="5" t="s">
        <v>424</v>
      </c>
      <c r="F121" s="7">
        <v>45204</v>
      </c>
      <c r="G121" s="7">
        <v>45205</v>
      </c>
      <c r="H121" s="5">
        <v>1</v>
      </c>
      <c r="I121" s="5">
        <v>1</v>
      </c>
      <c r="J121" s="5">
        <v>1</v>
      </c>
      <c r="K121" s="5" t="s">
        <v>30</v>
      </c>
      <c r="L121" s="5">
        <v>463.85</v>
      </c>
      <c r="M121" s="5">
        <v>463.85</v>
      </c>
      <c r="N121" s="5" t="s">
        <v>566</v>
      </c>
      <c r="O121" s="5" t="s">
        <v>32</v>
      </c>
      <c r="P121" s="5" t="s">
        <v>33</v>
      </c>
      <c r="Q121" s="5">
        <v>0</v>
      </c>
      <c r="R121" s="8">
        <v>45181</v>
      </c>
      <c r="S121" s="7">
        <v>45208</v>
      </c>
      <c r="T121" s="5" t="s">
        <v>34</v>
      </c>
      <c r="U121" s="5">
        <v>463.85</v>
      </c>
      <c r="V121" s="5">
        <v>0</v>
      </c>
      <c r="W121" s="5">
        <v>0</v>
      </c>
      <c r="X121" s="5" t="s">
        <v>567</v>
      </c>
      <c r="Y121" s="5" t="s">
        <v>568</v>
      </c>
    </row>
    <row r="122" s="5" customFormat="1" spans="1:25">
      <c r="A122" s="5" t="s">
        <v>569</v>
      </c>
      <c r="B122" s="5" t="s">
        <v>26</v>
      </c>
      <c r="C122" s="5" t="s">
        <v>27</v>
      </c>
      <c r="D122" s="5" t="s">
        <v>570</v>
      </c>
      <c r="E122" s="5" t="s">
        <v>571</v>
      </c>
      <c r="F122" s="7">
        <v>45204</v>
      </c>
      <c r="G122" s="7">
        <v>45205</v>
      </c>
      <c r="H122" s="5">
        <v>1</v>
      </c>
      <c r="I122" s="5">
        <v>1</v>
      </c>
      <c r="J122" s="5">
        <v>1</v>
      </c>
      <c r="K122" s="5" t="s">
        <v>30</v>
      </c>
      <c r="L122" s="5">
        <v>666.15</v>
      </c>
      <c r="M122" s="5">
        <v>666.15</v>
      </c>
      <c r="N122" s="5" t="s">
        <v>572</v>
      </c>
      <c r="O122" s="5" t="s">
        <v>32</v>
      </c>
      <c r="P122" s="5" t="s">
        <v>33</v>
      </c>
      <c r="Q122" s="5">
        <v>0</v>
      </c>
      <c r="R122" s="8">
        <v>45181.0000115741</v>
      </c>
      <c r="S122" s="7">
        <v>45208</v>
      </c>
      <c r="T122" s="5" t="s">
        <v>34</v>
      </c>
      <c r="U122" s="5">
        <v>666.15</v>
      </c>
      <c r="V122" s="5">
        <v>0</v>
      </c>
      <c r="W122" s="5">
        <v>0</v>
      </c>
      <c r="X122" s="5" t="s">
        <v>573</v>
      </c>
      <c r="Y122" s="5" t="s">
        <v>574</v>
      </c>
    </row>
    <row r="123" s="5" customFormat="1" spans="1:25">
      <c r="A123" s="5" t="s">
        <v>575</v>
      </c>
      <c r="B123" s="5" t="s">
        <v>26</v>
      </c>
      <c r="C123" s="5" t="s">
        <v>27</v>
      </c>
      <c r="D123" s="5" t="s">
        <v>576</v>
      </c>
      <c r="E123" s="5" t="s">
        <v>577</v>
      </c>
      <c r="F123" s="7">
        <v>45202</v>
      </c>
      <c r="G123" s="7">
        <v>45205</v>
      </c>
      <c r="H123" s="5">
        <v>1</v>
      </c>
      <c r="I123" s="5">
        <v>3</v>
      </c>
      <c r="J123" s="5">
        <v>3</v>
      </c>
      <c r="K123" s="5" t="s">
        <v>30</v>
      </c>
      <c r="L123" s="5">
        <v>749.43</v>
      </c>
      <c r="M123" s="5">
        <v>749.43</v>
      </c>
      <c r="N123" s="5" t="s">
        <v>578</v>
      </c>
      <c r="O123" s="5" t="s">
        <v>32</v>
      </c>
      <c r="P123" s="5" t="s">
        <v>33</v>
      </c>
      <c r="Q123" s="5">
        <v>0</v>
      </c>
      <c r="R123" s="8">
        <v>45181</v>
      </c>
      <c r="S123" s="7">
        <v>45208</v>
      </c>
      <c r="T123" s="5" t="s">
        <v>34</v>
      </c>
      <c r="U123" s="5">
        <v>749.43</v>
      </c>
      <c r="V123" s="5">
        <v>0</v>
      </c>
      <c r="W123" s="5">
        <v>0</v>
      </c>
      <c r="X123" s="5" t="s">
        <v>579</v>
      </c>
      <c r="Y123" s="5" t="s">
        <v>580</v>
      </c>
    </row>
    <row r="124" s="5" customFormat="1" spans="1:25">
      <c r="A124" s="5" t="s">
        <v>581</v>
      </c>
      <c r="B124" s="5" t="s">
        <v>26</v>
      </c>
      <c r="C124" s="5" t="s">
        <v>27</v>
      </c>
      <c r="D124" s="5" t="s">
        <v>582</v>
      </c>
      <c r="E124" s="5" t="s">
        <v>233</v>
      </c>
      <c r="F124" s="7">
        <v>45203</v>
      </c>
      <c r="G124" s="7">
        <v>45205</v>
      </c>
      <c r="H124" s="5">
        <v>1</v>
      </c>
      <c r="I124" s="5">
        <v>2</v>
      </c>
      <c r="J124" s="5">
        <v>2</v>
      </c>
      <c r="K124" s="5" t="s">
        <v>30</v>
      </c>
      <c r="L124" s="5">
        <v>1508.98</v>
      </c>
      <c r="M124" s="5">
        <v>1508.98</v>
      </c>
      <c r="N124" s="5" t="s">
        <v>583</v>
      </c>
      <c r="O124" s="5" t="s">
        <v>32</v>
      </c>
      <c r="P124" s="5" t="s">
        <v>33</v>
      </c>
      <c r="Q124" s="5">
        <v>0</v>
      </c>
      <c r="R124" s="8">
        <v>45182.0000115741</v>
      </c>
      <c r="S124" s="7">
        <v>45208</v>
      </c>
      <c r="T124" s="5" t="s">
        <v>34</v>
      </c>
      <c r="U124" s="5">
        <v>1508.98</v>
      </c>
      <c r="V124" s="5">
        <v>0</v>
      </c>
      <c r="W124" s="5">
        <v>0</v>
      </c>
      <c r="X124" s="5" t="s">
        <v>584</v>
      </c>
      <c r="Y124" s="5" t="s">
        <v>585</v>
      </c>
    </row>
    <row r="125" s="5" customFormat="1" spans="1:25">
      <c r="A125" s="5" t="s">
        <v>586</v>
      </c>
      <c r="B125" s="5" t="s">
        <v>26</v>
      </c>
      <c r="C125" s="5" t="s">
        <v>27</v>
      </c>
      <c r="D125" s="5" t="s">
        <v>587</v>
      </c>
      <c r="E125" s="5" t="s">
        <v>150</v>
      </c>
      <c r="F125" s="7">
        <v>45203</v>
      </c>
      <c r="G125" s="7">
        <v>45205</v>
      </c>
      <c r="H125" s="5">
        <v>1</v>
      </c>
      <c r="I125" s="5">
        <v>2</v>
      </c>
      <c r="J125" s="5">
        <v>2</v>
      </c>
      <c r="K125" s="5" t="s">
        <v>30</v>
      </c>
      <c r="L125" s="5">
        <v>722.84</v>
      </c>
      <c r="M125" s="5">
        <v>722.84</v>
      </c>
      <c r="N125" s="5" t="s">
        <v>588</v>
      </c>
      <c r="O125" s="5" t="s">
        <v>32</v>
      </c>
      <c r="P125" s="5" t="s">
        <v>33</v>
      </c>
      <c r="Q125" s="5">
        <v>0</v>
      </c>
      <c r="R125" s="8">
        <v>45182.0000115741</v>
      </c>
      <c r="S125" s="7">
        <v>45208</v>
      </c>
      <c r="T125" s="5" t="s">
        <v>34</v>
      </c>
      <c r="U125" s="5">
        <v>722.84</v>
      </c>
      <c r="V125" s="5">
        <v>0</v>
      </c>
      <c r="W125" s="5">
        <v>0</v>
      </c>
      <c r="X125" s="5" t="s">
        <v>589</v>
      </c>
      <c r="Y125" s="5" t="s">
        <v>73</v>
      </c>
    </row>
    <row r="126" s="5" customFormat="1" spans="1:25">
      <c r="A126" s="5" t="s">
        <v>590</v>
      </c>
      <c r="B126" s="5" t="s">
        <v>26</v>
      </c>
      <c r="C126" s="5" t="s">
        <v>27</v>
      </c>
      <c r="D126" s="5" t="s">
        <v>591</v>
      </c>
      <c r="E126" s="5" t="s">
        <v>592</v>
      </c>
      <c r="F126" s="7">
        <v>45204</v>
      </c>
      <c r="G126" s="7">
        <v>45205</v>
      </c>
      <c r="H126" s="5">
        <v>1</v>
      </c>
      <c r="I126" s="5">
        <v>1</v>
      </c>
      <c r="J126" s="5">
        <v>1</v>
      </c>
      <c r="K126" s="5" t="s">
        <v>30</v>
      </c>
      <c r="L126" s="5">
        <v>1070.21</v>
      </c>
      <c r="M126" s="5">
        <v>1070.21</v>
      </c>
      <c r="N126" s="5" t="s">
        <v>593</v>
      </c>
      <c r="O126" s="5" t="s">
        <v>32</v>
      </c>
      <c r="P126" s="5" t="s">
        <v>33</v>
      </c>
      <c r="Q126" s="5">
        <v>0</v>
      </c>
      <c r="R126" s="8">
        <v>45182</v>
      </c>
      <c r="S126" s="7">
        <v>45208</v>
      </c>
      <c r="T126" s="5" t="s">
        <v>34</v>
      </c>
      <c r="U126" s="5">
        <v>1070.21</v>
      </c>
      <c r="V126" s="5">
        <v>0</v>
      </c>
      <c r="W126" s="5">
        <v>0</v>
      </c>
      <c r="X126" s="5" t="s">
        <v>594</v>
      </c>
      <c r="Y126" s="5" t="s">
        <v>595</v>
      </c>
    </row>
    <row r="127" s="5" customFormat="1" spans="1:25">
      <c r="A127" s="5" t="s">
        <v>413</v>
      </c>
      <c r="B127" s="5" t="s">
        <v>26</v>
      </c>
      <c r="C127" s="5" t="s">
        <v>55</v>
      </c>
      <c r="D127" s="5" t="s">
        <v>414</v>
      </c>
      <c r="E127" s="5" t="s">
        <v>415</v>
      </c>
      <c r="F127" s="7">
        <v>45203</v>
      </c>
      <c r="G127" s="7">
        <v>45205</v>
      </c>
      <c r="H127" s="5">
        <v>1</v>
      </c>
      <c r="I127" s="5">
        <v>2</v>
      </c>
      <c r="J127" s="5">
        <v>2</v>
      </c>
      <c r="K127" s="5" t="s">
        <v>30</v>
      </c>
      <c r="L127" s="5">
        <v>-726.44</v>
      </c>
      <c r="M127" s="5">
        <v>-726.44</v>
      </c>
      <c r="N127" s="5" t="s">
        <v>416</v>
      </c>
      <c r="O127" s="5" t="s">
        <v>32</v>
      </c>
      <c r="P127" s="5" t="s">
        <v>33</v>
      </c>
      <c r="Q127" s="5">
        <v>0</v>
      </c>
      <c r="R127" s="8">
        <v>45174</v>
      </c>
      <c r="S127" s="7">
        <v>45208</v>
      </c>
      <c r="T127" s="5" t="s">
        <v>34</v>
      </c>
      <c r="U127" s="5">
        <v>-726.44</v>
      </c>
      <c r="V127" s="5">
        <v>0</v>
      </c>
      <c r="W127" s="5">
        <v>0</v>
      </c>
      <c r="X127" s="5" t="s">
        <v>417</v>
      </c>
      <c r="Y127" s="5" t="s">
        <v>73</v>
      </c>
    </row>
    <row r="128" s="5" customFormat="1" spans="1:25">
      <c r="A128" s="5" t="s">
        <v>596</v>
      </c>
      <c r="B128" s="5" t="s">
        <v>26</v>
      </c>
      <c r="C128" s="5" t="s">
        <v>27</v>
      </c>
      <c r="D128" s="5" t="s">
        <v>597</v>
      </c>
      <c r="E128" s="5" t="s">
        <v>598</v>
      </c>
      <c r="F128" s="7">
        <v>45204</v>
      </c>
      <c r="G128" s="7">
        <v>45205</v>
      </c>
      <c r="H128" s="5">
        <v>1</v>
      </c>
      <c r="I128" s="5">
        <v>1</v>
      </c>
      <c r="J128" s="5">
        <v>1</v>
      </c>
      <c r="K128" s="5" t="s">
        <v>30</v>
      </c>
      <c r="L128" s="5">
        <v>147.45</v>
      </c>
      <c r="M128" s="5">
        <v>147.45</v>
      </c>
      <c r="N128" s="5" t="s">
        <v>599</v>
      </c>
      <c r="O128" s="5" t="s">
        <v>32</v>
      </c>
      <c r="P128" s="5" t="s">
        <v>33</v>
      </c>
      <c r="Q128" s="5">
        <v>0</v>
      </c>
      <c r="R128" s="8">
        <v>45183</v>
      </c>
      <c r="S128" s="7">
        <v>45208</v>
      </c>
      <c r="T128" s="5" t="s">
        <v>34</v>
      </c>
      <c r="U128" s="5">
        <v>147.45</v>
      </c>
      <c r="V128" s="5">
        <v>0</v>
      </c>
      <c r="W128" s="5">
        <v>0</v>
      </c>
      <c r="X128" s="5" t="s">
        <v>600</v>
      </c>
      <c r="Y128" s="5" t="s">
        <v>601</v>
      </c>
    </row>
    <row r="129" s="5" customFormat="1" spans="1:25">
      <c r="A129" s="5" t="s">
        <v>602</v>
      </c>
      <c r="B129" s="5" t="s">
        <v>26</v>
      </c>
      <c r="C129" s="5" t="s">
        <v>27</v>
      </c>
      <c r="D129" s="5" t="s">
        <v>603</v>
      </c>
      <c r="E129" s="5" t="s">
        <v>150</v>
      </c>
      <c r="F129" s="7">
        <v>45203</v>
      </c>
      <c r="G129" s="7">
        <v>45205</v>
      </c>
      <c r="H129" s="5">
        <v>1</v>
      </c>
      <c r="I129" s="5">
        <v>2</v>
      </c>
      <c r="J129" s="5">
        <v>2</v>
      </c>
      <c r="K129" s="5" t="s">
        <v>30</v>
      </c>
      <c r="L129" s="5">
        <v>6422.2</v>
      </c>
      <c r="M129" s="5">
        <v>6422.2</v>
      </c>
      <c r="N129" s="5" t="s">
        <v>604</v>
      </c>
      <c r="O129" s="5" t="s">
        <v>32</v>
      </c>
      <c r="P129" s="5" t="s">
        <v>33</v>
      </c>
      <c r="Q129" s="5">
        <v>0</v>
      </c>
      <c r="R129" s="8">
        <v>45183.0000115741</v>
      </c>
      <c r="S129" s="7">
        <v>45208</v>
      </c>
      <c r="T129" s="5" t="s">
        <v>34</v>
      </c>
      <c r="U129" s="5">
        <v>6422.2</v>
      </c>
      <c r="V129" s="5">
        <v>0</v>
      </c>
      <c r="W129" s="5">
        <v>0</v>
      </c>
      <c r="X129" s="5" t="s">
        <v>605</v>
      </c>
      <c r="Y129" s="5" t="s">
        <v>606</v>
      </c>
    </row>
    <row r="130" s="5" customFormat="1" spans="1:25">
      <c r="A130" s="5" t="s">
        <v>607</v>
      </c>
      <c r="B130" s="5" t="s">
        <v>26</v>
      </c>
      <c r="C130" s="5" t="s">
        <v>27</v>
      </c>
      <c r="D130" s="5" t="s">
        <v>608</v>
      </c>
      <c r="E130" s="5" t="s">
        <v>609</v>
      </c>
      <c r="F130" s="7">
        <v>45201</v>
      </c>
      <c r="G130" s="7">
        <v>45205</v>
      </c>
      <c r="H130" s="5">
        <v>1</v>
      </c>
      <c r="I130" s="5">
        <v>4</v>
      </c>
      <c r="J130" s="5">
        <v>4</v>
      </c>
      <c r="K130" s="5" t="s">
        <v>30</v>
      </c>
      <c r="L130" s="5">
        <v>1417.08</v>
      </c>
      <c r="M130" s="5">
        <v>1417.08</v>
      </c>
      <c r="N130" s="5" t="s">
        <v>610</v>
      </c>
      <c r="O130" s="5" t="s">
        <v>32</v>
      </c>
      <c r="P130" s="5" t="s">
        <v>33</v>
      </c>
      <c r="Q130" s="5">
        <v>0</v>
      </c>
      <c r="R130" s="8">
        <v>45183</v>
      </c>
      <c r="S130" s="7">
        <v>45208</v>
      </c>
      <c r="T130" s="5" t="s">
        <v>34</v>
      </c>
      <c r="U130" s="5">
        <v>1417.08</v>
      </c>
      <c r="V130" s="5">
        <v>0</v>
      </c>
      <c r="W130" s="5">
        <v>0</v>
      </c>
      <c r="X130" s="5" t="s">
        <v>611</v>
      </c>
      <c r="Y130" s="5" t="s">
        <v>612</v>
      </c>
    </row>
    <row r="131" s="5" customFormat="1" spans="1:25">
      <c r="A131" s="5" t="s">
        <v>613</v>
      </c>
      <c r="B131" s="5" t="s">
        <v>26</v>
      </c>
      <c r="C131" s="5" t="s">
        <v>27</v>
      </c>
      <c r="D131" s="5" t="s">
        <v>479</v>
      </c>
      <c r="E131" s="5" t="s">
        <v>480</v>
      </c>
      <c r="F131" s="7">
        <v>45202</v>
      </c>
      <c r="G131" s="7">
        <v>45205</v>
      </c>
      <c r="H131" s="5">
        <v>1</v>
      </c>
      <c r="I131" s="5">
        <v>3</v>
      </c>
      <c r="J131" s="5">
        <v>3</v>
      </c>
      <c r="K131" s="5" t="s">
        <v>30</v>
      </c>
      <c r="L131" s="5">
        <v>987.18</v>
      </c>
      <c r="M131" s="5">
        <v>987.18</v>
      </c>
      <c r="N131" s="5" t="s">
        <v>614</v>
      </c>
      <c r="O131" s="5" t="s">
        <v>32</v>
      </c>
      <c r="P131" s="5" t="s">
        <v>33</v>
      </c>
      <c r="Q131" s="5">
        <v>0</v>
      </c>
      <c r="R131" s="8">
        <v>45183.0000115741</v>
      </c>
      <c r="S131" s="7">
        <v>45208</v>
      </c>
      <c r="T131" s="5" t="s">
        <v>34</v>
      </c>
      <c r="U131" s="5">
        <v>987.18</v>
      </c>
      <c r="V131" s="5">
        <v>0</v>
      </c>
      <c r="W131" s="5">
        <v>0</v>
      </c>
      <c r="X131" s="5" t="s">
        <v>615</v>
      </c>
      <c r="Y131" s="5" t="s">
        <v>73</v>
      </c>
    </row>
    <row r="132" s="5" customFormat="1" spans="1:25">
      <c r="A132" s="5" t="s">
        <v>531</v>
      </c>
      <c r="B132" s="5" t="s">
        <v>26</v>
      </c>
      <c r="C132" s="5" t="s">
        <v>55</v>
      </c>
      <c r="D132" s="5" t="s">
        <v>527</v>
      </c>
      <c r="E132" s="5" t="s">
        <v>528</v>
      </c>
      <c r="F132" s="7">
        <v>45203</v>
      </c>
      <c r="G132" s="7">
        <v>45205</v>
      </c>
      <c r="H132" s="5">
        <v>1</v>
      </c>
      <c r="I132" s="5">
        <v>2</v>
      </c>
      <c r="J132" s="5">
        <v>2</v>
      </c>
      <c r="K132" s="5" t="s">
        <v>30</v>
      </c>
      <c r="L132" s="5">
        <v>-3024.82</v>
      </c>
      <c r="M132" s="5">
        <v>-3024.82</v>
      </c>
      <c r="N132" s="5" t="s">
        <v>532</v>
      </c>
      <c r="O132" s="5" t="s">
        <v>32</v>
      </c>
      <c r="P132" s="5" t="s">
        <v>33</v>
      </c>
      <c r="Q132" s="5">
        <v>0</v>
      </c>
      <c r="R132" s="8">
        <v>45180</v>
      </c>
      <c r="S132" s="7">
        <v>45208</v>
      </c>
      <c r="T132" s="5" t="s">
        <v>34</v>
      </c>
      <c r="U132" s="5">
        <v>-3024.82</v>
      </c>
      <c r="V132" s="5">
        <v>0</v>
      </c>
      <c r="W132" s="5">
        <v>0</v>
      </c>
      <c r="X132" s="5" t="s">
        <v>533</v>
      </c>
      <c r="Y132" s="5" t="s">
        <v>73</v>
      </c>
    </row>
    <row r="133" s="5" customFormat="1" spans="1:25">
      <c r="A133" s="5" t="s">
        <v>526</v>
      </c>
      <c r="B133" s="5" t="s">
        <v>26</v>
      </c>
      <c r="C133" s="5" t="s">
        <v>55</v>
      </c>
      <c r="D133" s="5" t="s">
        <v>527</v>
      </c>
      <c r="E133" s="5" t="s">
        <v>528</v>
      </c>
      <c r="F133" s="7">
        <v>45200</v>
      </c>
      <c r="G133" s="7">
        <v>45205</v>
      </c>
      <c r="H133" s="5">
        <v>1</v>
      </c>
      <c r="I133" s="5">
        <v>5</v>
      </c>
      <c r="J133" s="5">
        <v>5</v>
      </c>
      <c r="K133" s="5" t="s">
        <v>30</v>
      </c>
      <c r="L133" s="5">
        <v>-6770.9</v>
      </c>
      <c r="M133" s="5">
        <v>-6770.9</v>
      </c>
      <c r="N133" s="5" t="s">
        <v>529</v>
      </c>
      <c r="O133" s="5" t="s">
        <v>32</v>
      </c>
      <c r="P133" s="5" t="s">
        <v>33</v>
      </c>
      <c r="Q133" s="5">
        <v>0</v>
      </c>
      <c r="R133" s="8">
        <v>45180.0000115741</v>
      </c>
      <c r="S133" s="7">
        <v>45208</v>
      </c>
      <c r="T133" s="5" t="s">
        <v>34</v>
      </c>
      <c r="U133" s="5">
        <v>-6770.9</v>
      </c>
      <c r="V133" s="5">
        <v>0</v>
      </c>
      <c r="W133" s="5">
        <v>0</v>
      </c>
      <c r="X133" s="5" t="s">
        <v>530</v>
      </c>
      <c r="Y133" s="5" t="s">
        <v>73</v>
      </c>
    </row>
    <row r="134" s="5" customFormat="1" spans="1:25">
      <c r="A134" s="5" t="s">
        <v>616</v>
      </c>
      <c r="B134" s="5" t="s">
        <v>26</v>
      </c>
      <c r="C134" s="5" t="s">
        <v>27</v>
      </c>
      <c r="D134" s="5" t="s">
        <v>284</v>
      </c>
      <c r="E134" s="5" t="s">
        <v>617</v>
      </c>
      <c r="F134" s="7">
        <v>45204</v>
      </c>
      <c r="G134" s="7">
        <v>45205</v>
      </c>
      <c r="H134" s="5">
        <v>1</v>
      </c>
      <c r="I134" s="5">
        <v>1</v>
      </c>
      <c r="J134" s="5">
        <v>1</v>
      </c>
      <c r="K134" s="5" t="s">
        <v>30</v>
      </c>
      <c r="L134" s="5">
        <v>511.02</v>
      </c>
      <c r="M134" s="5">
        <v>511.02</v>
      </c>
      <c r="N134" s="5" t="s">
        <v>618</v>
      </c>
      <c r="O134" s="5" t="s">
        <v>32</v>
      </c>
      <c r="P134" s="5" t="s">
        <v>33</v>
      </c>
      <c r="Q134" s="5">
        <v>0</v>
      </c>
      <c r="R134" s="8">
        <v>45183</v>
      </c>
      <c r="S134" s="7">
        <v>45208</v>
      </c>
      <c r="T134" s="5" t="s">
        <v>34</v>
      </c>
      <c r="U134" s="5">
        <v>511.02</v>
      </c>
      <c r="V134" s="5">
        <v>0</v>
      </c>
      <c r="W134" s="5">
        <v>0</v>
      </c>
      <c r="X134" s="5" t="s">
        <v>619</v>
      </c>
      <c r="Y134" s="5" t="s">
        <v>620</v>
      </c>
    </row>
    <row r="135" s="5" customFormat="1" spans="1:25">
      <c r="A135" s="5" t="s">
        <v>621</v>
      </c>
      <c r="B135" s="5" t="s">
        <v>26</v>
      </c>
      <c r="C135" s="5" t="s">
        <v>27</v>
      </c>
      <c r="D135" s="5" t="s">
        <v>339</v>
      </c>
      <c r="E135" s="5" t="s">
        <v>622</v>
      </c>
      <c r="F135" s="7">
        <v>45203</v>
      </c>
      <c r="G135" s="7">
        <v>45205</v>
      </c>
      <c r="H135" s="5">
        <v>1</v>
      </c>
      <c r="I135" s="5">
        <v>2</v>
      </c>
      <c r="J135" s="5">
        <v>2</v>
      </c>
      <c r="K135" s="5" t="s">
        <v>30</v>
      </c>
      <c r="L135" s="5">
        <v>718.58</v>
      </c>
      <c r="M135" s="5">
        <v>718.58</v>
      </c>
      <c r="N135" s="5" t="s">
        <v>623</v>
      </c>
      <c r="O135" s="5" t="s">
        <v>32</v>
      </c>
      <c r="P135" s="5" t="s">
        <v>33</v>
      </c>
      <c r="Q135" s="5">
        <v>0</v>
      </c>
      <c r="R135" s="8">
        <v>45184.0000115741</v>
      </c>
      <c r="S135" s="7">
        <v>45208</v>
      </c>
      <c r="T135" s="5" t="s">
        <v>34</v>
      </c>
      <c r="U135" s="5">
        <v>718.58</v>
      </c>
      <c r="V135" s="5">
        <v>0</v>
      </c>
      <c r="W135" s="5">
        <v>0</v>
      </c>
      <c r="X135" s="5" t="s">
        <v>624</v>
      </c>
      <c r="Y135" s="5" t="s">
        <v>625</v>
      </c>
    </row>
    <row r="136" s="5" customFormat="1" spans="1:25">
      <c r="A136" s="5" t="s">
        <v>626</v>
      </c>
      <c r="B136" s="5" t="s">
        <v>26</v>
      </c>
      <c r="C136" s="5" t="s">
        <v>27</v>
      </c>
      <c r="D136" s="5" t="s">
        <v>627</v>
      </c>
      <c r="E136" s="5" t="s">
        <v>628</v>
      </c>
      <c r="F136" s="7">
        <v>45203</v>
      </c>
      <c r="G136" s="7">
        <v>45205</v>
      </c>
      <c r="H136" s="5">
        <v>1</v>
      </c>
      <c r="I136" s="5">
        <v>2</v>
      </c>
      <c r="J136" s="5">
        <v>2</v>
      </c>
      <c r="K136" s="5" t="s">
        <v>30</v>
      </c>
      <c r="L136" s="5">
        <v>7824.56</v>
      </c>
      <c r="M136" s="5">
        <v>7824.56</v>
      </c>
      <c r="N136" s="5" t="s">
        <v>629</v>
      </c>
      <c r="O136" s="5" t="s">
        <v>32</v>
      </c>
      <c r="P136" s="5" t="s">
        <v>33</v>
      </c>
      <c r="Q136" s="5">
        <v>0</v>
      </c>
      <c r="R136" s="8">
        <v>45182</v>
      </c>
      <c r="S136" s="7">
        <v>45208</v>
      </c>
      <c r="T136" s="5" t="s">
        <v>34</v>
      </c>
      <c r="U136" s="5">
        <v>7824.56</v>
      </c>
      <c r="V136" s="5">
        <v>0</v>
      </c>
      <c r="W136" s="5">
        <v>0</v>
      </c>
      <c r="X136" s="5" t="s">
        <v>630</v>
      </c>
      <c r="Y136" s="5" t="s">
        <v>631</v>
      </c>
    </row>
    <row r="137" s="5" customFormat="1" spans="1:25">
      <c r="A137" s="5" t="s">
        <v>632</v>
      </c>
      <c r="B137" s="5" t="s">
        <v>26</v>
      </c>
      <c r="C137" s="5" t="s">
        <v>27</v>
      </c>
      <c r="D137" s="5" t="s">
        <v>633</v>
      </c>
      <c r="E137" s="5" t="s">
        <v>634</v>
      </c>
      <c r="F137" s="7">
        <v>45202</v>
      </c>
      <c r="G137" s="7">
        <v>45205</v>
      </c>
      <c r="H137" s="5">
        <v>1</v>
      </c>
      <c r="I137" s="5">
        <v>3</v>
      </c>
      <c r="J137" s="5">
        <v>3</v>
      </c>
      <c r="K137" s="5" t="s">
        <v>30</v>
      </c>
      <c r="L137" s="5">
        <v>1466.19</v>
      </c>
      <c r="M137" s="5">
        <v>1466.19</v>
      </c>
      <c r="N137" s="5" t="s">
        <v>635</v>
      </c>
      <c r="O137" s="5" t="s">
        <v>32</v>
      </c>
      <c r="P137" s="5" t="s">
        <v>33</v>
      </c>
      <c r="Q137" s="5">
        <v>0</v>
      </c>
      <c r="R137" s="8">
        <v>45184.0000115741</v>
      </c>
      <c r="S137" s="7">
        <v>45208</v>
      </c>
      <c r="T137" s="5" t="s">
        <v>34</v>
      </c>
      <c r="U137" s="5">
        <v>1466.19</v>
      </c>
      <c r="V137" s="5">
        <v>0</v>
      </c>
      <c r="W137" s="5">
        <v>0</v>
      </c>
      <c r="X137" s="5" t="s">
        <v>636</v>
      </c>
      <c r="Y137" s="5" t="s">
        <v>637</v>
      </c>
    </row>
    <row r="138" s="5" customFormat="1" spans="1:25">
      <c r="A138" s="5" t="s">
        <v>638</v>
      </c>
      <c r="B138" s="5" t="s">
        <v>26</v>
      </c>
      <c r="C138" s="5" t="s">
        <v>27</v>
      </c>
      <c r="D138" s="5" t="s">
        <v>639</v>
      </c>
      <c r="E138" s="5" t="s">
        <v>465</v>
      </c>
      <c r="F138" s="7">
        <v>45204</v>
      </c>
      <c r="G138" s="7">
        <v>45205</v>
      </c>
      <c r="H138" s="5">
        <v>2</v>
      </c>
      <c r="I138" s="5">
        <v>1</v>
      </c>
      <c r="J138" s="5">
        <v>2</v>
      </c>
      <c r="K138" s="5" t="s">
        <v>30</v>
      </c>
      <c r="L138" s="5">
        <v>548.46</v>
      </c>
      <c r="M138" s="5">
        <v>548.46</v>
      </c>
      <c r="N138" s="5" t="s">
        <v>640</v>
      </c>
      <c r="O138" s="5" t="s">
        <v>32</v>
      </c>
      <c r="P138" s="5" t="s">
        <v>33</v>
      </c>
      <c r="Q138" s="5">
        <v>0</v>
      </c>
      <c r="R138" s="8">
        <v>45185.0000115741</v>
      </c>
      <c r="S138" s="7">
        <v>45208</v>
      </c>
      <c r="T138" s="5" t="s">
        <v>34</v>
      </c>
      <c r="U138" s="5">
        <v>548.46</v>
      </c>
      <c r="V138" s="5">
        <v>0</v>
      </c>
      <c r="W138" s="5">
        <v>0</v>
      </c>
      <c r="X138" s="5" t="s">
        <v>641</v>
      </c>
      <c r="Y138" s="5" t="s">
        <v>642</v>
      </c>
    </row>
    <row r="139" s="5" customFormat="1" spans="1:25">
      <c r="A139" s="5" t="s">
        <v>643</v>
      </c>
      <c r="B139" s="5" t="s">
        <v>26</v>
      </c>
      <c r="C139" s="5" t="s">
        <v>27</v>
      </c>
      <c r="D139" s="5" t="s">
        <v>644</v>
      </c>
      <c r="E139" s="5" t="s">
        <v>645</v>
      </c>
      <c r="F139" s="7">
        <v>45204</v>
      </c>
      <c r="G139" s="7">
        <v>45205</v>
      </c>
      <c r="H139" s="5">
        <v>1</v>
      </c>
      <c r="I139" s="5">
        <v>1</v>
      </c>
      <c r="J139" s="5">
        <v>1</v>
      </c>
      <c r="K139" s="5" t="s">
        <v>30</v>
      </c>
      <c r="L139" s="5">
        <v>474.59</v>
      </c>
      <c r="M139" s="5">
        <v>474.59</v>
      </c>
      <c r="N139" s="5" t="s">
        <v>646</v>
      </c>
      <c r="O139" s="5" t="s">
        <v>32</v>
      </c>
      <c r="P139" s="5" t="s">
        <v>33</v>
      </c>
      <c r="Q139" s="5">
        <v>0</v>
      </c>
      <c r="R139" s="8">
        <v>45185</v>
      </c>
      <c r="S139" s="7">
        <v>45208</v>
      </c>
      <c r="T139" s="5" t="s">
        <v>34</v>
      </c>
      <c r="U139" s="5">
        <v>474.59</v>
      </c>
      <c r="V139" s="5">
        <v>0</v>
      </c>
      <c r="W139" s="5">
        <v>0</v>
      </c>
      <c r="X139" s="5" t="s">
        <v>647</v>
      </c>
      <c r="Y139" s="5" t="s">
        <v>648</v>
      </c>
    </row>
    <row r="140" s="5" customFormat="1" spans="1:25">
      <c r="A140" s="5" t="s">
        <v>649</v>
      </c>
      <c r="B140" s="5" t="s">
        <v>26</v>
      </c>
      <c r="C140" s="5" t="s">
        <v>27</v>
      </c>
      <c r="D140" s="5" t="s">
        <v>238</v>
      </c>
      <c r="E140" s="5" t="s">
        <v>239</v>
      </c>
      <c r="F140" s="7">
        <v>45204</v>
      </c>
      <c r="G140" s="7">
        <v>45205</v>
      </c>
      <c r="H140" s="5">
        <v>1</v>
      </c>
      <c r="I140" s="5">
        <v>1</v>
      </c>
      <c r="J140" s="5">
        <v>1</v>
      </c>
      <c r="K140" s="5" t="s">
        <v>30</v>
      </c>
      <c r="L140" s="5">
        <v>1115.11</v>
      </c>
      <c r="M140" s="5">
        <v>1115.11</v>
      </c>
      <c r="N140" s="5" t="s">
        <v>650</v>
      </c>
      <c r="O140" s="5" t="s">
        <v>32</v>
      </c>
      <c r="P140" s="5" t="s">
        <v>33</v>
      </c>
      <c r="Q140" s="5">
        <v>0</v>
      </c>
      <c r="R140" s="8">
        <v>45185.0000115741</v>
      </c>
      <c r="S140" s="7">
        <v>45208</v>
      </c>
      <c r="T140" s="5" t="s">
        <v>34</v>
      </c>
      <c r="U140" s="5">
        <v>1115.11</v>
      </c>
      <c r="V140" s="5">
        <v>0</v>
      </c>
      <c r="W140" s="5">
        <v>0</v>
      </c>
      <c r="X140" s="5" t="s">
        <v>651</v>
      </c>
      <c r="Y140" s="5" t="s">
        <v>242</v>
      </c>
    </row>
    <row r="141" s="5" customFormat="1" spans="1:25">
      <c r="A141" s="5" t="s">
        <v>652</v>
      </c>
      <c r="B141" s="5" t="s">
        <v>26</v>
      </c>
      <c r="C141" s="5" t="s">
        <v>27</v>
      </c>
      <c r="D141" s="5" t="s">
        <v>653</v>
      </c>
      <c r="E141" s="5" t="s">
        <v>654</v>
      </c>
      <c r="F141" s="7">
        <v>45203</v>
      </c>
      <c r="G141" s="7">
        <v>45205</v>
      </c>
      <c r="H141" s="5">
        <v>1</v>
      </c>
      <c r="I141" s="5">
        <v>2</v>
      </c>
      <c r="J141" s="5">
        <v>2</v>
      </c>
      <c r="K141" s="5" t="s">
        <v>30</v>
      </c>
      <c r="L141" s="5">
        <v>2009.1</v>
      </c>
      <c r="M141" s="5">
        <v>2009.1</v>
      </c>
      <c r="N141" s="5" t="s">
        <v>655</v>
      </c>
      <c r="O141" s="5" t="s">
        <v>32</v>
      </c>
      <c r="P141" s="5" t="s">
        <v>33</v>
      </c>
      <c r="Q141" s="5">
        <v>0</v>
      </c>
      <c r="R141" s="8">
        <v>45186</v>
      </c>
      <c r="S141" s="7">
        <v>45208</v>
      </c>
      <c r="T141" s="5" t="s">
        <v>34</v>
      </c>
      <c r="U141" s="5">
        <v>2009.1</v>
      </c>
      <c r="V141" s="5">
        <v>0</v>
      </c>
      <c r="W141" s="5">
        <v>0</v>
      </c>
      <c r="X141" s="5" t="s">
        <v>656</v>
      </c>
      <c r="Y141" s="5" t="s">
        <v>657</v>
      </c>
    </row>
    <row r="142" s="5" customFormat="1" spans="1:25">
      <c r="A142" s="5" t="s">
        <v>658</v>
      </c>
      <c r="B142" s="5" t="s">
        <v>26</v>
      </c>
      <c r="C142" s="5" t="s">
        <v>27</v>
      </c>
      <c r="D142" s="5" t="s">
        <v>659</v>
      </c>
      <c r="E142" s="5" t="s">
        <v>351</v>
      </c>
      <c r="F142" s="7">
        <v>45202</v>
      </c>
      <c r="G142" s="7">
        <v>45205</v>
      </c>
      <c r="H142" s="5">
        <v>1</v>
      </c>
      <c r="I142" s="5">
        <v>3</v>
      </c>
      <c r="J142" s="5">
        <v>3</v>
      </c>
      <c r="K142" s="5" t="s">
        <v>30</v>
      </c>
      <c r="L142" s="5">
        <v>2752.29</v>
      </c>
      <c r="M142" s="5">
        <v>2752.29</v>
      </c>
      <c r="N142" s="5" t="s">
        <v>660</v>
      </c>
      <c r="O142" s="5" t="s">
        <v>32</v>
      </c>
      <c r="P142" s="5" t="s">
        <v>33</v>
      </c>
      <c r="Q142" s="5">
        <v>0</v>
      </c>
      <c r="R142" s="8">
        <v>45186.0000115741</v>
      </c>
      <c r="S142" s="7">
        <v>45208</v>
      </c>
      <c r="T142" s="5" t="s">
        <v>34</v>
      </c>
      <c r="U142" s="5">
        <v>2752.29</v>
      </c>
      <c r="V142" s="5">
        <v>0</v>
      </c>
      <c r="W142" s="5">
        <v>0</v>
      </c>
      <c r="X142" s="5" t="s">
        <v>661</v>
      </c>
      <c r="Y142" s="5" t="s">
        <v>73</v>
      </c>
    </row>
    <row r="143" s="5" customFormat="1" spans="1:25">
      <c r="A143" s="5" t="s">
        <v>662</v>
      </c>
      <c r="B143" s="5" t="s">
        <v>26</v>
      </c>
      <c r="C143" s="5" t="s">
        <v>27</v>
      </c>
      <c r="D143" s="5" t="s">
        <v>663</v>
      </c>
      <c r="E143" s="5" t="s">
        <v>664</v>
      </c>
      <c r="F143" s="7">
        <v>45204</v>
      </c>
      <c r="G143" s="7">
        <v>45205</v>
      </c>
      <c r="H143" s="5">
        <v>1</v>
      </c>
      <c r="I143" s="5">
        <v>1</v>
      </c>
      <c r="J143" s="5">
        <v>1</v>
      </c>
      <c r="K143" s="5" t="s">
        <v>30</v>
      </c>
      <c r="L143" s="5">
        <v>559.88</v>
      </c>
      <c r="M143" s="5">
        <v>559.88</v>
      </c>
      <c r="N143" s="5" t="s">
        <v>665</v>
      </c>
      <c r="O143" s="5" t="s">
        <v>32</v>
      </c>
      <c r="P143" s="5" t="s">
        <v>33</v>
      </c>
      <c r="Q143" s="5">
        <v>0</v>
      </c>
      <c r="R143" s="8">
        <v>45186</v>
      </c>
      <c r="S143" s="7">
        <v>45208</v>
      </c>
      <c r="T143" s="5" t="s">
        <v>34</v>
      </c>
      <c r="U143" s="5">
        <v>559.88</v>
      </c>
      <c r="V143" s="5">
        <v>0</v>
      </c>
      <c r="W143" s="5">
        <v>0</v>
      </c>
      <c r="X143" s="5" t="s">
        <v>666</v>
      </c>
      <c r="Y143" s="5" t="s">
        <v>667</v>
      </c>
    </row>
    <row r="144" s="5" customFormat="1" spans="1:25">
      <c r="A144" s="5" t="s">
        <v>668</v>
      </c>
      <c r="B144" s="5" t="s">
        <v>26</v>
      </c>
      <c r="C144" s="5" t="s">
        <v>27</v>
      </c>
      <c r="D144" s="5" t="s">
        <v>669</v>
      </c>
      <c r="E144" s="5" t="s">
        <v>670</v>
      </c>
      <c r="F144" s="7">
        <v>45203</v>
      </c>
      <c r="G144" s="7">
        <v>45205</v>
      </c>
      <c r="H144" s="5">
        <v>1</v>
      </c>
      <c r="I144" s="5">
        <v>2</v>
      </c>
      <c r="J144" s="5">
        <v>2</v>
      </c>
      <c r="K144" s="5" t="s">
        <v>30</v>
      </c>
      <c r="L144" s="5">
        <v>395.14</v>
      </c>
      <c r="M144" s="5">
        <v>395.14</v>
      </c>
      <c r="N144" s="5" t="s">
        <v>671</v>
      </c>
      <c r="O144" s="5" t="s">
        <v>32</v>
      </c>
      <c r="P144" s="5" t="s">
        <v>33</v>
      </c>
      <c r="Q144" s="5">
        <v>0</v>
      </c>
      <c r="R144" s="8">
        <v>45186</v>
      </c>
      <c r="S144" s="7">
        <v>45208</v>
      </c>
      <c r="T144" s="5" t="s">
        <v>34</v>
      </c>
      <c r="U144" s="5">
        <v>395.14</v>
      </c>
      <c r="V144" s="5">
        <v>0</v>
      </c>
      <c r="W144" s="5">
        <v>0</v>
      </c>
      <c r="X144" s="5" t="s">
        <v>672</v>
      </c>
      <c r="Y144" s="5" t="s">
        <v>73</v>
      </c>
    </row>
    <row r="145" s="5" customFormat="1" spans="1:25">
      <c r="A145" s="5" t="s">
        <v>673</v>
      </c>
      <c r="B145" s="5" t="s">
        <v>26</v>
      </c>
      <c r="C145" s="5" t="s">
        <v>27</v>
      </c>
      <c r="D145" s="5" t="s">
        <v>674</v>
      </c>
      <c r="E145" s="5" t="s">
        <v>675</v>
      </c>
      <c r="F145" s="7">
        <v>45203</v>
      </c>
      <c r="G145" s="7">
        <v>45205</v>
      </c>
      <c r="H145" s="5">
        <v>1</v>
      </c>
      <c r="I145" s="5">
        <v>2</v>
      </c>
      <c r="J145" s="5">
        <v>2</v>
      </c>
      <c r="K145" s="5" t="s">
        <v>30</v>
      </c>
      <c r="L145" s="5">
        <v>6221.18</v>
      </c>
      <c r="M145" s="5">
        <v>6221.18</v>
      </c>
      <c r="N145" s="5" t="s">
        <v>676</v>
      </c>
      <c r="O145" s="5" t="s">
        <v>32</v>
      </c>
      <c r="P145" s="5" t="s">
        <v>33</v>
      </c>
      <c r="Q145" s="5">
        <v>0</v>
      </c>
      <c r="R145" s="8">
        <v>45186.0000115741</v>
      </c>
      <c r="S145" s="7">
        <v>45208</v>
      </c>
      <c r="T145" s="5" t="s">
        <v>34</v>
      </c>
      <c r="U145" s="5">
        <v>6221.18</v>
      </c>
      <c r="V145" s="5">
        <v>0</v>
      </c>
      <c r="W145" s="5">
        <v>0</v>
      </c>
      <c r="X145" s="5" t="s">
        <v>677</v>
      </c>
      <c r="Y145" s="5" t="s">
        <v>678</v>
      </c>
    </row>
    <row r="146" s="5" customFormat="1" spans="1:25">
      <c r="A146" s="5" t="s">
        <v>679</v>
      </c>
      <c r="B146" s="5" t="s">
        <v>26</v>
      </c>
      <c r="C146" s="5" t="s">
        <v>27</v>
      </c>
      <c r="D146" s="5" t="s">
        <v>680</v>
      </c>
      <c r="E146" s="5" t="s">
        <v>474</v>
      </c>
      <c r="F146" s="7">
        <v>45201</v>
      </c>
      <c r="G146" s="7">
        <v>45205</v>
      </c>
      <c r="H146" s="5">
        <v>1</v>
      </c>
      <c r="I146" s="5">
        <v>4</v>
      </c>
      <c r="J146" s="5">
        <v>4</v>
      </c>
      <c r="K146" s="5" t="s">
        <v>30</v>
      </c>
      <c r="L146" s="5">
        <v>4274.88</v>
      </c>
      <c r="M146" s="5">
        <v>4274.88</v>
      </c>
      <c r="N146" s="5" t="s">
        <v>681</v>
      </c>
      <c r="O146" s="5" t="s">
        <v>32</v>
      </c>
      <c r="P146" s="5" t="s">
        <v>33</v>
      </c>
      <c r="Q146" s="5">
        <v>0</v>
      </c>
      <c r="R146" s="8">
        <v>45186.0000115741</v>
      </c>
      <c r="S146" s="7">
        <v>45208</v>
      </c>
      <c r="T146" s="5" t="s">
        <v>34</v>
      </c>
      <c r="U146" s="5">
        <v>4274.88</v>
      </c>
      <c r="V146" s="5">
        <v>0</v>
      </c>
      <c r="W146" s="5">
        <v>0</v>
      </c>
      <c r="X146" s="5" t="s">
        <v>682</v>
      </c>
      <c r="Y146" s="5" t="s">
        <v>73</v>
      </c>
    </row>
    <row r="147" s="5" customFormat="1" spans="1:25">
      <c r="A147" s="5" t="s">
        <v>679</v>
      </c>
      <c r="B147" s="5" t="s">
        <v>26</v>
      </c>
      <c r="C147" s="5" t="s">
        <v>55</v>
      </c>
      <c r="D147" s="5" t="s">
        <v>680</v>
      </c>
      <c r="E147" s="5" t="s">
        <v>474</v>
      </c>
      <c r="F147" s="7">
        <v>45201</v>
      </c>
      <c r="G147" s="7">
        <v>45205</v>
      </c>
      <c r="H147" s="5">
        <v>1</v>
      </c>
      <c r="I147" s="5">
        <v>4</v>
      </c>
      <c r="J147" s="5">
        <v>4</v>
      </c>
      <c r="K147" s="5" t="s">
        <v>30</v>
      </c>
      <c r="L147" s="5">
        <v>-4274.88</v>
      </c>
      <c r="M147" s="5">
        <v>-4274.88</v>
      </c>
      <c r="N147" s="5" t="s">
        <v>681</v>
      </c>
      <c r="O147" s="5" t="s">
        <v>32</v>
      </c>
      <c r="P147" s="5" t="s">
        <v>33</v>
      </c>
      <c r="Q147" s="5">
        <v>0</v>
      </c>
      <c r="R147" s="8">
        <v>45186.0000115741</v>
      </c>
      <c r="S147" s="7">
        <v>45208</v>
      </c>
      <c r="T147" s="5" t="s">
        <v>34</v>
      </c>
      <c r="U147" s="5">
        <v>-4274.88</v>
      </c>
      <c r="V147" s="5">
        <v>0</v>
      </c>
      <c r="W147" s="5">
        <v>0</v>
      </c>
      <c r="X147" s="5" t="s">
        <v>682</v>
      </c>
      <c r="Y147" s="5" t="s">
        <v>73</v>
      </c>
    </row>
    <row r="148" s="5" customFormat="1" spans="1:25">
      <c r="A148" s="5" t="s">
        <v>683</v>
      </c>
      <c r="B148" s="5" t="s">
        <v>26</v>
      </c>
      <c r="C148" s="5" t="s">
        <v>27</v>
      </c>
      <c r="D148" s="5" t="s">
        <v>684</v>
      </c>
      <c r="E148" s="5" t="s">
        <v>685</v>
      </c>
      <c r="F148" s="7">
        <v>45202</v>
      </c>
      <c r="G148" s="7">
        <v>45205</v>
      </c>
      <c r="H148" s="5">
        <v>1</v>
      </c>
      <c r="I148" s="5">
        <v>3</v>
      </c>
      <c r="J148" s="5">
        <v>3</v>
      </c>
      <c r="K148" s="5" t="s">
        <v>30</v>
      </c>
      <c r="L148" s="5">
        <v>988.62</v>
      </c>
      <c r="M148" s="5">
        <v>988.62</v>
      </c>
      <c r="N148" s="5" t="s">
        <v>686</v>
      </c>
      <c r="O148" s="5" t="s">
        <v>32</v>
      </c>
      <c r="P148" s="5" t="s">
        <v>33</v>
      </c>
      <c r="Q148" s="5">
        <v>0</v>
      </c>
      <c r="R148" s="8">
        <v>45186.0000115741</v>
      </c>
      <c r="S148" s="7">
        <v>45208</v>
      </c>
      <c r="T148" s="5" t="s">
        <v>34</v>
      </c>
      <c r="U148" s="5">
        <v>988.62</v>
      </c>
      <c r="V148" s="5">
        <v>0</v>
      </c>
      <c r="W148" s="5">
        <v>0</v>
      </c>
      <c r="X148" s="5" t="s">
        <v>687</v>
      </c>
      <c r="Y148" s="5" t="s">
        <v>688</v>
      </c>
    </row>
    <row r="149" s="5" customFormat="1" spans="1:25">
      <c r="A149" s="5" t="s">
        <v>689</v>
      </c>
      <c r="B149" s="5" t="s">
        <v>26</v>
      </c>
      <c r="C149" s="5" t="s">
        <v>27</v>
      </c>
      <c r="D149" s="5" t="s">
        <v>690</v>
      </c>
      <c r="E149" s="5" t="s">
        <v>691</v>
      </c>
      <c r="F149" s="7">
        <v>45203</v>
      </c>
      <c r="G149" s="7">
        <v>45205</v>
      </c>
      <c r="H149" s="5">
        <v>1</v>
      </c>
      <c r="I149" s="5">
        <v>2</v>
      </c>
      <c r="J149" s="5">
        <v>2</v>
      </c>
      <c r="K149" s="5" t="s">
        <v>30</v>
      </c>
      <c r="L149" s="5">
        <v>2295.4</v>
      </c>
      <c r="M149" s="5">
        <v>2295.4</v>
      </c>
      <c r="N149" s="5" t="s">
        <v>692</v>
      </c>
      <c r="O149" s="5" t="s">
        <v>32</v>
      </c>
      <c r="P149" s="5" t="s">
        <v>33</v>
      </c>
      <c r="Q149" s="5">
        <v>0</v>
      </c>
      <c r="R149" s="8">
        <v>45186</v>
      </c>
      <c r="S149" s="7">
        <v>45208</v>
      </c>
      <c r="T149" s="5" t="s">
        <v>34</v>
      </c>
      <c r="U149" s="5">
        <v>2295.4</v>
      </c>
      <c r="V149" s="5">
        <v>0</v>
      </c>
      <c r="W149" s="5">
        <v>0</v>
      </c>
      <c r="X149" s="5" t="s">
        <v>693</v>
      </c>
      <c r="Y149" s="5" t="s">
        <v>694</v>
      </c>
    </row>
    <row r="150" s="5" customFormat="1" spans="1:25">
      <c r="A150" s="5" t="s">
        <v>695</v>
      </c>
      <c r="B150" s="5" t="s">
        <v>26</v>
      </c>
      <c r="C150" s="5" t="s">
        <v>27</v>
      </c>
      <c r="D150" s="5" t="s">
        <v>696</v>
      </c>
      <c r="E150" s="5" t="s">
        <v>697</v>
      </c>
      <c r="F150" s="7">
        <v>45204</v>
      </c>
      <c r="G150" s="7">
        <v>45205</v>
      </c>
      <c r="H150" s="5">
        <v>1</v>
      </c>
      <c r="I150" s="5">
        <v>1</v>
      </c>
      <c r="J150" s="5">
        <v>1</v>
      </c>
      <c r="K150" s="5" t="s">
        <v>30</v>
      </c>
      <c r="L150" s="5">
        <v>2914.28</v>
      </c>
      <c r="M150" s="5">
        <v>2914.28</v>
      </c>
      <c r="N150" s="5" t="s">
        <v>698</v>
      </c>
      <c r="O150" s="5" t="s">
        <v>32</v>
      </c>
      <c r="P150" s="5" t="s">
        <v>33</v>
      </c>
      <c r="Q150" s="5">
        <v>0</v>
      </c>
      <c r="R150" s="8">
        <v>45186.0000115741</v>
      </c>
      <c r="S150" s="7">
        <v>45208</v>
      </c>
      <c r="T150" s="5" t="s">
        <v>34</v>
      </c>
      <c r="U150" s="5">
        <v>2914.28</v>
      </c>
      <c r="V150" s="5">
        <v>0</v>
      </c>
      <c r="W150" s="5">
        <v>0</v>
      </c>
      <c r="X150" s="5" t="s">
        <v>699</v>
      </c>
      <c r="Y150" s="5" t="s">
        <v>73</v>
      </c>
    </row>
    <row r="151" s="5" customFormat="1" spans="1:25">
      <c r="A151" s="5" t="s">
        <v>700</v>
      </c>
      <c r="B151" s="5" t="s">
        <v>26</v>
      </c>
      <c r="C151" s="5" t="s">
        <v>27</v>
      </c>
      <c r="D151" s="5" t="s">
        <v>701</v>
      </c>
      <c r="E151" s="5" t="s">
        <v>213</v>
      </c>
      <c r="F151" s="7">
        <v>45200</v>
      </c>
      <c r="G151" s="7">
        <v>45205</v>
      </c>
      <c r="H151" s="5">
        <v>1</v>
      </c>
      <c r="I151" s="5">
        <v>5</v>
      </c>
      <c r="J151" s="5">
        <v>5</v>
      </c>
      <c r="K151" s="5" t="s">
        <v>30</v>
      </c>
      <c r="L151" s="5">
        <v>1533.85</v>
      </c>
      <c r="M151" s="5">
        <v>1533.85</v>
      </c>
      <c r="N151" s="5" t="s">
        <v>702</v>
      </c>
      <c r="O151" s="5" t="s">
        <v>32</v>
      </c>
      <c r="P151" s="5" t="s">
        <v>33</v>
      </c>
      <c r="Q151" s="5">
        <v>0</v>
      </c>
      <c r="R151" s="8">
        <v>45186</v>
      </c>
      <c r="S151" s="7">
        <v>45208</v>
      </c>
      <c r="T151" s="5" t="s">
        <v>34</v>
      </c>
      <c r="U151" s="5">
        <v>1533.85</v>
      </c>
      <c r="V151" s="5">
        <v>0</v>
      </c>
      <c r="W151" s="5">
        <v>0</v>
      </c>
      <c r="X151" s="5" t="s">
        <v>703</v>
      </c>
      <c r="Y151" s="5" t="s">
        <v>704</v>
      </c>
    </row>
    <row r="152" s="5" customFormat="1" spans="1:25">
      <c r="A152" s="5" t="s">
        <v>705</v>
      </c>
      <c r="B152" s="5" t="s">
        <v>26</v>
      </c>
      <c r="C152" s="5" t="s">
        <v>27</v>
      </c>
      <c r="D152" s="5" t="s">
        <v>706</v>
      </c>
      <c r="E152" s="5" t="s">
        <v>707</v>
      </c>
      <c r="F152" s="7">
        <v>45203</v>
      </c>
      <c r="G152" s="7">
        <v>45205</v>
      </c>
      <c r="H152" s="5">
        <v>1</v>
      </c>
      <c r="I152" s="5">
        <v>2</v>
      </c>
      <c r="J152" s="5">
        <v>2</v>
      </c>
      <c r="K152" s="5" t="s">
        <v>30</v>
      </c>
      <c r="L152" s="5">
        <v>2209.34</v>
      </c>
      <c r="M152" s="5">
        <v>2209.34</v>
      </c>
      <c r="N152" s="5" t="s">
        <v>708</v>
      </c>
      <c r="O152" s="5" t="s">
        <v>32</v>
      </c>
      <c r="P152" s="5" t="s">
        <v>33</v>
      </c>
      <c r="Q152" s="5">
        <v>0</v>
      </c>
      <c r="R152" s="8">
        <v>45187</v>
      </c>
      <c r="S152" s="7">
        <v>45208</v>
      </c>
      <c r="T152" s="5" t="s">
        <v>34</v>
      </c>
      <c r="U152" s="5">
        <v>2209.34</v>
      </c>
      <c r="V152" s="5">
        <v>0</v>
      </c>
      <c r="W152" s="5">
        <v>0</v>
      </c>
      <c r="X152" s="5" t="s">
        <v>709</v>
      </c>
      <c r="Y152" s="5" t="s">
        <v>710</v>
      </c>
    </row>
    <row r="153" s="5" customFormat="1" spans="1:25">
      <c r="A153" s="5" t="s">
        <v>711</v>
      </c>
      <c r="B153" s="5" t="s">
        <v>26</v>
      </c>
      <c r="C153" s="5" t="s">
        <v>27</v>
      </c>
      <c r="D153" s="5" t="s">
        <v>712</v>
      </c>
      <c r="E153" s="5" t="s">
        <v>424</v>
      </c>
      <c r="F153" s="7">
        <v>45201</v>
      </c>
      <c r="G153" s="7">
        <v>45205</v>
      </c>
      <c r="H153" s="5">
        <v>1</v>
      </c>
      <c r="I153" s="5">
        <v>4</v>
      </c>
      <c r="J153" s="5">
        <v>4</v>
      </c>
      <c r="K153" s="5" t="s">
        <v>30</v>
      </c>
      <c r="L153" s="5">
        <v>1862.08</v>
      </c>
      <c r="M153" s="5">
        <v>1862.08</v>
      </c>
      <c r="N153" s="5" t="s">
        <v>713</v>
      </c>
      <c r="O153" s="5" t="s">
        <v>32</v>
      </c>
      <c r="P153" s="5" t="s">
        <v>33</v>
      </c>
      <c r="Q153" s="5">
        <v>0</v>
      </c>
      <c r="R153" s="8">
        <v>45187</v>
      </c>
      <c r="S153" s="7">
        <v>45208</v>
      </c>
      <c r="T153" s="5" t="s">
        <v>34</v>
      </c>
      <c r="U153" s="5">
        <v>1862.08</v>
      </c>
      <c r="V153" s="5">
        <v>0</v>
      </c>
      <c r="W153" s="5">
        <v>0</v>
      </c>
      <c r="X153" s="5" t="s">
        <v>714</v>
      </c>
      <c r="Y153" s="5" t="s">
        <v>715</v>
      </c>
    </row>
    <row r="154" s="5" customFormat="1" spans="1:25">
      <c r="A154" s="5" t="s">
        <v>484</v>
      </c>
      <c r="B154" s="5" t="s">
        <v>26</v>
      </c>
      <c r="C154" s="5" t="s">
        <v>55</v>
      </c>
      <c r="D154" s="5" t="s">
        <v>485</v>
      </c>
      <c r="E154" s="5" t="s">
        <v>93</v>
      </c>
      <c r="F154" s="7">
        <v>45203</v>
      </c>
      <c r="G154" s="7">
        <v>45205</v>
      </c>
      <c r="H154" s="5">
        <v>1</v>
      </c>
      <c r="I154" s="5">
        <v>2</v>
      </c>
      <c r="J154" s="5">
        <v>2</v>
      </c>
      <c r="K154" s="5" t="s">
        <v>30</v>
      </c>
      <c r="L154" s="5">
        <v>-3183.04</v>
      </c>
      <c r="M154" s="5">
        <v>-3183.04</v>
      </c>
      <c r="N154" s="5" t="s">
        <v>486</v>
      </c>
      <c r="O154" s="5" t="s">
        <v>32</v>
      </c>
      <c r="P154" s="5" t="s">
        <v>33</v>
      </c>
      <c r="Q154" s="5">
        <v>0</v>
      </c>
      <c r="R154" s="8">
        <v>45178</v>
      </c>
      <c r="S154" s="7">
        <v>45208</v>
      </c>
      <c r="T154" s="5" t="s">
        <v>34</v>
      </c>
      <c r="U154" s="5">
        <v>-3183.04</v>
      </c>
      <c r="V154" s="5">
        <v>0</v>
      </c>
      <c r="W154" s="5">
        <v>0</v>
      </c>
      <c r="X154" s="5" t="s">
        <v>487</v>
      </c>
      <c r="Y154" s="5" t="s">
        <v>488</v>
      </c>
    </row>
    <row r="155" s="5" customFormat="1" spans="1:25">
      <c r="A155" s="5" t="s">
        <v>716</v>
      </c>
      <c r="B155" s="5" t="s">
        <v>26</v>
      </c>
      <c r="C155" s="5" t="s">
        <v>27</v>
      </c>
      <c r="D155" s="5" t="s">
        <v>506</v>
      </c>
      <c r="E155" s="5" t="s">
        <v>717</v>
      </c>
      <c r="F155" s="7">
        <v>45202</v>
      </c>
      <c r="G155" s="7">
        <v>45205</v>
      </c>
      <c r="H155" s="5">
        <v>1</v>
      </c>
      <c r="I155" s="5">
        <v>3</v>
      </c>
      <c r="J155" s="5">
        <v>3</v>
      </c>
      <c r="K155" s="5" t="s">
        <v>30</v>
      </c>
      <c r="L155" s="5">
        <v>1707.42</v>
      </c>
      <c r="M155" s="5">
        <v>1707.42</v>
      </c>
      <c r="N155" s="5" t="s">
        <v>718</v>
      </c>
      <c r="O155" s="5" t="s">
        <v>32</v>
      </c>
      <c r="P155" s="5" t="s">
        <v>33</v>
      </c>
      <c r="Q155" s="5">
        <v>0</v>
      </c>
      <c r="R155" s="8">
        <v>45188.0000115741</v>
      </c>
      <c r="S155" s="7">
        <v>45208</v>
      </c>
      <c r="T155" s="5" t="s">
        <v>34</v>
      </c>
      <c r="U155" s="5">
        <v>1707.42</v>
      </c>
      <c r="V155" s="5">
        <v>0</v>
      </c>
      <c r="W155" s="5">
        <v>0</v>
      </c>
      <c r="X155" s="5" t="s">
        <v>719</v>
      </c>
      <c r="Y155" s="5" t="s">
        <v>720</v>
      </c>
    </row>
    <row r="156" s="5" customFormat="1" spans="1:25">
      <c r="A156" s="5" t="s">
        <v>389</v>
      </c>
      <c r="B156" s="5" t="s">
        <v>26</v>
      </c>
      <c r="C156" s="5" t="s">
        <v>55</v>
      </c>
      <c r="D156" s="5" t="s">
        <v>390</v>
      </c>
      <c r="E156" s="5" t="s">
        <v>391</v>
      </c>
      <c r="F156" s="7">
        <v>45202</v>
      </c>
      <c r="G156" s="7">
        <v>45205</v>
      </c>
      <c r="H156" s="5">
        <v>1</v>
      </c>
      <c r="I156" s="5">
        <v>3</v>
      </c>
      <c r="J156" s="5">
        <v>3</v>
      </c>
      <c r="K156" s="5" t="s">
        <v>30</v>
      </c>
      <c r="L156" s="5">
        <v>-9799.2</v>
      </c>
      <c r="M156" s="5">
        <v>-9799.2</v>
      </c>
      <c r="N156" s="5" t="s">
        <v>392</v>
      </c>
      <c r="O156" s="5" t="s">
        <v>32</v>
      </c>
      <c r="P156" s="5" t="s">
        <v>33</v>
      </c>
      <c r="Q156" s="5">
        <v>0</v>
      </c>
      <c r="R156" s="8">
        <v>45173.0000115741</v>
      </c>
      <c r="S156" s="7">
        <v>45208</v>
      </c>
      <c r="T156" s="5" t="s">
        <v>34</v>
      </c>
      <c r="U156" s="5">
        <v>-9799.2</v>
      </c>
      <c r="V156" s="5">
        <v>0</v>
      </c>
      <c r="W156" s="5">
        <v>0</v>
      </c>
      <c r="X156" s="5" t="s">
        <v>393</v>
      </c>
      <c r="Y156" s="5" t="s">
        <v>73</v>
      </c>
    </row>
    <row r="157" s="5" customFormat="1" spans="1:25">
      <c r="A157" s="5" t="s">
        <v>721</v>
      </c>
      <c r="B157" s="5" t="s">
        <v>26</v>
      </c>
      <c r="C157" s="5" t="s">
        <v>27</v>
      </c>
      <c r="D157" s="5" t="s">
        <v>722</v>
      </c>
      <c r="E157" s="5" t="s">
        <v>723</v>
      </c>
      <c r="F157" s="7">
        <v>45204</v>
      </c>
      <c r="G157" s="7">
        <v>45205</v>
      </c>
      <c r="H157" s="5">
        <v>1</v>
      </c>
      <c r="I157" s="5">
        <v>1</v>
      </c>
      <c r="J157" s="5">
        <v>1</v>
      </c>
      <c r="K157" s="5" t="s">
        <v>30</v>
      </c>
      <c r="L157" s="5">
        <v>701.83</v>
      </c>
      <c r="M157" s="5">
        <v>701.83</v>
      </c>
      <c r="N157" s="5" t="s">
        <v>724</v>
      </c>
      <c r="O157" s="5" t="s">
        <v>32</v>
      </c>
      <c r="P157" s="5" t="s">
        <v>33</v>
      </c>
      <c r="Q157" s="5">
        <v>0</v>
      </c>
      <c r="R157" s="8">
        <v>45188.0000115741</v>
      </c>
      <c r="S157" s="7">
        <v>45208</v>
      </c>
      <c r="T157" s="5" t="s">
        <v>34</v>
      </c>
      <c r="U157" s="5">
        <v>701.83</v>
      </c>
      <c r="V157" s="5">
        <v>0</v>
      </c>
      <c r="W157" s="5">
        <v>0</v>
      </c>
      <c r="X157" s="5" t="s">
        <v>725</v>
      </c>
      <c r="Y157" s="5" t="s">
        <v>726</v>
      </c>
    </row>
    <row r="158" s="5" customFormat="1" spans="1:26">
      <c r="A158" s="5" t="s">
        <v>727</v>
      </c>
      <c r="B158" s="5" t="s">
        <v>26</v>
      </c>
      <c r="C158" s="5" t="s">
        <v>27</v>
      </c>
      <c r="D158" s="5" t="s">
        <v>674</v>
      </c>
      <c r="E158" s="5" t="s">
        <v>728</v>
      </c>
      <c r="F158" s="7">
        <v>45202</v>
      </c>
      <c r="G158" s="7">
        <v>45205</v>
      </c>
      <c r="H158" s="5">
        <v>1</v>
      </c>
      <c r="I158" s="5">
        <v>3</v>
      </c>
      <c r="J158" s="5">
        <v>3</v>
      </c>
      <c r="K158" s="5" t="s">
        <v>30</v>
      </c>
      <c r="L158" s="5">
        <v>9013.14</v>
      </c>
      <c r="M158" s="5">
        <v>9013.14</v>
      </c>
      <c r="N158" s="5" t="s">
        <v>729</v>
      </c>
      <c r="O158" s="5" t="s">
        <v>32</v>
      </c>
      <c r="P158" s="5" t="s">
        <v>33</v>
      </c>
      <c r="Q158" s="5">
        <v>0</v>
      </c>
      <c r="R158" s="8">
        <v>45189</v>
      </c>
      <c r="S158" s="7">
        <v>45208</v>
      </c>
      <c r="T158" s="5" t="s">
        <v>34</v>
      </c>
      <c r="U158" s="5">
        <v>9013.14</v>
      </c>
      <c r="V158" s="5">
        <v>0</v>
      </c>
      <c r="W158" s="5">
        <v>0</v>
      </c>
      <c r="X158" s="5" t="s">
        <v>730</v>
      </c>
      <c r="Y158" s="5">
        <v>98398122</v>
      </c>
      <c r="Z158" s="5" t="s">
        <v>731</v>
      </c>
    </row>
    <row r="159" s="5" customFormat="1" spans="1:25">
      <c r="A159" s="5" t="s">
        <v>732</v>
      </c>
      <c r="B159" s="5" t="s">
        <v>26</v>
      </c>
      <c r="C159" s="5" t="s">
        <v>27</v>
      </c>
      <c r="D159" s="5" t="s">
        <v>733</v>
      </c>
      <c r="E159" s="5" t="s">
        <v>734</v>
      </c>
      <c r="F159" s="7">
        <v>45202</v>
      </c>
      <c r="G159" s="7">
        <v>45205</v>
      </c>
      <c r="H159" s="5">
        <v>1</v>
      </c>
      <c r="I159" s="5">
        <v>3</v>
      </c>
      <c r="J159" s="5">
        <v>3</v>
      </c>
      <c r="K159" s="5" t="s">
        <v>30</v>
      </c>
      <c r="L159" s="5">
        <v>3118.65</v>
      </c>
      <c r="M159" s="5">
        <v>3118.65</v>
      </c>
      <c r="N159" s="5" t="s">
        <v>735</v>
      </c>
      <c r="O159" s="5" t="s">
        <v>32</v>
      </c>
      <c r="P159" s="5" t="s">
        <v>33</v>
      </c>
      <c r="Q159" s="5">
        <v>0</v>
      </c>
      <c r="R159" s="8">
        <v>45184.0000115741</v>
      </c>
      <c r="S159" s="7">
        <v>45208</v>
      </c>
      <c r="T159" s="5" t="s">
        <v>34</v>
      </c>
      <c r="U159" s="5">
        <v>3118.65</v>
      </c>
      <c r="V159" s="5">
        <v>0</v>
      </c>
      <c r="W159" s="5">
        <v>0</v>
      </c>
      <c r="X159" s="5" t="s">
        <v>736</v>
      </c>
      <c r="Y159" s="5" t="s">
        <v>73</v>
      </c>
    </row>
    <row r="160" s="5" customFormat="1" spans="1:25">
      <c r="A160" s="5" t="s">
        <v>737</v>
      </c>
      <c r="B160" s="5" t="s">
        <v>26</v>
      </c>
      <c r="C160" s="5" t="s">
        <v>27</v>
      </c>
      <c r="D160" s="5" t="s">
        <v>738</v>
      </c>
      <c r="E160" s="5" t="s">
        <v>739</v>
      </c>
      <c r="F160" s="7">
        <v>45203</v>
      </c>
      <c r="G160" s="7">
        <v>45205</v>
      </c>
      <c r="H160" s="5">
        <v>1</v>
      </c>
      <c r="I160" s="5">
        <v>2</v>
      </c>
      <c r="J160" s="5">
        <v>2</v>
      </c>
      <c r="K160" s="5" t="s">
        <v>30</v>
      </c>
      <c r="L160" s="5">
        <v>1314.2</v>
      </c>
      <c r="M160" s="5">
        <v>1314.2</v>
      </c>
      <c r="N160" s="5" t="s">
        <v>740</v>
      </c>
      <c r="O160" s="5" t="s">
        <v>32</v>
      </c>
      <c r="P160" s="5" t="s">
        <v>33</v>
      </c>
      <c r="Q160" s="5">
        <v>0</v>
      </c>
      <c r="R160" s="8">
        <v>45189</v>
      </c>
      <c r="S160" s="7">
        <v>45208</v>
      </c>
      <c r="T160" s="5" t="s">
        <v>34</v>
      </c>
      <c r="U160" s="5">
        <v>1314.2</v>
      </c>
      <c r="V160" s="5">
        <v>0</v>
      </c>
      <c r="W160" s="5">
        <v>0</v>
      </c>
      <c r="X160" s="5" t="s">
        <v>741</v>
      </c>
      <c r="Y160" s="5" t="s">
        <v>742</v>
      </c>
    </row>
    <row r="161" s="5" customFormat="1" spans="1:25">
      <c r="A161" s="5" t="s">
        <v>295</v>
      </c>
      <c r="B161" s="5" t="s">
        <v>26</v>
      </c>
      <c r="C161" s="5" t="s">
        <v>55</v>
      </c>
      <c r="D161" s="5" t="s">
        <v>296</v>
      </c>
      <c r="E161" s="5" t="s">
        <v>297</v>
      </c>
      <c r="F161" s="7">
        <v>45204</v>
      </c>
      <c r="G161" s="7">
        <v>45205</v>
      </c>
      <c r="H161" s="5">
        <v>1</v>
      </c>
      <c r="I161" s="5">
        <v>1</v>
      </c>
      <c r="J161" s="5">
        <v>1</v>
      </c>
      <c r="K161" s="5" t="s">
        <v>30</v>
      </c>
      <c r="L161" s="5">
        <v>-1351.01</v>
      </c>
      <c r="M161" s="5">
        <v>-1351.01</v>
      </c>
      <c r="N161" s="5" t="s">
        <v>298</v>
      </c>
      <c r="O161" s="5" t="s">
        <v>32</v>
      </c>
      <c r="P161" s="5" t="s">
        <v>33</v>
      </c>
      <c r="Q161" s="5">
        <v>0</v>
      </c>
      <c r="R161" s="8">
        <v>45170</v>
      </c>
      <c r="S161" s="7">
        <v>45208</v>
      </c>
      <c r="T161" s="5" t="s">
        <v>34</v>
      </c>
      <c r="U161" s="5">
        <v>-1351.01</v>
      </c>
      <c r="V161" s="5">
        <v>0</v>
      </c>
      <c r="W161" s="5">
        <v>0</v>
      </c>
      <c r="X161" s="5" t="s">
        <v>299</v>
      </c>
      <c r="Y161" s="5" t="s">
        <v>73</v>
      </c>
    </row>
    <row r="162" s="5" customFormat="1" spans="1:25">
      <c r="A162" s="5" t="s">
        <v>743</v>
      </c>
      <c r="B162" s="5" t="s">
        <v>26</v>
      </c>
      <c r="C162" s="5" t="s">
        <v>27</v>
      </c>
      <c r="D162" s="5" t="s">
        <v>744</v>
      </c>
      <c r="E162" s="5" t="s">
        <v>745</v>
      </c>
      <c r="F162" s="7">
        <v>45202</v>
      </c>
      <c r="G162" s="7">
        <v>45205</v>
      </c>
      <c r="H162" s="5">
        <v>1</v>
      </c>
      <c r="I162" s="5">
        <v>3</v>
      </c>
      <c r="J162" s="5">
        <v>3</v>
      </c>
      <c r="K162" s="5" t="s">
        <v>30</v>
      </c>
      <c r="L162" s="5">
        <v>1843.68</v>
      </c>
      <c r="M162" s="5">
        <v>1843.68</v>
      </c>
      <c r="N162" s="5" t="s">
        <v>746</v>
      </c>
      <c r="O162" s="5" t="s">
        <v>32</v>
      </c>
      <c r="P162" s="5" t="s">
        <v>33</v>
      </c>
      <c r="Q162" s="5">
        <v>0</v>
      </c>
      <c r="R162" s="8">
        <v>45190.0000115741</v>
      </c>
      <c r="S162" s="7">
        <v>45208</v>
      </c>
      <c r="T162" s="5" t="s">
        <v>34</v>
      </c>
      <c r="U162" s="5">
        <v>1843.68</v>
      </c>
      <c r="V162" s="5">
        <v>0</v>
      </c>
      <c r="W162" s="5">
        <v>0</v>
      </c>
      <c r="X162" s="5" t="s">
        <v>747</v>
      </c>
      <c r="Y162" s="5" t="s">
        <v>748</v>
      </c>
    </row>
    <row r="163" s="5" customFormat="1" spans="1:25">
      <c r="A163" s="5" t="s">
        <v>749</v>
      </c>
      <c r="B163" s="5" t="s">
        <v>26</v>
      </c>
      <c r="C163" s="5" t="s">
        <v>27</v>
      </c>
      <c r="D163" s="5" t="s">
        <v>750</v>
      </c>
      <c r="E163" s="5" t="s">
        <v>751</v>
      </c>
      <c r="F163" s="7">
        <v>45203</v>
      </c>
      <c r="G163" s="7">
        <v>45205</v>
      </c>
      <c r="H163" s="5">
        <v>1</v>
      </c>
      <c r="I163" s="5">
        <v>2</v>
      </c>
      <c r="J163" s="5">
        <v>2</v>
      </c>
      <c r="K163" s="5" t="s">
        <v>30</v>
      </c>
      <c r="L163" s="5">
        <v>6165.24</v>
      </c>
      <c r="M163" s="5">
        <v>6165.24</v>
      </c>
      <c r="N163" s="5" t="s">
        <v>752</v>
      </c>
      <c r="O163" s="5" t="s">
        <v>32</v>
      </c>
      <c r="P163" s="5" t="s">
        <v>33</v>
      </c>
      <c r="Q163" s="5">
        <v>0</v>
      </c>
      <c r="R163" s="8">
        <v>45190</v>
      </c>
      <c r="S163" s="7">
        <v>45208</v>
      </c>
      <c r="T163" s="5" t="s">
        <v>34</v>
      </c>
      <c r="U163" s="5">
        <v>6165.24</v>
      </c>
      <c r="V163" s="5">
        <v>0</v>
      </c>
      <c r="W163" s="5">
        <v>0</v>
      </c>
      <c r="X163" s="5" t="s">
        <v>753</v>
      </c>
      <c r="Y163" s="5" t="s">
        <v>754</v>
      </c>
    </row>
    <row r="164" s="5" customFormat="1" spans="1:25">
      <c r="A164" s="5" t="s">
        <v>755</v>
      </c>
      <c r="B164" s="5" t="s">
        <v>26</v>
      </c>
      <c r="C164" s="5" t="s">
        <v>27</v>
      </c>
      <c r="D164" s="5" t="s">
        <v>756</v>
      </c>
      <c r="E164" s="5" t="s">
        <v>757</v>
      </c>
      <c r="F164" s="7">
        <v>45204</v>
      </c>
      <c r="G164" s="7">
        <v>45205</v>
      </c>
      <c r="H164" s="5">
        <v>1</v>
      </c>
      <c r="I164" s="5">
        <v>1</v>
      </c>
      <c r="J164" s="5">
        <v>1</v>
      </c>
      <c r="K164" s="5" t="s">
        <v>30</v>
      </c>
      <c r="L164" s="5">
        <v>509.76</v>
      </c>
      <c r="M164" s="5">
        <v>509.76</v>
      </c>
      <c r="N164" s="5" t="s">
        <v>758</v>
      </c>
      <c r="O164" s="5" t="s">
        <v>32</v>
      </c>
      <c r="P164" s="5" t="s">
        <v>33</v>
      </c>
      <c r="Q164" s="5">
        <v>0</v>
      </c>
      <c r="R164" s="8">
        <v>45190.0000115741</v>
      </c>
      <c r="S164" s="7">
        <v>45208</v>
      </c>
      <c r="T164" s="5" t="s">
        <v>34</v>
      </c>
      <c r="U164" s="5">
        <v>509.76</v>
      </c>
      <c r="V164" s="5">
        <v>0</v>
      </c>
      <c r="W164" s="5">
        <v>0</v>
      </c>
      <c r="X164" s="5" t="s">
        <v>759</v>
      </c>
      <c r="Y164" s="5" t="s">
        <v>760</v>
      </c>
    </row>
    <row r="165" s="5" customFormat="1" spans="1:25">
      <c r="A165" s="5" t="s">
        <v>695</v>
      </c>
      <c r="B165" s="5" t="s">
        <v>26</v>
      </c>
      <c r="C165" s="5" t="s">
        <v>55</v>
      </c>
      <c r="D165" s="5" t="s">
        <v>696</v>
      </c>
      <c r="E165" s="5" t="s">
        <v>697</v>
      </c>
      <c r="F165" s="7">
        <v>45204</v>
      </c>
      <c r="G165" s="7">
        <v>45205</v>
      </c>
      <c r="H165" s="5">
        <v>1</v>
      </c>
      <c r="I165" s="5">
        <v>1</v>
      </c>
      <c r="J165" s="5">
        <v>1</v>
      </c>
      <c r="K165" s="5" t="s">
        <v>30</v>
      </c>
      <c r="L165" s="5">
        <v>-2914.28</v>
      </c>
      <c r="M165" s="5">
        <v>-2914.28</v>
      </c>
      <c r="N165" s="5" t="s">
        <v>698</v>
      </c>
      <c r="O165" s="5" t="s">
        <v>32</v>
      </c>
      <c r="P165" s="5" t="s">
        <v>33</v>
      </c>
      <c r="Q165" s="5">
        <v>0</v>
      </c>
      <c r="R165" s="8">
        <v>45186.0000115741</v>
      </c>
      <c r="S165" s="7">
        <v>45208</v>
      </c>
      <c r="T165" s="5" t="s">
        <v>34</v>
      </c>
      <c r="U165" s="5">
        <v>-2914.28</v>
      </c>
      <c r="V165" s="5">
        <v>0</v>
      </c>
      <c r="W165" s="5">
        <v>0</v>
      </c>
      <c r="X165" s="5" t="s">
        <v>699</v>
      </c>
      <c r="Y165" s="5" t="s">
        <v>73</v>
      </c>
    </row>
    <row r="166" s="5" customFormat="1" spans="1:25">
      <c r="A166" s="5" t="s">
        <v>761</v>
      </c>
      <c r="B166" s="5" t="s">
        <v>26</v>
      </c>
      <c r="C166" s="5" t="s">
        <v>27</v>
      </c>
      <c r="D166" s="5" t="s">
        <v>762</v>
      </c>
      <c r="E166" s="5" t="s">
        <v>763</v>
      </c>
      <c r="F166" s="7">
        <v>45202</v>
      </c>
      <c r="G166" s="7">
        <v>45205</v>
      </c>
      <c r="H166" s="5">
        <v>1</v>
      </c>
      <c r="I166" s="5">
        <v>3</v>
      </c>
      <c r="J166" s="5">
        <v>3</v>
      </c>
      <c r="K166" s="5" t="s">
        <v>30</v>
      </c>
      <c r="L166" s="5">
        <v>3534.42</v>
      </c>
      <c r="M166" s="5">
        <v>3534.42</v>
      </c>
      <c r="N166" s="5" t="s">
        <v>764</v>
      </c>
      <c r="O166" s="5" t="s">
        <v>32</v>
      </c>
      <c r="P166" s="5" t="s">
        <v>33</v>
      </c>
      <c r="Q166" s="5">
        <v>0</v>
      </c>
      <c r="R166" s="8">
        <v>45128.0000115741</v>
      </c>
      <c r="S166" s="7">
        <v>45208</v>
      </c>
      <c r="T166" s="5" t="s">
        <v>34</v>
      </c>
      <c r="U166" s="5">
        <v>3534.42</v>
      </c>
      <c r="V166" s="5">
        <v>0</v>
      </c>
      <c r="W166" s="5">
        <v>0</v>
      </c>
      <c r="X166" s="5" t="s">
        <v>765</v>
      </c>
      <c r="Y166" s="5" t="s">
        <v>766</v>
      </c>
    </row>
    <row r="167" s="5" customFormat="1" spans="1:25">
      <c r="A167" s="5" t="s">
        <v>767</v>
      </c>
      <c r="B167" s="5" t="s">
        <v>26</v>
      </c>
      <c r="C167" s="5" t="s">
        <v>27</v>
      </c>
      <c r="D167" s="5" t="s">
        <v>403</v>
      </c>
      <c r="E167" s="5" t="s">
        <v>404</v>
      </c>
      <c r="F167" s="7">
        <v>45203</v>
      </c>
      <c r="G167" s="7">
        <v>45205</v>
      </c>
      <c r="H167" s="5">
        <v>1</v>
      </c>
      <c r="I167" s="5">
        <v>2</v>
      </c>
      <c r="J167" s="5">
        <v>2</v>
      </c>
      <c r="K167" s="5" t="s">
        <v>30</v>
      </c>
      <c r="L167" s="5">
        <v>1191.1</v>
      </c>
      <c r="M167" s="5">
        <v>1191.1</v>
      </c>
      <c r="N167" s="5" t="s">
        <v>768</v>
      </c>
      <c r="O167" s="5" t="s">
        <v>32</v>
      </c>
      <c r="P167" s="5" t="s">
        <v>33</v>
      </c>
      <c r="Q167" s="5">
        <v>0</v>
      </c>
      <c r="R167" s="8">
        <v>45185.0000115741</v>
      </c>
      <c r="S167" s="7">
        <v>45208</v>
      </c>
      <c r="T167" s="5" t="s">
        <v>34</v>
      </c>
      <c r="U167" s="5">
        <v>1191.1</v>
      </c>
      <c r="V167" s="5">
        <v>0</v>
      </c>
      <c r="W167" s="5">
        <v>0</v>
      </c>
      <c r="X167" s="5" t="s">
        <v>769</v>
      </c>
      <c r="Y167" s="5" t="s">
        <v>770</v>
      </c>
    </row>
    <row r="168" s="5" customFormat="1" spans="1:25">
      <c r="A168" s="5" t="s">
        <v>613</v>
      </c>
      <c r="B168" s="5" t="s">
        <v>26</v>
      </c>
      <c r="C168" s="5" t="s">
        <v>55</v>
      </c>
      <c r="D168" s="5" t="s">
        <v>479</v>
      </c>
      <c r="E168" s="5" t="s">
        <v>480</v>
      </c>
      <c r="F168" s="7">
        <v>45202</v>
      </c>
      <c r="G168" s="7">
        <v>45205</v>
      </c>
      <c r="H168" s="5">
        <v>1</v>
      </c>
      <c r="I168" s="5">
        <v>3</v>
      </c>
      <c r="J168" s="5">
        <v>3</v>
      </c>
      <c r="K168" s="5" t="s">
        <v>30</v>
      </c>
      <c r="L168" s="5">
        <v>-987.18</v>
      </c>
      <c r="M168" s="5">
        <v>-987.18</v>
      </c>
      <c r="N168" s="5" t="s">
        <v>614</v>
      </c>
      <c r="O168" s="5" t="s">
        <v>32</v>
      </c>
      <c r="P168" s="5" t="s">
        <v>33</v>
      </c>
      <c r="Q168" s="5">
        <v>0</v>
      </c>
      <c r="R168" s="8">
        <v>45183.0000115741</v>
      </c>
      <c r="S168" s="7">
        <v>45208</v>
      </c>
      <c r="T168" s="5" t="s">
        <v>34</v>
      </c>
      <c r="U168" s="5">
        <v>-987.18</v>
      </c>
      <c r="V168" s="5">
        <v>0</v>
      </c>
      <c r="W168" s="5">
        <v>0</v>
      </c>
      <c r="X168" s="5" t="s">
        <v>615</v>
      </c>
      <c r="Y168" s="5" t="s">
        <v>73</v>
      </c>
    </row>
    <row r="169" s="5" customFormat="1" spans="1:25">
      <c r="A169" s="5" t="s">
        <v>771</v>
      </c>
      <c r="B169" s="5" t="s">
        <v>26</v>
      </c>
      <c r="C169" s="5" t="s">
        <v>27</v>
      </c>
      <c r="D169" s="5" t="s">
        <v>772</v>
      </c>
      <c r="E169" s="5" t="s">
        <v>773</v>
      </c>
      <c r="F169" s="7">
        <v>45203</v>
      </c>
      <c r="G169" s="7">
        <v>45205</v>
      </c>
      <c r="H169" s="5">
        <v>1</v>
      </c>
      <c r="I169" s="5">
        <v>2</v>
      </c>
      <c r="J169" s="5">
        <v>2</v>
      </c>
      <c r="K169" s="5" t="s">
        <v>30</v>
      </c>
      <c r="L169" s="5">
        <v>694.06</v>
      </c>
      <c r="M169" s="5">
        <v>694.06</v>
      </c>
      <c r="N169" s="5" t="s">
        <v>774</v>
      </c>
      <c r="O169" s="5" t="s">
        <v>32</v>
      </c>
      <c r="P169" s="5" t="s">
        <v>33</v>
      </c>
      <c r="Q169" s="5">
        <v>0</v>
      </c>
      <c r="R169" s="8">
        <v>45191</v>
      </c>
      <c r="S169" s="7">
        <v>45208</v>
      </c>
      <c r="T169" s="5" t="s">
        <v>34</v>
      </c>
      <c r="U169" s="5">
        <v>694.06</v>
      </c>
      <c r="V169" s="5">
        <v>0</v>
      </c>
      <c r="W169" s="5">
        <v>0</v>
      </c>
      <c r="X169" s="5" t="s">
        <v>775</v>
      </c>
      <c r="Y169" s="5" t="s">
        <v>73</v>
      </c>
    </row>
    <row r="170" s="5" customFormat="1" spans="1:25">
      <c r="A170" s="5" t="s">
        <v>776</v>
      </c>
      <c r="B170" s="5" t="s">
        <v>26</v>
      </c>
      <c r="C170" s="5" t="s">
        <v>27</v>
      </c>
      <c r="D170" s="5" t="s">
        <v>733</v>
      </c>
      <c r="E170" s="5" t="s">
        <v>734</v>
      </c>
      <c r="F170" s="7">
        <v>45202</v>
      </c>
      <c r="G170" s="7">
        <v>45205</v>
      </c>
      <c r="H170" s="5">
        <v>1</v>
      </c>
      <c r="I170" s="5">
        <v>3</v>
      </c>
      <c r="J170" s="5">
        <v>3</v>
      </c>
      <c r="K170" s="5" t="s">
        <v>30</v>
      </c>
      <c r="L170" s="5">
        <v>3077.76</v>
      </c>
      <c r="M170" s="5">
        <v>3077.76</v>
      </c>
      <c r="N170" s="5" t="s">
        <v>777</v>
      </c>
      <c r="O170" s="5" t="s">
        <v>32</v>
      </c>
      <c r="P170" s="5" t="s">
        <v>33</v>
      </c>
      <c r="Q170" s="5">
        <v>0</v>
      </c>
      <c r="R170" s="8">
        <v>45191</v>
      </c>
      <c r="S170" s="7">
        <v>45208</v>
      </c>
      <c r="T170" s="5" t="s">
        <v>34</v>
      </c>
      <c r="U170" s="5">
        <v>3077.76</v>
      </c>
      <c r="V170" s="5">
        <v>0</v>
      </c>
      <c r="W170" s="5">
        <v>0</v>
      </c>
      <c r="X170" s="5" t="s">
        <v>778</v>
      </c>
      <c r="Y170" s="5" t="s">
        <v>73</v>
      </c>
    </row>
    <row r="171" s="5" customFormat="1" spans="1:25">
      <c r="A171" s="5" t="s">
        <v>732</v>
      </c>
      <c r="B171" s="5" t="s">
        <v>26</v>
      </c>
      <c r="C171" s="5" t="s">
        <v>55</v>
      </c>
      <c r="D171" s="5" t="s">
        <v>733</v>
      </c>
      <c r="E171" s="5" t="s">
        <v>734</v>
      </c>
      <c r="F171" s="7">
        <v>45202</v>
      </c>
      <c r="G171" s="7">
        <v>45205</v>
      </c>
      <c r="H171" s="5">
        <v>1</v>
      </c>
      <c r="I171" s="5">
        <v>3</v>
      </c>
      <c r="J171" s="5">
        <v>3</v>
      </c>
      <c r="K171" s="5" t="s">
        <v>30</v>
      </c>
      <c r="L171" s="5">
        <v>-3118.65</v>
      </c>
      <c r="M171" s="5">
        <v>-3118.65</v>
      </c>
      <c r="N171" s="5" t="s">
        <v>735</v>
      </c>
      <c r="O171" s="5" t="s">
        <v>32</v>
      </c>
      <c r="P171" s="5" t="s">
        <v>33</v>
      </c>
      <c r="Q171" s="5">
        <v>0</v>
      </c>
      <c r="R171" s="8">
        <v>45184.0000115741</v>
      </c>
      <c r="S171" s="7">
        <v>45208</v>
      </c>
      <c r="T171" s="5" t="s">
        <v>34</v>
      </c>
      <c r="U171" s="5">
        <v>-3118.65</v>
      </c>
      <c r="V171" s="5">
        <v>0</v>
      </c>
      <c r="W171" s="5">
        <v>0</v>
      </c>
      <c r="X171" s="5" t="s">
        <v>736</v>
      </c>
      <c r="Y171" s="5" t="s">
        <v>73</v>
      </c>
    </row>
    <row r="172" s="5" customFormat="1" spans="1:25">
      <c r="A172" s="5" t="s">
        <v>779</v>
      </c>
      <c r="B172" s="5" t="s">
        <v>26</v>
      </c>
      <c r="C172" s="5" t="s">
        <v>27</v>
      </c>
      <c r="D172" s="5" t="s">
        <v>733</v>
      </c>
      <c r="E172" s="5" t="s">
        <v>780</v>
      </c>
      <c r="F172" s="7">
        <v>45202</v>
      </c>
      <c r="G172" s="7">
        <v>45205</v>
      </c>
      <c r="H172" s="5">
        <v>1</v>
      </c>
      <c r="I172" s="5">
        <v>3</v>
      </c>
      <c r="J172" s="5">
        <v>3</v>
      </c>
      <c r="K172" s="5" t="s">
        <v>30</v>
      </c>
      <c r="L172" s="5">
        <v>5212.32</v>
      </c>
      <c r="M172" s="5">
        <v>5212.32</v>
      </c>
      <c r="N172" s="5" t="s">
        <v>777</v>
      </c>
      <c r="O172" s="5" t="s">
        <v>32</v>
      </c>
      <c r="P172" s="5" t="s">
        <v>33</v>
      </c>
      <c r="Q172" s="5">
        <v>0</v>
      </c>
      <c r="R172" s="8">
        <v>45191.0000115741</v>
      </c>
      <c r="S172" s="7">
        <v>45208</v>
      </c>
      <c r="T172" s="5" t="s">
        <v>34</v>
      </c>
      <c r="U172" s="5">
        <v>5212.32</v>
      </c>
      <c r="V172" s="5">
        <v>0</v>
      </c>
      <c r="W172" s="5">
        <v>0</v>
      </c>
      <c r="X172" s="5" t="s">
        <v>781</v>
      </c>
      <c r="Y172" s="5" t="s">
        <v>73</v>
      </c>
    </row>
    <row r="173" s="5" customFormat="1" spans="1:25">
      <c r="A173" s="5" t="s">
        <v>776</v>
      </c>
      <c r="B173" s="5" t="s">
        <v>26</v>
      </c>
      <c r="C173" s="5" t="s">
        <v>55</v>
      </c>
      <c r="D173" s="5" t="s">
        <v>733</v>
      </c>
      <c r="E173" s="5" t="s">
        <v>734</v>
      </c>
      <c r="F173" s="7">
        <v>45202</v>
      </c>
      <c r="G173" s="7">
        <v>45205</v>
      </c>
      <c r="H173" s="5">
        <v>1</v>
      </c>
      <c r="I173" s="5">
        <v>3</v>
      </c>
      <c r="J173" s="5">
        <v>3</v>
      </c>
      <c r="K173" s="5" t="s">
        <v>30</v>
      </c>
      <c r="L173" s="5">
        <v>-3077.76</v>
      </c>
      <c r="M173" s="5">
        <v>-3077.76</v>
      </c>
      <c r="N173" s="5" t="s">
        <v>777</v>
      </c>
      <c r="O173" s="5" t="s">
        <v>32</v>
      </c>
      <c r="P173" s="5" t="s">
        <v>33</v>
      </c>
      <c r="Q173" s="5">
        <v>0</v>
      </c>
      <c r="R173" s="8">
        <v>45191</v>
      </c>
      <c r="S173" s="7">
        <v>45208</v>
      </c>
      <c r="T173" s="5" t="s">
        <v>34</v>
      </c>
      <c r="U173" s="5">
        <v>-3077.76</v>
      </c>
      <c r="V173" s="5">
        <v>0</v>
      </c>
      <c r="W173" s="5">
        <v>0</v>
      </c>
      <c r="X173" s="5" t="s">
        <v>778</v>
      </c>
      <c r="Y173" s="5" t="s">
        <v>73</v>
      </c>
    </row>
    <row r="174" s="5" customFormat="1" spans="1:25">
      <c r="A174" s="5" t="s">
        <v>782</v>
      </c>
      <c r="B174" s="5" t="s">
        <v>26</v>
      </c>
      <c r="C174" s="5" t="s">
        <v>27</v>
      </c>
      <c r="D174" s="5" t="s">
        <v>783</v>
      </c>
      <c r="E174" s="5" t="s">
        <v>784</v>
      </c>
      <c r="F174" s="7">
        <v>45197</v>
      </c>
      <c r="G174" s="7">
        <v>45205</v>
      </c>
      <c r="H174" s="5">
        <v>1</v>
      </c>
      <c r="I174" s="5">
        <v>8</v>
      </c>
      <c r="J174" s="5">
        <v>8</v>
      </c>
      <c r="K174" s="5" t="s">
        <v>30</v>
      </c>
      <c r="L174" s="5">
        <v>2749.52</v>
      </c>
      <c r="M174" s="5">
        <v>2749.52</v>
      </c>
      <c r="N174" s="5" t="s">
        <v>785</v>
      </c>
      <c r="O174" s="5" t="s">
        <v>32</v>
      </c>
      <c r="P174" s="5" t="s">
        <v>33</v>
      </c>
      <c r="Q174" s="5">
        <v>0</v>
      </c>
      <c r="R174" s="8">
        <v>45188</v>
      </c>
      <c r="S174" s="7">
        <v>45208</v>
      </c>
      <c r="T174" s="5" t="s">
        <v>34</v>
      </c>
      <c r="U174" s="5">
        <v>2749.52</v>
      </c>
      <c r="V174" s="5">
        <v>0</v>
      </c>
      <c r="W174" s="5">
        <v>0</v>
      </c>
      <c r="X174" s="5" t="s">
        <v>786</v>
      </c>
      <c r="Y174" s="5" t="s">
        <v>787</v>
      </c>
    </row>
    <row r="175" s="5" customFormat="1" spans="1:25">
      <c r="A175" s="5" t="s">
        <v>788</v>
      </c>
      <c r="B175" s="5" t="s">
        <v>26</v>
      </c>
      <c r="C175" s="5" t="s">
        <v>27</v>
      </c>
      <c r="D175" s="5" t="s">
        <v>789</v>
      </c>
      <c r="E175" s="5" t="s">
        <v>790</v>
      </c>
      <c r="F175" s="7">
        <v>45200</v>
      </c>
      <c r="G175" s="7">
        <v>45205</v>
      </c>
      <c r="H175" s="5">
        <v>1</v>
      </c>
      <c r="I175" s="5">
        <v>5</v>
      </c>
      <c r="J175" s="5">
        <v>5</v>
      </c>
      <c r="K175" s="5" t="s">
        <v>30</v>
      </c>
      <c r="L175" s="5">
        <v>5980.1</v>
      </c>
      <c r="M175" s="5">
        <v>5980.1</v>
      </c>
      <c r="N175" s="5" t="s">
        <v>791</v>
      </c>
      <c r="O175" s="5" t="s">
        <v>32</v>
      </c>
      <c r="P175" s="5" t="s">
        <v>33</v>
      </c>
      <c r="Q175" s="5">
        <v>0</v>
      </c>
      <c r="R175" s="8">
        <v>45191.0000115741</v>
      </c>
      <c r="S175" s="7">
        <v>45208</v>
      </c>
      <c r="T175" s="5" t="s">
        <v>34</v>
      </c>
      <c r="U175" s="5">
        <v>5980.1</v>
      </c>
      <c r="V175" s="5">
        <v>0</v>
      </c>
      <c r="W175" s="5">
        <v>0</v>
      </c>
      <c r="X175" s="5" t="s">
        <v>792</v>
      </c>
      <c r="Y175" s="5" t="s">
        <v>73</v>
      </c>
    </row>
    <row r="176" s="5" customFormat="1" spans="1:25">
      <c r="A176" s="5" t="s">
        <v>793</v>
      </c>
      <c r="B176" s="5" t="s">
        <v>26</v>
      </c>
      <c r="C176" s="5" t="s">
        <v>27</v>
      </c>
      <c r="D176" s="5" t="s">
        <v>794</v>
      </c>
      <c r="E176" s="5" t="s">
        <v>795</v>
      </c>
      <c r="F176" s="7">
        <v>45201</v>
      </c>
      <c r="G176" s="7">
        <v>45205</v>
      </c>
      <c r="H176" s="5">
        <v>1</v>
      </c>
      <c r="I176" s="5">
        <v>4</v>
      </c>
      <c r="J176" s="5">
        <v>4</v>
      </c>
      <c r="K176" s="5" t="s">
        <v>30</v>
      </c>
      <c r="L176" s="5">
        <v>1554.4</v>
      </c>
      <c r="M176" s="5">
        <v>1554.4</v>
      </c>
      <c r="N176" s="5" t="s">
        <v>796</v>
      </c>
      <c r="O176" s="5" t="s">
        <v>32</v>
      </c>
      <c r="P176" s="5" t="s">
        <v>33</v>
      </c>
      <c r="Q176" s="5">
        <v>0</v>
      </c>
      <c r="R176" s="8">
        <v>45191</v>
      </c>
      <c r="S176" s="7">
        <v>45208</v>
      </c>
      <c r="T176" s="5" t="s">
        <v>34</v>
      </c>
      <c r="U176" s="5">
        <v>1554.4</v>
      </c>
      <c r="V176" s="5">
        <v>0</v>
      </c>
      <c r="W176" s="5">
        <v>0</v>
      </c>
      <c r="X176" s="5" t="s">
        <v>797</v>
      </c>
      <c r="Y176" s="5" t="s">
        <v>798</v>
      </c>
    </row>
    <row r="177" s="5" customFormat="1" spans="1:25">
      <c r="A177" s="5" t="s">
        <v>782</v>
      </c>
      <c r="B177" s="5" t="s">
        <v>26</v>
      </c>
      <c r="C177" s="5" t="s">
        <v>55</v>
      </c>
      <c r="D177" s="5" t="s">
        <v>783</v>
      </c>
      <c r="E177" s="5" t="s">
        <v>784</v>
      </c>
      <c r="F177" s="7">
        <v>45197</v>
      </c>
      <c r="G177" s="7">
        <v>45205</v>
      </c>
      <c r="H177" s="5">
        <v>1</v>
      </c>
      <c r="I177" s="5">
        <v>8</v>
      </c>
      <c r="J177" s="5">
        <v>8</v>
      </c>
      <c r="K177" s="5" t="s">
        <v>30</v>
      </c>
      <c r="L177" s="5">
        <v>-2749.52</v>
      </c>
      <c r="M177" s="5">
        <v>-2749.52</v>
      </c>
      <c r="N177" s="5" t="s">
        <v>785</v>
      </c>
      <c r="O177" s="5" t="s">
        <v>32</v>
      </c>
      <c r="P177" s="5" t="s">
        <v>33</v>
      </c>
      <c r="Q177" s="5">
        <v>0</v>
      </c>
      <c r="R177" s="8">
        <v>45188</v>
      </c>
      <c r="S177" s="7">
        <v>45208</v>
      </c>
      <c r="T177" s="5" t="s">
        <v>34</v>
      </c>
      <c r="U177" s="5">
        <v>-2749.52</v>
      </c>
      <c r="V177" s="5">
        <v>0</v>
      </c>
      <c r="W177" s="5">
        <v>0</v>
      </c>
      <c r="X177" s="5" t="s">
        <v>786</v>
      </c>
      <c r="Y177" s="5" t="s">
        <v>787</v>
      </c>
    </row>
    <row r="178" s="5" customFormat="1" spans="1:25">
      <c r="A178" s="5" t="s">
        <v>799</v>
      </c>
      <c r="B178" s="5" t="s">
        <v>26</v>
      </c>
      <c r="C178" s="5" t="s">
        <v>27</v>
      </c>
      <c r="D178" s="5" t="s">
        <v>800</v>
      </c>
      <c r="E178" s="5" t="s">
        <v>801</v>
      </c>
      <c r="F178" s="7">
        <v>45199</v>
      </c>
      <c r="G178" s="7">
        <v>45205</v>
      </c>
      <c r="H178" s="5">
        <v>1</v>
      </c>
      <c r="I178" s="5">
        <v>6</v>
      </c>
      <c r="J178" s="5">
        <v>6</v>
      </c>
      <c r="K178" s="5" t="s">
        <v>30</v>
      </c>
      <c r="L178" s="5">
        <v>10718.52</v>
      </c>
      <c r="M178" s="5">
        <v>10718.52</v>
      </c>
      <c r="N178" s="5" t="s">
        <v>802</v>
      </c>
      <c r="O178" s="5" t="s">
        <v>32</v>
      </c>
      <c r="P178" s="5" t="s">
        <v>33</v>
      </c>
      <c r="Q178" s="5">
        <v>0</v>
      </c>
      <c r="R178" s="8">
        <v>45191.0000115741</v>
      </c>
      <c r="S178" s="7">
        <v>45208</v>
      </c>
      <c r="T178" s="5" t="s">
        <v>34</v>
      </c>
      <c r="U178" s="5">
        <v>10718.52</v>
      </c>
      <c r="V178" s="5">
        <v>0</v>
      </c>
      <c r="W178" s="5">
        <v>0</v>
      </c>
      <c r="X178" s="5" t="s">
        <v>803</v>
      </c>
      <c r="Y178" s="5" t="s">
        <v>804</v>
      </c>
    </row>
    <row r="179" s="5" customFormat="1" spans="1:25">
      <c r="A179" s="5" t="s">
        <v>805</v>
      </c>
      <c r="B179" s="5" t="s">
        <v>26</v>
      </c>
      <c r="C179" s="5" t="s">
        <v>27</v>
      </c>
      <c r="D179" s="5" t="s">
        <v>806</v>
      </c>
      <c r="E179" s="5" t="s">
        <v>807</v>
      </c>
      <c r="F179" s="7">
        <v>45202</v>
      </c>
      <c r="G179" s="7">
        <v>45205</v>
      </c>
      <c r="H179" s="5">
        <v>1</v>
      </c>
      <c r="I179" s="5">
        <v>3</v>
      </c>
      <c r="J179" s="5">
        <v>3</v>
      </c>
      <c r="K179" s="5" t="s">
        <v>30</v>
      </c>
      <c r="L179" s="5">
        <v>5856.51</v>
      </c>
      <c r="M179" s="5">
        <v>5856.51</v>
      </c>
      <c r="N179" s="5" t="s">
        <v>808</v>
      </c>
      <c r="O179" s="5" t="s">
        <v>32</v>
      </c>
      <c r="P179" s="5" t="s">
        <v>33</v>
      </c>
      <c r="Q179" s="5">
        <v>0</v>
      </c>
      <c r="R179" s="8">
        <v>45191.0000115741</v>
      </c>
      <c r="S179" s="7">
        <v>45208</v>
      </c>
      <c r="T179" s="5" t="s">
        <v>34</v>
      </c>
      <c r="U179" s="5">
        <v>5856.51</v>
      </c>
      <c r="V179" s="5">
        <v>0</v>
      </c>
      <c r="W179" s="5">
        <v>0</v>
      </c>
      <c r="X179" s="5" t="s">
        <v>809</v>
      </c>
      <c r="Y179" s="5" t="s">
        <v>73</v>
      </c>
    </row>
    <row r="180" s="5" customFormat="1" spans="1:25">
      <c r="A180" s="5" t="s">
        <v>779</v>
      </c>
      <c r="B180" s="5" t="s">
        <v>26</v>
      </c>
      <c r="C180" s="5" t="s">
        <v>55</v>
      </c>
      <c r="D180" s="5" t="s">
        <v>733</v>
      </c>
      <c r="E180" s="5" t="s">
        <v>780</v>
      </c>
      <c r="F180" s="7">
        <v>45202</v>
      </c>
      <c r="G180" s="7">
        <v>45205</v>
      </c>
      <c r="H180" s="5">
        <v>1</v>
      </c>
      <c r="I180" s="5">
        <v>3</v>
      </c>
      <c r="J180" s="5">
        <v>3</v>
      </c>
      <c r="K180" s="5" t="s">
        <v>30</v>
      </c>
      <c r="L180" s="5">
        <v>-5212.32</v>
      </c>
      <c r="M180" s="5">
        <v>-5212.32</v>
      </c>
      <c r="N180" s="5" t="s">
        <v>777</v>
      </c>
      <c r="O180" s="5" t="s">
        <v>32</v>
      </c>
      <c r="P180" s="5" t="s">
        <v>33</v>
      </c>
      <c r="Q180" s="5">
        <v>0</v>
      </c>
      <c r="R180" s="8">
        <v>45191.0000115741</v>
      </c>
      <c r="S180" s="7">
        <v>45208</v>
      </c>
      <c r="T180" s="5" t="s">
        <v>34</v>
      </c>
      <c r="U180" s="5">
        <v>-5212.32</v>
      </c>
      <c r="V180" s="5">
        <v>0</v>
      </c>
      <c r="W180" s="5">
        <v>0</v>
      </c>
      <c r="X180" s="5" t="s">
        <v>781</v>
      </c>
      <c r="Y180" s="5" t="s">
        <v>73</v>
      </c>
    </row>
    <row r="181" s="5" customFormat="1" spans="1:25">
      <c r="A181" s="5" t="s">
        <v>810</v>
      </c>
      <c r="B181" s="5" t="s">
        <v>26</v>
      </c>
      <c r="C181" s="5" t="s">
        <v>27</v>
      </c>
      <c r="D181" s="5" t="s">
        <v>811</v>
      </c>
      <c r="E181" s="5" t="s">
        <v>812</v>
      </c>
      <c r="F181" s="7">
        <v>45203</v>
      </c>
      <c r="G181" s="7">
        <v>45205</v>
      </c>
      <c r="H181" s="5">
        <v>1</v>
      </c>
      <c r="I181" s="5">
        <v>2</v>
      </c>
      <c r="J181" s="5">
        <v>2</v>
      </c>
      <c r="K181" s="5" t="s">
        <v>30</v>
      </c>
      <c r="L181" s="5">
        <v>2829.7</v>
      </c>
      <c r="M181" s="5">
        <v>2829.7</v>
      </c>
      <c r="N181" s="5" t="s">
        <v>813</v>
      </c>
      <c r="O181" s="5" t="s">
        <v>32</v>
      </c>
      <c r="P181" s="5" t="s">
        <v>33</v>
      </c>
      <c r="Q181" s="5">
        <v>0</v>
      </c>
      <c r="R181" s="8">
        <v>45191.0000115741</v>
      </c>
      <c r="S181" s="7">
        <v>45208</v>
      </c>
      <c r="T181" s="5" t="s">
        <v>34</v>
      </c>
      <c r="U181" s="5">
        <v>2829.7</v>
      </c>
      <c r="V181" s="5">
        <v>0</v>
      </c>
      <c r="W181" s="5">
        <v>0</v>
      </c>
      <c r="X181" s="5" t="s">
        <v>814</v>
      </c>
      <c r="Y181" s="5" t="s">
        <v>73</v>
      </c>
    </row>
    <row r="182" s="5" customFormat="1" spans="1:25">
      <c r="A182" s="5" t="s">
        <v>815</v>
      </c>
      <c r="B182" s="5" t="s">
        <v>26</v>
      </c>
      <c r="C182" s="5" t="s">
        <v>27</v>
      </c>
      <c r="D182" s="5" t="s">
        <v>816</v>
      </c>
      <c r="E182" s="5" t="s">
        <v>451</v>
      </c>
      <c r="F182" s="7">
        <v>45204</v>
      </c>
      <c r="G182" s="7">
        <v>45205</v>
      </c>
      <c r="H182" s="5">
        <v>1</v>
      </c>
      <c r="I182" s="5">
        <v>1</v>
      </c>
      <c r="J182" s="5">
        <v>1</v>
      </c>
      <c r="K182" s="5" t="s">
        <v>30</v>
      </c>
      <c r="L182" s="5">
        <v>3381.71</v>
      </c>
      <c r="M182" s="5">
        <v>3381.71</v>
      </c>
      <c r="N182" s="5" t="s">
        <v>817</v>
      </c>
      <c r="O182" s="5" t="s">
        <v>32</v>
      </c>
      <c r="P182" s="5" t="s">
        <v>33</v>
      </c>
      <c r="Q182" s="5">
        <v>0</v>
      </c>
      <c r="R182" s="8">
        <v>45191.0000115741</v>
      </c>
      <c r="S182" s="7">
        <v>45208</v>
      </c>
      <c r="T182" s="5" t="s">
        <v>34</v>
      </c>
      <c r="U182" s="5">
        <v>3381.71</v>
      </c>
      <c r="V182" s="5">
        <v>0</v>
      </c>
      <c r="W182" s="5">
        <v>0</v>
      </c>
      <c r="X182" s="5" t="s">
        <v>818</v>
      </c>
      <c r="Y182" s="5" t="s">
        <v>819</v>
      </c>
    </row>
    <row r="183" s="5" customFormat="1" spans="1:25">
      <c r="A183" s="5" t="s">
        <v>349</v>
      </c>
      <c r="B183" s="5" t="s">
        <v>26</v>
      </c>
      <c r="C183" s="5" t="s">
        <v>55</v>
      </c>
      <c r="D183" s="5" t="s">
        <v>350</v>
      </c>
      <c r="E183" s="5" t="s">
        <v>351</v>
      </c>
      <c r="F183" s="7">
        <v>45204</v>
      </c>
      <c r="G183" s="7">
        <v>45205</v>
      </c>
      <c r="H183" s="5">
        <v>1</v>
      </c>
      <c r="I183" s="5">
        <v>1</v>
      </c>
      <c r="J183" s="5">
        <v>1</v>
      </c>
      <c r="K183" s="5" t="s">
        <v>30</v>
      </c>
      <c r="L183" s="5">
        <v>-1063.9</v>
      </c>
      <c r="M183" s="5">
        <v>-1063.9</v>
      </c>
      <c r="N183" s="5" t="s">
        <v>352</v>
      </c>
      <c r="O183" s="5" t="s">
        <v>32</v>
      </c>
      <c r="P183" s="5" t="s">
        <v>33</v>
      </c>
      <c r="Q183" s="5">
        <v>0</v>
      </c>
      <c r="R183" s="8">
        <v>45172.0000115741</v>
      </c>
      <c r="S183" s="7">
        <v>45208</v>
      </c>
      <c r="T183" s="5" t="s">
        <v>34</v>
      </c>
      <c r="U183" s="5">
        <v>-1063.9</v>
      </c>
      <c r="V183" s="5">
        <v>0</v>
      </c>
      <c r="W183" s="5">
        <v>0</v>
      </c>
      <c r="X183" s="5" t="s">
        <v>353</v>
      </c>
      <c r="Y183" s="5" t="s">
        <v>354</v>
      </c>
    </row>
    <row r="184" s="5" customFormat="1" spans="1:25">
      <c r="A184" s="5" t="s">
        <v>805</v>
      </c>
      <c r="B184" s="5" t="s">
        <v>26</v>
      </c>
      <c r="C184" s="5" t="s">
        <v>55</v>
      </c>
      <c r="D184" s="5" t="s">
        <v>806</v>
      </c>
      <c r="E184" s="5" t="s">
        <v>807</v>
      </c>
      <c r="F184" s="7">
        <v>45202</v>
      </c>
      <c r="G184" s="7">
        <v>45205</v>
      </c>
      <c r="H184" s="5">
        <v>1</v>
      </c>
      <c r="I184" s="5">
        <v>3</v>
      </c>
      <c r="J184" s="5">
        <v>3</v>
      </c>
      <c r="K184" s="5" t="s">
        <v>30</v>
      </c>
      <c r="L184" s="5">
        <v>-5856.51</v>
      </c>
      <c r="M184" s="5">
        <v>-5856.51</v>
      </c>
      <c r="N184" s="5" t="s">
        <v>808</v>
      </c>
      <c r="O184" s="5" t="s">
        <v>32</v>
      </c>
      <c r="P184" s="5" t="s">
        <v>33</v>
      </c>
      <c r="Q184" s="5">
        <v>0</v>
      </c>
      <c r="R184" s="8">
        <v>45191.0000115741</v>
      </c>
      <c r="S184" s="7">
        <v>45208</v>
      </c>
      <c r="T184" s="5" t="s">
        <v>34</v>
      </c>
      <c r="U184" s="5">
        <v>-5856.51</v>
      </c>
      <c r="V184" s="5">
        <v>0</v>
      </c>
      <c r="W184" s="5">
        <v>0</v>
      </c>
      <c r="X184" s="5" t="s">
        <v>809</v>
      </c>
      <c r="Y184" s="5" t="s">
        <v>73</v>
      </c>
    </row>
    <row r="185" s="5" customFormat="1" spans="1:25">
      <c r="A185" s="5" t="s">
        <v>820</v>
      </c>
      <c r="B185" s="5" t="s">
        <v>26</v>
      </c>
      <c r="C185" s="5" t="s">
        <v>27</v>
      </c>
      <c r="D185" s="5" t="s">
        <v>821</v>
      </c>
      <c r="E185" s="5" t="s">
        <v>822</v>
      </c>
      <c r="F185" s="7">
        <v>45203</v>
      </c>
      <c r="G185" s="7">
        <v>45205</v>
      </c>
      <c r="H185" s="5">
        <v>1</v>
      </c>
      <c r="I185" s="5">
        <v>2</v>
      </c>
      <c r="J185" s="5">
        <v>2</v>
      </c>
      <c r="K185" s="5" t="s">
        <v>30</v>
      </c>
      <c r="L185" s="5">
        <v>3054.9</v>
      </c>
      <c r="M185" s="5">
        <v>3054.9</v>
      </c>
      <c r="N185" s="5" t="s">
        <v>823</v>
      </c>
      <c r="O185" s="5" t="s">
        <v>32</v>
      </c>
      <c r="P185" s="5" t="s">
        <v>33</v>
      </c>
      <c r="Q185" s="5">
        <v>0</v>
      </c>
      <c r="R185" s="8">
        <v>45192.0000115741</v>
      </c>
      <c r="S185" s="7">
        <v>45208</v>
      </c>
      <c r="T185" s="5" t="s">
        <v>34</v>
      </c>
      <c r="U185" s="5">
        <v>3054.9</v>
      </c>
      <c r="V185" s="5">
        <v>0</v>
      </c>
      <c r="W185" s="5">
        <v>0</v>
      </c>
      <c r="X185" s="5" t="s">
        <v>824</v>
      </c>
      <c r="Y185" s="5" t="s">
        <v>825</v>
      </c>
    </row>
    <row r="186" s="5" customFormat="1" spans="1:25">
      <c r="A186" s="5" t="s">
        <v>826</v>
      </c>
      <c r="B186" s="5" t="s">
        <v>26</v>
      </c>
      <c r="C186" s="5" t="s">
        <v>27</v>
      </c>
      <c r="D186" s="5" t="s">
        <v>827</v>
      </c>
      <c r="E186" s="5" t="s">
        <v>828</v>
      </c>
      <c r="F186" s="7">
        <v>45200</v>
      </c>
      <c r="G186" s="7">
        <v>45205</v>
      </c>
      <c r="H186" s="5">
        <v>1</v>
      </c>
      <c r="I186" s="5">
        <v>5</v>
      </c>
      <c r="J186" s="5">
        <v>5</v>
      </c>
      <c r="K186" s="5" t="s">
        <v>30</v>
      </c>
      <c r="L186" s="5">
        <v>4349.95</v>
      </c>
      <c r="M186" s="5">
        <v>4349.95</v>
      </c>
      <c r="N186" s="5" t="s">
        <v>829</v>
      </c>
      <c r="O186" s="5" t="s">
        <v>32</v>
      </c>
      <c r="P186" s="5" t="s">
        <v>33</v>
      </c>
      <c r="Q186" s="5">
        <v>0</v>
      </c>
      <c r="R186" s="8">
        <v>45119</v>
      </c>
      <c r="S186" s="7">
        <v>45208</v>
      </c>
      <c r="T186" s="5" t="s">
        <v>34</v>
      </c>
      <c r="U186" s="5">
        <v>4349.95</v>
      </c>
      <c r="V186" s="5">
        <v>0</v>
      </c>
      <c r="W186" s="5">
        <v>0</v>
      </c>
      <c r="X186" s="5" t="s">
        <v>830</v>
      </c>
      <c r="Y186" s="5" t="s">
        <v>831</v>
      </c>
    </row>
    <row r="187" s="5" customFormat="1" spans="1:25">
      <c r="A187" s="5" t="s">
        <v>832</v>
      </c>
      <c r="B187" s="5" t="s">
        <v>26</v>
      </c>
      <c r="C187" s="5" t="s">
        <v>27</v>
      </c>
      <c r="D187" s="5" t="s">
        <v>833</v>
      </c>
      <c r="E187" s="5" t="s">
        <v>834</v>
      </c>
      <c r="F187" s="7">
        <v>45204</v>
      </c>
      <c r="G187" s="7">
        <v>45205</v>
      </c>
      <c r="H187" s="5">
        <v>1</v>
      </c>
      <c r="I187" s="5">
        <v>1</v>
      </c>
      <c r="J187" s="5">
        <v>1</v>
      </c>
      <c r="K187" s="5" t="s">
        <v>30</v>
      </c>
      <c r="L187" s="5">
        <v>1203.99</v>
      </c>
      <c r="M187" s="5">
        <v>1203.99</v>
      </c>
      <c r="N187" s="5" t="s">
        <v>835</v>
      </c>
      <c r="O187" s="5" t="s">
        <v>32</v>
      </c>
      <c r="P187" s="5" t="s">
        <v>33</v>
      </c>
      <c r="Q187" s="5">
        <v>0</v>
      </c>
      <c r="R187" s="8">
        <v>45192.0000115741</v>
      </c>
      <c r="S187" s="7">
        <v>45208</v>
      </c>
      <c r="T187" s="5" t="s">
        <v>34</v>
      </c>
      <c r="U187" s="5">
        <v>1203.99</v>
      </c>
      <c r="V187" s="5">
        <v>0</v>
      </c>
      <c r="W187" s="5">
        <v>0</v>
      </c>
      <c r="X187" s="5" t="s">
        <v>836</v>
      </c>
      <c r="Y187" s="5" t="s">
        <v>837</v>
      </c>
    </row>
    <row r="188" s="5" customFormat="1" spans="1:25">
      <c r="A188" s="5" t="s">
        <v>838</v>
      </c>
      <c r="B188" s="5" t="s">
        <v>26</v>
      </c>
      <c r="C188" s="5" t="s">
        <v>27</v>
      </c>
      <c r="D188" s="5" t="s">
        <v>839</v>
      </c>
      <c r="E188" s="5" t="s">
        <v>465</v>
      </c>
      <c r="F188" s="7">
        <v>45203</v>
      </c>
      <c r="G188" s="7">
        <v>45205</v>
      </c>
      <c r="H188" s="5">
        <v>2</v>
      </c>
      <c r="I188" s="5">
        <v>2</v>
      </c>
      <c r="J188" s="5">
        <v>4</v>
      </c>
      <c r="K188" s="5" t="s">
        <v>30</v>
      </c>
      <c r="L188" s="5">
        <v>784.12</v>
      </c>
      <c r="M188" s="5">
        <v>784.12</v>
      </c>
      <c r="N188" s="5" t="s">
        <v>840</v>
      </c>
      <c r="O188" s="5" t="s">
        <v>32</v>
      </c>
      <c r="P188" s="5" t="s">
        <v>33</v>
      </c>
      <c r="Q188" s="5">
        <v>0</v>
      </c>
      <c r="R188" s="8">
        <v>45193</v>
      </c>
      <c r="S188" s="7">
        <v>45208</v>
      </c>
      <c r="T188" s="5" t="s">
        <v>34</v>
      </c>
      <c r="U188" s="5">
        <v>784.12</v>
      </c>
      <c r="V188" s="5">
        <v>0</v>
      </c>
      <c r="W188" s="5">
        <v>0</v>
      </c>
      <c r="X188" s="5" t="s">
        <v>841</v>
      </c>
      <c r="Y188" s="5" t="s">
        <v>842</v>
      </c>
    </row>
    <row r="189" s="5" customFormat="1" spans="1:25">
      <c r="A189" s="5" t="s">
        <v>843</v>
      </c>
      <c r="B189" s="5" t="s">
        <v>26</v>
      </c>
      <c r="C189" s="5" t="s">
        <v>27</v>
      </c>
      <c r="D189" s="5" t="s">
        <v>844</v>
      </c>
      <c r="E189" s="5" t="s">
        <v>845</v>
      </c>
      <c r="F189" s="7">
        <v>45204</v>
      </c>
      <c r="G189" s="7">
        <v>45205</v>
      </c>
      <c r="H189" s="5">
        <v>1</v>
      </c>
      <c r="I189" s="5">
        <v>1</v>
      </c>
      <c r="J189" s="5">
        <v>1</v>
      </c>
      <c r="K189" s="5" t="s">
        <v>30</v>
      </c>
      <c r="L189" s="5">
        <v>11480.29</v>
      </c>
      <c r="M189" s="5">
        <v>11480.29</v>
      </c>
      <c r="N189" s="5" t="s">
        <v>846</v>
      </c>
      <c r="O189" s="5" t="s">
        <v>32</v>
      </c>
      <c r="P189" s="5" t="s">
        <v>33</v>
      </c>
      <c r="Q189" s="5">
        <v>0</v>
      </c>
      <c r="R189" s="8">
        <v>45164.0000115741</v>
      </c>
      <c r="S189" s="7">
        <v>45208</v>
      </c>
      <c r="T189" s="5" t="s">
        <v>34</v>
      </c>
      <c r="U189" s="5">
        <v>11480.29</v>
      </c>
      <c r="V189" s="5">
        <v>0</v>
      </c>
      <c r="W189" s="5">
        <v>0</v>
      </c>
      <c r="X189" s="5" t="s">
        <v>847</v>
      </c>
      <c r="Y189" s="5" t="s">
        <v>848</v>
      </c>
    </row>
    <row r="190" s="5" customFormat="1" spans="1:25">
      <c r="A190" s="5" t="s">
        <v>849</v>
      </c>
      <c r="B190" s="5" t="s">
        <v>26</v>
      </c>
      <c r="C190" s="5" t="s">
        <v>27</v>
      </c>
      <c r="D190" s="5" t="s">
        <v>850</v>
      </c>
      <c r="E190" s="5" t="s">
        <v>851</v>
      </c>
      <c r="F190" s="7">
        <v>45204</v>
      </c>
      <c r="G190" s="7">
        <v>45205</v>
      </c>
      <c r="H190" s="5">
        <v>1</v>
      </c>
      <c r="I190" s="5">
        <v>1</v>
      </c>
      <c r="J190" s="5">
        <v>1</v>
      </c>
      <c r="K190" s="5" t="s">
        <v>30</v>
      </c>
      <c r="L190" s="5">
        <v>2176.25</v>
      </c>
      <c r="M190" s="5">
        <v>2176.25</v>
      </c>
      <c r="N190" s="5" t="s">
        <v>852</v>
      </c>
      <c r="O190" s="5" t="s">
        <v>32</v>
      </c>
      <c r="P190" s="5" t="s">
        <v>33</v>
      </c>
      <c r="Q190" s="5">
        <v>0</v>
      </c>
      <c r="R190" s="8">
        <v>45193</v>
      </c>
      <c r="S190" s="7">
        <v>45208</v>
      </c>
      <c r="T190" s="5" t="s">
        <v>34</v>
      </c>
      <c r="U190" s="5">
        <v>2176.25</v>
      </c>
      <c r="V190" s="5">
        <v>0</v>
      </c>
      <c r="W190" s="5">
        <v>0</v>
      </c>
      <c r="X190" s="5" t="s">
        <v>853</v>
      </c>
      <c r="Y190" s="5" t="s">
        <v>73</v>
      </c>
    </row>
    <row r="191" s="5" customFormat="1" spans="1:25">
      <c r="A191" s="5" t="s">
        <v>854</v>
      </c>
      <c r="B191" s="5" t="s">
        <v>26</v>
      </c>
      <c r="C191" s="5" t="s">
        <v>27</v>
      </c>
      <c r="D191" s="5" t="s">
        <v>850</v>
      </c>
      <c r="E191" s="5" t="s">
        <v>855</v>
      </c>
      <c r="F191" s="7">
        <v>45204</v>
      </c>
      <c r="G191" s="7">
        <v>45205</v>
      </c>
      <c r="H191" s="5">
        <v>1</v>
      </c>
      <c r="I191" s="5">
        <v>1</v>
      </c>
      <c r="J191" s="5">
        <v>1</v>
      </c>
      <c r="K191" s="5" t="s">
        <v>30</v>
      </c>
      <c r="L191" s="5">
        <v>2176.25</v>
      </c>
      <c r="M191" s="5">
        <v>2176.25</v>
      </c>
      <c r="N191" s="5" t="s">
        <v>856</v>
      </c>
      <c r="O191" s="5" t="s">
        <v>32</v>
      </c>
      <c r="P191" s="5" t="s">
        <v>33</v>
      </c>
      <c r="Q191" s="5">
        <v>0</v>
      </c>
      <c r="R191" s="8">
        <v>45193.0000115741</v>
      </c>
      <c r="S191" s="7">
        <v>45208</v>
      </c>
      <c r="T191" s="5" t="s">
        <v>34</v>
      </c>
      <c r="U191" s="5">
        <v>2176.25</v>
      </c>
      <c r="V191" s="5">
        <v>0</v>
      </c>
      <c r="W191" s="5">
        <v>0</v>
      </c>
      <c r="X191" s="5" t="s">
        <v>857</v>
      </c>
      <c r="Y191" s="5" t="s">
        <v>73</v>
      </c>
    </row>
    <row r="192" s="5" customFormat="1" spans="1:25">
      <c r="A192" s="5" t="s">
        <v>771</v>
      </c>
      <c r="B192" s="5" t="s">
        <v>26</v>
      </c>
      <c r="C192" s="5" t="s">
        <v>55</v>
      </c>
      <c r="D192" s="5" t="s">
        <v>772</v>
      </c>
      <c r="E192" s="5" t="s">
        <v>773</v>
      </c>
      <c r="F192" s="7">
        <v>45203</v>
      </c>
      <c r="G192" s="7">
        <v>45205</v>
      </c>
      <c r="H192" s="5">
        <v>1</v>
      </c>
      <c r="I192" s="5">
        <v>2</v>
      </c>
      <c r="J192" s="5">
        <v>2</v>
      </c>
      <c r="K192" s="5" t="s">
        <v>30</v>
      </c>
      <c r="L192" s="5">
        <v>-694.06</v>
      </c>
      <c r="M192" s="5">
        <v>-694.06</v>
      </c>
      <c r="N192" s="5" t="s">
        <v>774</v>
      </c>
      <c r="O192" s="5" t="s">
        <v>32</v>
      </c>
      <c r="P192" s="5" t="s">
        <v>33</v>
      </c>
      <c r="Q192" s="5">
        <v>0</v>
      </c>
      <c r="R192" s="8">
        <v>45191</v>
      </c>
      <c r="S192" s="7">
        <v>45208</v>
      </c>
      <c r="T192" s="5" t="s">
        <v>34</v>
      </c>
      <c r="U192" s="5">
        <v>-694.06</v>
      </c>
      <c r="V192" s="5">
        <v>0</v>
      </c>
      <c r="W192" s="5">
        <v>0</v>
      </c>
      <c r="X192" s="5" t="s">
        <v>775</v>
      </c>
      <c r="Y192" s="5" t="s">
        <v>73</v>
      </c>
    </row>
    <row r="193" s="5" customFormat="1" spans="1:25">
      <c r="A193" s="5" t="s">
        <v>858</v>
      </c>
      <c r="B193" s="5" t="s">
        <v>26</v>
      </c>
      <c r="C193" s="5" t="s">
        <v>27</v>
      </c>
      <c r="D193" s="5" t="s">
        <v>859</v>
      </c>
      <c r="E193" s="5" t="s">
        <v>860</v>
      </c>
      <c r="F193" s="7">
        <v>45201</v>
      </c>
      <c r="G193" s="7">
        <v>45205</v>
      </c>
      <c r="H193" s="5">
        <v>1</v>
      </c>
      <c r="I193" s="5">
        <v>4</v>
      </c>
      <c r="J193" s="5">
        <v>4</v>
      </c>
      <c r="K193" s="5" t="s">
        <v>30</v>
      </c>
      <c r="L193" s="5">
        <v>1367.44</v>
      </c>
      <c r="M193" s="5">
        <v>1367.44</v>
      </c>
      <c r="N193" s="5" t="s">
        <v>861</v>
      </c>
      <c r="O193" s="5" t="s">
        <v>32</v>
      </c>
      <c r="P193" s="5" t="s">
        <v>33</v>
      </c>
      <c r="Q193" s="5">
        <v>0</v>
      </c>
      <c r="R193" s="8">
        <v>45193.0000115741</v>
      </c>
      <c r="S193" s="7">
        <v>45208</v>
      </c>
      <c r="T193" s="5" t="s">
        <v>34</v>
      </c>
      <c r="U193" s="5">
        <v>1367.44</v>
      </c>
      <c r="V193" s="5">
        <v>0</v>
      </c>
      <c r="W193" s="5">
        <v>0</v>
      </c>
      <c r="X193" s="5" t="s">
        <v>862</v>
      </c>
      <c r="Y193" s="5" t="s">
        <v>73</v>
      </c>
    </row>
    <row r="194" s="5" customFormat="1" spans="1:25">
      <c r="A194" s="5" t="s">
        <v>668</v>
      </c>
      <c r="B194" s="5" t="s">
        <v>26</v>
      </c>
      <c r="C194" s="5" t="s">
        <v>55</v>
      </c>
      <c r="D194" s="5" t="s">
        <v>669</v>
      </c>
      <c r="E194" s="5" t="s">
        <v>670</v>
      </c>
      <c r="F194" s="7">
        <v>45203</v>
      </c>
      <c r="G194" s="7">
        <v>45205</v>
      </c>
      <c r="H194" s="5">
        <v>1</v>
      </c>
      <c r="I194" s="5">
        <v>2</v>
      </c>
      <c r="J194" s="5">
        <v>2</v>
      </c>
      <c r="K194" s="5" t="s">
        <v>30</v>
      </c>
      <c r="L194" s="5">
        <v>-395.14</v>
      </c>
      <c r="M194" s="5">
        <v>-395.14</v>
      </c>
      <c r="N194" s="5" t="s">
        <v>671</v>
      </c>
      <c r="O194" s="5" t="s">
        <v>32</v>
      </c>
      <c r="P194" s="5" t="s">
        <v>33</v>
      </c>
      <c r="Q194" s="5">
        <v>0</v>
      </c>
      <c r="R194" s="8">
        <v>45186</v>
      </c>
      <c r="S194" s="7">
        <v>45208</v>
      </c>
      <c r="T194" s="5" t="s">
        <v>34</v>
      </c>
      <c r="U194" s="5">
        <v>-395.14</v>
      </c>
      <c r="V194" s="5">
        <v>0</v>
      </c>
      <c r="W194" s="5">
        <v>0</v>
      </c>
      <c r="X194" s="5" t="s">
        <v>672</v>
      </c>
      <c r="Y194" s="5" t="s">
        <v>73</v>
      </c>
    </row>
    <row r="195" s="5" customFormat="1" spans="1:25">
      <c r="A195" s="5" t="s">
        <v>428</v>
      </c>
      <c r="B195" s="5" t="s">
        <v>26</v>
      </c>
      <c r="C195" s="5" t="s">
        <v>55</v>
      </c>
      <c r="D195" s="5" t="s">
        <v>429</v>
      </c>
      <c r="E195" s="5" t="s">
        <v>430</v>
      </c>
      <c r="F195" s="7">
        <v>45204</v>
      </c>
      <c r="G195" s="7">
        <v>45205</v>
      </c>
      <c r="H195" s="5">
        <v>1</v>
      </c>
      <c r="I195" s="5">
        <v>1</v>
      </c>
      <c r="J195" s="5">
        <v>1</v>
      </c>
      <c r="K195" s="5" t="s">
        <v>30</v>
      </c>
      <c r="L195" s="5">
        <v>-478.63</v>
      </c>
      <c r="M195" s="5">
        <v>-478.63</v>
      </c>
      <c r="N195" s="5" t="s">
        <v>431</v>
      </c>
      <c r="O195" s="5" t="s">
        <v>32</v>
      </c>
      <c r="P195" s="5" t="s">
        <v>33</v>
      </c>
      <c r="Q195" s="5">
        <v>0</v>
      </c>
      <c r="R195" s="8">
        <v>45176</v>
      </c>
      <c r="S195" s="7">
        <v>45208</v>
      </c>
      <c r="T195" s="5" t="s">
        <v>34</v>
      </c>
      <c r="U195" s="5">
        <v>-478.63</v>
      </c>
      <c r="V195" s="5">
        <v>0</v>
      </c>
      <c r="W195" s="5">
        <v>0</v>
      </c>
      <c r="X195" s="5" t="s">
        <v>432</v>
      </c>
      <c r="Y195" s="5" t="s">
        <v>433</v>
      </c>
    </row>
    <row r="196" s="5" customFormat="1" spans="1:25">
      <c r="A196" s="5" t="s">
        <v>863</v>
      </c>
      <c r="B196" s="5" t="s">
        <v>26</v>
      </c>
      <c r="C196" s="5" t="s">
        <v>27</v>
      </c>
      <c r="D196" s="5" t="s">
        <v>603</v>
      </c>
      <c r="E196" s="5" t="s">
        <v>864</v>
      </c>
      <c r="F196" s="7">
        <v>45203</v>
      </c>
      <c r="G196" s="7">
        <v>45205</v>
      </c>
      <c r="H196" s="5">
        <v>1</v>
      </c>
      <c r="I196" s="5">
        <v>2</v>
      </c>
      <c r="J196" s="5">
        <v>2</v>
      </c>
      <c r="K196" s="5" t="s">
        <v>30</v>
      </c>
      <c r="L196" s="5">
        <v>8027.54</v>
      </c>
      <c r="M196" s="5">
        <v>8027.54</v>
      </c>
      <c r="N196" s="5" t="s">
        <v>865</v>
      </c>
      <c r="O196" s="5" t="s">
        <v>32</v>
      </c>
      <c r="P196" s="5" t="s">
        <v>33</v>
      </c>
      <c r="Q196" s="5">
        <v>0</v>
      </c>
      <c r="R196" s="8">
        <v>45186</v>
      </c>
      <c r="S196" s="7">
        <v>45208</v>
      </c>
      <c r="T196" s="5" t="s">
        <v>34</v>
      </c>
      <c r="U196" s="5">
        <v>8027.54</v>
      </c>
      <c r="V196" s="5">
        <v>0</v>
      </c>
      <c r="W196" s="5">
        <v>0</v>
      </c>
      <c r="X196" s="5" t="s">
        <v>866</v>
      </c>
      <c r="Y196" s="5" t="s">
        <v>867</v>
      </c>
    </row>
    <row r="197" s="5" customFormat="1" spans="1:25">
      <c r="A197" s="5" t="s">
        <v>868</v>
      </c>
      <c r="B197" s="5" t="s">
        <v>26</v>
      </c>
      <c r="C197" s="5" t="s">
        <v>27</v>
      </c>
      <c r="D197" s="5" t="s">
        <v>608</v>
      </c>
      <c r="E197" s="5" t="s">
        <v>609</v>
      </c>
      <c r="F197" s="7">
        <v>45204</v>
      </c>
      <c r="G197" s="7">
        <v>45205</v>
      </c>
      <c r="H197" s="5">
        <v>1</v>
      </c>
      <c r="I197" s="5">
        <v>1</v>
      </c>
      <c r="J197" s="5">
        <v>1</v>
      </c>
      <c r="K197" s="5" t="s">
        <v>30</v>
      </c>
      <c r="L197" s="5">
        <v>347.62</v>
      </c>
      <c r="M197" s="5">
        <v>347.62</v>
      </c>
      <c r="N197" s="5" t="s">
        <v>869</v>
      </c>
      <c r="O197" s="5" t="s">
        <v>32</v>
      </c>
      <c r="P197" s="5" t="s">
        <v>33</v>
      </c>
      <c r="Q197" s="5">
        <v>0</v>
      </c>
      <c r="R197" s="8">
        <v>45195</v>
      </c>
      <c r="S197" s="7">
        <v>45208</v>
      </c>
      <c r="T197" s="5" t="s">
        <v>34</v>
      </c>
      <c r="U197" s="5">
        <v>347.62</v>
      </c>
      <c r="V197" s="5">
        <v>0</v>
      </c>
      <c r="W197" s="5">
        <v>0</v>
      </c>
      <c r="X197" s="5" t="s">
        <v>870</v>
      </c>
      <c r="Y197" s="5" t="s">
        <v>871</v>
      </c>
    </row>
    <row r="198" s="5" customFormat="1" spans="1:25">
      <c r="A198" s="5" t="s">
        <v>872</v>
      </c>
      <c r="B198" s="5" t="s">
        <v>26</v>
      </c>
      <c r="C198" s="5" t="s">
        <v>27</v>
      </c>
      <c r="D198" s="5" t="s">
        <v>873</v>
      </c>
      <c r="E198" s="5" t="s">
        <v>874</v>
      </c>
      <c r="F198" s="7">
        <v>45202</v>
      </c>
      <c r="G198" s="7">
        <v>45205</v>
      </c>
      <c r="H198" s="5">
        <v>1</v>
      </c>
      <c r="I198" s="5">
        <v>3</v>
      </c>
      <c r="J198" s="5">
        <v>3</v>
      </c>
      <c r="K198" s="5" t="s">
        <v>30</v>
      </c>
      <c r="L198" s="5">
        <v>4913.4</v>
      </c>
      <c r="M198" s="5">
        <v>4913.4</v>
      </c>
      <c r="N198" s="5" t="s">
        <v>875</v>
      </c>
      <c r="O198" s="5" t="s">
        <v>32</v>
      </c>
      <c r="P198" s="5" t="s">
        <v>33</v>
      </c>
      <c r="Q198" s="5">
        <v>0</v>
      </c>
      <c r="R198" s="8">
        <v>45196</v>
      </c>
      <c r="S198" s="7">
        <v>45208</v>
      </c>
      <c r="T198" s="5" t="s">
        <v>34</v>
      </c>
      <c r="U198" s="5">
        <v>4913.4</v>
      </c>
      <c r="V198" s="5">
        <v>0</v>
      </c>
      <c r="W198" s="5">
        <v>0</v>
      </c>
      <c r="X198" s="5" t="s">
        <v>876</v>
      </c>
      <c r="Y198" s="5" t="s">
        <v>73</v>
      </c>
    </row>
    <row r="199" s="5" customFormat="1" spans="1:25">
      <c r="A199" s="5" t="s">
        <v>877</v>
      </c>
      <c r="B199" s="5" t="s">
        <v>26</v>
      </c>
      <c r="C199" s="5" t="s">
        <v>27</v>
      </c>
      <c r="D199" s="5" t="s">
        <v>878</v>
      </c>
      <c r="E199" s="5" t="s">
        <v>161</v>
      </c>
      <c r="F199" s="7">
        <v>45204</v>
      </c>
      <c r="G199" s="7">
        <v>45205</v>
      </c>
      <c r="H199" s="5">
        <v>1</v>
      </c>
      <c r="I199" s="5">
        <v>1</v>
      </c>
      <c r="J199" s="5">
        <v>1</v>
      </c>
      <c r="K199" s="5" t="s">
        <v>30</v>
      </c>
      <c r="L199" s="5">
        <v>1102.7</v>
      </c>
      <c r="M199" s="5">
        <v>1102.7</v>
      </c>
      <c r="N199" s="5" t="s">
        <v>879</v>
      </c>
      <c r="O199" s="5" t="s">
        <v>32</v>
      </c>
      <c r="P199" s="5" t="s">
        <v>33</v>
      </c>
      <c r="Q199" s="5">
        <v>0</v>
      </c>
      <c r="R199" s="8">
        <v>45196</v>
      </c>
      <c r="S199" s="7">
        <v>45208</v>
      </c>
      <c r="T199" s="5" t="s">
        <v>34</v>
      </c>
      <c r="U199" s="5">
        <v>1102.7</v>
      </c>
      <c r="V199" s="5">
        <v>0</v>
      </c>
      <c r="W199" s="5">
        <v>0</v>
      </c>
      <c r="X199" s="5" t="s">
        <v>880</v>
      </c>
      <c r="Y199" s="5" t="s">
        <v>73</v>
      </c>
    </row>
    <row r="200" s="5" customFormat="1" spans="1:25">
      <c r="A200" s="5" t="s">
        <v>881</v>
      </c>
      <c r="B200" s="5" t="s">
        <v>26</v>
      </c>
      <c r="C200" s="5" t="s">
        <v>27</v>
      </c>
      <c r="D200" s="5" t="s">
        <v>882</v>
      </c>
      <c r="E200" s="5" t="s">
        <v>864</v>
      </c>
      <c r="F200" s="7">
        <v>45201</v>
      </c>
      <c r="G200" s="7">
        <v>45205</v>
      </c>
      <c r="H200" s="5">
        <v>1</v>
      </c>
      <c r="I200" s="5">
        <v>4</v>
      </c>
      <c r="J200" s="5">
        <v>4</v>
      </c>
      <c r="K200" s="5" t="s">
        <v>30</v>
      </c>
      <c r="L200" s="5">
        <v>4845.2</v>
      </c>
      <c r="M200" s="5">
        <v>4845.2</v>
      </c>
      <c r="N200" s="5" t="s">
        <v>883</v>
      </c>
      <c r="O200" s="5" t="s">
        <v>32</v>
      </c>
      <c r="P200" s="5" t="s">
        <v>33</v>
      </c>
      <c r="Q200" s="5">
        <v>0</v>
      </c>
      <c r="R200" s="8">
        <v>45196.0000115741</v>
      </c>
      <c r="S200" s="7">
        <v>45208</v>
      </c>
      <c r="T200" s="5" t="s">
        <v>34</v>
      </c>
      <c r="U200" s="5">
        <v>4845.2</v>
      </c>
      <c r="V200" s="5">
        <v>0</v>
      </c>
      <c r="W200" s="5">
        <v>0</v>
      </c>
      <c r="X200" s="5" t="s">
        <v>884</v>
      </c>
      <c r="Y200" s="5" t="s">
        <v>73</v>
      </c>
    </row>
    <row r="201" s="5" customFormat="1" spans="1:25">
      <c r="A201" s="5" t="s">
        <v>885</v>
      </c>
      <c r="B201" s="5" t="s">
        <v>26</v>
      </c>
      <c r="C201" s="5" t="s">
        <v>27</v>
      </c>
      <c r="D201" s="5" t="s">
        <v>886</v>
      </c>
      <c r="E201" s="5" t="s">
        <v>887</v>
      </c>
      <c r="F201" s="7">
        <v>45201</v>
      </c>
      <c r="G201" s="7">
        <v>45205</v>
      </c>
      <c r="H201" s="5">
        <v>1</v>
      </c>
      <c r="I201" s="5">
        <v>4</v>
      </c>
      <c r="J201" s="5">
        <v>4</v>
      </c>
      <c r="K201" s="5" t="s">
        <v>30</v>
      </c>
      <c r="L201" s="5">
        <v>3396.16</v>
      </c>
      <c r="M201" s="5">
        <v>3396.16</v>
      </c>
      <c r="N201" s="5" t="s">
        <v>888</v>
      </c>
      <c r="O201" s="5" t="s">
        <v>32</v>
      </c>
      <c r="P201" s="5" t="s">
        <v>33</v>
      </c>
      <c r="Q201" s="5">
        <v>0</v>
      </c>
      <c r="R201" s="8">
        <v>45185</v>
      </c>
      <c r="S201" s="7">
        <v>45208</v>
      </c>
      <c r="T201" s="5" t="s">
        <v>34</v>
      </c>
      <c r="U201" s="5">
        <v>3396.16</v>
      </c>
      <c r="V201" s="5">
        <v>0</v>
      </c>
      <c r="W201" s="5">
        <v>0</v>
      </c>
      <c r="X201" s="5" t="s">
        <v>889</v>
      </c>
      <c r="Y201" s="5" t="s">
        <v>890</v>
      </c>
    </row>
    <row r="202" s="5" customFormat="1" spans="1:25">
      <c r="A202" s="5" t="s">
        <v>891</v>
      </c>
      <c r="B202" s="5" t="s">
        <v>26</v>
      </c>
      <c r="C202" s="5" t="s">
        <v>27</v>
      </c>
      <c r="D202" s="5" t="s">
        <v>892</v>
      </c>
      <c r="E202" s="5" t="s">
        <v>893</v>
      </c>
      <c r="F202" s="7">
        <v>45204</v>
      </c>
      <c r="G202" s="7">
        <v>45205</v>
      </c>
      <c r="H202" s="5">
        <v>3</v>
      </c>
      <c r="I202" s="5">
        <v>1</v>
      </c>
      <c r="J202" s="5">
        <v>3</v>
      </c>
      <c r="K202" s="5" t="s">
        <v>30</v>
      </c>
      <c r="L202" s="5">
        <v>4019.94</v>
      </c>
      <c r="M202" s="5">
        <v>4019.94</v>
      </c>
      <c r="N202" s="5" t="s">
        <v>894</v>
      </c>
      <c r="O202" s="5" t="s">
        <v>32</v>
      </c>
      <c r="P202" s="5" t="s">
        <v>33</v>
      </c>
      <c r="Q202" s="5">
        <v>0</v>
      </c>
      <c r="R202" s="8">
        <v>45178</v>
      </c>
      <c r="S202" s="7">
        <v>45208</v>
      </c>
      <c r="T202" s="5" t="s">
        <v>34</v>
      </c>
      <c r="U202" s="5">
        <v>4019.94</v>
      </c>
      <c r="V202" s="5">
        <v>0</v>
      </c>
      <c r="W202" s="5">
        <v>0</v>
      </c>
      <c r="X202" s="5" t="s">
        <v>895</v>
      </c>
      <c r="Y202" s="5" t="s">
        <v>73</v>
      </c>
    </row>
    <row r="203" s="5" customFormat="1" spans="1:25">
      <c r="A203" s="5" t="s">
        <v>896</v>
      </c>
      <c r="B203" s="5" t="s">
        <v>26</v>
      </c>
      <c r="C203" s="5" t="s">
        <v>27</v>
      </c>
      <c r="D203" s="5" t="s">
        <v>897</v>
      </c>
      <c r="E203" s="5" t="s">
        <v>898</v>
      </c>
      <c r="F203" s="7">
        <v>45201</v>
      </c>
      <c r="G203" s="7">
        <v>45205</v>
      </c>
      <c r="H203" s="5">
        <v>1</v>
      </c>
      <c r="I203" s="5">
        <v>4</v>
      </c>
      <c r="J203" s="5">
        <v>4</v>
      </c>
      <c r="K203" s="5" t="s">
        <v>30</v>
      </c>
      <c r="L203" s="5">
        <v>2946.48</v>
      </c>
      <c r="M203" s="5">
        <v>2946.48</v>
      </c>
      <c r="N203" s="5" t="s">
        <v>899</v>
      </c>
      <c r="O203" s="5" t="s">
        <v>32</v>
      </c>
      <c r="P203" s="5" t="s">
        <v>33</v>
      </c>
      <c r="Q203" s="5">
        <v>0</v>
      </c>
      <c r="R203" s="8">
        <v>45190.0000115741</v>
      </c>
      <c r="S203" s="7">
        <v>45208</v>
      </c>
      <c r="T203" s="5" t="s">
        <v>34</v>
      </c>
      <c r="U203" s="5">
        <v>2946.48</v>
      </c>
      <c r="V203" s="5">
        <v>0</v>
      </c>
      <c r="W203" s="5">
        <v>0</v>
      </c>
      <c r="X203" s="5" t="s">
        <v>900</v>
      </c>
      <c r="Y203" s="5" t="s">
        <v>901</v>
      </c>
    </row>
    <row r="204" s="5" customFormat="1" spans="1:25">
      <c r="A204" s="5" t="s">
        <v>902</v>
      </c>
      <c r="B204" s="5" t="s">
        <v>26</v>
      </c>
      <c r="C204" s="5" t="s">
        <v>27</v>
      </c>
      <c r="D204" s="5" t="s">
        <v>903</v>
      </c>
      <c r="E204" s="5" t="s">
        <v>447</v>
      </c>
      <c r="F204" s="7">
        <v>45203</v>
      </c>
      <c r="G204" s="7">
        <v>45205</v>
      </c>
      <c r="H204" s="5">
        <v>1</v>
      </c>
      <c r="I204" s="5">
        <v>2</v>
      </c>
      <c r="J204" s="5">
        <v>2</v>
      </c>
      <c r="K204" s="5" t="s">
        <v>30</v>
      </c>
      <c r="L204" s="5">
        <v>2300.9</v>
      </c>
      <c r="M204" s="5">
        <v>2300.9</v>
      </c>
      <c r="N204" s="5" t="s">
        <v>904</v>
      </c>
      <c r="O204" s="5" t="s">
        <v>32</v>
      </c>
      <c r="P204" s="5" t="s">
        <v>33</v>
      </c>
      <c r="Q204" s="5">
        <v>0</v>
      </c>
      <c r="R204" s="8">
        <v>45196</v>
      </c>
      <c r="S204" s="7">
        <v>45208</v>
      </c>
      <c r="T204" s="5" t="s">
        <v>34</v>
      </c>
      <c r="U204" s="5">
        <v>2300.9</v>
      </c>
      <c r="V204" s="5">
        <v>0</v>
      </c>
      <c r="W204" s="5">
        <v>0</v>
      </c>
      <c r="X204" s="5" t="s">
        <v>905</v>
      </c>
      <c r="Y204" s="5" t="s">
        <v>73</v>
      </c>
    </row>
    <row r="205" s="5" customFormat="1" spans="1:25">
      <c r="A205" s="5" t="s">
        <v>902</v>
      </c>
      <c r="B205" s="5" t="s">
        <v>26</v>
      </c>
      <c r="C205" s="5" t="s">
        <v>55</v>
      </c>
      <c r="D205" s="5" t="s">
        <v>903</v>
      </c>
      <c r="E205" s="5" t="s">
        <v>447</v>
      </c>
      <c r="F205" s="7">
        <v>45203</v>
      </c>
      <c r="G205" s="7">
        <v>45205</v>
      </c>
      <c r="H205" s="5">
        <v>1</v>
      </c>
      <c r="I205" s="5">
        <v>2</v>
      </c>
      <c r="J205" s="5">
        <v>2</v>
      </c>
      <c r="K205" s="5" t="s">
        <v>30</v>
      </c>
      <c r="L205" s="5">
        <v>-2300.9</v>
      </c>
      <c r="M205" s="5">
        <v>-2300.9</v>
      </c>
      <c r="N205" s="5" t="s">
        <v>904</v>
      </c>
      <c r="O205" s="5" t="s">
        <v>32</v>
      </c>
      <c r="P205" s="5" t="s">
        <v>33</v>
      </c>
      <c r="Q205" s="5">
        <v>0</v>
      </c>
      <c r="R205" s="8">
        <v>45196</v>
      </c>
      <c r="S205" s="7">
        <v>45208</v>
      </c>
      <c r="T205" s="5" t="s">
        <v>34</v>
      </c>
      <c r="U205" s="5">
        <v>-2300.9</v>
      </c>
      <c r="V205" s="5">
        <v>0</v>
      </c>
      <c r="W205" s="5">
        <v>0</v>
      </c>
      <c r="X205" s="5" t="s">
        <v>905</v>
      </c>
      <c r="Y205" s="5" t="s">
        <v>73</v>
      </c>
    </row>
    <row r="206" s="5" customFormat="1" spans="1:25">
      <c r="A206" s="5" t="s">
        <v>906</v>
      </c>
      <c r="B206" s="5" t="s">
        <v>26</v>
      </c>
      <c r="C206" s="5" t="s">
        <v>27</v>
      </c>
      <c r="D206" s="5" t="s">
        <v>907</v>
      </c>
      <c r="E206" s="5" t="s">
        <v>908</v>
      </c>
      <c r="F206" s="7">
        <v>45204</v>
      </c>
      <c r="G206" s="7">
        <v>45205</v>
      </c>
      <c r="H206" s="5">
        <v>1</v>
      </c>
      <c r="I206" s="5">
        <v>1</v>
      </c>
      <c r="J206" s="5">
        <v>1</v>
      </c>
      <c r="K206" s="5" t="s">
        <v>30</v>
      </c>
      <c r="L206" s="5">
        <v>375.63</v>
      </c>
      <c r="M206" s="5">
        <v>375.63</v>
      </c>
      <c r="N206" s="5" t="s">
        <v>909</v>
      </c>
      <c r="O206" s="5" t="s">
        <v>32</v>
      </c>
      <c r="P206" s="5" t="s">
        <v>33</v>
      </c>
      <c r="Q206" s="5">
        <v>0</v>
      </c>
      <c r="R206" s="8">
        <v>45196</v>
      </c>
      <c r="S206" s="7">
        <v>45208</v>
      </c>
      <c r="T206" s="5" t="s">
        <v>34</v>
      </c>
      <c r="U206" s="5">
        <v>375.63</v>
      </c>
      <c r="V206" s="5">
        <v>0</v>
      </c>
      <c r="W206" s="5">
        <v>0</v>
      </c>
      <c r="X206" s="5" t="s">
        <v>910</v>
      </c>
      <c r="Y206" s="5" t="s">
        <v>911</v>
      </c>
    </row>
    <row r="207" s="5" customFormat="1" spans="1:25">
      <c r="A207" s="5" t="s">
        <v>912</v>
      </c>
      <c r="B207" s="5" t="s">
        <v>26</v>
      </c>
      <c r="C207" s="5" t="s">
        <v>27</v>
      </c>
      <c r="D207" s="5" t="s">
        <v>238</v>
      </c>
      <c r="E207" s="5" t="s">
        <v>913</v>
      </c>
      <c r="F207" s="7">
        <v>45204</v>
      </c>
      <c r="G207" s="7">
        <v>45205</v>
      </c>
      <c r="H207" s="5">
        <v>1</v>
      </c>
      <c r="I207" s="5">
        <v>1</v>
      </c>
      <c r="J207" s="5">
        <v>1</v>
      </c>
      <c r="K207" s="5" t="s">
        <v>30</v>
      </c>
      <c r="L207" s="5">
        <v>1198.21</v>
      </c>
      <c r="M207" s="5">
        <v>1198.21</v>
      </c>
      <c r="N207" s="5" t="s">
        <v>914</v>
      </c>
      <c r="O207" s="5" t="s">
        <v>32</v>
      </c>
      <c r="P207" s="5" t="s">
        <v>33</v>
      </c>
      <c r="Q207" s="5">
        <v>0</v>
      </c>
      <c r="R207" s="8">
        <v>45197</v>
      </c>
      <c r="S207" s="7">
        <v>45208</v>
      </c>
      <c r="T207" s="5" t="s">
        <v>34</v>
      </c>
      <c r="U207" s="5">
        <v>1198.21</v>
      </c>
      <c r="V207" s="5">
        <v>0</v>
      </c>
      <c r="W207" s="5">
        <v>0</v>
      </c>
      <c r="X207" s="5" t="s">
        <v>915</v>
      </c>
      <c r="Y207" s="5" t="s">
        <v>73</v>
      </c>
    </row>
    <row r="208" s="5" customFormat="1" spans="1:25">
      <c r="A208" s="5" t="s">
        <v>916</v>
      </c>
      <c r="B208" s="5" t="s">
        <v>26</v>
      </c>
      <c r="C208" s="5" t="s">
        <v>27</v>
      </c>
      <c r="D208" s="5" t="s">
        <v>917</v>
      </c>
      <c r="E208" s="5" t="s">
        <v>918</v>
      </c>
      <c r="F208" s="7">
        <v>45204</v>
      </c>
      <c r="G208" s="7">
        <v>45205</v>
      </c>
      <c r="H208" s="5">
        <v>1</v>
      </c>
      <c r="I208" s="5">
        <v>1</v>
      </c>
      <c r="J208" s="5">
        <v>1</v>
      </c>
      <c r="K208" s="5" t="s">
        <v>30</v>
      </c>
      <c r="L208" s="5">
        <v>2175.57</v>
      </c>
      <c r="M208" s="5">
        <v>2175.57</v>
      </c>
      <c r="N208" s="5" t="s">
        <v>919</v>
      </c>
      <c r="O208" s="5" t="s">
        <v>32</v>
      </c>
      <c r="P208" s="5" t="s">
        <v>33</v>
      </c>
      <c r="Q208" s="5">
        <v>0</v>
      </c>
      <c r="R208" s="8">
        <v>45168</v>
      </c>
      <c r="S208" s="7">
        <v>45208</v>
      </c>
      <c r="T208" s="5" t="s">
        <v>34</v>
      </c>
      <c r="U208" s="5">
        <v>2175.57</v>
      </c>
      <c r="V208" s="5">
        <v>0</v>
      </c>
      <c r="W208" s="5">
        <v>0</v>
      </c>
      <c r="X208" s="5" t="s">
        <v>920</v>
      </c>
      <c r="Y208" s="5" t="s">
        <v>73</v>
      </c>
    </row>
    <row r="209" s="5" customFormat="1" spans="1:25">
      <c r="A209" s="5" t="s">
        <v>921</v>
      </c>
      <c r="B209" s="5" t="s">
        <v>26</v>
      </c>
      <c r="C209" s="5" t="s">
        <v>27</v>
      </c>
      <c r="D209" s="5" t="s">
        <v>922</v>
      </c>
      <c r="E209" s="5" t="s">
        <v>251</v>
      </c>
      <c r="F209" s="7">
        <v>45203</v>
      </c>
      <c r="G209" s="7">
        <v>45205</v>
      </c>
      <c r="H209" s="5">
        <v>1</v>
      </c>
      <c r="I209" s="5">
        <v>2</v>
      </c>
      <c r="J209" s="5">
        <v>2</v>
      </c>
      <c r="K209" s="5" t="s">
        <v>30</v>
      </c>
      <c r="L209" s="5">
        <v>3854.1</v>
      </c>
      <c r="M209" s="5">
        <v>3854.1</v>
      </c>
      <c r="N209" s="5" t="s">
        <v>923</v>
      </c>
      <c r="O209" s="5" t="s">
        <v>32</v>
      </c>
      <c r="P209" s="5" t="s">
        <v>33</v>
      </c>
      <c r="Q209" s="5">
        <v>0</v>
      </c>
      <c r="R209" s="8">
        <v>45129.0000115741</v>
      </c>
      <c r="S209" s="7">
        <v>45208</v>
      </c>
      <c r="T209" s="5" t="s">
        <v>34</v>
      </c>
      <c r="U209" s="5">
        <v>3854.1</v>
      </c>
      <c r="V209" s="5">
        <v>0</v>
      </c>
      <c r="W209" s="5">
        <v>0</v>
      </c>
      <c r="X209" s="5" t="s">
        <v>924</v>
      </c>
      <c r="Y209" s="5" t="s">
        <v>925</v>
      </c>
    </row>
    <row r="210" s="5" customFormat="1" spans="1:25">
      <c r="A210" s="5" t="s">
        <v>926</v>
      </c>
      <c r="B210" s="5" t="s">
        <v>26</v>
      </c>
      <c r="C210" s="5" t="s">
        <v>27</v>
      </c>
      <c r="D210" s="5" t="s">
        <v>927</v>
      </c>
      <c r="E210" s="5" t="s">
        <v>264</v>
      </c>
      <c r="F210" s="7">
        <v>45204</v>
      </c>
      <c r="G210" s="7">
        <v>45205</v>
      </c>
      <c r="H210" s="5">
        <v>1</v>
      </c>
      <c r="I210" s="5">
        <v>1</v>
      </c>
      <c r="J210" s="5">
        <v>1</v>
      </c>
      <c r="K210" s="5" t="s">
        <v>30</v>
      </c>
      <c r="L210" s="5">
        <v>713.5</v>
      </c>
      <c r="M210" s="5">
        <v>713.5</v>
      </c>
      <c r="N210" s="5" t="s">
        <v>928</v>
      </c>
      <c r="O210" s="5" t="s">
        <v>32</v>
      </c>
      <c r="P210" s="5" t="s">
        <v>33</v>
      </c>
      <c r="Q210" s="5">
        <v>0</v>
      </c>
      <c r="R210" s="8">
        <v>45184.0000115741</v>
      </c>
      <c r="S210" s="7">
        <v>45208</v>
      </c>
      <c r="T210" s="5" t="s">
        <v>34</v>
      </c>
      <c r="U210" s="5">
        <v>713.5</v>
      </c>
      <c r="V210" s="5">
        <v>0</v>
      </c>
      <c r="W210" s="5">
        <v>0</v>
      </c>
      <c r="X210" s="5" t="s">
        <v>929</v>
      </c>
      <c r="Y210" s="5" t="s">
        <v>73</v>
      </c>
    </row>
    <row r="211" s="5" customFormat="1" spans="1:25">
      <c r="A211" s="5" t="s">
        <v>930</v>
      </c>
      <c r="B211" s="5" t="s">
        <v>26</v>
      </c>
      <c r="C211" s="5" t="s">
        <v>27</v>
      </c>
      <c r="D211" s="5" t="s">
        <v>931</v>
      </c>
      <c r="E211" s="5" t="s">
        <v>932</v>
      </c>
      <c r="F211" s="7">
        <v>45204</v>
      </c>
      <c r="G211" s="7">
        <v>45205</v>
      </c>
      <c r="H211" s="5">
        <v>1</v>
      </c>
      <c r="I211" s="5">
        <v>1</v>
      </c>
      <c r="J211" s="5">
        <v>1</v>
      </c>
      <c r="K211" s="5" t="s">
        <v>30</v>
      </c>
      <c r="L211" s="5">
        <v>536.47</v>
      </c>
      <c r="M211" s="5">
        <v>536.47</v>
      </c>
      <c r="N211" s="5" t="s">
        <v>933</v>
      </c>
      <c r="O211" s="5" t="s">
        <v>32</v>
      </c>
      <c r="P211" s="5" t="s">
        <v>33</v>
      </c>
      <c r="Q211" s="5">
        <v>0</v>
      </c>
      <c r="R211" s="8">
        <v>45198</v>
      </c>
      <c r="S211" s="7">
        <v>45208</v>
      </c>
      <c r="T211" s="5" t="s">
        <v>34</v>
      </c>
      <c r="U211" s="5">
        <v>536.47</v>
      </c>
      <c r="V211" s="5">
        <v>0</v>
      </c>
      <c r="W211" s="5">
        <v>0</v>
      </c>
      <c r="X211" s="5" t="s">
        <v>934</v>
      </c>
      <c r="Y211" s="5" t="s">
        <v>73</v>
      </c>
    </row>
    <row r="212" s="5" customFormat="1" spans="1:25">
      <c r="A212" s="5" t="s">
        <v>935</v>
      </c>
      <c r="B212" s="5" t="s">
        <v>26</v>
      </c>
      <c r="C212" s="5" t="s">
        <v>27</v>
      </c>
      <c r="D212" s="5" t="s">
        <v>936</v>
      </c>
      <c r="E212" s="5" t="s">
        <v>937</v>
      </c>
      <c r="F212" s="7">
        <v>45203</v>
      </c>
      <c r="G212" s="7">
        <v>45205</v>
      </c>
      <c r="H212" s="5">
        <v>1</v>
      </c>
      <c r="I212" s="5">
        <v>2</v>
      </c>
      <c r="J212" s="5">
        <v>2</v>
      </c>
      <c r="K212" s="5" t="s">
        <v>30</v>
      </c>
      <c r="L212" s="5">
        <v>3281.68</v>
      </c>
      <c r="M212" s="5">
        <v>3281.68</v>
      </c>
      <c r="N212" s="5" t="s">
        <v>938</v>
      </c>
      <c r="O212" s="5" t="s">
        <v>32</v>
      </c>
      <c r="P212" s="5" t="s">
        <v>33</v>
      </c>
      <c r="Q212" s="5">
        <v>0</v>
      </c>
      <c r="R212" s="8">
        <v>45198</v>
      </c>
      <c r="S212" s="7">
        <v>45208</v>
      </c>
      <c r="T212" s="5" t="s">
        <v>34</v>
      </c>
      <c r="U212" s="5">
        <v>3281.68</v>
      </c>
      <c r="V212" s="5">
        <v>0</v>
      </c>
      <c r="W212" s="5">
        <v>0</v>
      </c>
      <c r="X212" s="5" t="s">
        <v>939</v>
      </c>
      <c r="Y212" s="5" t="s">
        <v>73</v>
      </c>
    </row>
    <row r="213" s="5" customFormat="1" spans="1:25">
      <c r="A213" s="5" t="s">
        <v>940</v>
      </c>
      <c r="B213" s="5" t="s">
        <v>26</v>
      </c>
      <c r="C213" s="5" t="s">
        <v>27</v>
      </c>
      <c r="D213" s="5" t="s">
        <v>941</v>
      </c>
      <c r="E213" s="5" t="s">
        <v>942</v>
      </c>
      <c r="F213" s="7">
        <v>45203</v>
      </c>
      <c r="G213" s="7">
        <v>45205</v>
      </c>
      <c r="H213" s="5">
        <v>1</v>
      </c>
      <c r="I213" s="5">
        <v>2</v>
      </c>
      <c r="J213" s="5">
        <v>2</v>
      </c>
      <c r="K213" s="5" t="s">
        <v>30</v>
      </c>
      <c r="L213" s="5">
        <v>897.38</v>
      </c>
      <c r="M213" s="5">
        <v>897.38</v>
      </c>
      <c r="N213" s="5" t="s">
        <v>943</v>
      </c>
      <c r="O213" s="5" t="s">
        <v>32</v>
      </c>
      <c r="P213" s="5" t="s">
        <v>33</v>
      </c>
      <c r="Q213" s="5">
        <v>0</v>
      </c>
      <c r="R213" s="8">
        <v>45198</v>
      </c>
      <c r="S213" s="7">
        <v>45208</v>
      </c>
      <c r="T213" s="5" t="s">
        <v>34</v>
      </c>
      <c r="U213" s="5">
        <v>897.38</v>
      </c>
      <c r="V213" s="5">
        <v>0</v>
      </c>
      <c r="W213" s="5">
        <v>0</v>
      </c>
      <c r="X213" s="5" t="s">
        <v>944</v>
      </c>
      <c r="Y213" s="5" t="s">
        <v>945</v>
      </c>
    </row>
    <row r="214" s="5" customFormat="1" spans="1:25">
      <c r="A214" s="5" t="s">
        <v>946</v>
      </c>
      <c r="B214" s="5" t="s">
        <v>26</v>
      </c>
      <c r="C214" s="5" t="s">
        <v>27</v>
      </c>
      <c r="D214" s="5" t="s">
        <v>947</v>
      </c>
      <c r="E214" s="5" t="s">
        <v>948</v>
      </c>
      <c r="F214" s="7">
        <v>45203</v>
      </c>
      <c r="G214" s="7">
        <v>45205</v>
      </c>
      <c r="H214" s="5">
        <v>1</v>
      </c>
      <c r="I214" s="5">
        <v>2</v>
      </c>
      <c r="J214" s="5">
        <v>2</v>
      </c>
      <c r="K214" s="5" t="s">
        <v>30</v>
      </c>
      <c r="L214" s="5">
        <v>591.76</v>
      </c>
      <c r="M214" s="5">
        <v>591.76</v>
      </c>
      <c r="N214" s="5" t="s">
        <v>949</v>
      </c>
      <c r="O214" s="5" t="s">
        <v>32</v>
      </c>
      <c r="P214" s="5" t="s">
        <v>33</v>
      </c>
      <c r="Q214" s="5">
        <v>0</v>
      </c>
      <c r="R214" s="8">
        <v>45198.0000115741</v>
      </c>
      <c r="S214" s="7">
        <v>45208</v>
      </c>
      <c r="T214" s="5" t="s">
        <v>34</v>
      </c>
      <c r="U214" s="5">
        <v>591.76</v>
      </c>
      <c r="V214" s="5">
        <v>0</v>
      </c>
      <c r="W214" s="5">
        <v>0</v>
      </c>
      <c r="X214" s="5" t="s">
        <v>950</v>
      </c>
      <c r="Y214" s="5" t="s">
        <v>73</v>
      </c>
    </row>
    <row r="215" s="5" customFormat="1" spans="1:25">
      <c r="A215" s="5" t="s">
        <v>951</v>
      </c>
      <c r="B215" s="5" t="s">
        <v>26</v>
      </c>
      <c r="C215" s="5" t="s">
        <v>27</v>
      </c>
      <c r="D215" s="5" t="s">
        <v>952</v>
      </c>
      <c r="E215" s="5" t="s">
        <v>953</v>
      </c>
      <c r="F215" s="7">
        <v>45204</v>
      </c>
      <c r="G215" s="7">
        <v>45205</v>
      </c>
      <c r="H215" s="5">
        <v>1</v>
      </c>
      <c r="I215" s="5">
        <v>1</v>
      </c>
      <c r="J215" s="5">
        <v>1</v>
      </c>
      <c r="K215" s="5" t="s">
        <v>30</v>
      </c>
      <c r="L215" s="5">
        <v>2114.61</v>
      </c>
      <c r="M215" s="5">
        <v>2114.61</v>
      </c>
      <c r="N215" s="5" t="s">
        <v>954</v>
      </c>
      <c r="O215" s="5" t="s">
        <v>32</v>
      </c>
      <c r="P215" s="5" t="s">
        <v>33</v>
      </c>
      <c r="Q215" s="5">
        <v>0</v>
      </c>
      <c r="R215" s="8">
        <v>45198.0000115741</v>
      </c>
      <c r="S215" s="7">
        <v>45208</v>
      </c>
      <c r="T215" s="5" t="s">
        <v>34</v>
      </c>
      <c r="U215" s="5">
        <v>2114.61</v>
      </c>
      <c r="V215" s="5">
        <v>0</v>
      </c>
      <c r="W215" s="5">
        <v>0</v>
      </c>
      <c r="X215" s="5" t="s">
        <v>955</v>
      </c>
      <c r="Y215" s="5" t="s">
        <v>956</v>
      </c>
    </row>
    <row r="216" s="5" customFormat="1" spans="1:25">
      <c r="A216" s="5" t="s">
        <v>957</v>
      </c>
      <c r="B216" s="5" t="s">
        <v>26</v>
      </c>
      <c r="C216" s="5" t="s">
        <v>27</v>
      </c>
      <c r="D216" s="5" t="s">
        <v>201</v>
      </c>
      <c r="E216" s="5" t="s">
        <v>958</v>
      </c>
      <c r="F216" s="7">
        <v>45204</v>
      </c>
      <c r="G216" s="7">
        <v>45205</v>
      </c>
      <c r="H216" s="5">
        <v>1</v>
      </c>
      <c r="I216" s="5">
        <v>1</v>
      </c>
      <c r="J216" s="5">
        <v>1</v>
      </c>
      <c r="K216" s="5" t="s">
        <v>30</v>
      </c>
      <c r="L216" s="5">
        <v>1475.18</v>
      </c>
      <c r="M216" s="5">
        <v>1475.18</v>
      </c>
      <c r="N216" s="5" t="s">
        <v>959</v>
      </c>
      <c r="O216" s="5" t="s">
        <v>32</v>
      </c>
      <c r="P216" s="5" t="s">
        <v>33</v>
      </c>
      <c r="Q216" s="5">
        <v>0</v>
      </c>
      <c r="R216" s="8">
        <v>45198.0000115741</v>
      </c>
      <c r="S216" s="7">
        <v>45208</v>
      </c>
      <c r="T216" s="5" t="s">
        <v>34</v>
      </c>
      <c r="U216" s="5">
        <v>1475.18</v>
      </c>
      <c r="V216" s="5">
        <v>0</v>
      </c>
      <c r="W216" s="5">
        <v>0</v>
      </c>
      <c r="X216" s="5" t="s">
        <v>960</v>
      </c>
      <c r="Y216" s="5" t="s">
        <v>961</v>
      </c>
    </row>
    <row r="217" s="5" customFormat="1" spans="1:25">
      <c r="A217" s="5" t="s">
        <v>962</v>
      </c>
      <c r="B217" s="5" t="s">
        <v>26</v>
      </c>
      <c r="C217" s="5" t="s">
        <v>27</v>
      </c>
      <c r="D217" s="5" t="s">
        <v>963</v>
      </c>
      <c r="E217" s="5" t="s">
        <v>964</v>
      </c>
      <c r="F217" s="7">
        <v>45203</v>
      </c>
      <c r="G217" s="7">
        <v>45205</v>
      </c>
      <c r="H217" s="5">
        <v>1</v>
      </c>
      <c r="I217" s="5">
        <v>2</v>
      </c>
      <c r="J217" s="5">
        <v>2</v>
      </c>
      <c r="K217" s="5" t="s">
        <v>30</v>
      </c>
      <c r="L217" s="5">
        <v>1159.16</v>
      </c>
      <c r="M217" s="5">
        <v>1159.16</v>
      </c>
      <c r="N217" s="5" t="s">
        <v>965</v>
      </c>
      <c r="O217" s="5" t="s">
        <v>32</v>
      </c>
      <c r="P217" s="5" t="s">
        <v>33</v>
      </c>
      <c r="Q217" s="5">
        <v>0</v>
      </c>
      <c r="R217" s="8">
        <v>45198</v>
      </c>
      <c r="S217" s="7">
        <v>45208</v>
      </c>
      <c r="T217" s="5" t="s">
        <v>34</v>
      </c>
      <c r="U217" s="5">
        <v>1159.16</v>
      </c>
      <c r="V217" s="5">
        <v>0</v>
      </c>
      <c r="W217" s="5">
        <v>0</v>
      </c>
      <c r="X217" s="5" t="s">
        <v>966</v>
      </c>
      <c r="Y217" s="5" t="s">
        <v>967</v>
      </c>
    </row>
    <row r="218" s="5" customFormat="1" spans="1:25">
      <c r="A218" s="5" t="s">
        <v>968</v>
      </c>
      <c r="B218" s="5" t="s">
        <v>26</v>
      </c>
      <c r="C218" s="5" t="s">
        <v>27</v>
      </c>
      <c r="D218" s="5" t="s">
        <v>969</v>
      </c>
      <c r="E218" s="5" t="s">
        <v>970</v>
      </c>
      <c r="F218" s="7">
        <v>45201</v>
      </c>
      <c r="G218" s="7">
        <v>45205</v>
      </c>
      <c r="H218" s="5">
        <v>1</v>
      </c>
      <c r="I218" s="5">
        <v>4</v>
      </c>
      <c r="J218" s="5">
        <v>4</v>
      </c>
      <c r="K218" s="5" t="s">
        <v>30</v>
      </c>
      <c r="L218" s="5">
        <v>2757.68</v>
      </c>
      <c r="M218" s="5">
        <v>2757.68</v>
      </c>
      <c r="N218" s="5" t="s">
        <v>971</v>
      </c>
      <c r="O218" s="5" t="s">
        <v>32</v>
      </c>
      <c r="P218" s="5" t="s">
        <v>33</v>
      </c>
      <c r="Q218" s="5">
        <v>0</v>
      </c>
      <c r="R218" s="8">
        <v>45199.0000115741</v>
      </c>
      <c r="S218" s="7">
        <v>45208</v>
      </c>
      <c r="T218" s="5" t="s">
        <v>34</v>
      </c>
      <c r="U218" s="5">
        <v>2757.68</v>
      </c>
      <c r="V218" s="5">
        <v>0</v>
      </c>
      <c r="W218" s="5">
        <v>0</v>
      </c>
      <c r="X218" s="5" t="s">
        <v>972</v>
      </c>
      <c r="Y218" s="5" t="s">
        <v>973</v>
      </c>
    </row>
    <row r="219" s="5" customFormat="1" spans="1:25">
      <c r="A219" s="5" t="s">
        <v>930</v>
      </c>
      <c r="B219" s="5" t="s">
        <v>26</v>
      </c>
      <c r="C219" s="5" t="s">
        <v>55</v>
      </c>
      <c r="D219" s="5" t="s">
        <v>931</v>
      </c>
      <c r="E219" s="5" t="s">
        <v>932</v>
      </c>
      <c r="F219" s="7">
        <v>45204</v>
      </c>
      <c r="G219" s="7">
        <v>45205</v>
      </c>
      <c r="H219" s="5">
        <v>1</v>
      </c>
      <c r="I219" s="5">
        <v>1</v>
      </c>
      <c r="J219" s="5">
        <v>1</v>
      </c>
      <c r="K219" s="5" t="s">
        <v>30</v>
      </c>
      <c r="L219" s="5">
        <v>-536.47</v>
      </c>
      <c r="M219" s="5">
        <v>-536.47</v>
      </c>
      <c r="N219" s="5" t="s">
        <v>933</v>
      </c>
      <c r="O219" s="5" t="s">
        <v>32</v>
      </c>
      <c r="P219" s="5" t="s">
        <v>33</v>
      </c>
      <c r="Q219" s="5">
        <v>0</v>
      </c>
      <c r="R219" s="8">
        <v>45198</v>
      </c>
      <c r="S219" s="7">
        <v>45208</v>
      </c>
      <c r="T219" s="5" t="s">
        <v>34</v>
      </c>
      <c r="U219" s="5">
        <v>-536.47</v>
      </c>
      <c r="V219" s="5">
        <v>0</v>
      </c>
      <c r="W219" s="5">
        <v>0</v>
      </c>
      <c r="X219" s="5" t="s">
        <v>934</v>
      </c>
      <c r="Y219" s="5" t="s">
        <v>73</v>
      </c>
    </row>
    <row r="220" s="5" customFormat="1" spans="1:25">
      <c r="A220" s="5" t="s">
        <v>974</v>
      </c>
      <c r="B220" s="5" t="s">
        <v>26</v>
      </c>
      <c r="C220" s="5" t="s">
        <v>27</v>
      </c>
      <c r="D220" s="5" t="s">
        <v>975</v>
      </c>
      <c r="E220" s="5" t="s">
        <v>976</v>
      </c>
      <c r="F220" s="7">
        <v>45203</v>
      </c>
      <c r="G220" s="7">
        <v>45205</v>
      </c>
      <c r="H220" s="5">
        <v>1</v>
      </c>
      <c r="I220" s="5">
        <v>2</v>
      </c>
      <c r="J220" s="5">
        <v>2</v>
      </c>
      <c r="K220" s="5" t="s">
        <v>30</v>
      </c>
      <c r="L220" s="5">
        <v>3297.1</v>
      </c>
      <c r="M220" s="5">
        <v>3297.1</v>
      </c>
      <c r="N220" s="5" t="s">
        <v>977</v>
      </c>
      <c r="O220" s="5" t="s">
        <v>32</v>
      </c>
      <c r="P220" s="5" t="s">
        <v>33</v>
      </c>
      <c r="Q220" s="5">
        <v>0</v>
      </c>
      <c r="R220" s="8">
        <v>45199.0000115741</v>
      </c>
      <c r="S220" s="7">
        <v>45208</v>
      </c>
      <c r="T220" s="5" t="s">
        <v>34</v>
      </c>
      <c r="U220" s="5">
        <v>3297.1</v>
      </c>
      <c r="V220" s="5">
        <v>0</v>
      </c>
      <c r="W220" s="5">
        <v>0</v>
      </c>
      <c r="X220" s="5" t="s">
        <v>978</v>
      </c>
      <c r="Y220" s="5" t="s">
        <v>73</v>
      </c>
    </row>
    <row r="221" s="5" customFormat="1" spans="1:25">
      <c r="A221" s="5" t="s">
        <v>979</v>
      </c>
      <c r="B221" s="5" t="s">
        <v>26</v>
      </c>
      <c r="C221" s="5" t="s">
        <v>27</v>
      </c>
      <c r="D221" s="5" t="s">
        <v>980</v>
      </c>
      <c r="E221" s="5" t="s">
        <v>981</v>
      </c>
      <c r="F221" s="7">
        <v>45203</v>
      </c>
      <c r="G221" s="7">
        <v>45205</v>
      </c>
      <c r="H221" s="5">
        <v>1</v>
      </c>
      <c r="I221" s="5">
        <v>2</v>
      </c>
      <c r="J221" s="5">
        <v>2</v>
      </c>
      <c r="K221" s="5" t="s">
        <v>30</v>
      </c>
      <c r="L221" s="5">
        <v>2513.14</v>
      </c>
      <c r="M221" s="5">
        <v>2513.14</v>
      </c>
      <c r="N221" s="5" t="s">
        <v>982</v>
      </c>
      <c r="O221" s="5" t="s">
        <v>32</v>
      </c>
      <c r="P221" s="5" t="s">
        <v>33</v>
      </c>
      <c r="Q221" s="5">
        <v>0</v>
      </c>
      <c r="R221" s="8">
        <v>45133</v>
      </c>
      <c r="S221" s="7">
        <v>45208</v>
      </c>
      <c r="T221" s="5" t="s">
        <v>34</v>
      </c>
      <c r="U221" s="5">
        <v>2513.14</v>
      </c>
      <c r="V221" s="5">
        <v>0</v>
      </c>
      <c r="W221" s="5">
        <v>0</v>
      </c>
      <c r="X221" s="5" t="s">
        <v>983</v>
      </c>
      <c r="Y221" s="5" t="s">
        <v>73</v>
      </c>
    </row>
    <row r="222" s="5" customFormat="1" spans="1:25">
      <c r="A222" s="5" t="s">
        <v>984</v>
      </c>
      <c r="B222" s="5" t="s">
        <v>26</v>
      </c>
      <c r="C222" s="5" t="s">
        <v>27</v>
      </c>
      <c r="D222" s="5" t="s">
        <v>985</v>
      </c>
      <c r="E222" s="5" t="s">
        <v>986</v>
      </c>
      <c r="F222" s="7">
        <v>45203</v>
      </c>
      <c r="G222" s="7">
        <v>45205</v>
      </c>
      <c r="H222" s="5">
        <v>1</v>
      </c>
      <c r="I222" s="5">
        <v>2</v>
      </c>
      <c r="J222" s="5">
        <v>2</v>
      </c>
      <c r="K222" s="5" t="s">
        <v>30</v>
      </c>
      <c r="L222" s="5">
        <v>1485</v>
      </c>
      <c r="M222" s="5">
        <v>1485</v>
      </c>
      <c r="N222" s="5" t="s">
        <v>987</v>
      </c>
      <c r="O222" s="5" t="s">
        <v>32</v>
      </c>
      <c r="P222" s="5" t="s">
        <v>33</v>
      </c>
      <c r="Q222" s="5">
        <v>0</v>
      </c>
      <c r="R222" s="8">
        <v>45199</v>
      </c>
      <c r="S222" s="7">
        <v>45208</v>
      </c>
      <c r="T222" s="5" t="s">
        <v>34</v>
      </c>
      <c r="U222" s="5">
        <v>1485</v>
      </c>
      <c r="V222" s="5">
        <v>0</v>
      </c>
      <c r="W222" s="5">
        <v>0</v>
      </c>
      <c r="X222" s="5" t="s">
        <v>988</v>
      </c>
      <c r="Y222" s="5" t="s">
        <v>989</v>
      </c>
    </row>
    <row r="223" s="5" customFormat="1" spans="1:25">
      <c r="A223" s="5" t="s">
        <v>652</v>
      </c>
      <c r="B223" s="5" t="s">
        <v>26</v>
      </c>
      <c r="C223" s="5" t="s">
        <v>55</v>
      </c>
      <c r="D223" s="5" t="s">
        <v>653</v>
      </c>
      <c r="E223" s="5" t="s">
        <v>654</v>
      </c>
      <c r="F223" s="7">
        <v>45203</v>
      </c>
      <c r="G223" s="7">
        <v>45205</v>
      </c>
      <c r="H223" s="5">
        <v>1</v>
      </c>
      <c r="I223" s="5">
        <v>2</v>
      </c>
      <c r="J223" s="5">
        <v>2</v>
      </c>
      <c r="K223" s="5" t="s">
        <v>30</v>
      </c>
      <c r="L223" s="5">
        <v>-2009.1</v>
      </c>
      <c r="M223" s="5">
        <v>-2009.1</v>
      </c>
      <c r="N223" s="5" t="s">
        <v>655</v>
      </c>
      <c r="O223" s="5" t="s">
        <v>32</v>
      </c>
      <c r="P223" s="5" t="s">
        <v>33</v>
      </c>
      <c r="Q223" s="5">
        <v>0</v>
      </c>
      <c r="R223" s="8">
        <v>45186</v>
      </c>
      <c r="S223" s="7">
        <v>45208</v>
      </c>
      <c r="T223" s="5" t="s">
        <v>34</v>
      </c>
      <c r="U223" s="5">
        <v>-2009.1</v>
      </c>
      <c r="V223" s="5">
        <v>0</v>
      </c>
      <c r="W223" s="5">
        <v>0</v>
      </c>
      <c r="X223" s="5" t="s">
        <v>656</v>
      </c>
      <c r="Y223" s="5" t="s">
        <v>657</v>
      </c>
    </row>
    <row r="224" s="5" customFormat="1" spans="1:25">
      <c r="A224" s="5" t="s">
        <v>990</v>
      </c>
      <c r="B224" s="5" t="s">
        <v>26</v>
      </c>
      <c r="C224" s="5" t="s">
        <v>27</v>
      </c>
      <c r="D224" s="5" t="s">
        <v>154</v>
      </c>
      <c r="E224" s="5" t="s">
        <v>991</v>
      </c>
      <c r="F224" s="7">
        <v>45204</v>
      </c>
      <c r="G224" s="7">
        <v>45205</v>
      </c>
      <c r="H224" s="5">
        <v>1</v>
      </c>
      <c r="I224" s="5">
        <v>1</v>
      </c>
      <c r="J224" s="5">
        <v>1</v>
      </c>
      <c r="K224" s="5" t="s">
        <v>30</v>
      </c>
      <c r="L224" s="5">
        <v>341.71</v>
      </c>
      <c r="M224" s="5">
        <v>341.71</v>
      </c>
      <c r="N224" s="5" t="s">
        <v>992</v>
      </c>
      <c r="O224" s="5" t="s">
        <v>32</v>
      </c>
      <c r="P224" s="5" t="s">
        <v>33</v>
      </c>
      <c r="Q224" s="5">
        <v>0</v>
      </c>
      <c r="R224" s="8">
        <v>45158.0000115741</v>
      </c>
      <c r="S224" s="7">
        <v>45208</v>
      </c>
      <c r="T224" s="5" t="s">
        <v>34</v>
      </c>
      <c r="U224" s="5">
        <v>341.71</v>
      </c>
      <c r="V224" s="5">
        <v>0</v>
      </c>
      <c r="W224" s="5">
        <v>0</v>
      </c>
      <c r="X224" s="5" t="s">
        <v>993</v>
      </c>
      <c r="Y224" s="5" t="s">
        <v>158</v>
      </c>
    </row>
    <row r="225" s="5" customFormat="1" spans="1:25">
      <c r="A225" s="5" t="s">
        <v>994</v>
      </c>
      <c r="B225" s="5" t="s">
        <v>26</v>
      </c>
      <c r="C225" s="5" t="s">
        <v>27</v>
      </c>
      <c r="D225" s="5" t="s">
        <v>485</v>
      </c>
      <c r="E225" s="5" t="s">
        <v>995</v>
      </c>
      <c r="F225" s="7">
        <v>45203</v>
      </c>
      <c r="G225" s="7">
        <v>45205</v>
      </c>
      <c r="H225" s="5">
        <v>1</v>
      </c>
      <c r="I225" s="5">
        <v>2</v>
      </c>
      <c r="J225" s="5">
        <v>2</v>
      </c>
      <c r="K225" s="5" t="s">
        <v>30</v>
      </c>
      <c r="L225" s="5">
        <v>3648.66</v>
      </c>
      <c r="M225" s="5">
        <v>3648.66</v>
      </c>
      <c r="N225" s="5" t="s">
        <v>996</v>
      </c>
      <c r="O225" s="5" t="s">
        <v>32</v>
      </c>
      <c r="P225" s="5" t="s">
        <v>33</v>
      </c>
      <c r="Q225" s="5">
        <v>0</v>
      </c>
      <c r="R225" s="8">
        <v>45199.0000115741</v>
      </c>
      <c r="S225" s="7">
        <v>45208</v>
      </c>
      <c r="T225" s="5" t="s">
        <v>34</v>
      </c>
      <c r="U225" s="5">
        <v>3648.66</v>
      </c>
      <c r="V225" s="5">
        <v>0</v>
      </c>
      <c r="W225" s="5">
        <v>0</v>
      </c>
      <c r="X225" s="5" t="s">
        <v>997</v>
      </c>
      <c r="Y225" s="5" t="s">
        <v>73</v>
      </c>
    </row>
    <row r="226" s="5" customFormat="1" spans="1:25">
      <c r="A226" s="5" t="s">
        <v>998</v>
      </c>
      <c r="B226" s="5" t="s">
        <v>26</v>
      </c>
      <c r="C226" s="5" t="s">
        <v>27</v>
      </c>
      <c r="D226" s="5" t="s">
        <v>999</v>
      </c>
      <c r="E226" s="5" t="s">
        <v>1000</v>
      </c>
      <c r="F226" s="7">
        <v>45204</v>
      </c>
      <c r="G226" s="7">
        <v>45205</v>
      </c>
      <c r="H226" s="5">
        <v>1</v>
      </c>
      <c r="I226" s="5">
        <v>1</v>
      </c>
      <c r="J226" s="5">
        <v>1</v>
      </c>
      <c r="K226" s="5" t="s">
        <v>30</v>
      </c>
      <c r="L226" s="5">
        <v>2426.7</v>
      </c>
      <c r="M226" s="5">
        <v>2426.7</v>
      </c>
      <c r="N226" s="5" t="s">
        <v>1001</v>
      </c>
      <c r="O226" s="5" t="s">
        <v>32</v>
      </c>
      <c r="P226" s="5" t="s">
        <v>33</v>
      </c>
      <c r="Q226" s="5">
        <v>0</v>
      </c>
      <c r="R226" s="8">
        <v>45199</v>
      </c>
      <c r="S226" s="7">
        <v>45208</v>
      </c>
      <c r="T226" s="5" t="s">
        <v>34</v>
      </c>
      <c r="U226" s="5">
        <v>2426.7</v>
      </c>
      <c r="V226" s="5">
        <v>0</v>
      </c>
      <c r="W226" s="5">
        <v>0</v>
      </c>
      <c r="X226" s="5" t="s">
        <v>1002</v>
      </c>
      <c r="Y226" s="5" t="s">
        <v>73</v>
      </c>
    </row>
    <row r="227" s="5" customFormat="1" spans="1:25">
      <c r="A227" s="5" t="s">
        <v>998</v>
      </c>
      <c r="B227" s="5" t="s">
        <v>26</v>
      </c>
      <c r="C227" s="5" t="s">
        <v>55</v>
      </c>
      <c r="D227" s="5" t="s">
        <v>999</v>
      </c>
      <c r="E227" s="5" t="s">
        <v>1000</v>
      </c>
      <c r="F227" s="7">
        <v>45204</v>
      </c>
      <c r="G227" s="7">
        <v>45205</v>
      </c>
      <c r="H227" s="5">
        <v>1</v>
      </c>
      <c r="I227" s="5">
        <v>1</v>
      </c>
      <c r="J227" s="5">
        <v>1</v>
      </c>
      <c r="K227" s="5" t="s">
        <v>30</v>
      </c>
      <c r="L227" s="5">
        <v>-2426.7</v>
      </c>
      <c r="M227" s="5">
        <v>-2426.7</v>
      </c>
      <c r="N227" s="5" t="s">
        <v>1001</v>
      </c>
      <c r="O227" s="5" t="s">
        <v>32</v>
      </c>
      <c r="P227" s="5" t="s">
        <v>33</v>
      </c>
      <c r="Q227" s="5">
        <v>0</v>
      </c>
      <c r="R227" s="8">
        <v>45199</v>
      </c>
      <c r="S227" s="7">
        <v>45208</v>
      </c>
      <c r="T227" s="5" t="s">
        <v>34</v>
      </c>
      <c r="U227" s="5">
        <v>-2426.7</v>
      </c>
      <c r="V227" s="5">
        <v>0</v>
      </c>
      <c r="W227" s="5">
        <v>0</v>
      </c>
      <c r="X227" s="5" t="s">
        <v>1002</v>
      </c>
      <c r="Y227" s="5" t="s">
        <v>73</v>
      </c>
    </row>
    <row r="228" s="5" customFormat="1" spans="1:25">
      <c r="A228" s="5" t="s">
        <v>1003</v>
      </c>
      <c r="B228" s="5" t="s">
        <v>26</v>
      </c>
      <c r="C228" s="5" t="s">
        <v>27</v>
      </c>
      <c r="D228" s="5" t="s">
        <v>882</v>
      </c>
      <c r="E228" s="5" t="s">
        <v>1004</v>
      </c>
      <c r="F228" s="7">
        <v>45204</v>
      </c>
      <c r="G228" s="7">
        <v>45205</v>
      </c>
      <c r="H228" s="5">
        <v>1</v>
      </c>
      <c r="I228" s="5">
        <v>1</v>
      </c>
      <c r="J228" s="5">
        <v>1</v>
      </c>
      <c r="K228" s="5" t="s">
        <v>30</v>
      </c>
      <c r="L228" s="5">
        <v>1266.75</v>
      </c>
      <c r="M228" s="5">
        <v>1266.75</v>
      </c>
      <c r="N228" s="5" t="s">
        <v>1005</v>
      </c>
      <c r="O228" s="5" t="s">
        <v>32</v>
      </c>
      <c r="P228" s="5" t="s">
        <v>33</v>
      </c>
      <c r="Q228" s="5">
        <v>0</v>
      </c>
      <c r="R228" s="8">
        <v>45200.0000115741</v>
      </c>
      <c r="S228" s="7">
        <v>45208</v>
      </c>
      <c r="T228" s="5" t="s">
        <v>34</v>
      </c>
      <c r="U228" s="5">
        <v>1266.75</v>
      </c>
      <c r="V228" s="5">
        <v>0</v>
      </c>
      <c r="W228" s="5">
        <v>0</v>
      </c>
      <c r="X228" s="5" t="s">
        <v>1006</v>
      </c>
      <c r="Y228" s="5" t="s">
        <v>73</v>
      </c>
    </row>
    <row r="229" s="5" customFormat="1" spans="1:25">
      <c r="A229" s="5" t="s">
        <v>1003</v>
      </c>
      <c r="B229" s="5" t="s">
        <v>26</v>
      </c>
      <c r="C229" s="5" t="s">
        <v>55</v>
      </c>
      <c r="D229" s="5" t="s">
        <v>882</v>
      </c>
      <c r="E229" s="5" t="s">
        <v>1004</v>
      </c>
      <c r="F229" s="7">
        <v>45204</v>
      </c>
      <c r="G229" s="7">
        <v>45205</v>
      </c>
      <c r="H229" s="5">
        <v>1</v>
      </c>
      <c r="I229" s="5">
        <v>1</v>
      </c>
      <c r="J229" s="5">
        <v>1</v>
      </c>
      <c r="K229" s="5" t="s">
        <v>30</v>
      </c>
      <c r="L229" s="5">
        <v>-1266.75</v>
      </c>
      <c r="M229" s="5">
        <v>-1266.75</v>
      </c>
      <c r="N229" s="5" t="s">
        <v>1005</v>
      </c>
      <c r="O229" s="5" t="s">
        <v>32</v>
      </c>
      <c r="P229" s="5" t="s">
        <v>33</v>
      </c>
      <c r="Q229" s="5">
        <v>0</v>
      </c>
      <c r="R229" s="8">
        <v>45200.0000115741</v>
      </c>
      <c r="S229" s="7">
        <v>45208</v>
      </c>
      <c r="T229" s="5" t="s">
        <v>34</v>
      </c>
      <c r="U229" s="5">
        <v>-1266.75</v>
      </c>
      <c r="V229" s="5">
        <v>0</v>
      </c>
      <c r="W229" s="5">
        <v>0</v>
      </c>
      <c r="X229" s="5" t="s">
        <v>1006</v>
      </c>
      <c r="Y229" s="5" t="s">
        <v>73</v>
      </c>
    </row>
    <row r="230" s="5" customFormat="1" spans="1:25">
      <c r="A230" s="5" t="s">
        <v>1007</v>
      </c>
      <c r="B230" s="5" t="s">
        <v>26</v>
      </c>
      <c r="C230" s="5" t="s">
        <v>27</v>
      </c>
      <c r="D230" s="5" t="s">
        <v>882</v>
      </c>
      <c r="E230" s="5" t="s">
        <v>1004</v>
      </c>
      <c r="F230" s="7">
        <v>45204</v>
      </c>
      <c r="G230" s="7">
        <v>45205</v>
      </c>
      <c r="H230" s="5">
        <v>1</v>
      </c>
      <c r="I230" s="5">
        <v>1</v>
      </c>
      <c r="J230" s="5">
        <v>1</v>
      </c>
      <c r="K230" s="5" t="s">
        <v>30</v>
      </c>
      <c r="L230" s="5">
        <v>1266.75</v>
      </c>
      <c r="M230" s="5">
        <v>1266.75</v>
      </c>
      <c r="N230" s="5" t="s">
        <v>1005</v>
      </c>
      <c r="O230" s="5" t="s">
        <v>32</v>
      </c>
      <c r="P230" s="5" t="s">
        <v>33</v>
      </c>
      <c r="Q230" s="5">
        <v>0</v>
      </c>
      <c r="R230" s="8">
        <v>45200</v>
      </c>
      <c r="S230" s="7">
        <v>45208</v>
      </c>
      <c r="T230" s="5" t="s">
        <v>34</v>
      </c>
      <c r="U230" s="5">
        <v>1266.75</v>
      </c>
      <c r="V230" s="5">
        <v>0</v>
      </c>
      <c r="W230" s="5">
        <v>0</v>
      </c>
      <c r="X230" s="5" t="s">
        <v>1008</v>
      </c>
      <c r="Y230" s="5" t="s">
        <v>73</v>
      </c>
    </row>
    <row r="231" s="5" customFormat="1" spans="1:25">
      <c r="A231" s="5" t="s">
        <v>1009</v>
      </c>
      <c r="B231" s="5" t="s">
        <v>26</v>
      </c>
      <c r="C231" s="5" t="s">
        <v>27</v>
      </c>
      <c r="D231" s="5" t="s">
        <v>506</v>
      </c>
      <c r="E231" s="5" t="s">
        <v>717</v>
      </c>
      <c r="F231" s="7">
        <v>45204</v>
      </c>
      <c r="G231" s="7">
        <v>45205</v>
      </c>
      <c r="H231" s="5">
        <v>1</v>
      </c>
      <c r="I231" s="5">
        <v>1</v>
      </c>
      <c r="J231" s="5">
        <v>1</v>
      </c>
      <c r="K231" s="5" t="s">
        <v>30</v>
      </c>
      <c r="L231" s="5">
        <v>396.17</v>
      </c>
      <c r="M231" s="5">
        <v>396.17</v>
      </c>
      <c r="N231" s="5" t="s">
        <v>1010</v>
      </c>
      <c r="O231" s="5" t="s">
        <v>32</v>
      </c>
      <c r="P231" s="5" t="s">
        <v>33</v>
      </c>
      <c r="Q231" s="5">
        <v>0</v>
      </c>
      <c r="R231" s="8">
        <v>45200.0000115741</v>
      </c>
      <c r="S231" s="7">
        <v>45208</v>
      </c>
      <c r="T231" s="5" t="s">
        <v>34</v>
      </c>
      <c r="U231" s="5">
        <v>396.17</v>
      </c>
      <c r="V231" s="5">
        <v>0</v>
      </c>
      <c r="W231" s="5">
        <v>0</v>
      </c>
      <c r="X231" s="5" t="s">
        <v>1011</v>
      </c>
      <c r="Y231" s="5" t="s">
        <v>1012</v>
      </c>
    </row>
    <row r="232" s="5" customFormat="1" spans="1:25">
      <c r="A232" s="5" t="s">
        <v>1013</v>
      </c>
      <c r="B232" s="5" t="s">
        <v>26</v>
      </c>
      <c r="C232" s="5" t="s">
        <v>27</v>
      </c>
      <c r="D232" s="5" t="s">
        <v>1014</v>
      </c>
      <c r="E232" s="5" t="s">
        <v>1015</v>
      </c>
      <c r="F232" s="7">
        <v>45201</v>
      </c>
      <c r="G232" s="7">
        <v>45205</v>
      </c>
      <c r="H232" s="5">
        <v>1</v>
      </c>
      <c r="I232" s="5">
        <v>4</v>
      </c>
      <c r="J232" s="5">
        <v>4</v>
      </c>
      <c r="K232" s="5" t="s">
        <v>30</v>
      </c>
      <c r="L232" s="5">
        <v>1818.36</v>
      </c>
      <c r="M232" s="5">
        <v>1818.36</v>
      </c>
      <c r="N232" s="5" t="s">
        <v>1016</v>
      </c>
      <c r="O232" s="5" t="s">
        <v>32</v>
      </c>
      <c r="P232" s="5" t="s">
        <v>33</v>
      </c>
      <c r="Q232" s="5">
        <v>0</v>
      </c>
      <c r="R232" s="8">
        <v>45200</v>
      </c>
      <c r="S232" s="7">
        <v>45208</v>
      </c>
      <c r="T232" s="5" t="s">
        <v>34</v>
      </c>
      <c r="U232" s="5">
        <v>1818.36</v>
      </c>
      <c r="V232" s="5">
        <v>0</v>
      </c>
      <c r="W232" s="5">
        <v>0</v>
      </c>
      <c r="X232" s="5" t="s">
        <v>1017</v>
      </c>
      <c r="Y232" s="5" t="s">
        <v>73</v>
      </c>
    </row>
    <row r="233" s="5" customFormat="1" spans="1:25">
      <c r="A233" s="5" t="s">
        <v>1018</v>
      </c>
      <c r="B233" s="5" t="s">
        <v>26</v>
      </c>
      <c r="C233" s="5" t="s">
        <v>27</v>
      </c>
      <c r="D233" s="5" t="s">
        <v>1019</v>
      </c>
      <c r="E233" s="5" t="s">
        <v>1020</v>
      </c>
      <c r="F233" s="7">
        <v>45204</v>
      </c>
      <c r="G233" s="7">
        <v>45205</v>
      </c>
      <c r="H233" s="5">
        <v>1</v>
      </c>
      <c r="I233" s="5">
        <v>1</v>
      </c>
      <c r="J233" s="5">
        <v>1</v>
      </c>
      <c r="K233" s="5" t="s">
        <v>30</v>
      </c>
      <c r="L233" s="5">
        <v>978.71</v>
      </c>
      <c r="M233" s="5">
        <v>978.71</v>
      </c>
      <c r="N233" s="5" t="s">
        <v>1021</v>
      </c>
      <c r="O233" s="5" t="s">
        <v>32</v>
      </c>
      <c r="P233" s="5" t="s">
        <v>33</v>
      </c>
      <c r="Q233" s="5">
        <v>0</v>
      </c>
      <c r="R233" s="8">
        <v>45200.0000115741</v>
      </c>
      <c r="S233" s="7">
        <v>45208</v>
      </c>
      <c r="T233" s="5" t="s">
        <v>34</v>
      </c>
      <c r="U233" s="5">
        <v>978.71</v>
      </c>
      <c r="V233" s="5">
        <v>0</v>
      </c>
      <c r="W233" s="5">
        <v>0</v>
      </c>
      <c r="X233" s="5" t="s">
        <v>1022</v>
      </c>
      <c r="Y233" s="5" t="s">
        <v>1023</v>
      </c>
    </row>
    <row r="234" s="5" customFormat="1" spans="1:25">
      <c r="A234" s="5" t="s">
        <v>153</v>
      </c>
      <c r="B234" s="5" t="s">
        <v>26</v>
      </c>
      <c r="C234" s="5" t="s">
        <v>55</v>
      </c>
      <c r="D234" s="5" t="s">
        <v>154</v>
      </c>
      <c r="E234" s="5" t="s">
        <v>155</v>
      </c>
      <c r="F234" s="7">
        <v>45204</v>
      </c>
      <c r="G234" s="7">
        <v>45205</v>
      </c>
      <c r="H234" s="5">
        <v>1</v>
      </c>
      <c r="I234" s="5">
        <v>1</v>
      </c>
      <c r="J234" s="5">
        <v>1</v>
      </c>
      <c r="K234" s="5" t="s">
        <v>30</v>
      </c>
      <c r="L234" s="5">
        <v>-357.52</v>
      </c>
      <c r="M234" s="5">
        <v>-357.52</v>
      </c>
      <c r="N234" s="5" t="s">
        <v>156</v>
      </c>
      <c r="O234" s="5" t="s">
        <v>32</v>
      </c>
      <c r="P234" s="5" t="s">
        <v>33</v>
      </c>
      <c r="Q234" s="5">
        <v>0</v>
      </c>
      <c r="R234" s="8">
        <v>45145</v>
      </c>
      <c r="S234" s="7">
        <v>45208</v>
      </c>
      <c r="T234" s="5" t="s">
        <v>34</v>
      </c>
      <c r="U234" s="5">
        <v>-357.52</v>
      </c>
      <c r="V234" s="5">
        <v>0</v>
      </c>
      <c r="W234" s="5">
        <v>0</v>
      </c>
      <c r="X234" s="5" t="s">
        <v>157</v>
      </c>
      <c r="Y234" s="5" t="s">
        <v>158</v>
      </c>
    </row>
    <row r="235" s="5" customFormat="1" spans="1:25">
      <c r="A235" s="5" t="s">
        <v>1024</v>
      </c>
      <c r="B235" s="5" t="s">
        <v>26</v>
      </c>
      <c r="C235" s="5" t="s">
        <v>27</v>
      </c>
      <c r="D235" s="5" t="s">
        <v>1025</v>
      </c>
      <c r="E235" s="5" t="s">
        <v>1026</v>
      </c>
      <c r="F235" s="7">
        <v>45204</v>
      </c>
      <c r="G235" s="7">
        <v>45205</v>
      </c>
      <c r="H235" s="5">
        <v>2</v>
      </c>
      <c r="I235" s="5">
        <v>1</v>
      </c>
      <c r="J235" s="5">
        <v>2</v>
      </c>
      <c r="K235" s="5" t="s">
        <v>30</v>
      </c>
      <c r="L235" s="5">
        <v>381.16</v>
      </c>
      <c r="M235" s="5">
        <v>381.16</v>
      </c>
      <c r="N235" s="5" t="s">
        <v>1027</v>
      </c>
      <c r="O235" s="5" t="s">
        <v>32</v>
      </c>
      <c r="P235" s="5" t="s">
        <v>33</v>
      </c>
      <c r="Q235" s="5">
        <v>0</v>
      </c>
      <c r="R235" s="8">
        <v>45200.0000115741</v>
      </c>
      <c r="S235" s="7">
        <v>45208</v>
      </c>
      <c r="T235" s="5" t="s">
        <v>34</v>
      </c>
      <c r="U235" s="5">
        <v>381.16</v>
      </c>
      <c r="V235" s="5">
        <v>0</v>
      </c>
      <c r="W235" s="5">
        <v>0</v>
      </c>
      <c r="X235" s="5" t="s">
        <v>1028</v>
      </c>
      <c r="Y235" s="5" t="s">
        <v>1029</v>
      </c>
    </row>
    <row r="236" s="5" customFormat="1" spans="1:25">
      <c r="A236" s="5" t="s">
        <v>1030</v>
      </c>
      <c r="B236" s="5" t="s">
        <v>26</v>
      </c>
      <c r="C236" s="5" t="s">
        <v>27</v>
      </c>
      <c r="D236" s="5" t="s">
        <v>1031</v>
      </c>
      <c r="E236" s="5" t="s">
        <v>1032</v>
      </c>
      <c r="F236" s="7">
        <v>45204</v>
      </c>
      <c r="G236" s="7">
        <v>45205</v>
      </c>
      <c r="H236" s="5">
        <v>1</v>
      </c>
      <c r="I236" s="5">
        <v>1</v>
      </c>
      <c r="J236" s="5">
        <v>1</v>
      </c>
      <c r="K236" s="5" t="s">
        <v>30</v>
      </c>
      <c r="L236" s="5">
        <v>508.84</v>
      </c>
      <c r="M236" s="5">
        <v>508.84</v>
      </c>
      <c r="N236" s="5" t="s">
        <v>1033</v>
      </c>
      <c r="O236" s="5" t="s">
        <v>32</v>
      </c>
      <c r="P236" s="5" t="s">
        <v>33</v>
      </c>
      <c r="Q236" s="5">
        <v>0</v>
      </c>
      <c r="R236" s="8">
        <v>45200.0000115741</v>
      </c>
      <c r="S236" s="7">
        <v>45208</v>
      </c>
      <c r="T236" s="5" t="s">
        <v>34</v>
      </c>
      <c r="U236" s="5">
        <v>508.84</v>
      </c>
      <c r="V236" s="5">
        <v>0</v>
      </c>
      <c r="W236" s="5">
        <v>0</v>
      </c>
      <c r="X236" s="5" t="s">
        <v>1034</v>
      </c>
      <c r="Y236" s="5" t="s">
        <v>73</v>
      </c>
    </row>
    <row r="237" s="5" customFormat="1" spans="1:25">
      <c r="A237" s="5" t="s">
        <v>1035</v>
      </c>
      <c r="B237" s="5" t="s">
        <v>26</v>
      </c>
      <c r="C237" s="5" t="s">
        <v>27</v>
      </c>
      <c r="D237" s="5" t="s">
        <v>1036</v>
      </c>
      <c r="E237" s="5" t="s">
        <v>1037</v>
      </c>
      <c r="F237" s="7">
        <v>45203</v>
      </c>
      <c r="G237" s="7">
        <v>45205</v>
      </c>
      <c r="H237" s="5">
        <v>1</v>
      </c>
      <c r="I237" s="5">
        <v>2</v>
      </c>
      <c r="J237" s="5">
        <v>2</v>
      </c>
      <c r="K237" s="5" t="s">
        <v>30</v>
      </c>
      <c r="L237" s="5">
        <v>1365.8</v>
      </c>
      <c r="M237" s="5">
        <v>1365.8</v>
      </c>
      <c r="N237" s="5" t="s">
        <v>1038</v>
      </c>
      <c r="O237" s="5" t="s">
        <v>32</v>
      </c>
      <c r="P237" s="5" t="s">
        <v>33</v>
      </c>
      <c r="Q237" s="5">
        <v>0</v>
      </c>
      <c r="R237" s="8">
        <v>45200.0000115741</v>
      </c>
      <c r="S237" s="7">
        <v>45208</v>
      </c>
      <c r="T237" s="5" t="s">
        <v>34</v>
      </c>
      <c r="U237" s="5">
        <v>1365.8</v>
      </c>
      <c r="V237" s="5">
        <v>0</v>
      </c>
      <c r="W237" s="5">
        <v>0</v>
      </c>
      <c r="X237" s="5" t="s">
        <v>1039</v>
      </c>
      <c r="Y237" s="5" t="s">
        <v>1040</v>
      </c>
    </row>
    <row r="238" s="5" customFormat="1" spans="1:25">
      <c r="A238" s="5" t="s">
        <v>1041</v>
      </c>
      <c r="B238" s="5" t="s">
        <v>26</v>
      </c>
      <c r="C238" s="5" t="s">
        <v>27</v>
      </c>
      <c r="D238" s="5" t="s">
        <v>1042</v>
      </c>
      <c r="E238" s="5" t="s">
        <v>111</v>
      </c>
      <c r="F238" s="7">
        <v>45201</v>
      </c>
      <c r="G238" s="7">
        <v>45205</v>
      </c>
      <c r="H238" s="5">
        <v>1</v>
      </c>
      <c r="I238" s="5">
        <v>4</v>
      </c>
      <c r="J238" s="5">
        <v>4</v>
      </c>
      <c r="K238" s="5" t="s">
        <v>30</v>
      </c>
      <c r="L238" s="5">
        <v>3321.56</v>
      </c>
      <c r="M238" s="5">
        <v>3321.56</v>
      </c>
      <c r="N238" s="5" t="s">
        <v>1043</v>
      </c>
      <c r="O238" s="5" t="s">
        <v>32</v>
      </c>
      <c r="P238" s="5" t="s">
        <v>33</v>
      </c>
      <c r="Q238" s="5">
        <v>0</v>
      </c>
      <c r="R238" s="8">
        <v>45200</v>
      </c>
      <c r="S238" s="7">
        <v>45208</v>
      </c>
      <c r="T238" s="5" t="s">
        <v>34</v>
      </c>
      <c r="U238" s="5">
        <v>3321.56</v>
      </c>
      <c r="V238" s="5">
        <v>0</v>
      </c>
      <c r="W238" s="5">
        <v>0</v>
      </c>
      <c r="X238" s="5" t="s">
        <v>1044</v>
      </c>
      <c r="Y238" s="5" t="s">
        <v>73</v>
      </c>
    </row>
    <row r="239" s="5" customFormat="1" spans="1:25">
      <c r="A239" s="5" t="s">
        <v>237</v>
      </c>
      <c r="B239" s="5" t="s">
        <v>26</v>
      </c>
      <c r="C239" s="5" t="s">
        <v>55</v>
      </c>
      <c r="D239" s="5" t="s">
        <v>238</v>
      </c>
      <c r="E239" s="5" t="s">
        <v>239</v>
      </c>
      <c r="F239" s="7">
        <v>45204</v>
      </c>
      <c r="G239" s="7">
        <v>45205</v>
      </c>
      <c r="H239" s="5">
        <v>1</v>
      </c>
      <c r="I239" s="5">
        <v>1</v>
      </c>
      <c r="J239" s="5">
        <v>1</v>
      </c>
      <c r="K239" s="5" t="s">
        <v>30</v>
      </c>
      <c r="L239" s="5">
        <v>-1109.55</v>
      </c>
      <c r="M239" s="5">
        <v>-1109.55</v>
      </c>
      <c r="N239" s="5" t="s">
        <v>240</v>
      </c>
      <c r="O239" s="5" t="s">
        <v>32</v>
      </c>
      <c r="P239" s="5" t="s">
        <v>33</v>
      </c>
      <c r="Q239" s="5">
        <v>0</v>
      </c>
      <c r="R239" s="8">
        <v>45162</v>
      </c>
      <c r="S239" s="7">
        <v>45208</v>
      </c>
      <c r="T239" s="5" t="s">
        <v>34</v>
      </c>
      <c r="U239" s="5">
        <v>-1109.55</v>
      </c>
      <c r="V239" s="5">
        <v>0</v>
      </c>
      <c r="W239" s="5">
        <v>0</v>
      </c>
      <c r="X239" s="5" t="s">
        <v>241</v>
      </c>
      <c r="Y239" s="5" t="s">
        <v>242</v>
      </c>
    </row>
    <row r="240" s="5" customFormat="1" spans="1:25">
      <c r="A240" s="5" t="s">
        <v>1045</v>
      </c>
      <c r="B240" s="5" t="s">
        <v>26</v>
      </c>
      <c r="C240" s="5" t="s">
        <v>27</v>
      </c>
      <c r="D240" s="5" t="s">
        <v>1046</v>
      </c>
      <c r="E240" s="5" t="s">
        <v>1047</v>
      </c>
      <c r="F240" s="7">
        <v>45203</v>
      </c>
      <c r="G240" s="7">
        <v>45205</v>
      </c>
      <c r="H240" s="5">
        <v>1</v>
      </c>
      <c r="I240" s="5">
        <v>2</v>
      </c>
      <c r="J240" s="5">
        <v>2</v>
      </c>
      <c r="K240" s="5" t="s">
        <v>30</v>
      </c>
      <c r="L240" s="5">
        <v>3242.14</v>
      </c>
      <c r="M240" s="5">
        <v>3242.14</v>
      </c>
      <c r="N240" s="5" t="s">
        <v>1048</v>
      </c>
      <c r="O240" s="5" t="s">
        <v>32</v>
      </c>
      <c r="P240" s="5" t="s">
        <v>33</v>
      </c>
      <c r="Q240" s="5">
        <v>0</v>
      </c>
      <c r="R240" s="8">
        <v>45200</v>
      </c>
      <c r="S240" s="7">
        <v>45208</v>
      </c>
      <c r="T240" s="5" t="s">
        <v>34</v>
      </c>
      <c r="U240" s="5">
        <v>3242.14</v>
      </c>
      <c r="V240" s="5">
        <v>0</v>
      </c>
      <c r="W240" s="5">
        <v>0</v>
      </c>
      <c r="X240" s="5" t="s">
        <v>1049</v>
      </c>
      <c r="Y240" s="5" t="s">
        <v>1050</v>
      </c>
    </row>
    <row r="241" s="5" customFormat="1" spans="1:25">
      <c r="A241" s="5" t="s">
        <v>926</v>
      </c>
      <c r="B241" s="5" t="s">
        <v>26</v>
      </c>
      <c r="C241" s="5" t="s">
        <v>55</v>
      </c>
      <c r="D241" s="5" t="s">
        <v>927</v>
      </c>
      <c r="E241" s="5" t="s">
        <v>264</v>
      </c>
      <c r="F241" s="7">
        <v>45204</v>
      </c>
      <c r="G241" s="7">
        <v>45205</v>
      </c>
      <c r="H241" s="5">
        <v>1</v>
      </c>
      <c r="I241" s="5">
        <v>1</v>
      </c>
      <c r="J241" s="5">
        <v>1</v>
      </c>
      <c r="K241" s="5" t="s">
        <v>30</v>
      </c>
      <c r="L241" s="5">
        <v>-713.5</v>
      </c>
      <c r="M241" s="5">
        <v>-713.5</v>
      </c>
      <c r="N241" s="5" t="s">
        <v>928</v>
      </c>
      <c r="O241" s="5" t="s">
        <v>32</v>
      </c>
      <c r="P241" s="5" t="s">
        <v>33</v>
      </c>
      <c r="Q241" s="5">
        <v>0</v>
      </c>
      <c r="R241" s="8">
        <v>45184.0000115741</v>
      </c>
      <c r="S241" s="7">
        <v>45208</v>
      </c>
      <c r="T241" s="5" t="s">
        <v>34</v>
      </c>
      <c r="U241" s="5">
        <v>-713.5</v>
      </c>
      <c r="V241" s="5">
        <v>0</v>
      </c>
      <c r="W241" s="5">
        <v>0</v>
      </c>
      <c r="X241" s="5" t="s">
        <v>929</v>
      </c>
      <c r="Y241" s="5" t="s">
        <v>73</v>
      </c>
    </row>
    <row r="242" s="5" customFormat="1" spans="1:25">
      <c r="A242" s="5" t="s">
        <v>1051</v>
      </c>
      <c r="B242" s="5" t="s">
        <v>26</v>
      </c>
      <c r="C242" s="5" t="s">
        <v>27</v>
      </c>
      <c r="D242" s="5" t="s">
        <v>1052</v>
      </c>
      <c r="E242" s="5" t="s">
        <v>1053</v>
      </c>
      <c r="F242" s="7">
        <v>45204</v>
      </c>
      <c r="G242" s="7">
        <v>45205</v>
      </c>
      <c r="H242" s="5">
        <v>1</v>
      </c>
      <c r="I242" s="5">
        <v>1</v>
      </c>
      <c r="J242" s="5">
        <v>1</v>
      </c>
      <c r="K242" s="5" t="s">
        <v>30</v>
      </c>
      <c r="L242" s="5">
        <v>894.2</v>
      </c>
      <c r="M242" s="5">
        <v>894.2</v>
      </c>
      <c r="N242" s="5" t="s">
        <v>1054</v>
      </c>
      <c r="O242" s="5" t="s">
        <v>32</v>
      </c>
      <c r="P242" s="5" t="s">
        <v>33</v>
      </c>
      <c r="Q242" s="5">
        <v>0</v>
      </c>
      <c r="R242" s="8">
        <v>45201</v>
      </c>
      <c r="S242" s="7">
        <v>45208</v>
      </c>
      <c r="T242" s="5" t="s">
        <v>34</v>
      </c>
      <c r="U242" s="5">
        <v>894.2</v>
      </c>
      <c r="V242" s="5">
        <v>0</v>
      </c>
      <c r="W242" s="5">
        <v>0</v>
      </c>
      <c r="X242" s="5" t="s">
        <v>1055</v>
      </c>
      <c r="Y242" s="5" t="s">
        <v>73</v>
      </c>
    </row>
    <row r="243" s="5" customFormat="1" spans="1:25">
      <c r="A243" s="5" t="s">
        <v>1056</v>
      </c>
      <c r="B243" s="5" t="s">
        <v>26</v>
      </c>
      <c r="C243" s="5" t="s">
        <v>27</v>
      </c>
      <c r="D243" s="5" t="s">
        <v>1057</v>
      </c>
      <c r="E243" s="5" t="s">
        <v>1058</v>
      </c>
      <c r="F243" s="7">
        <v>45202</v>
      </c>
      <c r="G243" s="7">
        <v>45205</v>
      </c>
      <c r="H243" s="5">
        <v>1</v>
      </c>
      <c r="I243" s="5">
        <v>3</v>
      </c>
      <c r="J243" s="5">
        <v>3</v>
      </c>
      <c r="K243" s="5" t="s">
        <v>30</v>
      </c>
      <c r="L243" s="5">
        <v>3035.24</v>
      </c>
      <c r="M243" s="5">
        <v>3035.24</v>
      </c>
      <c r="N243" s="5" t="s">
        <v>1059</v>
      </c>
      <c r="O243" s="5" t="s">
        <v>32</v>
      </c>
      <c r="P243" s="5" t="s">
        <v>33</v>
      </c>
      <c r="Q243" s="5">
        <v>0</v>
      </c>
      <c r="R243" s="8">
        <v>45201.0000115741</v>
      </c>
      <c r="S243" s="7">
        <v>45208</v>
      </c>
      <c r="T243" s="5" t="s">
        <v>34</v>
      </c>
      <c r="U243" s="5">
        <v>3035.24</v>
      </c>
      <c r="V243" s="5">
        <v>0</v>
      </c>
      <c r="W243" s="5">
        <v>0</v>
      </c>
      <c r="X243" s="5" t="s">
        <v>1060</v>
      </c>
      <c r="Y243" s="5" t="s">
        <v>73</v>
      </c>
    </row>
    <row r="244" s="5" customFormat="1" spans="1:25">
      <c r="A244" s="5" t="s">
        <v>1061</v>
      </c>
      <c r="B244" s="5" t="s">
        <v>26</v>
      </c>
      <c r="C244" s="5" t="s">
        <v>27</v>
      </c>
      <c r="D244" s="5" t="s">
        <v>1062</v>
      </c>
      <c r="E244" s="5" t="s">
        <v>1063</v>
      </c>
      <c r="F244" s="7">
        <v>45203</v>
      </c>
      <c r="G244" s="7">
        <v>45205</v>
      </c>
      <c r="H244" s="5">
        <v>1</v>
      </c>
      <c r="I244" s="5">
        <v>2</v>
      </c>
      <c r="J244" s="5">
        <v>2</v>
      </c>
      <c r="K244" s="5" t="s">
        <v>30</v>
      </c>
      <c r="L244" s="5">
        <v>607.24</v>
      </c>
      <c r="M244" s="5">
        <v>607.24</v>
      </c>
      <c r="N244" s="5" t="s">
        <v>1064</v>
      </c>
      <c r="O244" s="5" t="s">
        <v>32</v>
      </c>
      <c r="P244" s="5" t="s">
        <v>33</v>
      </c>
      <c r="Q244" s="5">
        <v>0</v>
      </c>
      <c r="R244" s="8">
        <v>45201.0000115741</v>
      </c>
      <c r="S244" s="7">
        <v>45208</v>
      </c>
      <c r="T244" s="5" t="s">
        <v>34</v>
      </c>
      <c r="U244" s="5">
        <v>607.24</v>
      </c>
      <c r="V244" s="5">
        <v>0</v>
      </c>
      <c r="W244" s="5">
        <v>0</v>
      </c>
      <c r="X244" s="5" t="s">
        <v>1065</v>
      </c>
      <c r="Y244" s="5" t="s">
        <v>73</v>
      </c>
    </row>
    <row r="245" s="5" customFormat="1" spans="1:25">
      <c r="A245" s="5" t="s">
        <v>1066</v>
      </c>
      <c r="B245" s="5" t="s">
        <v>26</v>
      </c>
      <c r="C245" s="5" t="s">
        <v>27</v>
      </c>
      <c r="D245" s="5" t="s">
        <v>1067</v>
      </c>
      <c r="E245" s="5" t="s">
        <v>1068</v>
      </c>
      <c r="F245" s="7">
        <v>45204</v>
      </c>
      <c r="G245" s="7">
        <v>45205</v>
      </c>
      <c r="H245" s="5">
        <v>1</v>
      </c>
      <c r="I245" s="5">
        <v>1</v>
      </c>
      <c r="J245" s="5">
        <v>1</v>
      </c>
      <c r="K245" s="5" t="s">
        <v>30</v>
      </c>
      <c r="L245" s="5">
        <v>338</v>
      </c>
      <c r="M245" s="5">
        <v>338</v>
      </c>
      <c r="N245" s="5" t="s">
        <v>1069</v>
      </c>
      <c r="O245" s="5" t="s">
        <v>32</v>
      </c>
      <c r="P245" s="5" t="s">
        <v>33</v>
      </c>
      <c r="Q245" s="5">
        <v>0</v>
      </c>
      <c r="R245" s="8">
        <v>45201.0000115741</v>
      </c>
      <c r="S245" s="7">
        <v>45208</v>
      </c>
      <c r="T245" s="5" t="s">
        <v>34</v>
      </c>
      <c r="U245" s="5">
        <v>338</v>
      </c>
      <c r="V245" s="5">
        <v>0</v>
      </c>
      <c r="W245" s="5">
        <v>0</v>
      </c>
      <c r="X245" s="5" t="s">
        <v>1070</v>
      </c>
      <c r="Y245" s="5" t="s">
        <v>1071</v>
      </c>
    </row>
    <row r="246" s="5" customFormat="1" spans="1:25">
      <c r="A246" s="5" t="s">
        <v>1072</v>
      </c>
      <c r="B246" s="5" t="s">
        <v>26</v>
      </c>
      <c r="C246" s="5" t="s">
        <v>27</v>
      </c>
      <c r="D246" s="5" t="s">
        <v>1073</v>
      </c>
      <c r="E246" s="5" t="s">
        <v>1074</v>
      </c>
      <c r="F246" s="7">
        <v>45204</v>
      </c>
      <c r="G246" s="7">
        <v>45205</v>
      </c>
      <c r="H246" s="5">
        <v>1</v>
      </c>
      <c r="I246" s="5">
        <v>1</v>
      </c>
      <c r="J246" s="5">
        <v>1</v>
      </c>
      <c r="K246" s="5" t="s">
        <v>30</v>
      </c>
      <c r="L246" s="5">
        <v>1880.43</v>
      </c>
      <c r="M246" s="5">
        <v>1880.43</v>
      </c>
      <c r="N246" s="5" t="s">
        <v>1075</v>
      </c>
      <c r="O246" s="5" t="s">
        <v>32</v>
      </c>
      <c r="P246" s="5" t="s">
        <v>33</v>
      </c>
      <c r="Q246" s="5">
        <v>0</v>
      </c>
      <c r="R246" s="8">
        <v>45201</v>
      </c>
      <c r="S246" s="7">
        <v>45208</v>
      </c>
      <c r="T246" s="5" t="s">
        <v>34</v>
      </c>
      <c r="U246" s="5">
        <v>1880.43</v>
      </c>
      <c r="V246" s="5">
        <v>0</v>
      </c>
      <c r="W246" s="5">
        <v>0</v>
      </c>
      <c r="X246" s="5" t="s">
        <v>1076</v>
      </c>
      <c r="Y246" s="5" t="s">
        <v>73</v>
      </c>
    </row>
    <row r="247" s="5" customFormat="1" spans="1:25">
      <c r="A247" s="5" t="s">
        <v>1077</v>
      </c>
      <c r="B247" s="5" t="s">
        <v>26</v>
      </c>
      <c r="C247" s="5" t="s">
        <v>27</v>
      </c>
      <c r="D247" s="5" t="s">
        <v>1078</v>
      </c>
      <c r="E247" s="5" t="s">
        <v>1079</v>
      </c>
      <c r="F247" s="7">
        <v>45204</v>
      </c>
      <c r="G247" s="7">
        <v>45205</v>
      </c>
      <c r="H247" s="5">
        <v>1</v>
      </c>
      <c r="I247" s="5">
        <v>1</v>
      </c>
      <c r="J247" s="5">
        <v>1</v>
      </c>
      <c r="K247" s="5" t="s">
        <v>30</v>
      </c>
      <c r="L247" s="5">
        <v>247.78</v>
      </c>
      <c r="M247" s="5">
        <v>247.78</v>
      </c>
      <c r="N247" s="5" t="s">
        <v>1080</v>
      </c>
      <c r="O247" s="5" t="s">
        <v>32</v>
      </c>
      <c r="P247" s="5" t="s">
        <v>33</v>
      </c>
      <c r="Q247" s="5">
        <v>0</v>
      </c>
      <c r="R247" s="8">
        <v>45201</v>
      </c>
      <c r="S247" s="7">
        <v>45208</v>
      </c>
      <c r="T247" s="5" t="s">
        <v>34</v>
      </c>
      <c r="U247" s="5">
        <v>247.78</v>
      </c>
      <c r="V247" s="5">
        <v>0</v>
      </c>
      <c r="W247" s="5">
        <v>0</v>
      </c>
      <c r="X247" s="5" t="s">
        <v>1081</v>
      </c>
      <c r="Y247" s="5" t="s">
        <v>73</v>
      </c>
    </row>
    <row r="248" s="5" customFormat="1" spans="1:25">
      <c r="A248" s="5" t="s">
        <v>1082</v>
      </c>
      <c r="B248" s="5" t="s">
        <v>26</v>
      </c>
      <c r="C248" s="5" t="s">
        <v>27</v>
      </c>
      <c r="D248" s="5" t="s">
        <v>1083</v>
      </c>
      <c r="E248" s="5" t="s">
        <v>213</v>
      </c>
      <c r="F248" s="7">
        <v>45204</v>
      </c>
      <c r="G248" s="7">
        <v>45205</v>
      </c>
      <c r="H248" s="5">
        <v>1</v>
      </c>
      <c r="I248" s="5">
        <v>1</v>
      </c>
      <c r="J248" s="5">
        <v>1</v>
      </c>
      <c r="K248" s="5" t="s">
        <v>30</v>
      </c>
      <c r="L248" s="5">
        <v>217.54</v>
      </c>
      <c r="M248" s="5">
        <v>217.54</v>
      </c>
      <c r="N248" s="5" t="s">
        <v>1084</v>
      </c>
      <c r="O248" s="5" t="s">
        <v>32</v>
      </c>
      <c r="P248" s="5" t="s">
        <v>33</v>
      </c>
      <c r="Q248" s="5">
        <v>0</v>
      </c>
      <c r="R248" s="8">
        <v>45201</v>
      </c>
      <c r="S248" s="7">
        <v>45208</v>
      </c>
      <c r="T248" s="5" t="s">
        <v>34</v>
      </c>
      <c r="U248" s="5">
        <v>217.54</v>
      </c>
      <c r="V248" s="5">
        <v>0</v>
      </c>
      <c r="W248" s="5">
        <v>0</v>
      </c>
      <c r="X248" s="5" t="s">
        <v>1085</v>
      </c>
      <c r="Y248" s="5" t="s">
        <v>73</v>
      </c>
    </row>
    <row r="249" s="5" customFormat="1" spans="1:25">
      <c r="A249" s="5" t="s">
        <v>1086</v>
      </c>
      <c r="B249" s="5" t="s">
        <v>26</v>
      </c>
      <c r="C249" s="5" t="s">
        <v>27</v>
      </c>
      <c r="D249" s="5" t="s">
        <v>1087</v>
      </c>
      <c r="E249" s="5" t="s">
        <v>1088</v>
      </c>
      <c r="F249" s="7">
        <v>45203</v>
      </c>
      <c r="G249" s="7">
        <v>45205</v>
      </c>
      <c r="H249" s="5">
        <v>1</v>
      </c>
      <c r="I249" s="5">
        <v>2</v>
      </c>
      <c r="J249" s="5">
        <v>2</v>
      </c>
      <c r="K249" s="5" t="s">
        <v>30</v>
      </c>
      <c r="L249" s="5">
        <v>419.8</v>
      </c>
      <c r="M249" s="5">
        <v>419.8</v>
      </c>
      <c r="N249" s="5" t="s">
        <v>1089</v>
      </c>
      <c r="O249" s="5" t="s">
        <v>32</v>
      </c>
      <c r="P249" s="5" t="s">
        <v>33</v>
      </c>
      <c r="Q249" s="5">
        <v>0</v>
      </c>
      <c r="R249" s="8">
        <v>45201.0000115741</v>
      </c>
      <c r="S249" s="7">
        <v>45208</v>
      </c>
      <c r="T249" s="5" t="s">
        <v>34</v>
      </c>
      <c r="U249" s="5">
        <v>419.8</v>
      </c>
      <c r="V249" s="5">
        <v>0</v>
      </c>
      <c r="W249" s="5">
        <v>0</v>
      </c>
      <c r="X249" s="5" t="s">
        <v>1090</v>
      </c>
      <c r="Y249" s="5" t="s">
        <v>73</v>
      </c>
    </row>
    <row r="250" s="5" customFormat="1" spans="1:25">
      <c r="A250" s="5" t="s">
        <v>1091</v>
      </c>
      <c r="B250" s="5" t="s">
        <v>26</v>
      </c>
      <c r="C250" s="5" t="s">
        <v>27</v>
      </c>
      <c r="D250" s="5" t="s">
        <v>1092</v>
      </c>
      <c r="E250" s="5" t="s">
        <v>1093</v>
      </c>
      <c r="F250" s="7">
        <v>45204</v>
      </c>
      <c r="G250" s="7">
        <v>45205</v>
      </c>
      <c r="H250" s="5">
        <v>1</v>
      </c>
      <c r="I250" s="5">
        <v>1</v>
      </c>
      <c r="J250" s="5">
        <v>1</v>
      </c>
      <c r="K250" s="5" t="s">
        <v>30</v>
      </c>
      <c r="L250" s="5">
        <v>1220.97</v>
      </c>
      <c r="M250" s="5">
        <v>1220.97</v>
      </c>
      <c r="N250" s="5" t="s">
        <v>1094</v>
      </c>
      <c r="O250" s="5" t="s">
        <v>32</v>
      </c>
      <c r="P250" s="5" t="s">
        <v>33</v>
      </c>
      <c r="Q250" s="5">
        <v>0</v>
      </c>
      <c r="R250" s="8">
        <v>45201.0000115741</v>
      </c>
      <c r="S250" s="7">
        <v>45208</v>
      </c>
      <c r="T250" s="5" t="s">
        <v>34</v>
      </c>
      <c r="U250" s="5">
        <v>1220.97</v>
      </c>
      <c r="V250" s="5">
        <v>0</v>
      </c>
      <c r="W250" s="5">
        <v>0</v>
      </c>
      <c r="X250" s="5" t="s">
        <v>1095</v>
      </c>
      <c r="Y250" s="5" t="s">
        <v>1096</v>
      </c>
    </row>
    <row r="251" s="5" customFormat="1" spans="1:25">
      <c r="A251" s="5" t="s">
        <v>1097</v>
      </c>
      <c r="B251" s="5" t="s">
        <v>26</v>
      </c>
      <c r="C251" s="5" t="s">
        <v>27</v>
      </c>
      <c r="D251" s="5" t="s">
        <v>1098</v>
      </c>
      <c r="E251" s="5" t="s">
        <v>1099</v>
      </c>
      <c r="F251" s="7">
        <v>45202</v>
      </c>
      <c r="G251" s="7">
        <v>45205</v>
      </c>
      <c r="H251" s="5">
        <v>1</v>
      </c>
      <c r="I251" s="5">
        <v>3</v>
      </c>
      <c r="J251" s="5">
        <v>3</v>
      </c>
      <c r="K251" s="5" t="s">
        <v>30</v>
      </c>
      <c r="L251" s="5">
        <v>869.61</v>
      </c>
      <c r="M251" s="5">
        <v>869.61</v>
      </c>
      <c r="N251" s="5" t="s">
        <v>1100</v>
      </c>
      <c r="O251" s="5" t="s">
        <v>32</v>
      </c>
      <c r="P251" s="5" t="s">
        <v>33</v>
      </c>
      <c r="Q251" s="5">
        <v>0</v>
      </c>
      <c r="R251" s="8">
        <v>45201</v>
      </c>
      <c r="S251" s="7">
        <v>45208</v>
      </c>
      <c r="T251" s="5" t="s">
        <v>34</v>
      </c>
      <c r="U251" s="5">
        <v>869.61</v>
      </c>
      <c r="V251" s="5">
        <v>0</v>
      </c>
      <c r="W251" s="5">
        <v>0</v>
      </c>
      <c r="X251" s="5" t="s">
        <v>1101</v>
      </c>
      <c r="Y251" s="5" t="s">
        <v>1102</v>
      </c>
    </row>
    <row r="252" s="5" customFormat="1" spans="1:25">
      <c r="A252" s="5" t="s">
        <v>1103</v>
      </c>
      <c r="B252" s="5" t="s">
        <v>26</v>
      </c>
      <c r="C252" s="5" t="s">
        <v>27</v>
      </c>
      <c r="D252" s="5" t="s">
        <v>1104</v>
      </c>
      <c r="E252" s="5" t="s">
        <v>1105</v>
      </c>
      <c r="F252" s="7">
        <v>45202</v>
      </c>
      <c r="G252" s="7">
        <v>45205</v>
      </c>
      <c r="H252" s="5">
        <v>1</v>
      </c>
      <c r="I252" s="5">
        <v>3</v>
      </c>
      <c r="J252" s="5">
        <v>3</v>
      </c>
      <c r="K252" s="5" t="s">
        <v>30</v>
      </c>
      <c r="L252" s="5">
        <v>2255.85</v>
      </c>
      <c r="M252" s="5">
        <v>2255.85</v>
      </c>
      <c r="N252" s="5" t="s">
        <v>1106</v>
      </c>
      <c r="O252" s="5" t="s">
        <v>32</v>
      </c>
      <c r="P252" s="5" t="s">
        <v>33</v>
      </c>
      <c r="Q252" s="5">
        <v>0</v>
      </c>
      <c r="R252" s="8">
        <v>45201.0000115741</v>
      </c>
      <c r="S252" s="7">
        <v>45208</v>
      </c>
      <c r="T252" s="5" t="s">
        <v>34</v>
      </c>
      <c r="U252" s="5">
        <v>2255.85</v>
      </c>
      <c r="V252" s="5">
        <v>0</v>
      </c>
      <c r="W252" s="5">
        <v>0</v>
      </c>
      <c r="X252" s="5" t="s">
        <v>1107</v>
      </c>
      <c r="Y252" s="5" t="s">
        <v>1108</v>
      </c>
    </row>
    <row r="253" s="5" customFormat="1" spans="1:25">
      <c r="A253" s="5" t="s">
        <v>1109</v>
      </c>
      <c r="B253" s="5" t="s">
        <v>26</v>
      </c>
      <c r="C253" s="5" t="s">
        <v>27</v>
      </c>
      <c r="D253" s="5" t="s">
        <v>1110</v>
      </c>
      <c r="E253" s="5" t="s">
        <v>1111</v>
      </c>
      <c r="F253" s="7">
        <v>45203</v>
      </c>
      <c r="G253" s="7">
        <v>45205</v>
      </c>
      <c r="H253" s="5">
        <v>1</v>
      </c>
      <c r="I253" s="5">
        <v>2</v>
      </c>
      <c r="J253" s="5">
        <v>2</v>
      </c>
      <c r="K253" s="5" t="s">
        <v>30</v>
      </c>
      <c r="L253" s="5">
        <v>1298.64</v>
      </c>
      <c r="M253" s="5">
        <v>1298.64</v>
      </c>
      <c r="N253" s="5" t="s">
        <v>1112</v>
      </c>
      <c r="O253" s="5" t="s">
        <v>32</v>
      </c>
      <c r="P253" s="5" t="s">
        <v>33</v>
      </c>
      <c r="Q253" s="5">
        <v>0</v>
      </c>
      <c r="R253" s="8">
        <v>45201.0000115741</v>
      </c>
      <c r="S253" s="7">
        <v>45208</v>
      </c>
      <c r="T253" s="5" t="s">
        <v>34</v>
      </c>
      <c r="U253" s="5">
        <v>1298.64</v>
      </c>
      <c r="V253" s="5">
        <v>0</v>
      </c>
      <c r="W253" s="5">
        <v>0</v>
      </c>
      <c r="X253" s="5" t="s">
        <v>1113</v>
      </c>
      <c r="Y253" s="5" t="s">
        <v>73</v>
      </c>
    </row>
    <row r="254" s="5" customFormat="1" spans="1:25">
      <c r="A254" s="5" t="s">
        <v>1114</v>
      </c>
      <c r="B254" s="5" t="s">
        <v>26</v>
      </c>
      <c r="C254" s="5" t="s">
        <v>27</v>
      </c>
      <c r="D254" s="5" t="s">
        <v>1104</v>
      </c>
      <c r="E254" s="5" t="s">
        <v>1115</v>
      </c>
      <c r="F254" s="7">
        <v>45203</v>
      </c>
      <c r="G254" s="7">
        <v>45205</v>
      </c>
      <c r="H254" s="5">
        <v>1</v>
      </c>
      <c r="I254" s="5">
        <v>2</v>
      </c>
      <c r="J254" s="5">
        <v>2</v>
      </c>
      <c r="K254" s="5" t="s">
        <v>30</v>
      </c>
      <c r="L254" s="5">
        <v>3268.8</v>
      </c>
      <c r="M254" s="5">
        <v>3268.8</v>
      </c>
      <c r="N254" s="5" t="s">
        <v>1116</v>
      </c>
      <c r="O254" s="5" t="s">
        <v>32</v>
      </c>
      <c r="P254" s="5" t="s">
        <v>33</v>
      </c>
      <c r="Q254" s="5">
        <v>0</v>
      </c>
      <c r="R254" s="8">
        <v>45201</v>
      </c>
      <c r="S254" s="7">
        <v>45208</v>
      </c>
      <c r="T254" s="5" t="s">
        <v>34</v>
      </c>
      <c r="U254" s="5">
        <v>3268.8</v>
      </c>
      <c r="V254" s="5">
        <v>0</v>
      </c>
      <c r="W254" s="5">
        <v>0</v>
      </c>
      <c r="X254" s="5" t="s">
        <v>1117</v>
      </c>
      <c r="Y254" s="5" t="s">
        <v>1118</v>
      </c>
    </row>
    <row r="255" s="5" customFormat="1" spans="1:25">
      <c r="A255" s="5" t="s">
        <v>1119</v>
      </c>
      <c r="B255" s="5" t="s">
        <v>26</v>
      </c>
      <c r="C255" s="5" t="s">
        <v>27</v>
      </c>
      <c r="D255" s="5" t="s">
        <v>1120</v>
      </c>
      <c r="E255" s="5" t="s">
        <v>357</v>
      </c>
      <c r="F255" s="7">
        <v>45204</v>
      </c>
      <c r="G255" s="7">
        <v>45205</v>
      </c>
      <c r="H255" s="5">
        <v>1</v>
      </c>
      <c r="I255" s="5">
        <v>1</v>
      </c>
      <c r="J255" s="5">
        <v>1</v>
      </c>
      <c r="K255" s="5" t="s">
        <v>30</v>
      </c>
      <c r="L255" s="5">
        <v>357.26</v>
      </c>
      <c r="M255" s="5">
        <v>357.26</v>
      </c>
      <c r="N255" s="5" t="s">
        <v>1121</v>
      </c>
      <c r="O255" s="5" t="s">
        <v>32</v>
      </c>
      <c r="P255" s="5" t="s">
        <v>33</v>
      </c>
      <c r="Q255" s="5">
        <v>0</v>
      </c>
      <c r="R255" s="8">
        <v>45201</v>
      </c>
      <c r="S255" s="7">
        <v>45208</v>
      </c>
      <c r="T255" s="5" t="s">
        <v>34</v>
      </c>
      <c r="U255" s="5">
        <v>357.26</v>
      </c>
      <c r="V255" s="5">
        <v>0</v>
      </c>
      <c r="W255" s="5">
        <v>0</v>
      </c>
      <c r="X255" s="5" t="s">
        <v>1122</v>
      </c>
      <c r="Y255" s="5" t="s">
        <v>1123</v>
      </c>
    </row>
    <row r="256" s="5" customFormat="1" spans="1:25">
      <c r="A256" s="5" t="s">
        <v>1124</v>
      </c>
      <c r="B256" s="5" t="s">
        <v>26</v>
      </c>
      <c r="C256" s="5" t="s">
        <v>27</v>
      </c>
      <c r="D256" s="5" t="s">
        <v>1104</v>
      </c>
      <c r="E256" s="5" t="s">
        <v>1105</v>
      </c>
      <c r="F256" s="7">
        <v>45202</v>
      </c>
      <c r="G256" s="7">
        <v>45205</v>
      </c>
      <c r="H256" s="5">
        <v>1</v>
      </c>
      <c r="I256" s="5">
        <v>3</v>
      </c>
      <c r="J256" s="5">
        <v>3</v>
      </c>
      <c r="K256" s="5" t="s">
        <v>30</v>
      </c>
      <c r="L256" s="5">
        <v>2255.85</v>
      </c>
      <c r="M256" s="5">
        <v>2255.85</v>
      </c>
      <c r="N256" s="5" t="s">
        <v>1125</v>
      </c>
      <c r="O256" s="5" t="s">
        <v>32</v>
      </c>
      <c r="P256" s="5" t="s">
        <v>33</v>
      </c>
      <c r="Q256" s="5">
        <v>0</v>
      </c>
      <c r="R256" s="8">
        <v>45201.0000115741</v>
      </c>
      <c r="S256" s="7">
        <v>45208</v>
      </c>
      <c r="T256" s="5" t="s">
        <v>34</v>
      </c>
      <c r="U256" s="5">
        <v>2255.85</v>
      </c>
      <c r="V256" s="5">
        <v>0</v>
      </c>
      <c r="W256" s="5">
        <v>0</v>
      </c>
      <c r="X256" s="5" t="s">
        <v>1126</v>
      </c>
      <c r="Y256" s="5" t="s">
        <v>1127</v>
      </c>
    </row>
    <row r="257" s="5" customFormat="1" spans="1:26">
      <c r="A257" s="5" t="s">
        <v>1128</v>
      </c>
      <c r="B257" s="5" t="s">
        <v>26</v>
      </c>
      <c r="C257" s="5" t="s">
        <v>27</v>
      </c>
      <c r="D257" s="5" t="s">
        <v>1129</v>
      </c>
      <c r="E257" s="5" t="s">
        <v>111</v>
      </c>
      <c r="F257" s="7">
        <v>45202</v>
      </c>
      <c r="G257" s="7">
        <v>45205</v>
      </c>
      <c r="H257" s="5">
        <v>2</v>
      </c>
      <c r="I257" s="5">
        <v>3</v>
      </c>
      <c r="J257" s="5">
        <v>6</v>
      </c>
      <c r="K257" s="5" t="s">
        <v>30</v>
      </c>
      <c r="L257" s="5">
        <v>21465.84</v>
      </c>
      <c r="M257" s="5">
        <v>21465.84</v>
      </c>
      <c r="N257" s="5" t="s">
        <v>1130</v>
      </c>
      <c r="O257" s="5" t="s">
        <v>32</v>
      </c>
      <c r="P257" s="5" t="s">
        <v>33</v>
      </c>
      <c r="Q257" s="5">
        <v>0</v>
      </c>
      <c r="R257" s="8">
        <v>45201.0000115741</v>
      </c>
      <c r="S257" s="7">
        <v>45208</v>
      </c>
      <c r="T257" s="5" t="s">
        <v>34</v>
      </c>
      <c r="U257" s="5">
        <v>21465.84</v>
      </c>
      <c r="V257" s="5">
        <v>0</v>
      </c>
      <c r="W257" s="5">
        <v>0</v>
      </c>
      <c r="X257" s="5" t="s">
        <v>1131</v>
      </c>
      <c r="Y257" s="5">
        <v>7837903</v>
      </c>
      <c r="Z257" s="5" t="s">
        <v>1132</v>
      </c>
    </row>
    <row r="258" s="5" customFormat="1" spans="1:25">
      <c r="A258" s="5" t="s">
        <v>1133</v>
      </c>
      <c r="B258" s="5" t="s">
        <v>26</v>
      </c>
      <c r="C258" s="5" t="s">
        <v>27</v>
      </c>
      <c r="D258" s="5" t="s">
        <v>1134</v>
      </c>
      <c r="E258" s="5" t="s">
        <v>1135</v>
      </c>
      <c r="F258" s="7">
        <v>45202</v>
      </c>
      <c r="G258" s="7">
        <v>45205</v>
      </c>
      <c r="H258" s="5">
        <v>1</v>
      </c>
      <c r="I258" s="5">
        <v>3</v>
      </c>
      <c r="J258" s="5">
        <v>3</v>
      </c>
      <c r="K258" s="5" t="s">
        <v>30</v>
      </c>
      <c r="L258" s="5">
        <v>5901.78</v>
      </c>
      <c r="M258" s="5">
        <v>5901.78</v>
      </c>
      <c r="N258" s="5" t="s">
        <v>1136</v>
      </c>
      <c r="O258" s="5" t="s">
        <v>32</v>
      </c>
      <c r="P258" s="5" t="s">
        <v>33</v>
      </c>
      <c r="Q258" s="5">
        <v>0</v>
      </c>
      <c r="R258" s="8">
        <v>45201</v>
      </c>
      <c r="S258" s="7">
        <v>45208</v>
      </c>
      <c r="T258" s="5" t="s">
        <v>34</v>
      </c>
      <c r="U258" s="5">
        <v>5901.78</v>
      </c>
      <c r="V258" s="5">
        <v>0</v>
      </c>
      <c r="W258" s="5">
        <v>0</v>
      </c>
      <c r="X258" s="5" t="s">
        <v>1137</v>
      </c>
      <c r="Y258" s="5" t="s">
        <v>73</v>
      </c>
    </row>
    <row r="259" s="5" customFormat="1" spans="1:25">
      <c r="A259" s="5" t="s">
        <v>1138</v>
      </c>
      <c r="B259" s="5" t="s">
        <v>26</v>
      </c>
      <c r="C259" s="5" t="s">
        <v>27</v>
      </c>
      <c r="D259" s="5" t="s">
        <v>1139</v>
      </c>
      <c r="E259" s="5" t="s">
        <v>351</v>
      </c>
      <c r="F259" s="7">
        <v>45204</v>
      </c>
      <c r="G259" s="7">
        <v>45205</v>
      </c>
      <c r="H259" s="5">
        <v>1</v>
      </c>
      <c r="I259" s="5">
        <v>1</v>
      </c>
      <c r="J259" s="5">
        <v>1</v>
      </c>
      <c r="K259" s="5" t="s">
        <v>30</v>
      </c>
      <c r="L259" s="5">
        <v>942.28</v>
      </c>
      <c r="M259" s="5">
        <v>942.28</v>
      </c>
      <c r="N259" s="5" t="s">
        <v>1140</v>
      </c>
      <c r="O259" s="5" t="s">
        <v>32</v>
      </c>
      <c r="P259" s="5" t="s">
        <v>33</v>
      </c>
      <c r="Q259" s="5">
        <v>0</v>
      </c>
      <c r="R259" s="8">
        <v>45201</v>
      </c>
      <c r="S259" s="7">
        <v>45208</v>
      </c>
      <c r="T259" s="5" t="s">
        <v>34</v>
      </c>
      <c r="U259" s="5">
        <v>942.28</v>
      </c>
      <c r="V259" s="5">
        <v>0</v>
      </c>
      <c r="W259" s="5">
        <v>0</v>
      </c>
      <c r="X259" s="5" t="s">
        <v>1141</v>
      </c>
      <c r="Y259" s="5" t="s">
        <v>1096</v>
      </c>
    </row>
    <row r="260" s="5" customFormat="1" spans="1:25">
      <c r="A260" s="5" t="s">
        <v>1142</v>
      </c>
      <c r="B260" s="5" t="s">
        <v>26</v>
      </c>
      <c r="C260" s="5" t="s">
        <v>27</v>
      </c>
      <c r="D260" s="5" t="s">
        <v>1139</v>
      </c>
      <c r="E260" s="5" t="s">
        <v>351</v>
      </c>
      <c r="F260" s="7">
        <v>45204</v>
      </c>
      <c r="G260" s="7">
        <v>45205</v>
      </c>
      <c r="H260" s="5">
        <v>1</v>
      </c>
      <c r="I260" s="5">
        <v>1</v>
      </c>
      <c r="J260" s="5">
        <v>1</v>
      </c>
      <c r="K260" s="5" t="s">
        <v>30</v>
      </c>
      <c r="L260" s="5">
        <v>942.28</v>
      </c>
      <c r="M260" s="5">
        <v>942.28</v>
      </c>
      <c r="N260" s="5" t="s">
        <v>1143</v>
      </c>
      <c r="O260" s="5" t="s">
        <v>32</v>
      </c>
      <c r="P260" s="5" t="s">
        <v>33</v>
      </c>
      <c r="Q260" s="5">
        <v>0</v>
      </c>
      <c r="R260" s="8">
        <v>45201</v>
      </c>
      <c r="S260" s="7">
        <v>45208</v>
      </c>
      <c r="T260" s="5" t="s">
        <v>34</v>
      </c>
      <c r="U260" s="5">
        <v>942.28</v>
      </c>
      <c r="V260" s="5">
        <v>0</v>
      </c>
      <c r="W260" s="5">
        <v>0</v>
      </c>
      <c r="X260" s="5" t="s">
        <v>1144</v>
      </c>
      <c r="Y260" s="5" t="s">
        <v>73</v>
      </c>
    </row>
    <row r="261" s="5" customFormat="1" spans="1:25">
      <c r="A261" s="5" t="s">
        <v>1145</v>
      </c>
      <c r="B261" s="5" t="s">
        <v>26</v>
      </c>
      <c r="C261" s="5" t="s">
        <v>27</v>
      </c>
      <c r="D261" s="5" t="s">
        <v>1146</v>
      </c>
      <c r="E261" s="5" t="s">
        <v>1015</v>
      </c>
      <c r="F261" s="7">
        <v>45204</v>
      </c>
      <c r="G261" s="7">
        <v>45205</v>
      </c>
      <c r="H261" s="5">
        <v>1</v>
      </c>
      <c r="I261" s="5">
        <v>1</v>
      </c>
      <c r="J261" s="5">
        <v>1</v>
      </c>
      <c r="K261" s="5" t="s">
        <v>30</v>
      </c>
      <c r="L261" s="5">
        <v>978.97</v>
      </c>
      <c r="M261" s="5">
        <v>978.97</v>
      </c>
      <c r="N261" s="5" t="s">
        <v>1147</v>
      </c>
      <c r="O261" s="5" t="s">
        <v>32</v>
      </c>
      <c r="P261" s="5" t="s">
        <v>33</v>
      </c>
      <c r="Q261" s="5">
        <v>0</v>
      </c>
      <c r="R261" s="8">
        <v>45202.0000115741</v>
      </c>
      <c r="S261" s="7">
        <v>45208</v>
      </c>
      <c r="T261" s="5" t="s">
        <v>34</v>
      </c>
      <c r="U261" s="5">
        <v>978.97</v>
      </c>
      <c r="V261" s="5">
        <v>0</v>
      </c>
      <c r="W261" s="5">
        <v>0</v>
      </c>
      <c r="X261" s="5" t="s">
        <v>1148</v>
      </c>
      <c r="Y261" s="5" t="s">
        <v>1149</v>
      </c>
    </row>
    <row r="262" s="5" customFormat="1" spans="1:25">
      <c r="A262" s="5" t="s">
        <v>1150</v>
      </c>
      <c r="B262" s="5" t="s">
        <v>26</v>
      </c>
      <c r="C262" s="5" t="s">
        <v>27</v>
      </c>
      <c r="D262" s="5" t="s">
        <v>1151</v>
      </c>
      <c r="E262" s="5" t="s">
        <v>1152</v>
      </c>
      <c r="F262" s="7">
        <v>45203</v>
      </c>
      <c r="G262" s="7">
        <v>45205</v>
      </c>
      <c r="H262" s="5">
        <v>4</v>
      </c>
      <c r="I262" s="5">
        <v>2</v>
      </c>
      <c r="J262" s="5">
        <v>8</v>
      </c>
      <c r="K262" s="5" t="s">
        <v>30</v>
      </c>
      <c r="L262" s="5">
        <v>2362.96</v>
      </c>
      <c r="M262" s="5">
        <v>2362.96</v>
      </c>
      <c r="N262" s="5" t="s">
        <v>1153</v>
      </c>
      <c r="O262" s="5" t="s">
        <v>32</v>
      </c>
      <c r="P262" s="5" t="s">
        <v>33</v>
      </c>
      <c r="Q262" s="5">
        <v>0</v>
      </c>
      <c r="R262" s="8">
        <v>45202</v>
      </c>
      <c r="S262" s="7">
        <v>45208</v>
      </c>
      <c r="T262" s="5" t="s">
        <v>34</v>
      </c>
      <c r="U262" s="5">
        <v>2362.96</v>
      </c>
      <c r="V262" s="5">
        <v>0</v>
      </c>
      <c r="W262" s="5">
        <v>0</v>
      </c>
      <c r="X262" s="5" t="s">
        <v>1154</v>
      </c>
      <c r="Y262" s="5" t="s">
        <v>1155</v>
      </c>
    </row>
    <row r="263" s="5" customFormat="1" spans="1:25">
      <c r="A263" s="5" t="s">
        <v>1142</v>
      </c>
      <c r="B263" s="5" t="s">
        <v>26</v>
      </c>
      <c r="C263" s="5" t="s">
        <v>55</v>
      </c>
      <c r="D263" s="5" t="s">
        <v>1139</v>
      </c>
      <c r="E263" s="5" t="s">
        <v>351</v>
      </c>
      <c r="F263" s="7">
        <v>45204</v>
      </c>
      <c r="G263" s="7">
        <v>45205</v>
      </c>
      <c r="H263" s="5">
        <v>1</v>
      </c>
      <c r="I263" s="5">
        <v>1</v>
      </c>
      <c r="J263" s="5">
        <v>1</v>
      </c>
      <c r="K263" s="5" t="s">
        <v>30</v>
      </c>
      <c r="L263" s="5">
        <v>-942.28</v>
      </c>
      <c r="M263" s="5">
        <v>-942.28</v>
      </c>
      <c r="N263" s="5" t="s">
        <v>1143</v>
      </c>
      <c r="O263" s="5" t="s">
        <v>32</v>
      </c>
      <c r="P263" s="5" t="s">
        <v>33</v>
      </c>
      <c r="Q263" s="5">
        <v>0</v>
      </c>
      <c r="R263" s="8">
        <v>45201</v>
      </c>
      <c r="S263" s="7">
        <v>45208</v>
      </c>
      <c r="T263" s="5" t="s">
        <v>34</v>
      </c>
      <c r="U263" s="5">
        <v>-942.28</v>
      </c>
      <c r="V263" s="5">
        <v>0</v>
      </c>
      <c r="W263" s="5">
        <v>0</v>
      </c>
      <c r="X263" s="5" t="s">
        <v>1144</v>
      </c>
      <c r="Y263" s="5" t="s">
        <v>73</v>
      </c>
    </row>
    <row r="264" s="5" customFormat="1" spans="1:25">
      <c r="A264" s="5" t="s">
        <v>1156</v>
      </c>
      <c r="B264" s="5" t="s">
        <v>26</v>
      </c>
      <c r="C264" s="5" t="s">
        <v>27</v>
      </c>
      <c r="D264" s="5" t="s">
        <v>1157</v>
      </c>
      <c r="E264" s="5" t="s">
        <v>1158</v>
      </c>
      <c r="F264" s="7">
        <v>45204</v>
      </c>
      <c r="G264" s="7">
        <v>45205</v>
      </c>
      <c r="H264" s="5">
        <v>1</v>
      </c>
      <c r="I264" s="5">
        <v>1</v>
      </c>
      <c r="J264" s="5">
        <v>1</v>
      </c>
      <c r="K264" s="5" t="s">
        <v>30</v>
      </c>
      <c r="L264" s="5">
        <v>1705.23</v>
      </c>
      <c r="M264" s="5">
        <v>1705.23</v>
      </c>
      <c r="N264" s="5" t="s">
        <v>1159</v>
      </c>
      <c r="O264" s="5" t="s">
        <v>32</v>
      </c>
      <c r="P264" s="5" t="s">
        <v>33</v>
      </c>
      <c r="Q264" s="5">
        <v>0</v>
      </c>
      <c r="R264" s="8">
        <v>45202.0000115741</v>
      </c>
      <c r="S264" s="7">
        <v>45208</v>
      </c>
      <c r="T264" s="5" t="s">
        <v>34</v>
      </c>
      <c r="U264" s="5">
        <v>1705.23</v>
      </c>
      <c r="V264" s="5">
        <v>0</v>
      </c>
      <c r="W264" s="5">
        <v>0</v>
      </c>
      <c r="X264" s="5" t="s">
        <v>1160</v>
      </c>
      <c r="Y264" s="5" t="s">
        <v>73</v>
      </c>
    </row>
    <row r="265" s="5" customFormat="1" spans="1:25">
      <c r="A265" s="5" t="s">
        <v>1161</v>
      </c>
      <c r="B265" s="5" t="s">
        <v>26</v>
      </c>
      <c r="C265" s="5" t="s">
        <v>27</v>
      </c>
      <c r="D265" s="5" t="s">
        <v>1162</v>
      </c>
      <c r="E265" s="5" t="s">
        <v>1163</v>
      </c>
      <c r="F265" s="7">
        <v>45203</v>
      </c>
      <c r="G265" s="7">
        <v>45205</v>
      </c>
      <c r="H265" s="5">
        <v>1</v>
      </c>
      <c r="I265" s="5">
        <v>2</v>
      </c>
      <c r="J265" s="5">
        <v>2</v>
      </c>
      <c r="K265" s="5" t="s">
        <v>30</v>
      </c>
      <c r="L265" s="5">
        <v>817.9</v>
      </c>
      <c r="M265" s="5">
        <v>817.9</v>
      </c>
      <c r="N265" s="5" t="s">
        <v>1164</v>
      </c>
      <c r="O265" s="5" t="s">
        <v>32</v>
      </c>
      <c r="P265" s="5" t="s">
        <v>33</v>
      </c>
      <c r="Q265" s="5">
        <v>0</v>
      </c>
      <c r="R265" s="8">
        <v>45202</v>
      </c>
      <c r="S265" s="7">
        <v>45208</v>
      </c>
      <c r="T265" s="5" t="s">
        <v>34</v>
      </c>
      <c r="U265" s="5">
        <v>817.9</v>
      </c>
      <c r="V265" s="5">
        <v>0</v>
      </c>
      <c r="W265" s="5">
        <v>0</v>
      </c>
      <c r="X265" s="5" t="s">
        <v>1165</v>
      </c>
      <c r="Y265" s="5" t="s">
        <v>1166</v>
      </c>
    </row>
    <row r="266" s="5" customFormat="1" spans="1:25">
      <c r="A266" s="5" t="s">
        <v>1167</v>
      </c>
      <c r="B266" s="5" t="s">
        <v>26</v>
      </c>
      <c r="C266" s="5" t="s">
        <v>27</v>
      </c>
      <c r="D266" s="5" t="s">
        <v>608</v>
      </c>
      <c r="E266" s="5" t="s">
        <v>1168</v>
      </c>
      <c r="F266" s="7">
        <v>45203</v>
      </c>
      <c r="G266" s="7">
        <v>45205</v>
      </c>
      <c r="H266" s="5">
        <v>1</v>
      </c>
      <c r="I266" s="5">
        <v>2</v>
      </c>
      <c r="J266" s="5">
        <v>2</v>
      </c>
      <c r="K266" s="5" t="s">
        <v>30</v>
      </c>
      <c r="L266" s="5">
        <v>705.73</v>
      </c>
      <c r="M266" s="5">
        <v>705.73</v>
      </c>
      <c r="N266" s="5" t="s">
        <v>1169</v>
      </c>
      <c r="O266" s="5" t="s">
        <v>32</v>
      </c>
      <c r="P266" s="5" t="s">
        <v>33</v>
      </c>
      <c r="Q266" s="5">
        <v>0</v>
      </c>
      <c r="R266" s="8">
        <v>45202</v>
      </c>
      <c r="S266" s="7">
        <v>45208</v>
      </c>
      <c r="T266" s="5" t="s">
        <v>34</v>
      </c>
      <c r="U266" s="5">
        <v>705.73</v>
      </c>
      <c r="V266" s="5">
        <v>0</v>
      </c>
      <c r="W266" s="5">
        <v>0</v>
      </c>
      <c r="X266" s="5" t="s">
        <v>1170</v>
      </c>
      <c r="Y266" s="5" t="s">
        <v>1171</v>
      </c>
    </row>
    <row r="267" s="5" customFormat="1" spans="1:25">
      <c r="A267" s="5" t="s">
        <v>1172</v>
      </c>
      <c r="B267" s="5" t="s">
        <v>26</v>
      </c>
      <c r="C267" s="5" t="s">
        <v>27</v>
      </c>
      <c r="D267" s="5" t="s">
        <v>1173</v>
      </c>
      <c r="E267" s="5" t="s">
        <v>1168</v>
      </c>
      <c r="F267" s="7">
        <v>45203</v>
      </c>
      <c r="G267" s="7">
        <v>45205</v>
      </c>
      <c r="H267" s="5">
        <v>1</v>
      </c>
      <c r="I267" s="5">
        <v>2</v>
      </c>
      <c r="J267" s="5">
        <v>2</v>
      </c>
      <c r="K267" s="5" t="s">
        <v>30</v>
      </c>
      <c r="L267" s="5">
        <v>1033.3</v>
      </c>
      <c r="M267" s="5">
        <v>1033.3</v>
      </c>
      <c r="N267" s="5" t="s">
        <v>1174</v>
      </c>
      <c r="O267" s="5" t="s">
        <v>32</v>
      </c>
      <c r="P267" s="5" t="s">
        <v>33</v>
      </c>
      <c r="Q267" s="5">
        <v>0</v>
      </c>
      <c r="R267" s="8">
        <v>45202</v>
      </c>
      <c r="S267" s="7">
        <v>45208</v>
      </c>
      <c r="T267" s="5" t="s">
        <v>34</v>
      </c>
      <c r="U267" s="5">
        <v>1033.3</v>
      </c>
      <c r="V267" s="5">
        <v>0</v>
      </c>
      <c r="W267" s="5">
        <v>0</v>
      </c>
      <c r="X267" s="5" t="s">
        <v>1175</v>
      </c>
      <c r="Y267" s="5" t="s">
        <v>1176</v>
      </c>
    </row>
    <row r="268" s="5" customFormat="1" spans="1:25">
      <c r="A268" s="5" t="s">
        <v>1177</v>
      </c>
      <c r="B268" s="5" t="s">
        <v>26</v>
      </c>
      <c r="C268" s="5" t="s">
        <v>27</v>
      </c>
      <c r="D268" s="5" t="s">
        <v>1178</v>
      </c>
      <c r="E268" s="5" t="s">
        <v>1179</v>
      </c>
      <c r="F268" s="7">
        <v>45204</v>
      </c>
      <c r="G268" s="7">
        <v>45205</v>
      </c>
      <c r="H268" s="5">
        <v>1</v>
      </c>
      <c r="I268" s="5">
        <v>1</v>
      </c>
      <c r="J268" s="5">
        <v>1</v>
      </c>
      <c r="K268" s="5" t="s">
        <v>30</v>
      </c>
      <c r="L268" s="5">
        <v>2417.25</v>
      </c>
      <c r="M268" s="5">
        <v>2417.25</v>
      </c>
      <c r="N268" s="5" t="s">
        <v>1180</v>
      </c>
      <c r="O268" s="5" t="s">
        <v>32</v>
      </c>
      <c r="P268" s="5" t="s">
        <v>33</v>
      </c>
      <c r="Q268" s="5">
        <v>0</v>
      </c>
      <c r="R268" s="8">
        <v>45202</v>
      </c>
      <c r="S268" s="7">
        <v>45208</v>
      </c>
      <c r="T268" s="5" t="s">
        <v>34</v>
      </c>
      <c r="U268" s="5">
        <v>2417.25</v>
      </c>
      <c r="V268" s="5">
        <v>0</v>
      </c>
      <c r="W268" s="5">
        <v>0</v>
      </c>
      <c r="X268" s="5" t="s">
        <v>1181</v>
      </c>
      <c r="Y268" s="5" t="s">
        <v>1182</v>
      </c>
    </row>
    <row r="269" s="5" customFormat="1" spans="1:25">
      <c r="A269" s="5" t="s">
        <v>1183</v>
      </c>
      <c r="B269" s="5" t="s">
        <v>26</v>
      </c>
      <c r="C269" s="5" t="s">
        <v>27</v>
      </c>
      <c r="D269" s="5" t="s">
        <v>1184</v>
      </c>
      <c r="E269" s="5" t="s">
        <v>213</v>
      </c>
      <c r="F269" s="7">
        <v>45203</v>
      </c>
      <c r="G269" s="7">
        <v>45205</v>
      </c>
      <c r="H269" s="5">
        <v>1</v>
      </c>
      <c r="I269" s="5">
        <v>2</v>
      </c>
      <c r="J269" s="5">
        <v>2</v>
      </c>
      <c r="K269" s="5" t="s">
        <v>30</v>
      </c>
      <c r="L269" s="5">
        <v>858.42</v>
      </c>
      <c r="M269" s="5">
        <v>858.42</v>
      </c>
      <c r="N269" s="5" t="s">
        <v>1185</v>
      </c>
      <c r="O269" s="5" t="s">
        <v>32</v>
      </c>
      <c r="P269" s="5" t="s">
        <v>33</v>
      </c>
      <c r="Q269" s="5">
        <v>0</v>
      </c>
      <c r="R269" s="8">
        <v>45202</v>
      </c>
      <c r="S269" s="7">
        <v>45208</v>
      </c>
      <c r="T269" s="5" t="s">
        <v>34</v>
      </c>
      <c r="U269" s="5">
        <v>858.42</v>
      </c>
      <c r="V269" s="5">
        <v>0</v>
      </c>
      <c r="W269" s="5">
        <v>0</v>
      </c>
      <c r="X269" s="5" t="s">
        <v>1186</v>
      </c>
      <c r="Y269" s="5" t="s">
        <v>73</v>
      </c>
    </row>
    <row r="270" s="5" customFormat="1" spans="1:25">
      <c r="A270" s="5" t="s">
        <v>1187</v>
      </c>
      <c r="B270" s="5" t="s">
        <v>26</v>
      </c>
      <c r="C270" s="5" t="s">
        <v>27</v>
      </c>
      <c r="D270" s="5" t="s">
        <v>1188</v>
      </c>
      <c r="E270" s="5" t="s">
        <v>1189</v>
      </c>
      <c r="F270" s="7">
        <v>45203</v>
      </c>
      <c r="G270" s="7">
        <v>45205</v>
      </c>
      <c r="H270" s="5">
        <v>1</v>
      </c>
      <c r="I270" s="5">
        <v>2</v>
      </c>
      <c r="J270" s="5">
        <v>2</v>
      </c>
      <c r="K270" s="5" t="s">
        <v>30</v>
      </c>
      <c r="L270" s="5">
        <v>326.94</v>
      </c>
      <c r="M270" s="5">
        <v>326.94</v>
      </c>
      <c r="N270" s="5" t="s">
        <v>1190</v>
      </c>
      <c r="O270" s="5" t="s">
        <v>32</v>
      </c>
      <c r="P270" s="5" t="s">
        <v>33</v>
      </c>
      <c r="Q270" s="5">
        <v>0</v>
      </c>
      <c r="R270" s="8">
        <v>45203.0000115741</v>
      </c>
      <c r="S270" s="7">
        <v>45208</v>
      </c>
      <c r="T270" s="5" t="s">
        <v>34</v>
      </c>
      <c r="U270" s="5">
        <v>326.94</v>
      </c>
      <c r="V270" s="5">
        <v>0</v>
      </c>
      <c r="W270" s="5">
        <v>0</v>
      </c>
      <c r="X270" s="5" t="s">
        <v>1191</v>
      </c>
      <c r="Y270" s="5" t="s">
        <v>73</v>
      </c>
    </row>
    <row r="271" s="5" customFormat="1" spans="1:25">
      <c r="A271" s="5" t="s">
        <v>1192</v>
      </c>
      <c r="B271" s="5" t="s">
        <v>26</v>
      </c>
      <c r="C271" s="5" t="s">
        <v>27</v>
      </c>
      <c r="D271" s="5" t="s">
        <v>1193</v>
      </c>
      <c r="E271" s="5" t="s">
        <v>1194</v>
      </c>
      <c r="F271" s="7">
        <v>45204</v>
      </c>
      <c r="G271" s="7">
        <v>45205</v>
      </c>
      <c r="H271" s="5">
        <v>1</v>
      </c>
      <c r="I271" s="5">
        <v>1</v>
      </c>
      <c r="J271" s="5">
        <v>1</v>
      </c>
      <c r="K271" s="5" t="s">
        <v>30</v>
      </c>
      <c r="L271" s="5">
        <v>660.49</v>
      </c>
      <c r="M271" s="5">
        <v>660.49</v>
      </c>
      <c r="N271" s="5" t="s">
        <v>1195</v>
      </c>
      <c r="O271" s="5" t="s">
        <v>32</v>
      </c>
      <c r="P271" s="5" t="s">
        <v>33</v>
      </c>
      <c r="Q271" s="5">
        <v>0</v>
      </c>
      <c r="R271" s="8">
        <v>45203.0000115741</v>
      </c>
      <c r="S271" s="7">
        <v>45208</v>
      </c>
      <c r="T271" s="5" t="s">
        <v>34</v>
      </c>
      <c r="U271" s="5">
        <v>660.49</v>
      </c>
      <c r="V271" s="5">
        <v>0</v>
      </c>
      <c r="W271" s="5">
        <v>0</v>
      </c>
      <c r="X271" s="5" t="s">
        <v>1196</v>
      </c>
      <c r="Y271" s="5" t="s">
        <v>1197</v>
      </c>
    </row>
    <row r="272" s="5" customFormat="1" spans="1:25">
      <c r="A272" s="5" t="s">
        <v>1198</v>
      </c>
      <c r="B272" s="5" t="s">
        <v>26</v>
      </c>
      <c r="C272" s="5" t="s">
        <v>27</v>
      </c>
      <c r="D272" s="5" t="s">
        <v>238</v>
      </c>
      <c r="E272" s="5" t="s">
        <v>1199</v>
      </c>
      <c r="F272" s="7">
        <v>45204</v>
      </c>
      <c r="G272" s="7">
        <v>45205</v>
      </c>
      <c r="H272" s="5">
        <v>1</v>
      </c>
      <c r="I272" s="5">
        <v>1</v>
      </c>
      <c r="J272" s="5">
        <v>1</v>
      </c>
      <c r="K272" s="5" t="s">
        <v>30</v>
      </c>
      <c r="L272" s="5">
        <v>1092.03</v>
      </c>
      <c r="M272" s="5">
        <v>1092.03</v>
      </c>
      <c r="N272" s="5" t="s">
        <v>1200</v>
      </c>
      <c r="O272" s="5" t="s">
        <v>32</v>
      </c>
      <c r="P272" s="5" t="s">
        <v>33</v>
      </c>
      <c r="Q272" s="5">
        <v>0</v>
      </c>
      <c r="R272" s="8">
        <v>45203.0000115741</v>
      </c>
      <c r="S272" s="7">
        <v>45208</v>
      </c>
      <c r="T272" s="5" t="s">
        <v>34</v>
      </c>
      <c r="U272" s="5">
        <v>1092.03</v>
      </c>
      <c r="V272" s="5">
        <v>0</v>
      </c>
      <c r="W272" s="5">
        <v>0</v>
      </c>
      <c r="X272" s="5" t="s">
        <v>1201</v>
      </c>
      <c r="Y272" s="5" t="s">
        <v>73</v>
      </c>
    </row>
    <row r="273" s="5" customFormat="1" spans="1:25">
      <c r="A273" s="5" t="s">
        <v>1202</v>
      </c>
      <c r="B273" s="5" t="s">
        <v>26</v>
      </c>
      <c r="C273" s="5" t="s">
        <v>27</v>
      </c>
      <c r="D273" s="5" t="s">
        <v>485</v>
      </c>
      <c r="E273" s="5" t="s">
        <v>233</v>
      </c>
      <c r="F273" s="7">
        <v>45204</v>
      </c>
      <c r="G273" s="7">
        <v>45205</v>
      </c>
      <c r="H273" s="5">
        <v>1</v>
      </c>
      <c r="I273" s="5">
        <v>1</v>
      </c>
      <c r="J273" s="5">
        <v>1</v>
      </c>
      <c r="K273" s="5" t="s">
        <v>30</v>
      </c>
      <c r="L273" s="5">
        <v>1664.15</v>
      </c>
      <c r="M273" s="5">
        <v>1664.15</v>
      </c>
      <c r="N273" s="5" t="s">
        <v>1203</v>
      </c>
      <c r="O273" s="5" t="s">
        <v>32</v>
      </c>
      <c r="P273" s="5" t="s">
        <v>33</v>
      </c>
      <c r="Q273" s="5">
        <v>0</v>
      </c>
      <c r="R273" s="8">
        <v>45203.0000115741</v>
      </c>
      <c r="S273" s="7">
        <v>45208</v>
      </c>
      <c r="T273" s="5" t="s">
        <v>34</v>
      </c>
      <c r="U273" s="5">
        <v>1664.15</v>
      </c>
      <c r="V273" s="5">
        <v>0</v>
      </c>
      <c r="W273" s="5">
        <v>0</v>
      </c>
      <c r="X273" s="5" t="s">
        <v>1204</v>
      </c>
      <c r="Y273" s="5" t="s">
        <v>73</v>
      </c>
    </row>
    <row r="274" s="5" customFormat="1" spans="1:25">
      <c r="A274" s="5" t="s">
        <v>1205</v>
      </c>
      <c r="B274" s="5" t="s">
        <v>26</v>
      </c>
      <c r="C274" s="5" t="s">
        <v>27</v>
      </c>
      <c r="D274" s="5" t="s">
        <v>1206</v>
      </c>
      <c r="E274" s="5" t="s">
        <v>1168</v>
      </c>
      <c r="F274" s="7">
        <v>45204</v>
      </c>
      <c r="G274" s="7">
        <v>45205</v>
      </c>
      <c r="H274" s="5">
        <v>1</v>
      </c>
      <c r="I274" s="5">
        <v>1</v>
      </c>
      <c r="J274" s="5">
        <v>1</v>
      </c>
      <c r="K274" s="5" t="s">
        <v>30</v>
      </c>
      <c r="L274" s="5">
        <v>240.85</v>
      </c>
      <c r="M274" s="5">
        <v>240.85</v>
      </c>
      <c r="N274" s="5" t="s">
        <v>1207</v>
      </c>
      <c r="O274" s="5" t="s">
        <v>32</v>
      </c>
      <c r="P274" s="5" t="s">
        <v>33</v>
      </c>
      <c r="Q274" s="5">
        <v>0</v>
      </c>
      <c r="R274" s="8">
        <v>45203.0000115741</v>
      </c>
      <c r="S274" s="7">
        <v>45208</v>
      </c>
      <c r="T274" s="5" t="s">
        <v>34</v>
      </c>
      <c r="U274" s="5">
        <v>240.85</v>
      </c>
      <c r="V274" s="5">
        <v>0</v>
      </c>
      <c r="W274" s="5">
        <v>0</v>
      </c>
      <c r="X274" s="5" t="s">
        <v>1208</v>
      </c>
      <c r="Y274" s="5" t="s">
        <v>1209</v>
      </c>
    </row>
    <row r="275" s="5" customFormat="1" spans="1:25">
      <c r="A275" s="5" t="s">
        <v>1210</v>
      </c>
      <c r="B275" s="5" t="s">
        <v>26</v>
      </c>
      <c r="C275" s="5" t="s">
        <v>27</v>
      </c>
      <c r="D275" s="5" t="s">
        <v>1211</v>
      </c>
      <c r="E275" s="5" t="s">
        <v>1212</v>
      </c>
      <c r="F275" s="7">
        <v>45204</v>
      </c>
      <c r="G275" s="7">
        <v>45205</v>
      </c>
      <c r="H275" s="5">
        <v>1</v>
      </c>
      <c r="I275" s="5">
        <v>1</v>
      </c>
      <c r="J275" s="5">
        <v>1</v>
      </c>
      <c r="K275" s="5" t="s">
        <v>30</v>
      </c>
      <c r="L275" s="5">
        <v>1104.62</v>
      </c>
      <c r="M275" s="5">
        <v>1104.62</v>
      </c>
      <c r="N275" s="5" t="s">
        <v>1213</v>
      </c>
      <c r="O275" s="5" t="s">
        <v>32</v>
      </c>
      <c r="P275" s="5" t="s">
        <v>33</v>
      </c>
      <c r="Q275" s="5">
        <v>0</v>
      </c>
      <c r="R275" s="8">
        <v>45203.0000115741</v>
      </c>
      <c r="S275" s="7">
        <v>45208</v>
      </c>
      <c r="T275" s="5" t="s">
        <v>34</v>
      </c>
      <c r="U275" s="5">
        <v>1104.62</v>
      </c>
      <c r="V275" s="5">
        <v>0</v>
      </c>
      <c r="W275" s="5">
        <v>0</v>
      </c>
      <c r="X275" s="5" t="s">
        <v>1214</v>
      </c>
      <c r="Y275" s="5" t="s">
        <v>1215</v>
      </c>
    </row>
    <row r="276" s="5" customFormat="1" spans="1:25">
      <c r="A276" s="5" t="s">
        <v>1216</v>
      </c>
      <c r="B276" s="5" t="s">
        <v>26</v>
      </c>
      <c r="C276" s="5" t="s">
        <v>27</v>
      </c>
      <c r="D276" s="5" t="s">
        <v>1217</v>
      </c>
      <c r="E276" s="5" t="s">
        <v>1218</v>
      </c>
      <c r="F276" s="7">
        <v>45204</v>
      </c>
      <c r="G276" s="7">
        <v>45205</v>
      </c>
      <c r="H276" s="5">
        <v>1</v>
      </c>
      <c r="I276" s="5">
        <v>1</v>
      </c>
      <c r="J276" s="5">
        <v>1</v>
      </c>
      <c r="K276" s="5" t="s">
        <v>30</v>
      </c>
      <c r="L276" s="5">
        <v>9981.82</v>
      </c>
      <c r="M276" s="5">
        <v>9981.82</v>
      </c>
      <c r="N276" s="5" t="s">
        <v>1219</v>
      </c>
      <c r="O276" s="5" t="s">
        <v>32</v>
      </c>
      <c r="P276" s="5" t="s">
        <v>33</v>
      </c>
      <c r="Q276" s="5">
        <v>0</v>
      </c>
      <c r="R276" s="8">
        <v>45203</v>
      </c>
      <c r="S276" s="7">
        <v>45208</v>
      </c>
      <c r="T276" s="5" t="s">
        <v>34</v>
      </c>
      <c r="U276" s="5">
        <v>9981.82</v>
      </c>
      <c r="V276" s="5">
        <v>0</v>
      </c>
      <c r="W276" s="5">
        <v>0</v>
      </c>
      <c r="X276" s="5" t="s">
        <v>1220</v>
      </c>
      <c r="Y276" s="5" t="s">
        <v>73</v>
      </c>
    </row>
    <row r="277" s="5" customFormat="1" spans="1:25">
      <c r="A277" s="5" t="s">
        <v>1216</v>
      </c>
      <c r="B277" s="5" t="s">
        <v>26</v>
      </c>
      <c r="C277" s="5" t="s">
        <v>55</v>
      </c>
      <c r="D277" s="5" t="s">
        <v>1217</v>
      </c>
      <c r="E277" s="5" t="s">
        <v>1218</v>
      </c>
      <c r="F277" s="7">
        <v>45204</v>
      </c>
      <c r="G277" s="7">
        <v>45205</v>
      </c>
      <c r="H277" s="5">
        <v>1</v>
      </c>
      <c r="I277" s="5">
        <v>1</v>
      </c>
      <c r="J277" s="5">
        <v>1</v>
      </c>
      <c r="K277" s="5" t="s">
        <v>30</v>
      </c>
      <c r="L277" s="5">
        <v>-9981.82</v>
      </c>
      <c r="M277" s="5">
        <v>-9981.82</v>
      </c>
      <c r="N277" s="5" t="s">
        <v>1219</v>
      </c>
      <c r="O277" s="5" t="s">
        <v>32</v>
      </c>
      <c r="P277" s="5" t="s">
        <v>33</v>
      </c>
      <c r="Q277" s="5">
        <v>0</v>
      </c>
      <c r="R277" s="8">
        <v>45203</v>
      </c>
      <c r="S277" s="7">
        <v>45208</v>
      </c>
      <c r="T277" s="5" t="s">
        <v>34</v>
      </c>
      <c r="U277" s="5">
        <v>-9981.82</v>
      </c>
      <c r="V277" s="5">
        <v>0</v>
      </c>
      <c r="W277" s="5">
        <v>0</v>
      </c>
      <c r="X277" s="5" t="s">
        <v>1220</v>
      </c>
      <c r="Y277" s="5" t="s">
        <v>73</v>
      </c>
    </row>
    <row r="278" s="5" customFormat="1" spans="1:26">
      <c r="A278" s="5" t="s">
        <v>1221</v>
      </c>
      <c r="B278" s="5" t="s">
        <v>26</v>
      </c>
      <c r="C278" s="5" t="s">
        <v>27</v>
      </c>
      <c r="D278" s="5" t="s">
        <v>1222</v>
      </c>
      <c r="E278" s="5" t="s">
        <v>161</v>
      </c>
      <c r="F278" s="7">
        <v>45204</v>
      </c>
      <c r="G278" s="7">
        <v>45205</v>
      </c>
      <c r="H278" s="5">
        <v>2</v>
      </c>
      <c r="I278" s="5">
        <v>1</v>
      </c>
      <c r="J278" s="5">
        <v>2</v>
      </c>
      <c r="K278" s="5" t="s">
        <v>30</v>
      </c>
      <c r="L278" s="5">
        <v>672.94</v>
      </c>
      <c r="M278" s="5">
        <v>672.94</v>
      </c>
      <c r="N278" s="5" t="s">
        <v>1223</v>
      </c>
      <c r="O278" s="5" t="s">
        <v>32</v>
      </c>
      <c r="P278" s="5" t="s">
        <v>33</v>
      </c>
      <c r="Q278" s="5">
        <v>0</v>
      </c>
      <c r="R278" s="8">
        <v>45203.0000115741</v>
      </c>
      <c r="S278" s="7">
        <v>45208</v>
      </c>
      <c r="T278" s="5" t="s">
        <v>34</v>
      </c>
      <c r="U278" s="5">
        <v>672.94</v>
      </c>
      <c r="V278" s="5">
        <v>0</v>
      </c>
      <c r="W278" s="5">
        <v>0</v>
      </c>
      <c r="X278" s="5" t="s">
        <v>1224</v>
      </c>
      <c r="Y278" s="5">
        <v>29355523</v>
      </c>
      <c r="Z278" s="5" t="s">
        <v>1225</v>
      </c>
    </row>
    <row r="279" s="5" customFormat="1" spans="1:25">
      <c r="A279" s="5" t="s">
        <v>1226</v>
      </c>
      <c r="B279" s="5" t="s">
        <v>26</v>
      </c>
      <c r="C279" s="5" t="s">
        <v>27</v>
      </c>
      <c r="D279" s="5" t="s">
        <v>952</v>
      </c>
      <c r="E279" s="5" t="s">
        <v>323</v>
      </c>
      <c r="F279" s="7">
        <v>45204</v>
      </c>
      <c r="G279" s="7">
        <v>45205</v>
      </c>
      <c r="H279" s="5">
        <v>1</v>
      </c>
      <c r="I279" s="5">
        <v>1</v>
      </c>
      <c r="J279" s="5">
        <v>1</v>
      </c>
      <c r="K279" s="5" t="s">
        <v>30</v>
      </c>
      <c r="L279" s="5">
        <v>3138.22</v>
      </c>
      <c r="M279" s="5">
        <v>3138.22</v>
      </c>
      <c r="N279" s="5" t="s">
        <v>1227</v>
      </c>
      <c r="O279" s="5" t="s">
        <v>32</v>
      </c>
      <c r="P279" s="5" t="s">
        <v>33</v>
      </c>
      <c r="Q279" s="5">
        <v>0</v>
      </c>
      <c r="R279" s="8">
        <v>45203.0000115741</v>
      </c>
      <c r="S279" s="7">
        <v>45208</v>
      </c>
      <c r="T279" s="5" t="s">
        <v>34</v>
      </c>
      <c r="U279" s="5">
        <v>3138.22</v>
      </c>
      <c r="V279" s="5">
        <v>0</v>
      </c>
      <c r="W279" s="5">
        <v>0</v>
      </c>
      <c r="X279" s="5" t="s">
        <v>1228</v>
      </c>
      <c r="Y279" s="5" t="s">
        <v>73</v>
      </c>
    </row>
    <row r="280" s="5" customFormat="1" spans="1:25">
      <c r="A280" s="5" t="s">
        <v>1229</v>
      </c>
      <c r="B280" s="5" t="s">
        <v>26</v>
      </c>
      <c r="C280" s="5" t="s">
        <v>27</v>
      </c>
      <c r="D280" s="5" t="s">
        <v>485</v>
      </c>
      <c r="E280" s="5" t="s">
        <v>233</v>
      </c>
      <c r="F280" s="7">
        <v>45204</v>
      </c>
      <c r="G280" s="7">
        <v>45205</v>
      </c>
      <c r="H280" s="5">
        <v>1</v>
      </c>
      <c r="I280" s="5">
        <v>1</v>
      </c>
      <c r="J280" s="5">
        <v>1</v>
      </c>
      <c r="K280" s="5" t="s">
        <v>30</v>
      </c>
      <c r="L280" s="5">
        <v>1664.15</v>
      </c>
      <c r="M280" s="5">
        <v>1664.15</v>
      </c>
      <c r="N280" s="5" t="s">
        <v>1230</v>
      </c>
      <c r="O280" s="5" t="s">
        <v>32</v>
      </c>
      <c r="P280" s="5" t="s">
        <v>33</v>
      </c>
      <c r="Q280" s="5">
        <v>0</v>
      </c>
      <c r="R280" s="8">
        <v>45203</v>
      </c>
      <c r="S280" s="7">
        <v>45208</v>
      </c>
      <c r="T280" s="5" t="s">
        <v>34</v>
      </c>
      <c r="U280" s="5">
        <v>1664.15</v>
      </c>
      <c r="V280" s="5">
        <v>0</v>
      </c>
      <c r="W280" s="5">
        <v>0</v>
      </c>
      <c r="X280" s="5" t="s">
        <v>1231</v>
      </c>
      <c r="Y280" s="5" t="s">
        <v>73</v>
      </c>
    </row>
    <row r="281" s="5" customFormat="1" spans="1:25">
      <c r="A281" s="5" t="s">
        <v>1232</v>
      </c>
      <c r="B281" s="5" t="s">
        <v>26</v>
      </c>
      <c r="C281" s="5" t="s">
        <v>27</v>
      </c>
      <c r="D281" s="5" t="s">
        <v>1233</v>
      </c>
      <c r="E281" s="5" t="s">
        <v>1234</v>
      </c>
      <c r="F281" s="7">
        <v>45204</v>
      </c>
      <c r="G281" s="7">
        <v>45205</v>
      </c>
      <c r="H281" s="5">
        <v>1</v>
      </c>
      <c r="I281" s="5">
        <v>1</v>
      </c>
      <c r="J281" s="5">
        <v>1</v>
      </c>
      <c r="K281" s="5" t="s">
        <v>30</v>
      </c>
      <c r="L281" s="5">
        <v>192.04</v>
      </c>
      <c r="M281" s="5">
        <v>192.04</v>
      </c>
      <c r="N281" s="5" t="s">
        <v>1235</v>
      </c>
      <c r="O281" s="5" t="s">
        <v>32</v>
      </c>
      <c r="P281" s="5" t="s">
        <v>33</v>
      </c>
      <c r="Q281" s="5">
        <v>0</v>
      </c>
      <c r="R281" s="8">
        <v>45203</v>
      </c>
      <c r="S281" s="7">
        <v>45208</v>
      </c>
      <c r="T281" s="5" t="s">
        <v>34</v>
      </c>
      <c r="U281" s="5">
        <v>192.04</v>
      </c>
      <c r="V281" s="5">
        <v>0</v>
      </c>
      <c r="W281" s="5">
        <v>0</v>
      </c>
      <c r="X281" s="5" t="s">
        <v>1236</v>
      </c>
      <c r="Y281" s="5" t="s">
        <v>73</v>
      </c>
    </row>
    <row r="282" s="5" customFormat="1" spans="1:25">
      <c r="A282" s="5" t="s">
        <v>1237</v>
      </c>
      <c r="B282" s="5" t="s">
        <v>26</v>
      </c>
      <c r="C282" s="5" t="s">
        <v>27</v>
      </c>
      <c r="D282" s="5" t="s">
        <v>1188</v>
      </c>
      <c r="E282" s="5" t="s">
        <v>1189</v>
      </c>
      <c r="F282" s="7">
        <v>45204</v>
      </c>
      <c r="G282" s="7">
        <v>45205</v>
      </c>
      <c r="H282" s="5">
        <v>1</v>
      </c>
      <c r="I282" s="5">
        <v>1</v>
      </c>
      <c r="J282" s="5">
        <v>1</v>
      </c>
      <c r="K282" s="5" t="s">
        <v>30</v>
      </c>
      <c r="L282" s="5">
        <v>162.79</v>
      </c>
      <c r="M282" s="5">
        <v>162.79</v>
      </c>
      <c r="N282" s="5" t="s">
        <v>1238</v>
      </c>
      <c r="O282" s="5" t="s">
        <v>32</v>
      </c>
      <c r="P282" s="5" t="s">
        <v>33</v>
      </c>
      <c r="Q282" s="5">
        <v>0</v>
      </c>
      <c r="R282" s="8">
        <v>45203.0000115741</v>
      </c>
      <c r="S282" s="7">
        <v>45208</v>
      </c>
      <c r="T282" s="5" t="s">
        <v>34</v>
      </c>
      <c r="U282" s="5">
        <v>162.79</v>
      </c>
      <c r="V282" s="5">
        <v>0</v>
      </c>
      <c r="W282" s="5">
        <v>0</v>
      </c>
      <c r="X282" s="5" t="s">
        <v>1239</v>
      </c>
      <c r="Y282" s="5" t="s">
        <v>73</v>
      </c>
    </row>
    <row r="283" s="5" customFormat="1" spans="1:25">
      <c r="A283" s="5" t="s">
        <v>1240</v>
      </c>
      <c r="B283" s="5" t="s">
        <v>26</v>
      </c>
      <c r="C283" s="5" t="s">
        <v>27</v>
      </c>
      <c r="D283" s="5" t="s">
        <v>1104</v>
      </c>
      <c r="E283" s="5" t="s">
        <v>1115</v>
      </c>
      <c r="F283" s="7">
        <v>45204</v>
      </c>
      <c r="G283" s="7">
        <v>45205</v>
      </c>
      <c r="H283" s="5">
        <v>1</v>
      </c>
      <c r="I283" s="5">
        <v>1</v>
      </c>
      <c r="J283" s="5">
        <v>1</v>
      </c>
      <c r="K283" s="5" t="s">
        <v>30</v>
      </c>
      <c r="L283" s="5">
        <v>1633.18</v>
      </c>
      <c r="M283" s="5">
        <v>1633.18</v>
      </c>
      <c r="N283" s="5" t="s">
        <v>1241</v>
      </c>
      <c r="O283" s="5" t="s">
        <v>32</v>
      </c>
      <c r="P283" s="5" t="s">
        <v>33</v>
      </c>
      <c r="Q283" s="5">
        <v>0</v>
      </c>
      <c r="R283" s="8">
        <v>45203.0000115741</v>
      </c>
      <c r="S283" s="7">
        <v>45208</v>
      </c>
      <c r="T283" s="5" t="s">
        <v>34</v>
      </c>
      <c r="U283" s="5">
        <v>1633.18</v>
      </c>
      <c r="V283" s="5">
        <v>0</v>
      </c>
      <c r="W283" s="5">
        <v>0</v>
      </c>
      <c r="X283" s="5" t="s">
        <v>1242</v>
      </c>
      <c r="Y283" s="5" t="s">
        <v>1243</v>
      </c>
    </row>
    <row r="284" s="5" customFormat="1" spans="1:25">
      <c r="A284" s="5" t="s">
        <v>1244</v>
      </c>
      <c r="B284" s="5" t="s">
        <v>26</v>
      </c>
      <c r="C284" s="5" t="s">
        <v>27</v>
      </c>
      <c r="D284" s="5" t="s">
        <v>238</v>
      </c>
      <c r="E284" s="5" t="s">
        <v>1199</v>
      </c>
      <c r="F284" s="7">
        <v>45204</v>
      </c>
      <c r="G284" s="7">
        <v>45205</v>
      </c>
      <c r="H284" s="5">
        <v>1</v>
      </c>
      <c r="I284" s="5">
        <v>1</v>
      </c>
      <c r="J284" s="5">
        <v>1</v>
      </c>
      <c r="K284" s="5" t="s">
        <v>30</v>
      </c>
      <c r="L284" s="5">
        <v>1092.03</v>
      </c>
      <c r="M284" s="5">
        <v>1092.03</v>
      </c>
      <c r="N284" s="5" t="s">
        <v>1245</v>
      </c>
      <c r="O284" s="5" t="s">
        <v>32</v>
      </c>
      <c r="P284" s="5" t="s">
        <v>33</v>
      </c>
      <c r="Q284" s="5">
        <v>0</v>
      </c>
      <c r="R284" s="8">
        <v>45203</v>
      </c>
      <c r="S284" s="7">
        <v>45208</v>
      </c>
      <c r="T284" s="5" t="s">
        <v>34</v>
      </c>
      <c r="U284" s="5">
        <v>1092.03</v>
      </c>
      <c r="V284" s="5">
        <v>0</v>
      </c>
      <c r="W284" s="5">
        <v>0</v>
      </c>
      <c r="X284" s="5" t="s">
        <v>1246</v>
      </c>
      <c r="Y284" s="5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8"/>
  <sheetViews>
    <sheetView tabSelected="1" workbookViewId="0">
      <selection activeCell="A246" sqref="A246:C248"/>
    </sheetView>
  </sheetViews>
  <sheetFormatPr defaultColWidth="9" defaultRowHeight="13.5"/>
  <cols>
    <col min="1" max="1" width="12.625" style="5"/>
    <col min="2" max="4" width="10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1247</v>
      </c>
    </row>
    <row r="2" s="5" customFormat="1" hidden="1" spans="1:9">
      <c r="A2" s="6">
        <v>999224842361651</v>
      </c>
      <c r="B2" s="7">
        <v>45203</v>
      </c>
      <c r="C2" s="7">
        <v>45205</v>
      </c>
      <c r="D2" s="5">
        <v>1188.68</v>
      </c>
      <c r="E2" s="5" t="str">
        <f>VLOOKUP(A2,HOP!A:L,12,0)</f>
        <v>1188.68</v>
      </c>
      <c r="F2" s="5" t="str">
        <f>VLOOKUP(A2,HOP!A:C,3,0)</f>
        <v>3522958</v>
      </c>
      <c r="G2" s="5">
        <f>D2-E2</f>
        <v>0</v>
      </c>
      <c r="H2" s="5" t="str">
        <f>$H$1&amp;F2</f>
        <v>，3522958</v>
      </c>
      <c r="I2" s="5" t="str">
        <f>VLOOKUP(A2,HOP!A:U,21,0)</f>
        <v>直连</v>
      </c>
    </row>
    <row r="3" s="5" customFormat="1" hidden="1" spans="1:9">
      <c r="A3" s="6">
        <v>25107373144</v>
      </c>
      <c r="B3" s="7">
        <v>45202</v>
      </c>
      <c r="C3" s="7">
        <v>45205</v>
      </c>
      <c r="D3" s="5">
        <v>3072.12</v>
      </c>
      <c r="E3" s="5" t="str">
        <f>VLOOKUP(A3,HOP!A:L,12,0)</f>
        <v>3072.12</v>
      </c>
      <c r="F3" s="5" t="str">
        <f>VLOOKUP(A3,HOP!A:C,3,0)</f>
        <v>3588605</v>
      </c>
      <c r="G3" s="5">
        <f t="shared" ref="G3:G66" si="0">D3-E3</f>
        <v>0</v>
      </c>
      <c r="H3" s="5" t="str">
        <f t="shared" ref="H3:H66" si="1">$H$1&amp;F3</f>
        <v>，3588605</v>
      </c>
      <c r="I3" s="5" t="str">
        <f>VLOOKUP(A3,HOP!A:U,21,0)</f>
        <v>直采</v>
      </c>
    </row>
    <row r="4" s="5" customFormat="1" hidden="1" spans="1:9">
      <c r="A4" s="6">
        <v>999225109675047</v>
      </c>
      <c r="B4" s="7">
        <v>45203</v>
      </c>
      <c r="C4" s="7">
        <v>45205</v>
      </c>
      <c r="D4" s="5">
        <v>6959.44</v>
      </c>
      <c r="E4" s="5" t="str">
        <f>VLOOKUP(A4,HOP!A:L,12,0)</f>
        <v>6959.44</v>
      </c>
      <c r="F4" s="5" t="str">
        <f>VLOOKUP(A4,HOP!A:C,3,0)</f>
        <v>3589427</v>
      </c>
      <c r="G4" s="5">
        <f t="shared" si="0"/>
        <v>0</v>
      </c>
      <c r="H4" s="5" t="str">
        <f t="shared" si="1"/>
        <v>，3589427</v>
      </c>
      <c r="I4" s="5" t="str">
        <f>VLOOKUP(A4,HOP!A:U,21,0)</f>
        <v>直采</v>
      </c>
    </row>
    <row r="5" s="5" customFormat="1" hidden="1" spans="1:9">
      <c r="A5" s="6">
        <v>999225122137050</v>
      </c>
      <c r="B5" s="7">
        <v>45201</v>
      </c>
      <c r="C5" s="7">
        <v>45205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999225205214013</v>
      </c>
      <c r="B6" s="7">
        <v>45204</v>
      </c>
      <c r="C6" s="7">
        <v>45205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999225212524997</v>
      </c>
      <c r="B7" s="7">
        <v>45203</v>
      </c>
      <c r="C7" s="7">
        <v>45205</v>
      </c>
      <c r="D7" s="5">
        <v>7388.58</v>
      </c>
      <c r="E7" s="5" t="str">
        <f>VLOOKUP(A7,HOP!A:L,12,0)</f>
        <v>7388.58</v>
      </c>
      <c r="F7" s="5" t="str">
        <f>VLOOKUP(A7,HOP!A:C,3,0)</f>
        <v>3610974</v>
      </c>
      <c r="G7" s="5">
        <f t="shared" si="0"/>
        <v>0</v>
      </c>
      <c r="H7" s="5" t="str">
        <f t="shared" si="1"/>
        <v>，3610974</v>
      </c>
      <c r="I7" s="5" t="str">
        <f>VLOOKUP(A7,HOP!A:U,21,0)</f>
        <v>直连</v>
      </c>
    </row>
    <row r="8" s="5" customFormat="1" hidden="1" spans="1:9">
      <c r="A8" s="6">
        <v>999225310625411</v>
      </c>
      <c r="B8" s="7">
        <v>45203</v>
      </c>
      <c r="C8" s="7">
        <v>45205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999225346589911</v>
      </c>
      <c r="B9" s="7">
        <v>45202</v>
      </c>
      <c r="C9" s="7">
        <v>45205</v>
      </c>
      <c r="D9" s="5">
        <v>16043.67</v>
      </c>
      <c r="E9" s="5" t="str">
        <f>VLOOKUP(A9,HOP!A:L,12,0)</f>
        <v>16043.67</v>
      </c>
      <c r="F9" s="5" t="str">
        <f>VLOOKUP(A9,HOP!A:C,3,0)</f>
        <v>3638909</v>
      </c>
      <c r="G9" s="5">
        <f t="shared" si="0"/>
        <v>0</v>
      </c>
      <c r="H9" s="5" t="str">
        <f t="shared" si="1"/>
        <v>，3638909</v>
      </c>
      <c r="I9" s="5" t="str">
        <f>VLOOKUP(A9,HOP!A:U,21,0)</f>
        <v>直连</v>
      </c>
    </row>
    <row r="10" s="5" customFormat="1" hidden="1" spans="1:9">
      <c r="A10" s="6">
        <v>999225386588709</v>
      </c>
      <c r="B10" s="7">
        <v>45204</v>
      </c>
      <c r="C10" s="7">
        <v>45205</v>
      </c>
      <c r="D10" s="5">
        <v>85.83</v>
      </c>
      <c r="E10" s="5" t="str">
        <f>VLOOKUP(A10,HOP!A:L,12,0)</f>
        <v>85.83</v>
      </c>
      <c r="F10" s="5" t="str">
        <f>VLOOKUP(A10,HOP!A:C,3,0)</f>
        <v>3647788</v>
      </c>
      <c r="G10" s="5">
        <f t="shared" si="0"/>
        <v>0</v>
      </c>
      <c r="H10" s="5" t="str">
        <f t="shared" si="1"/>
        <v>，3647788</v>
      </c>
      <c r="I10" s="5" t="str">
        <f>VLOOKUP(A10,HOP!A:U,21,0)</f>
        <v>直连</v>
      </c>
    </row>
    <row r="11" s="5" customFormat="1" hidden="1" spans="1:9">
      <c r="A11" s="6">
        <v>999225448878011</v>
      </c>
      <c r="B11" s="7">
        <v>45204</v>
      </c>
      <c r="C11" s="7">
        <v>45205</v>
      </c>
      <c r="D11" s="5">
        <v>2705.11</v>
      </c>
      <c r="E11" s="5" t="str">
        <f>VLOOKUP(A11,HOP!A:L,12,0)</f>
        <v>2705.11</v>
      </c>
      <c r="F11" s="5" t="str">
        <f>VLOOKUP(A11,HOP!A:C,3,0)</f>
        <v>3659091</v>
      </c>
      <c r="G11" s="5">
        <f t="shared" si="0"/>
        <v>0</v>
      </c>
      <c r="H11" s="5" t="str">
        <f t="shared" si="1"/>
        <v>，3659091</v>
      </c>
      <c r="I11" s="5" t="str">
        <f>VLOOKUP(A11,HOP!A:U,21,0)</f>
        <v>直连</v>
      </c>
    </row>
    <row r="12" s="5" customFormat="1" hidden="1" spans="1:9">
      <c r="A12" s="6">
        <v>999225502967308</v>
      </c>
      <c r="B12" s="7">
        <v>45204</v>
      </c>
      <c r="C12" s="7">
        <v>45205</v>
      </c>
      <c r="D12" s="5">
        <v>1109.88</v>
      </c>
      <c r="E12" s="5" t="str">
        <f>VLOOKUP(A12,HOP!A:L,12,0)</f>
        <v>1109.88</v>
      </c>
      <c r="F12" s="5" t="str">
        <f>VLOOKUP(A12,HOP!A:C,3,0)</f>
        <v>3669037</v>
      </c>
      <c r="G12" s="5">
        <f t="shared" si="0"/>
        <v>0</v>
      </c>
      <c r="H12" s="5" t="str">
        <f t="shared" si="1"/>
        <v>，3669037</v>
      </c>
      <c r="I12" s="5" t="str">
        <f>VLOOKUP(A12,HOP!A:U,21,0)</f>
        <v>直连</v>
      </c>
    </row>
    <row r="13" s="5" customFormat="1" hidden="1" spans="1:9">
      <c r="A13" s="6">
        <v>999225525083885</v>
      </c>
      <c r="B13" s="7">
        <v>45202</v>
      </c>
      <c r="C13" s="7">
        <v>45205</v>
      </c>
      <c r="D13" s="5">
        <v>7758</v>
      </c>
      <c r="E13" s="5" t="str">
        <f>VLOOKUP(A13,HOP!A:L,12,0)</f>
        <v>7758.00</v>
      </c>
      <c r="F13" s="5" t="str">
        <f>VLOOKUP(A13,HOP!A:C,3,0)</f>
        <v>3673138</v>
      </c>
      <c r="G13" s="5">
        <f t="shared" si="0"/>
        <v>0</v>
      </c>
      <c r="H13" s="5" t="str">
        <f t="shared" si="1"/>
        <v>，3673138</v>
      </c>
      <c r="I13" s="5" t="str">
        <f>VLOOKUP(A13,HOP!A:U,21,0)</f>
        <v>直连</v>
      </c>
    </row>
    <row r="14" s="5" customFormat="1" hidden="1" spans="1:9">
      <c r="A14" s="6">
        <v>999225539410322</v>
      </c>
      <c r="B14" s="7">
        <v>45204</v>
      </c>
      <c r="C14" s="7">
        <v>45205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hidden="1" spans="1:9">
      <c r="A15" s="6">
        <v>999225559579535</v>
      </c>
      <c r="B15" s="7">
        <v>45201</v>
      </c>
      <c r="C15" s="7">
        <v>45205</v>
      </c>
      <c r="D15" s="5">
        <v>2276.04</v>
      </c>
      <c r="E15" s="5" t="str">
        <f>VLOOKUP(A15,HOP!A:L,12,0)</f>
        <v>2276.04</v>
      </c>
      <c r="F15" s="5" t="str">
        <f>VLOOKUP(A15,HOP!A:C,3,0)</f>
        <v>3680273</v>
      </c>
      <c r="G15" s="5">
        <f t="shared" si="0"/>
        <v>0</v>
      </c>
      <c r="H15" s="5" t="str">
        <f t="shared" si="1"/>
        <v>，3680273</v>
      </c>
      <c r="I15" s="5" t="str">
        <f>VLOOKUP(A15,HOP!A:U,21,0)</f>
        <v>直连</v>
      </c>
    </row>
    <row r="16" s="5" customFormat="1" hidden="1" spans="1:9">
      <c r="A16" s="6">
        <v>999225579227641</v>
      </c>
      <c r="B16" s="7">
        <v>45200</v>
      </c>
      <c r="C16" s="7">
        <v>45205</v>
      </c>
      <c r="D16" s="5">
        <v>5712.4</v>
      </c>
      <c r="E16" s="5" t="str">
        <f>VLOOKUP(A16,HOP!A:L,12,0)</f>
        <v>5712.40</v>
      </c>
      <c r="F16" s="5" t="str">
        <f>VLOOKUP(A16,HOP!A:C,3,0)</f>
        <v>3683732</v>
      </c>
      <c r="G16" s="5">
        <f t="shared" si="0"/>
        <v>0</v>
      </c>
      <c r="H16" s="5" t="str">
        <f t="shared" si="1"/>
        <v>，3683732</v>
      </c>
      <c r="I16" s="5" t="str">
        <f>VLOOKUP(A16,HOP!A:U,21,0)</f>
        <v>直连</v>
      </c>
    </row>
    <row r="17" s="5" customFormat="1" hidden="1" spans="1:9">
      <c r="A17" s="6">
        <v>999225580682356</v>
      </c>
      <c r="B17" s="7">
        <v>45204</v>
      </c>
      <c r="C17" s="7">
        <v>45205</v>
      </c>
      <c r="D17" s="5">
        <v>1714.04</v>
      </c>
      <c r="E17" s="5" t="str">
        <f>VLOOKUP(A17,HOP!A:L,12,0)</f>
        <v>1714.04</v>
      </c>
      <c r="F17" s="5" t="str">
        <f>VLOOKUP(A17,HOP!A:C,3,0)</f>
        <v>3684291</v>
      </c>
      <c r="G17" s="5">
        <f t="shared" si="0"/>
        <v>0</v>
      </c>
      <c r="H17" s="5" t="str">
        <f t="shared" si="1"/>
        <v>，3684291</v>
      </c>
      <c r="I17" s="5" t="str">
        <f>VLOOKUP(A17,HOP!A:U,21,0)</f>
        <v>直采</v>
      </c>
    </row>
    <row r="18" s="5" customFormat="1" hidden="1" spans="1:9">
      <c r="A18" s="6">
        <v>999225662432778</v>
      </c>
      <c r="B18" s="7">
        <v>45204</v>
      </c>
      <c r="C18" s="7">
        <v>45205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999225735893584</v>
      </c>
      <c r="B19" s="7">
        <v>45203</v>
      </c>
      <c r="C19" s="7">
        <v>45205</v>
      </c>
      <c r="D19" s="5">
        <v>4496.8</v>
      </c>
      <c r="E19" s="5" t="str">
        <f>VLOOKUP(A19,HOP!A:L,12,0)</f>
        <v>4496.80</v>
      </c>
      <c r="F19" s="5" t="str">
        <f>VLOOKUP(A19,HOP!A:C,3,0)</f>
        <v>3716714</v>
      </c>
      <c r="G19" s="5">
        <f t="shared" si="0"/>
        <v>0</v>
      </c>
      <c r="H19" s="5" t="str">
        <f t="shared" si="1"/>
        <v>，3716714</v>
      </c>
      <c r="I19" s="5" t="str">
        <f>VLOOKUP(A19,HOP!A:U,21,0)</f>
        <v>直连</v>
      </c>
    </row>
    <row r="20" s="5" customFormat="1" hidden="1" spans="1:9">
      <c r="A20" s="6">
        <v>999225753573985</v>
      </c>
      <c r="B20" s="7">
        <v>45204</v>
      </c>
      <c r="C20" s="7">
        <v>45205</v>
      </c>
      <c r="D20" s="5">
        <v>2336.04</v>
      </c>
      <c r="E20" s="5" t="str">
        <f>VLOOKUP(A20,HOP!A:L,12,0)</f>
        <v>2336.04</v>
      </c>
      <c r="F20" s="5" t="str">
        <f>VLOOKUP(A20,HOP!A:C,3,0)</f>
        <v>3720819</v>
      </c>
      <c r="G20" s="5">
        <f t="shared" si="0"/>
        <v>0</v>
      </c>
      <c r="H20" s="5" t="str">
        <f t="shared" si="1"/>
        <v>，3720819</v>
      </c>
      <c r="I20" s="5" t="str">
        <f>VLOOKUP(A20,HOP!A:U,21,0)</f>
        <v>直连</v>
      </c>
    </row>
    <row r="21" s="5" customFormat="1" hidden="1" spans="1:9">
      <c r="A21" s="6">
        <v>999225768734736</v>
      </c>
      <c r="B21" s="7">
        <v>45204</v>
      </c>
      <c r="C21" s="7">
        <v>45205</v>
      </c>
      <c r="D21" s="5">
        <v>281.45</v>
      </c>
      <c r="E21" s="5" t="str">
        <f>VLOOKUP(A21,HOP!A:L,12,0)</f>
        <v>281.45</v>
      </c>
      <c r="F21" s="5" t="str">
        <f>VLOOKUP(A21,HOP!A:C,3,0)</f>
        <v>3723879</v>
      </c>
      <c r="G21" s="5">
        <f t="shared" si="0"/>
        <v>0</v>
      </c>
      <c r="H21" s="5" t="str">
        <f t="shared" si="1"/>
        <v>，3723879</v>
      </c>
      <c r="I21" s="5" t="str">
        <f>VLOOKUP(A21,HOP!A:U,21,0)</f>
        <v>直连</v>
      </c>
    </row>
    <row r="22" s="5" customFormat="1" hidden="1" spans="1:9">
      <c r="A22" s="6">
        <v>999225824800822</v>
      </c>
      <c r="B22" s="7">
        <v>45201</v>
      </c>
      <c r="C22" s="7">
        <v>45205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999225874040042</v>
      </c>
      <c r="B23" s="7">
        <v>45204</v>
      </c>
      <c r="C23" s="7">
        <v>45205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999225915456102</v>
      </c>
      <c r="B24" s="7">
        <v>45204</v>
      </c>
      <c r="C24" s="7">
        <v>45205</v>
      </c>
      <c r="D24" s="5">
        <v>3808.48</v>
      </c>
      <c r="E24" s="5" t="str">
        <f>VLOOKUP(A24,HOP!A:L,12,0)</f>
        <v>3808.48</v>
      </c>
      <c r="F24" s="5" t="str">
        <f>VLOOKUP(A24,HOP!A:C,3,0)</f>
        <v>3753816</v>
      </c>
      <c r="G24" s="5">
        <f t="shared" si="0"/>
        <v>0</v>
      </c>
      <c r="H24" s="5" t="str">
        <f t="shared" si="1"/>
        <v>，3753816</v>
      </c>
      <c r="I24" s="5" t="str">
        <f>VLOOKUP(A24,HOP!A:U,21,0)</f>
        <v>直连</v>
      </c>
    </row>
    <row r="25" s="5" customFormat="1" hidden="1" spans="1:9">
      <c r="A25" s="6">
        <v>999225953060986</v>
      </c>
      <c r="B25" s="7">
        <v>45204</v>
      </c>
      <c r="C25" s="7">
        <v>45205</v>
      </c>
      <c r="D25" s="5">
        <v>630.16</v>
      </c>
      <c r="E25" s="5" t="str">
        <f>VLOOKUP(A25,HOP!A:L,12,0)</f>
        <v>630.16</v>
      </c>
      <c r="F25" s="5" t="str">
        <f>VLOOKUP(A25,HOP!A:C,3,0)</f>
        <v>3761609</v>
      </c>
      <c r="G25" s="5">
        <f t="shared" si="0"/>
        <v>0</v>
      </c>
      <c r="H25" s="5" t="str">
        <f t="shared" si="1"/>
        <v>，3761609</v>
      </c>
      <c r="I25" s="5" t="str">
        <f>VLOOKUP(A25,HOP!A:U,21,0)</f>
        <v>直连</v>
      </c>
    </row>
    <row r="26" s="5" customFormat="1" hidden="1" spans="1:9">
      <c r="A26" s="6">
        <v>999226009629257</v>
      </c>
      <c r="B26" s="7">
        <v>45202</v>
      </c>
      <c r="C26" s="7">
        <v>45205</v>
      </c>
      <c r="D26" s="5">
        <v>5073.87</v>
      </c>
      <c r="E26" s="5" t="str">
        <f>VLOOKUP(A26,HOP!A:L,12,0)</f>
        <v>5073.87</v>
      </c>
      <c r="F26" s="5" t="str">
        <f>VLOOKUP(A26,HOP!A:C,3,0)</f>
        <v>3773117</v>
      </c>
      <c r="G26" s="5">
        <f t="shared" si="0"/>
        <v>0</v>
      </c>
      <c r="H26" s="5" t="str">
        <f t="shared" si="1"/>
        <v>，3773117</v>
      </c>
      <c r="I26" s="5" t="str">
        <f>VLOOKUP(A26,HOP!A:U,21,0)</f>
        <v>直连</v>
      </c>
    </row>
    <row r="27" s="5" customFormat="1" hidden="1" spans="1:9">
      <c r="A27" s="6">
        <v>999226023855902</v>
      </c>
      <c r="B27" s="7">
        <v>45203</v>
      </c>
      <c r="C27" s="7">
        <v>45205</v>
      </c>
      <c r="D27" s="5">
        <v>733.72</v>
      </c>
      <c r="E27" s="5" t="str">
        <f>VLOOKUP(A27,HOP!A:L,12,0)</f>
        <v>733.72</v>
      </c>
      <c r="F27" s="5" t="str">
        <f>VLOOKUP(A27,HOP!A:C,3,0)</f>
        <v>3776571</v>
      </c>
      <c r="G27" s="5">
        <f t="shared" si="0"/>
        <v>0</v>
      </c>
      <c r="H27" s="5" t="str">
        <f t="shared" si="1"/>
        <v>，3776571</v>
      </c>
      <c r="I27" s="5" t="str">
        <f>VLOOKUP(A27,HOP!A:U,21,0)</f>
        <v>直连</v>
      </c>
    </row>
    <row r="28" s="5" customFormat="1" hidden="1" spans="1:9">
      <c r="A28" s="6">
        <v>999226028515152</v>
      </c>
      <c r="B28" s="7">
        <v>45204</v>
      </c>
      <c r="C28" s="7">
        <v>45205</v>
      </c>
      <c r="D28" s="5">
        <v>492.73</v>
      </c>
      <c r="E28" s="5" t="str">
        <f>VLOOKUP(A28,HOP!A:L,12,0)</f>
        <v>492.73</v>
      </c>
      <c r="F28" s="5" t="str">
        <f>VLOOKUP(A28,HOP!A:C,3,0)</f>
        <v>3777362</v>
      </c>
      <c r="G28" s="5">
        <f t="shared" si="0"/>
        <v>0</v>
      </c>
      <c r="H28" s="5" t="str">
        <f t="shared" si="1"/>
        <v>，3777362</v>
      </c>
      <c r="I28" s="5" t="str">
        <f>VLOOKUP(A28,HOP!A:U,21,0)</f>
        <v>直连</v>
      </c>
    </row>
    <row r="29" s="5" customFormat="1" hidden="1" spans="1:9">
      <c r="A29" s="6">
        <v>999226054349970</v>
      </c>
      <c r="B29" s="7">
        <v>45200</v>
      </c>
      <c r="C29" s="7">
        <v>45205</v>
      </c>
      <c r="D29" s="5">
        <v>10095.61</v>
      </c>
      <c r="E29" s="5" t="str">
        <f>VLOOKUP(A29,HOP!A:L,12,0)</f>
        <v>10095.61</v>
      </c>
      <c r="F29" s="5" t="str">
        <f>VLOOKUP(A29,HOP!A:C,3,0)</f>
        <v>3783428</v>
      </c>
      <c r="G29" s="5">
        <f t="shared" si="0"/>
        <v>0</v>
      </c>
      <c r="H29" s="5" t="str">
        <f t="shared" si="1"/>
        <v>，3783428</v>
      </c>
      <c r="I29" s="5" t="str">
        <f>VLOOKUP(A29,HOP!A:U,21,0)</f>
        <v>直连</v>
      </c>
    </row>
    <row r="30" s="5" customFormat="1" hidden="1" spans="1:9">
      <c r="A30" s="6">
        <v>999226075354210</v>
      </c>
      <c r="B30" s="7">
        <v>45204</v>
      </c>
      <c r="C30" s="7">
        <v>45205</v>
      </c>
      <c r="D30" s="5">
        <v>3642.87</v>
      </c>
      <c r="E30" s="5" t="str">
        <f>VLOOKUP(A30,HOP!A:L,12,0)</f>
        <v>3642.87</v>
      </c>
      <c r="F30" s="5" t="str">
        <f>VLOOKUP(A30,HOP!A:C,3,0)</f>
        <v>3790219</v>
      </c>
      <c r="G30" s="5">
        <f t="shared" si="0"/>
        <v>0</v>
      </c>
      <c r="H30" s="5" t="str">
        <f t="shared" si="1"/>
        <v>，3790219</v>
      </c>
      <c r="I30" s="5" t="str">
        <f>VLOOKUP(A30,HOP!A:U,21,0)</f>
        <v>直连</v>
      </c>
    </row>
    <row r="31" s="5" customFormat="1" hidden="1" spans="1:9">
      <c r="A31" s="6">
        <v>999226080638965</v>
      </c>
      <c r="B31" s="7">
        <v>45199</v>
      </c>
      <c r="C31" s="7">
        <v>45205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26106769927</v>
      </c>
      <c r="B32" s="7">
        <v>45204</v>
      </c>
      <c r="C32" s="7">
        <v>45205</v>
      </c>
      <c r="D32" s="5">
        <v>532.64</v>
      </c>
      <c r="E32" s="5" t="str">
        <f>VLOOKUP(A32,HOP!A:L,12,0)</f>
        <v>532.64</v>
      </c>
      <c r="F32" s="5" t="str">
        <f>VLOOKUP(A32,HOP!A:C,3,0)</f>
        <v>3792488</v>
      </c>
      <c r="G32" s="5">
        <f t="shared" si="0"/>
        <v>0</v>
      </c>
      <c r="H32" s="5" t="str">
        <f t="shared" si="1"/>
        <v>，3792488</v>
      </c>
      <c r="I32" s="5" t="str">
        <f>VLOOKUP(A32,HOP!A:U,21,0)</f>
        <v>直连</v>
      </c>
    </row>
    <row r="33" s="5" customFormat="1" hidden="1" spans="1:9">
      <c r="A33" s="6">
        <v>999226145504028</v>
      </c>
      <c r="B33" s="7">
        <v>45202</v>
      </c>
      <c r="C33" s="7">
        <v>45205</v>
      </c>
      <c r="D33" s="5">
        <v>2656.2</v>
      </c>
      <c r="E33" s="5" t="str">
        <f>VLOOKUP(A33,HOP!A:L,12,0)</f>
        <v>2656.20</v>
      </c>
      <c r="F33" s="5" t="str">
        <f>VLOOKUP(A33,HOP!A:C,3,0)</f>
        <v>3805698</v>
      </c>
      <c r="G33" s="5">
        <f t="shared" si="0"/>
        <v>0</v>
      </c>
      <c r="H33" s="5" t="str">
        <f t="shared" si="1"/>
        <v>，3805698</v>
      </c>
      <c r="I33" s="5" t="str">
        <f>VLOOKUP(A33,HOP!A:U,21,0)</f>
        <v>直连</v>
      </c>
    </row>
    <row r="34" s="5" customFormat="1" hidden="1" spans="1:9">
      <c r="A34" s="6">
        <v>999226147164690</v>
      </c>
      <c r="B34" s="7">
        <v>45203</v>
      </c>
      <c r="C34" s="7">
        <v>45205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999226192441515</v>
      </c>
      <c r="B35" s="7">
        <v>45204</v>
      </c>
      <c r="C35" s="7">
        <v>45205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999226272431751</v>
      </c>
      <c r="B36" s="7">
        <v>45202</v>
      </c>
      <c r="C36" s="7">
        <v>45205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0"/>
        <v>#N/A</v>
      </c>
      <c r="H36" s="5" t="e">
        <f t="shared" si="1"/>
        <v>#N/A</v>
      </c>
      <c r="I36" s="5" t="e">
        <f>VLOOKUP(A36,HOP!A:U,21,0)</f>
        <v>#N/A</v>
      </c>
    </row>
    <row r="37" s="5" customFormat="1" hidden="1" spans="1:9">
      <c r="A37" s="6">
        <v>999226327341881</v>
      </c>
      <c r="B37" s="7">
        <v>45204</v>
      </c>
      <c r="C37" s="7">
        <v>45205</v>
      </c>
      <c r="D37" s="5">
        <v>752.58</v>
      </c>
      <c r="E37" s="5" t="str">
        <f>VLOOKUP(A37,HOP!A:L,12,0)</f>
        <v>752.58</v>
      </c>
      <c r="F37" s="5" t="str">
        <f>VLOOKUP(A37,HOP!A:C,3,0)</f>
        <v>3826468</v>
      </c>
      <c r="G37" s="5">
        <f t="shared" si="0"/>
        <v>0</v>
      </c>
      <c r="H37" s="5" t="str">
        <f t="shared" si="1"/>
        <v>，3826468</v>
      </c>
      <c r="I37" s="5" t="str">
        <f>VLOOKUP(A37,HOP!A:U,21,0)</f>
        <v>直采</v>
      </c>
    </row>
    <row r="38" s="5" customFormat="1" hidden="1" spans="1:9">
      <c r="A38" s="6">
        <v>999226329863083</v>
      </c>
      <c r="B38" s="7">
        <v>45204</v>
      </c>
      <c r="C38" s="7">
        <v>45205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0"/>
        <v>#N/A</v>
      </c>
      <c r="H38" s="5" t="e">
        <f t="shared" si="1"/>
        <v>#N/A</v>
      </c>
      <c r="I38" s="5" t="e">
        <f>VLOOKUP(A38,HOP!A:U,21,0)</f>
        <v>#N/A</v>
      </c>
    </row>
    <row r="39" s="5" customFormat="1" hidden="1" spans="1:9">
      <c r="A39" s="6">
        <v>999226334474713</v>
      </c>
      <c r="B39" s="7">
        <v>45201</v>
      </c>
      <c r="C39" s="7">
        <v>45205</v>
      </c>
      <c r="D39" s="5">
        <v>990.16</v>
      </c>
      <c r="E39" s="5" t="str">
        <f>VLOOKUP(A39,HOP!A:L,12,0)</f>
        <v>990.16</v>
      </c>
      <c r="F39" s="5" t="str">
        <f>VLOOKUP(A39,HOP!A:C,3,0)</f>
        <v>3828845</v>
      </c>
      <c r="G39" s="5">
        <f t="shared" si="0"/>
        <v>0</v>
      </c>
      <c r="H39" s="5" t="str">
        <f t="shared" si="1"/>
        <v>，3828845</v>
      </c>
      <c r="I39" s="5" t="str">
        <f>VLOOKUP(A39,HOP!A:U,21,0)</f>
        <v>直连</v>
      </c>
    </row>
    <row r="40" s="5" customFormat="1" hidden="1" spans="1:9">
      <c r="A40" s="6">
        <v>999226334519948</v>
      </c>
      <c r="B40" s="7">
        <v>45201</v>
      </c>
      <c r="C40" s="7">
        <v>45205</v>
      </c>
      <c r="D40" s="5">
        <v>5689.4</v>
      </c>
      <c r="E40" s="5" t="str">
        <f>VLOOKUP(A40,HOP!A:L,12,0)</f>
        <v>5689.40</v>
      </c>
      <c r="F40" s="5" t="str">
        <f>VLOOKUP(A40,HOP!A:C,3,0)</f>
        <v>3828854</v>
      </c>
      <c r="G40" s="5">
        <f t="shared" si="0"/>
        <v>0</v>
      </c>
      <c r="H40" s="5" t="str">
        <f t="shared" si="1"/>
        <v>，3828854</v>
      </c>
      <c r="I40" s="5" t="str">
        <f>VLOOKUP(A40,HOP!A:U,21,0)</f>
        <v>直连</v>
      </c>
    </row>
    <row r="41" s="5" customFormat="1" hidden="1" spans="1:9">
      <c r="A41" s="6">
        <v>999226334552566</v>
      </c>
      <c r="B41" s="7">
        <v>45201</v>
      </c>
      <c r="C41" s="7">
        <v>45205</v>
      </c>
      <c r="D41" s="5">
        <v>990.16</v>
      </c>
      <c r="E41" s="5" t="str">
        <f>VLOOKUP(A41,HOP!A:L,12,0)</f>
        <v>990.16</v>
      </c>
      <c r="F41" s="5" t="str">
        <f>VLOOKUP(A41,HOP!A:C,3,0)</f>
        <v>3828866</v>
      </c>
      <c r="G41" s="5">
        <f t="shared" si="0"/>
        <v>0</v>
      </c>
      <c r="H41" s="5" t="str">
        <f t="shared" si="1"/>
        <v>，3828866</v>
      </c>
      <c r="I41" s="5" t="str">
        <f>VLOOKUP(A41,HOP!A:U,21,0)</f>
        <v>直连</v>
      </c>
    </row>
    <row r="42" s="5" customFormat="1" hidden="1" spans="1:9">
      <c r="A42" s="6">
        <v>999226335150869</v>
      </c>
      <c r="B42" s="7">
        <v>45201</v>
      </c>
      <c r="C42" s="7">
        <v>45205</v>
      </c>
      <c r="D42" s="5">
        <v>990.16</v>
      </c>
      <c r="E42" s="5" t="str">
        <f>VLOOKUP(A42,HOP!A:L,12,0)</f>
        <v>990.16</v>
      </c>
      <c r="F42" s="5" t="str">
        <f>VLOOKUP(A42,HOP!A:C,3,0)</f>
        <v>3828988</v>
      </c>
      <c r="G42" s="5">
        <f t="shared" si="0"/>
        <v>0</v>
      </c>
      <c r="H42" s="5" t="str">
        <f t="shared" si="1"/>
        <v>，3828988</v>
      </c>
      <c r="I42" s="5" t="str">
        <f>VLOOKUP(A42,HOP!A:U,21,0)</f>
        <v>直连</v>
      </c>
    </row>
    <row r="43" s="5" customFormat="1" hidden="1" spans="1:9">
      <c r="A43" s="6">
        <v>999226336895787</v>
      </c>
      <c r="B43" s="7">
        <v>45202</v>
      </c>
      <c r="C43" s="7">
        <v>45205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6">
        <v>999226356502608</v>
      </c>
      <c r="B44" s="7">
        <v>45204</v>
      </c>
      <c r="C44" s="7">
        <v>45205</v>
      </c>
      <c r="D44" s="5">
        <v>320.95</v>
      </c>
      <c r="E44" s="5" t="str">
        <f>VLOOKUP(A44,HOP!A:L,12,0)</f>
        <v>320.95</v>
      </c>
      <c r="F44" s="5" t="str">
        <f>VLOOKUP(A44,HOP!A:C,3,0)</f>
        <v>3840514</v>
      </c>
      <c r="G44" s="5">
        <f t="shared" si="0"/>
        <v>0</v>
      </c>
      <c r="H44" s="5" t="str">
        <f t="shared" si="1"/>
        <v>，3840514</v>
      </c>
      <c r="I44" s="5" t="str">
        <f>VLOOKUP(A44,HOP!A:U,21,0)</f>
        <v>直连</v>
      </c>
    </row>
    <row r="45" s="5" customFormat="1" hidden="1" spans="1:9">
      <c r="A45" s="6">
        <v>999226357719080</v>
      </c>
      <c r="B45" s="7">
        <v>45204</v>
      </c>
      <c r="C45" s="7">
        <v>45205</v>
      </c>
      <c r="D45" s="5">
        <v>1302.34</v>
      </c>
      <c r="E45" s="5" t="str">
        <f>VLOOKUP(A45,HOP!A:L,12,0)</f>
        <v>1302.34</v>
      </c>
      <c r="F45" s="5" t="str">
        <f>VLOOKUP(A45,HOP!A:C,3,0)</f>
        <v>3841187</v>
      </c>
      <c r="G45" s="5">
        <f t="shared" si="0"/>
        <v>0</v>
      </c>
      <c r="H45" s="5" t="str">
        <f t="shared" si="1"/>
        <v>，3841187</v>
      </c>
      <c r="I45" s="5" t="str">
        <f>VLOOKUP(A45,HOP!A:U,21,0)</f>
        <v>直采</v>
      </c>
    </row>
    <row r="46" s="5" customFormat="1" hidden="1" spans="1:9">
      <c r="A46" s="6">
        <v>999226492198343</v>
      </c>
      <c r="B46" s="7">
        <v>45203</v>
      </c>
      <c r="C46" s="7">
        <v>45205</v>
      </c>
      <c r="D46" s="5">
        <v>2200.88</v>
      </c>
      <c r="E46" s="5" t="str">
        <f>VLOOKUP(A46,HOP!A:L,12,0)</f>
        <v>2200.88</v>
      </c>
      <c r="F46" s="5" t="str">
        <f>VLOOKUP(A46,HOP!A:C,3,0)</f>
        <v>3853751</v>
      </c>
      <c r="G46" s="5">
        <f t="shared" si="0"/>
        <v>0</v>
      </c>
      <c r="H46" s="5" t="str">
        <f t="shared" si="1"/>
        <v>，3853751</v>
      </c>
      <c r="I46" s="5" t="str">
        <f>VLOOKUP(A46,HOP!A:U,21,0)</f>
        <v>直连</v>
      </c>
    </row>
    <row r="47" s="5" customFormat="1" hidden="1" spans="1:9">
      <c r="A47" s="6">
        <v>999226495749757</v>
      </c>
      <c r="B47" s="7">
        <v>45204</v>
      </c>
      <c r="C47" s="7">
        <v>45205</v>
      </c>
      <c r="D47" s="5">
        <v>499.31</v>
      </c>
      <c r="E47" s="5" t="str">
        <f>VLOOKUP(A47,HOP!A:L,12,0)</f>
        <v>499.31</v>
      </c>
      <c r="F47" s="5" t="str">
        <f>VLOOKUP(A47,HOP!A:C,3,0)</f>
        <v>3858587</v>
      </c>
      <c r="G47" s="5">
        <f t="shared" si="0"/>
        <v>0</v>
      </c>
      <c r="H47" s="5" t="str">
        <f t="shared" si="1"/>
        <v>，3858587</v>
      </c>
      <c r="I47" s="5" t="str">
        <f>VLOOKUP(A47,HOP!A:U,21,0)</f>
        <v>直连</v>
      </c>
    </row>
    <row r="48" s="5" customFormat="1" hidden="1" spans="1:9">
      <c r="A48" s="6">
        <v>999226501772428</v>
      </c>
      <c r="B48" s="7">
        <v>45201</v>
      </c>
      <c r="C48" s="7">
        <v>45205</v>
      </c>
      <c r="D48" s="5">
        <v>5021.48</v>
      </c>
      <c r="E48" s="5" t="str">
        <f>VLOOKUP(A48,HOP!A:L,12,0)</f>
        <v>5021.48</v>
      </c>
      <c r="F48" s="5" t="str">
        <f>VLOOKUP(A48,HOP!A:C,3,0)</f>
        <v>3865718</v>
      </c>
      <c r="G48" s="5">
        <f t="shared" si="0"/>
        <v>0</v>
      </c>
      <c r="H48" s="5" t="str">
        <f t="shared" si="1"/>
        <v>，3865718</v>
      </c>
      <c r="I48" s="5" t="str">
        <f>VLOOKUP(A48,HOP!A:U,21,0)</f>
        <v>直采</v>
      </c>
    </row>
    <row r="49" s="5" customFormat="1" hidden="1" spans="1:9">
      <c r="A49" s="6">
        <v>999226502190052</v>
      </c>
      <c r="B49" s="7">
        <v>45204</v>
      </c>
      <c r="C49" s="7">
        <v>45205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0"/>
        <v>#N/A</v>
      </c>
      <c r="H49" s="5" t="e">
        <f t="shared" si="1"/>
        <v>#N/A</v>
      </c>
      <c r="I49" s="5" t="e">
        <f>VLOOKUP(A49,HOP!A:U,21,0)</f>
        <v>#N/A</v>
      </c>
    </row>
    <row r="50" s="5" customFormat="1" hidden="1" spans="1:9">
      <c r="A50" s="6">
        <v>999226502685977</v>
      </c>
      <c r="B50" s="7">
        <v>45197</v>
      </c>
      <c r="C50" s="7">
        <v>45205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0"/>
        <v>#N/A</v>
      </c>
      <c r="H50" s="5" t="e">
        <f t="shared" si="1"/>
        <v>#N/A</v>
      </c>
      <c r="I50" s="5" t="e">
        <f>VLOOKUP(A50,HOP!A:U,21,0)</f>
        <v>#N/A</v>
      </c>
    </row>
    <row r="51" s="5" customFormat="1" hidden="1" spans="1:9">
      <c r="A51" s="6">
        <v>999226573186138</v>
      </c>
      <c r="B51" s="7">
        <v>45201</v>
      </c>
      <c r="C51" s="7">
        <v>45205</v>
      </c>
      <c r="D51" s="5">
        <v>3868.2</v>
      </c>
      <c r="E51" s="5" t="str">
        <f>VLOOKUP(A51,HOP!A:L,12,0)</f>
        <v>3868.20</v>
      </c>
      <c r="F51" s="5" t="str">
        <f>VLOOKUP(A51,HOP!A:C,3,0)</f>
        <v>3871567</v>
      </c>
      <c r="G51" s="5">
        <f t="shared" si="0"/>
        <v>0</v>
      </c>
      <c r="H51" s="5" t="str">
        <f t="shared" si="1"/>
        <v>，3871567</v>
      </c>
      <c r="I51" s="5" t="str">
        <f>VLOOKUP(A51,HOP!A:U,21,0)</f>
        <v>直采</v>
      </c>
    </row>
    <row r="52" s="5" customFormat="1" spans="1:9">
      <c r="A52" s="6">
        <v>999226573268862</v>
      </c>
      <c r="B52" s="7">
        <v>45200</v>
      </c>
      <c r="C52" s="7">
        <v>45205</v>
      </c>
      <c r="D52" s="5">
        <v>17129.58</v>
      </c>
      <c r="E52" s="5" t="str">
        <f>VLOOKUP(A52,HOP!A:L,12,0)</f>
        <v>17129.60</v>
      </c>
      <c r="F52" s="5" t="str">
        <f>VLOOKUP(A52,HOP!A:C,3,0)</f>
        <v>3871580</v>
      </c>
      <c r="G52" s="5">
        <f t="shared" si="0"/>
        <v>-0.0199999999967986</v>
      </c>
      <c r="H52" s="5" t="str">
        <f t="shared" si="1"/>
        <v>，3871580</v>
      </c>
      <c r="I52" s="5" t="str">
        <f>VLOOKUP(A52,HOP!A:U,21,0)</f>
        <v>直连</v>
      </c>
    </row>
    <row r="53" s="5" customFormat="1" hidden="1" spans="1:9">
      <c r="A53" s="6">
        <v>999226595124246</v>
      </c>
      <c r="B53" s="7">
        <v>45204</v>
      </c>
      <c r="C53" s="7">
        <v>45205</v>
      </c>
      <c r="D53" s="5">
        <v>1449.42</v>
      </c>
      <c r="E53" s="5" t="str">
        <f>VLOOKUP(A53,HOP!A:L,12,0)</f>
        <v>1449.42</v>
      </c>
      <c r="F53" s="5" t="str">
        <f>VLOOKUP(A53,HOP!A:C,3,0)</f>
        <v>3872945</v>
      </c>
      <c r="G53" s="5">
        <f t="shared" si="0"/>
        <v>0</v>
      </c>
      <c r="H53" s="5" t="str">
        <f t="shared" si="1"/>
        <v>，3872945</v>
      </c>
      <c r="I53" s="5" t="str">
        <f>VLOOKUP(A53,HOP!A:U,21,0)</f>
        <v>直连</v>
      </c>
    </row>
    <row r="54" s="5" customFormat="1" hidden="1" spans="1:9">
      <c r="A54" s="6">
        <v>999226596029967</v>
      </c>
      <c r="B54" s="7">
        <v>45202</v>
      </c>
      <c r="C54" s="7">
        <v>45205</v>
      </c>
      <c r="D54" s="5">
        <v>6319.74</v>
      </c>
      <c r="E54" s="5" t="str">
        <f>VLOOKUP(A54,HOP!A:L,12,0)</f>
        <v>6319.74</v>
      </c>
      <c r="F54" s="5" t="str">
        <f>VLOOKUP(A54,HOP!A:C,3,0)</f>
        <v>3873048</v>
      </c>
      <c r="G54" s="5">
        <f t="shared" si="0"/>
        <v>0</v>
      </c>
      <c r="H54" s="5" t="str">
        <f t="shared" si="1"/>
        <v>，3873048</v>
      </c>
      <c r="I54" s="5" t="str">
        <f>VLOOKUP(A54,HOP!A:U,21,0)</f>
        <v>直连</v>
      </c>
    </row>
    <row r="55" s="5" customFormat="1" hidden="1" spans="1:9">
      <c r="A55" s="6">
        <v>999226595997420</v>
      </c>
      <c r="B55" s="7">
        <v>45200</v>
      </c>
      <c r="C55" s="7">
        <v>45205</v>
      </c>
      <c r="D55" s="5">
        <v>3499.9</v>
      </c>
      <c r="E55" s="5" t="str">
        <f>VLOOKUP(A55,HOP!A:L,12,0)</f>
        <v>3499.90</v>
      </c>
      <c r="F55" s="5" t="str">
        <f>VLOOKUP(A55,HOP!A:C,3,0)</f>
        <v>3873043</v>
      </c>
      <c r="G55" s="5">
        <f t="shared" si="0"/>
        <v>0</v>
      </c>
      <c r="H55" s="5" t="str">
        <f t="shared" si="1"/>
        <v>，3873043</v>
      </c>
      <c r="I55" s="5" t="str">
        <f>VLOOKUP(A55,HOP!A:U,21,0)</f>
        <v>直采</v>
      </c>
    </row>
    <row r="56" s="5" customFormat="1" hidden="1" spans="1:9">
      <c r="A56" s="6">
        <v>999224428612223</v>
      </c>
      <c r="B56" s="7">
        <v>45203</v>
      </c>
      <c r="C56" s="7">
        <v>45205</v>
      </c>
      <c r="D56" s="5">
        <v>2786</v>
      </c>
      <c r="E56" s="5" t="str">
        <f>VLOOKUP(A56,HOP!A:L,12,0)</f>
        <v>2786.00</v>
      </c>
      <c r="F56" s="5" t="str">
        <f>VLOOKUP(A56,HOP!A:C,3,0)</f>
        <v>3425364</v>
      </c>
      <c r="G56" s="5">
        <f t="shared" si="0"/>
        <v>0</v>
      </c>
      <c r="H56" s="5" t="str">
        <f t="shared" si="1"/>
        <v>，3425364</v>
      </c>
      <c r="I56" s="5" t="str">
        <f>VLOOKUP(A56,HOP!A:U,21,0)</f>
        <v>直采</v>
      </c>
    </row>
    <row r="57" s="5" customFormat="1" hidden="1" spans="1:9">
      <c r="A57" s="6">
        <v>999226600968373</v>
      </c>
      <c r="B57" s="7">
        <v>45202</v>
      </c>
      <c r="C57" s="7">
        <v>45205</v>
      </c>
      <c r="D57" s="5">
        <v>820.59</v>
      </c>
      <c r="E57" s="5" t="str">
        <f>VLOOKUP(A57,HOP!A:L,12,0)</f>
        <v>820.59</v>
      </c>
      <c r="F57" s="5" t="str">
        <f>VLOOKUP(A57,HOP!A:C,3,0)</f>
        <v>3874527</v>
      </c>
      <c r="G57" s="5">
        <f t="shared" si="0"/>
        <v>0</v>
      </c>
      <c r="H57" s="5" t="str">
        <f t="shared" si="1"/>
        <v>，3874527</v>
      </c>
      <c r="I57" s="5" t="str">
        <f>VLOOKUP(A57,HOP!A:U,21,0)</f>
        <v>直采</v>
      </c>
    </row>
    <row r="58" s="5" customFormat="1" hidden="1" spans="1:9">
      <c r="A58" s="6">
        <v>999226605006728</v>
      </c>
      <c r="B58" s="7">
        <v>45202</v>
      </c>
      <c r="C58" s="7">
        <v>45205</v>
      </c>
      <c r="D58" s="5">
        <v>7084.26</v>
      </c>
      <c r="E58" s="5" t="str">
        <f>VLOOKUP(A58,HOP!A:L,12,0)</f>
        <v>7084.26</v>
      </c>
      <c r="F58" s="5" t="str">
        <f>VLOOKUP(A58,HOP!A:C,3,0)</f>
        <v>3876113</v>
      </c>
      <c r="G58" s="5">
        <f t="shared" si="0"/>
        <v>0</v>
      </c>
      <c r="H58" s="5" t="str">
        <f t="shared" si="1"/>
        <v>，3876113</v>
      </c>
      <c r="I58" s="5" t="str">
        <f>VLOOKUP(A58,HOP!A:U,21,0)</f>
        <v>直连</v>
      </c>
    </row>
    <row r="59" s="5" customFormat="1" hidden="1" spans="1:9">
      <c r="A59" s="6">
        <v>999226605537482</v>
      </c>
      <c r="B59" s="7">
        <v>45204</v>
      </c>
      <c r="C59" s="7">
        <v>45205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999226607353545</v>
      </c>
      <c r="B60" s="7">
        <v>45203</v>
      </c>
      <c r="C60" s="7">
        <v>45205</v>
      </c>
      <c r="D60" s="5">
        <v>760.36</v>
      </c>
      <c r="E60" s="5" t="str">
        <f>VLOOKUP(A60,HOP!A:L,12,0)</f>
        <v>760.36</v>
      </c>
      <c r="F60" s="5" t="str">
        <f>VLOOKUP(A60,HOP!A:C,3,0)</f>
        <v>3877446</v>
      </c>
      <c r="G60" s="5">
        <f t="shared" si="0"/>
        <v>0</v>
      </c>
      <c r="H60" s="5" t="str">
        <f t="shared" si="1"/>
        <v>，3877446</v>
      </c>
      <c r="I60" s="5" t="str">
        <f>VLOOKUP(A60,HOP!A:U,21,0)</f>
        <v>直采</v>
      </c>
    </row>
    <row r="61" s="5" customFormat="1" hidden="1" spans="1:9">
      <c r="A61" s="6">
        <v>999226607405860</v>
      </c>
      <c r="B61" s="7">
        <v>45203</v>
      </c>
      <c r="C61" s="7">
        <v>45205</v>
      </c>
      <c r="D61" s="5">
        <v>669.9</v>
      </c>
      <c r="E61" s="5" t="str">
        <f>VLOOKUP(A61,HOP!A:L,12,0)</f>
        <v>669.90</v>
      </c>
      <c r="F61" s="5" t="str">
        <f>VLOOKUP(A61,HOP!A:C,3,0)</f>
        <v>3877464</v>
      </c>
      <c r="G61" s="5">
        <f t="shared" si="0"/>
        <v>0</v>
      </c>
      <c r="H61" s="5" t="str">
        <f t="shared" si="1"/>
        <v>，3877464</v>
      </c>
      <c r="I61" s="5" t="str">
        <f>VLOOKUP(A61,HOP!A:U,21,0)</f>
        <v>直采</v>
      </c>
    </row>
    <row r="62" s="5" customFormat="1" hidden="1" spans="1:9">
      <c r="A62" s="6">
        <v>999225622261375</v>
      </c>
      <c r="B62" s="7">
        <v>45204</v>
      </c>
      <c r="C62" s="7">
        <v>45205</v>
      </c>
      <c r="D62" s="5">
        <v>1988.46</v>
      </c>
      <c r="E62" s="5" t="str">
        <f>VLOOKUP(A62,HOP!A:L,12,0)</f>
        <v>1988.46</v>
      </c>
      <c r="F62" s="5" t="str">
        <f>VLOOKUP(A62,HOP!A:C,3,0)</f>
        <v>3692625</v>
      </c>
      <c r="G62" s="5">
        <f t="shared" si="0"/>
        <v>0</v>
      </c>
      <c r="H62" s="5" t="str">
        <f t="shared" si="1"/>
        <v>，3692625</v>
      </c>
      <c r="I62" s="5" t="str">
        <f>VLOOKUP(A62,HOP!A:U,21,0)</f>
        <v>直采</v>
      </c>
    </row>
    <row r="63" s="5" customFormat="1" hidden="1" spans="1:9">
      <c r="A63" s="6">
        <v>999225583657357</v>
      </c>
      <c r="B63" s="7">
        <v>45204</v>
      </c>
      <c r="C63" s="7">
        <v>45205</v>
      </c>
      <c r="D63" s="5">
        <v>1981.99</v>
      </c>
      <c r="E63" s="5" t="str">
        <f>VLOOKUP(A63,HOP!A:L,12,0)</f>
        <v>1981.99</v>
      </c>
      <c r="F63" s="5" t="str">
        <f>VLOOKUP(A63,HOP!A:C,3,0)</f>
        <v>3685115</v>
      </c>
      <c r="G63" s="5">
        <f t="shared" si="0"/>
        <v>0</v>
      </c>
      <c r="H63" s="5" t="str">
        <f t="shared" si="1"/>
        <v>，3685115</v>
      </c>
      <c r="I63" s="5" t="str">
        <f>VLOOKUP(A63,HOP!A:U,21,0)</f>
        <v>直采</v>
      </c>
    </row>
    <row r="64" s="5" customFormat="1" hidden="1" spans="1:9">
      <c r="A64" s="6">
        <v>999226611334850</v>
      </c>
      <c r="B64" s="7">
        <v>45203</v>
      </c>
      <c r="C64" s="7">
        <v>45205</v>
      </c>
      <c r="D64" s="5">
        <v>16559.4</v>
      </c>
      <c r="E64" s="5" t="str">
        <f>VLOOKUP(A64,HOP!A:L,12,0)</f>
        <v>16559.40</v>
      </c>
      <c r="F64" s="5" t="str">
        <f>VLOOKUP(A64,HOP!A:C,3,0)</f>
        <v>3879224</v>
      </c>
      <c r="G64" s="5">
        <f t="shared" si="0"/>
        <v>0</v>
      </c>
      <c r="H64" s="5" t="str">
        <f t="shared" si="1"/>
        <v>，3879224</v>
      </c>
      <c r="I64" s="5" t="str">
        <f>VLOOKUP(A64,HOP!A:U,21,0)</f>
        <v>直连</v>
      </c>
    </row>
    <row r="65" s="5" customFormat="1" hidden="1" spans="1:9">
      <c r="A65" s="6">
        <v>999226619648882</v>
      </c>
      <c r="B65" s="7">
        <v>45202</v>
      </c>
      <c r="C65" s="7">
        <v>45205</v>
      </c>
      <c r="D65" s="5">
        <v>3342.65</v>
      </c>
      <c r="E65" s="5" t="str">
        <f>VLOOKUP(A65,HOP!A:L,12,0)</f>
        <v>3342.65</v>
      </c>
      <c r="F65" s="5" t="str">
        <f>VLOOKUP(A65,HOP!A:C,3,0)</f>
        <v>3881219</v>
      </c>
      <c r="G65" s="5">
        <f t="shared" si="0"/>
        <v>0</v>
      </c>
      <c r="H65" s="5" t="str">
        <f t="shared" si="1"/>
        <v>，3881219</v>
      </c>
      <c r="I65" s="5" t="str">
        <f>VLOOKUP(A65,HOP!A:U,21,0)</f>
        <v>直连</v>
      </c>
    </row>
    <row r="66" s="5" customFormat="1" hidden="1" spans="1:9">
      <c r="A66" s="6">
        <v>999226623373166</v>
      </c>
      <c r="B66" s="7">
        <v>45197</v>
      </c>
      <c r="C66" s="7">
        <v>45205</v>
      </c>
      <c r="D66" s="5">
        <v>2421.12</v>
      </c>
      <c r="E66" s="5" t="str">
        <f>VLOOKUP(A66,HOP!A:L,12,0)</f>
        <v>2421.12</v>
      </c>
      <c r="F66" s="5" t="str">
        <f>VLOOKUP(A66,HOP!A:C,3,0)</f>
        <v>3882654</v>
      </c>
      <c r="G66" s="5">
        <f t="shared" si="0"/>
        <v>0</v>
      </c>
      <c r="H66" s="5" t="str">
        <f t="shared" si="1"/>
        <v>，3882654</v>
      </c>
      <c r="I66" s="5" t="str">
        <f>VLOOKUP(A66,HOP!A:U,21,0)</f>
        <v>直采</v>
      </c>
    </row>
    <row r="67" s="5" customFormat="1" hidden="1" spans="1:9">
      <c r="A67" s="6">
        <v>999226624669292</v>
      </c>
      <c r="B67" s="7">
        <v>45202</v>
      </c>
      <c r="C67" s="7">
        <v>45205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130" si="2">D67-E67</f>
        <v>#N/A</v>
      </c>
      <c r="H67" s="5" t="e">
        <f t="shared" ref="H67:H130" si="3">$H$1&amp;F67</f>
        <v>#N/A</v>
      </c>
      <c r="I67" s="5" t="e">
        <f>VLOOKUP(A67,HOP!A:U,21,0)</f>
        <v>#N/A</v>
      </c>
    </row>
    <row r="68" s="5" customFormat="1" hidden="1" spans="1:9">
      <c r="A68" s="6">
        <v>999226624835191</v>
      </c>
      <c r="B68" s="7">
        <v>45204</v>
      </c>
      <c r="C68" s="7">
        <v>45205</v>
      </c>
      <c r="D68" s="5">
        <v>347.59</v>
      </c>
      <c r="E68" s="5" t="str">
        <f>VLOOKUP(A68,HOP!A:L,12,0)</f>
        <v>347.59</v>
      </c>
      <c r="F68" s="5" t="str">
        <f>VLOOKUP(A68,HOP!A:C,3,0)</f>
        <v>3883606</v>
      </c>
      <c r="G68" s="5">
        <f t="shared" si="2"/>
        <v>0</v>
      </c>
      <c r="H68" s="5" t="str">
        <f t="shared" si="3"/>
        <v>，3883606</v>
      </c>
      <c r="I68" s="5" t="str">
        <f>VLOOKUP(A68,HOP!A:U,21,0)</f>
        <v>直连</v>
      </c>
    </row>
    <row r="69" s="5" customFormat="1" hidden="1" spans="1:9">
      <c r="A69" s="6">
        <v>999226625670530</v>
      </c>
      <c r="B69" s="7">
        <v>45198</v>
      </c>
      <c r="C69" s="7">
        <v>45205</v>
      </c>
      <c r="D69" s="5">
        <v>5952.59</v>
      </c>
      <c r="E69" s="5" t="str">
        <f>VLOOKUP(A69,HOP!A:L,12,0)</f>
        <v>5952.59</v>
      </c>
      <c r="F69" s="5" t="str">
        <f>VLOOKUP(A69,HOP!A:C,3,0)</f>
        <v>3884298</v>
      </c>
      <c r="G69" s="5">
        <f t="shared" si="2"/>
        <v>0</v>
      </c>
      <c r="H69" s="5" t="str">
        <f t="shared" si="3"/>
        <v>，3884298</v>
      </c>
      <c r="I69" s="5" t="str">
        <f>VLOOKUP(A69,HOP!A:U,21,0)</f>
        <v>直连</v>
      </c>
    </row>
    <row r="70" s="5" customFormat="1" hidden="1" spans="1:9">
      <c r="A70" s="6">
        <v>999226626162539</v>
      </c>
      <c r="B70" s="7">
        <v>45203</v>
      </c>
      <c r="C70" s="7">
        <v>45205</v>
      </c>
      <c r="D70" s="5">
        <v>2224.12</v>
      </c>
      <c r="E70" s="5" t="str">
        <f>VLOOKUP(A70,HOP!A:L,12,0)</f>
        <v>2224.12</v>
      </c>
      <c r="F70" s="5" t="str">
        <f>VLOOKUP(A70,HOP!A:C,3,0)</f>
        <v>3884841</v>
      </c>
      <c r="G70" s="5">
        <f t="shared" si="2"/>
        <v>0</v>
      </c>
      <c r="H70" s="5" t="str">
        <f t="shared" si="3"/>
        <v>，3884841</v>
      </c>
      <c r="I70" s="5" t="str">
        <f>VLOOKUP(A70,HOP!A:U,21,0)</f>
        <v>直连</v>
      </c>
    </row>
    <row r="71" s="5" customFormat="1" hidden="1" spans="1:9">
      <c r="A71" s="6">
        <v>999226639838381</v>
      </c>
      <c r="B71" s="7">
        <v>45204</v>
      </c>
      <c r="C71" s="7">
        <v>45205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999226640375036</v>
      </c>
      <c r="B72" s="7">
        <v>45203</v>
      </c>
      <c r="C72" s="7">
        <v>45205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2"/>
        <v>#N/A</v>
      </c>
      <c r="H72" s="5" t="e">
        <f t="shared" si="3"/>
        <v>#N/A</v>
      </c>
      <c r="I72" s="5" t="e">
        <f>VLOOKUP(A72,HOP!A:U,21,0)</f>
        <v>#N/A</v>
      </c>
    </row>
    <row r="73" s="5" customFormat="1" hidden="1" spans="1:9">
      <c r="A73" s="6">
        <v>999226648146257</v>
      </c>
      <c r="B73" s="7">
        <v>45198</v>
      </c>
      <c r="C73" s="7">
        <v>45205</v>
      </c>
      <c r="D73" s="5">
        <v>2631.44</v>
      </c>
      <c r="E73" s="5" t="str">
        <f>VLOOKUP(A73,HOP!A:L,12,0)</f>
        <v>2631.44</v>
      </c>
      <c r="F73" s="5" t="str">
        <f>VLOOKUP(A73,HOP!A:C,3,0)</f>
        <v>3891592</v>
      </c>
      <c r="G73" s="5">
        <f t="shared" si="2"/>
        <v>0</v>
      </c>
      <c r="H73" s="5" t="str">
        <f t="shared" si="3"/>
        <v>，3891592</v>
      </c>
      <c r="I73" s="5" t="str">
        <f>VLOOKUP(A73,HOP!A:U,21,0)</f>
        <v>直采</v>
      </c>
    </row>
    <row r="74" s="5" customFormat="1" hidden="1" spans="1:9">
      <c r="A74" s="6">
        <v>999226653006396</v>
      </c>
      <c r="B74" s="7">
        <v>45202</v>
      </c>
      <c r="C74" s="7">
        <v>45205</v>
      </c>
      <c r="D74" s="5">
        <v>2329.44</v>
      </c>
      <c r="E74" s="5" t="str">
        <f>VLOOKUP(A74,HOP!A:L,12,0)</f>
        <v>2329.44</v>
      </c>
      <c r="F74" s="5" t="str">
        <f>VLOOKUP(A74,HOP!A:C,3,0)</f>
        <v>3892094</v>
      </c>
      <c r="G74" s="5">
        <f t="shared" si="2"/>
        <v>0</v>
      </c>
      <c r="H74" s="5" t="str">
        <f t="shared" si="3"/>
        <v>，3892094</v>
      </c>
      <c r="I74" s="5" t="str">
        <f>VLOOKUP(A74,HOP!A:U,21,0)</f>
        <v>直采</v>
      </c>
    </row>
    <row r="75" s="5" customFormat="1" hidden="1" spans="1:9">
      <c r="A75" s="6">
        <v>999226659894122</v>
      </c>
      <c r="B75" s="7">
        <v>45204</v>
      </c>
      <c r="C75" s="7">
        <v>45205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2"/>
        <v>#N/A</v>
      </c>
      <c r="H75" s="5" t="e">
        <f t="shared" si="3"/>
        <v>#N/A</v>
      </c>
      <c r="I75" s="5" t="e">
        <f>VLOOKUP(A75,HOP!A:U,21,0)</f>
        <v>#N/A</v>
      </c>
    </row>
    <row r="76" s="5" customFormat="1" hidden="1" spans="1:9">
      <c r="A76" s="6">
        <v>999226663138161</v>
      </c>
      <c r="B76" s="7">
        <v>45203</v>
      </c>
      <c r="C76" s="7">
        <v>45205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2"/>
        <v>#N/A</v>
      </c>
      <c r="H76" s="5" t="e">
        <f t="shared" si="3"/>
        <v>#N/A</v>
      </c>
      <c r="I76" s="5" t="e">
        <f>VLOOKUP(A76,HOP!A:U,21,0)</f>
        <v>#N/A</v>
      </c>
    </row>
    <row r="77" s="5" customFormat="1" hidden="1" spans="1:9">
      <c r="A77" s="6">
        <v>999226673320664</v>
      </c>
      <c r="B77" s="7">
        <v>45204</v>
      </c>
      <c r="C77" s="7">
        <v>45205</v>
      </c>
      <c r="D77" s="5">
        <v>742.99</v>
      </c>
      <c r="E77" s="5" t="str">
        <f>VLOOKUP(A77,HOP!A:L,12,0)</f>
        <v>742.99</v>
      </c>
      <c r="F77" s="5" t="str">
        <f>VLOOKUP(A77,HOP!A:C,3,0)</f>
        <v>3898092</v>
      </c>
      <c r="G77" s="5">
        <f t="shared" si="2"/>
        <v>0</v>
      </c>
      <c r="H77" s="5" t="str">
        <f t="shared" si="3"/>
        <v>，3898092</v>
      </c>
      <c r="I77" s="5" t="str">
        <f>VLOOKUP(A77,HOP!A:U,21,0)</f>
        <v>直连</v>
      </c>
    </row>
    <row r="78" s="5" customFormat="1" hidden="1" spans="1:9">
      <c r="A78" s="6">
        <v>999226702240701</v>
      </c>
      <c r="B78" s="7">
        <v>45200</v>
      </c>
      <c r="C78" s="7">
        <v>45205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hidden="1" spans="1:9">
      <c r="A79" s="6">
        <v>999226701742430</v>
      </c>
      <c r="B79" s="7">
        <v>45202</v>
      </c>
      <c r="C79" s="7">
        <v>45205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2"/>
        <v>#N/A</v>
      </c>
      <c r="H79" s="5" t="e">
        <f t="shared" si="3"/>
        <v>#N/A</v>
      </c>
      <c r="I79" s="5" t="e">
        <f>VLOOKUP(A79,HOP!A:U,21,0)</f>
        <v>#N/A</v>
      </c>
    </row>
    <row r="80" s="5" customFormat="1" hidden="1" spans="1:9">
      <c r="A80" s="6">
        <v>999226706377253</v>
      </c>
      <c r="B80" s="7">
        <v>45203</v>
      </c>
      <c r="C80" s="7">
        <v>45205</v>
      </c>
      <c r="D80" s="5">
        <v>813.78</v>
      </c>
      <c r="E80" s="5" t="str">
        <f>VLOOKUP(A80,HOP!A:L,12,0)</f>
        <v>813.78</v>
      </c>
      <c r="F80" s="5" t="str">
        <f>VLOOKUP(A80,HOP!A:C,3,0)</f>
        <v>3899891</v>
      </c>
      <c r="G80" s="5">
        <f t="shared" si="2"/>
        <v>0</v>
      </c>
      <c r="H80" s="5" t="str">
        <f t="shared" si="3"/>
        <v>，3899891</v>
      </c>
      <c r="I80" s="5" t="str">
        <f>VLOOKUP(A80,HOP!A:U,21,0)</f>
        <v>直连</v>
      </c>
    </row>
    <row r="81" s="5" customFormat="1" hidden="1" spans="1:9">
      <c r="A81" s="6">
        <v>999226710121257</v>
      </c>
      <c r="B81" s="7">
        <v>45202</v>
      </c>
      <c r="C81" s="7">
        <v>45205</v>
      </c>
      <c r="D81" s="5">
        <v>1529.01</v>
      </c>
      <c r="E81" s="5" t="str">
        <f>VLOOKUP(A81,HOP!A:L,12,0)</f>
        <v>1529.01</v>
      </c>
      <c r="F81" s="5" t="str">
        <f>VLOOKUP(A81,HOP!A:C,3,0)</f>
        <v>3901105</v>
      </c>
      <c r="G81" s="5">
        <f t="shared" si="2"/>
        <v>0</v>
      </c>
      <c r="H81" s="5" t="str">
        <f t="shared" si="3"/>
        <v>，3901105</v>
      </c>
      <c r="I81" s="5" t="str">
        <f>VLOOKUP(A81,HOP!A:U,21,0)</f>
        <v>直连</v>
      </c>
    </row>
    <row r="82" s="5" customFormat="1" spans="1:9">
      <c r="A82" s="6">
        <v>999226711479578</v>
      </c>
      <c r="B82" s="7">
        <v>45204</v>
      </c>
      <c r="C82" s="7">
        <v>45205</v>
      </c>
      <c r="D82" s="5">
        <v>1100.24</v>
      </c>
      <c r="E82" s="5" t="str">
        <f>VLOOKUP(A82,HOP!A:L,12,0)</f>
        <v>1100.25</v>
      </c>
      <c r="F82" s="5" t="str">
        <f>VLOOKUP(A82,HOP!A:C,3,0)</f>
        <v>3901659</v>
      </c>
      <c r="G82" s="5">
        <f t="shared" si="2"/>
        <v>-0.00999999999999091</v>
      </c>
      <c r="H82" s="5" t="str">
        <f t="shared" si="3"/>
        <v>，3901659</v>
      </c>
      <c r="I82" s="5" t="str">
        <f>VLOOKUP(A82,HOP!A:U,21,0)</f>
        <v>直连</v>
      </c>
    </row>
    <row r="83" s="5" customFormat="1" spans="1:9">
      <c r="A83" s="6">
        <v>999226711517310</v>
      </c>
      <c r="B83" s="7">
        <v>45204</v>
      </c>
      <c r="C83" s="7">
        <v>45205</v>
      </c>
      <c r="D83" s="5">
        <v>1100.24</v>
      </c>
      <c r="E83" s="5" t="str">
        <f>VLOOKUP(A83,HOP!A:L,12,0)</f>
        <v>1100.25</v>
      </c>
      <c r="F83" s="5" t="str">
        <f>VLOOKUP(A83,HOP!A:C,3,0)</f>
        <v>3901668</v>
      </c>
      <c r="G83" s="5">
        <f t="shared" si="2"/>
        <v>-0.00999999999999091</v>
      </c>
      <c r="H83" s="5" t="str">
        <f t="shared" si="3"/>
        <v>，3901668</v>
      </c>
      <c r="I83" s="5" t="str">
        <f>VLOOKUP(A83,HOP!A:U,21,0)</f>
        <v>直连</v>
      </c>
    </row>
    <row r="84" s="5" customFormat="1" hidden="1" spans="1:9">
      <c r="A84" s="6">
        <v>999226712589588</v>
      </c>
      <c r="B84" s="7">
        <v>45203</v>
      </c>
      <c r="C84" s="7">
        <v>45205</v>
      </c>
      <c r="D84" s="5">
        <v>718.34</v>
      </c>
      <c r="E84" s="5" t="str">
        <f>VLOOKUP(A84,HOP!A:L,12,0)</f>
        <v>718.34</v>
      </c>
      <c r="F84" s="5" t="str">
        <f>VLOOKUP(A84,HOP!A:C,3,0)</f>
        <v>3902038</v>
      </c>
      <c r="G84" s="5">
        <f t="shared" si="2"/>
        <v>0</v>
      </c>
      <c r="H84" s="5" t="str">
        <f t="shared" si="3"/>
        <v>，3902038</v>
      </c>
      <c r="I84" s="5" t="str">
        <f>VLOOKUP(A84,HOP!A:U,21,0)</f>
        <v>直连</v>
      </c>
    </row>
    <row r="85" s="5" customFormat="1" hidden="1" spans="1:9">
      <c r="A85" s="6">
        <v>999226714899929</v>
      </c>
      <c r="B85" s="7">
        <v>45203</v>
      </c>
      <c r="C85" s="7">
        <v>45205</v>
      </c>
      <c r="D85" s="5">
        <v>667.8</v>
      </c>
      <c r="E85" s="5" t="str">
        <f>VLOOKUP(A85,HOP!A:L,12,0)</f>
        <v>667.80</v>
      </c>
      <c r="F85" s="5" t="str">
        <f>VLOOKUP(A85,HOP!A:C,3,0)</f>
        <v>3903247</v>
      </c>
      <c r="G85" s="5">
        <f t="shared" si="2"/>
        <v>0</v>
      </c>
      <c r="H85" s="5" t="str">
        <f t="shared" si="3"/>
        <v>，3903247</v>
      </c>
      <c r="I85" s="5" t="str">
        <f>VLOOKUP(A85,HOP!A:U,21,0)</f>
        <v>直连</v>
      </c>
    </row>
    <row r="86" s="5" customFormat="1" hidden="1" spans="1:9">
      <c r="A86" s="6">
        <v>999226714921859</v>
      </c>
      <c r="B86" s="7">
        <v>45203</v>
      </c>
      <c r="C86" s="7">
        <v>45205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2"/>
        <v>#N/A</v>
      </c>
      <c r="H86" s="5" t="e">
        <f t="shared" si="3"/>
        <v>#N/A</v>
      </c>
      <c r="I86" s="5" t="e">
        <f>VLOOKUP(A86,HOP!A:U,21,0)</f>
        <v>#N/A</v>
      </c>
    </row>
    <row r="87" s="5" customFormat="1" hidden="1" spans="1:9">
      <c r="A87" s="6">
        <v>999226716415376</v>
      </c>
      <c r="B87" s="7">
        <v>45201</v>
      </c>
      <c r="C87" s="7">
        <v>45205</v>
      </c>
      <c r="D87" s="5">
        <v>3033</v>
      </c>
      <c r="E87" s="5" t="str">
        <f>VLOOKUP(A87,HOP!A:L,12,0)</f>
        <v>3033.00</v>
      </c>
      <c r="F87" s="5" t="str">
        <f>VLOOKUP(A87,HOP!A:C,3,0)</f>
        <v>3904147</v>
      </c>
      <c r="G87" s="5">
        <f t="shared" si="2"/>
        <v>0</v>
      </c>
      <c r="H87" s="5" t="str">
        <f t="shared" si="3"/>
        <v>，3904147</v>
      </c>
      <c r="I87" s="5" t="str">
        <f>VLOOKUP(A87,HOP!A:U,21,0)</f>
        <v>直采</v>
      </c>
    </row>
    <row r="88" s="5" customFormat="1" hidden="1" spans="1:9">
      <c r="A88" s="6">
        <v>999226723145815</v>
      </c>
      <c r="B88" s="7">
        <v>45203</v>
      </c>
      <c r="C88" s="7">
        <v>45205</v>
      </c>
      <c r="D88" s="5">
        <v>1561.24</v>
      </c>
      <c r="E88" s="5" t="str">
        <f>VLOOKUP(A88,HOP!A:L,12,0)</f>
        <v>1561.24</v>
      </c>
      <c r="F88" s="5" t="str">
        <f>VLOOKUP(A88,HOP!A:C,3,0)</f>
        <v>3905288</v>
      </c>
      <c r="G88" s="5">
        <f t="shared" si="2"/>
        <v>0</v>
      </c>
      <c r="H88" s="5" t="str">
        <f t="shared" si="3"/>
        <v>，3905288</v>
      </c>
      <c r="I88" s="5" t="str">
        <f>VLOOKUP(A88,HOP!A:U,21,0)</f>
        <v>直采</v>
      </c>
    </row>
    <row r="89" s="5" customFormat="1" hidden="1" spans="1:9">
      <c r="A89" s="6">
        <v>999226728767057</v>
      </c>
      <c r="B89" s="7">
        <v>45204</v>
      </c>
      <c r="C89" s="7">
        <v>45205</v>
      </c>
      <c r="D89" s="5">
        <v>206.54</v>
      </c>
      <c r="E89" s="5" t="str">
        <f>VLOOKUP(A89,HOP!A:L,12,0)</f>
        <v>206.54</v>
      </c>
      <c r="F89" s="5" t="str">
        <f>VLOOKUP(A89,HOP!A:C,3,0)</f>
        <v>3907320</v>
      </c>
      <c r="G89" s="5">
        <f t="shared" si="2"/>
        <v>0</v>
      </c>
      <c r="H89" s="5" t="str">
        <f t="shared" si="3"/>
        <v>，3907320</v>
      </c>
      <c r="I89" s="5" t="str">
        <f>VLOOKUP(A89,HOP!A:U,21,0)</f>
        <v>直连</v>
      </c>
    </row>
    <row r="90" s="5" customFormat="1" hidden="1" spans="1:9">
      <c r="A90" s="6">
        <v>999226729211098</v>
      </c>
      <c r="B90" s="7">
        <v>45202</v>
      </c>
      <c r="C90" s="7">
        <v>45205</v>
      </c>
      <c r="D90" s="5">
        <v>1521.67</v>
      </c>
      <c r="E90" s="5" t="str">
        <f>VLOOKUP(A90,HOP!A:L,12,0)</f>
        <v>1521.67</v>
      </c>
      <c r="F90" s="5" t="str">
        <f>VLOOKUP(A90,HOP!A:C,3,0)</f>
        <v>3907446</v>
      </c>
      <c r="G90" s="5">
        <f t="shared" si="2"/>
        <v>0</v>
      </c>
      <c r="H90" s="5" t="str">
        <f t="shared" si="3"/>
        <v>，3907446</v>
      </c>
      <c r="I90" s="5" t="str">
        <f>VLOOKUP(A90,HOP!A:U,21,0)</f>
        <v>直连</v>
      </c>
    </row>
    <row r="91" s="5" customFormat="1" hidden="1" spans="1:9">
      <c r="A91" s="6">
        <v>999226733697228</v>
      </c>
      <c r="B91" s="7">
        <v>45203</v>
      </c>
      <c r="C91" s="7">
        <v>45205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999226734039105</v>
      </c>
      <c r="B92" s="7">
        <v>45204</v>
      </c>
      <c r="C92" s="7">
        <v>45205</v>
      </c>
      <c r="D92" s="5">
        <v>692.22</v>
      </c>
      <c r="E92" s="5" t="str">
        <f>VLOOKUP(A92,HOP!A:L,12,0)</f>
        <v>692.22</v>
      </c>
      <c r="F92" s="5" t="str">
        <f>VLOOKUP(A92,HOP!A:C,3,0)</f>
        <v>3910297</v>
      </c>
      <c r="G92" s="5">
        <f t="shared" si="2"/>
        <v>0</v>
      </c>
      <c r="H92" s="5" t="str">
        <f t="shared" si="3"/>
        <v>，3910297</v>
      </c>
      <c r="I92" s="5" t="str">
        <f>VLOOKUP(A92,HOP!A:U,21,0)</f>
        <v>直采</v>
      </c>
    </row>
    <row r="93" s="5" customFormat="1" hidden="1" spans="1:9">
      <c r="A93" s="6">
        <v>999226743165424</v>
      </c>
      <c r="B93" s="7">
        <v>45203</v>
      </c>
      <c r="C93" s="7">
        <v>45205</v>
      </c>
      <c r="D93" s="5">
        <v>650</v>
      </c>
      <c r="E93" s="5" t="str">
        <f>VLOOKUP(A93,HOP!A:L,12,0)</f>
        <v>650.00</v>
      </c>
      <c r="F93" s="5" t="str">
        <f>VLOOKUP(A93,HOP!A:C,3,0)</f>
        <v>3914045</v>
      </c>
      <c r="G93" s="5">
        <f t="shared" si="2"/>
        <v>0</v>
      </c>
      <c r="H93" s="5" t="str">
        <f t="shared" si="3"/>
        <v>，3914045</v>
      </c>
      <c r="I93" s="5" t="str">
        <f>VLOOKUP(A93,HOP!A:U,21,0)</f>
        <v>直连</v>
      </c>
    </row>
    <row r="94" s="5" customFormat="1" hidden="1" spans="1:9">
      <c r="A94" s="6">
        <v>999226747327136</v>
      </c>
      <c r="B94" s="7">
        <v>45200</v>
      </c>
      <c r="C94" s="7">
        <v>45205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2"/>
        <v>#N/A</v>
      </c>
      <c r="H94" s="5" t="e">
        <f t="shared" si="3"/>
        <v>#N/A</v>
      </c>
      <c r="I94" s="5" t="e">
        <f>VLOOKUP(A94,HOP!A:U,21,0)</f>
        <v>#N/A</v>
      </c>
    </row>
    <row r="95" s="5" customFormat="1" hidden="1" spans="1:9">
      <c r="A95" s="6">
        <v>999226747446117</v>
      </c>
      <c r="B95" s="7">
        <v>45203</v>
      </c>
      <c r="C95" s="7">
        <v>45205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2"/>
        <v>#N/A</v>
      </c>
      <c r="H95" s="5" t="e">
        <f t="shared" si="3"/>
        <v>#N/A</v>
      </c>
      <c r="I95" s="5" t="e">
        <f>VLOOKUP(A95,HOP!A:U,21,0)</f>
        <v>#N/A</v>
      </c>
    </row>
    <row r="96" s="5" customFormat="1" hidden="1" spans="1:9">
      <c r="A96" s="6">
        <v>999226750949164</v>
      </c>
      <c r="B96" s="7">
        <v>45204</v>
      </c>
      <c r="C96" s="7">
        <v>45205</v>
      </c>
      <c r="D96" s="5">
        <v>5235.52</v>
      </c>
      <c r="E96" s="5" t="str">
        <f>VLOOKUP(A96,HOP!A:L,12,0)</f>
        <v>5235.52</v>
      </c>
      <c r="F96" s="5" t="str">
        <f>VLOOKUP(A96,HOP!A:C,3,0)</f>
        <v>3916184</v>
      </c>
      <c r="G96" s="5">
        <f t="shared" si="2"/>
        <v>0</v>
      </c>
      <c r="H96" s="5" t="str">
        <f t="shared" si="3"/>
        <v>，3916184</v>
      </c>
      <c r="I96" s="5" t="str">
        <f>VLOOKUP(A96,HOP!A:U,21,0)</f>
        <v>直连</v>
      </c>
    </row>
    <row r="97" s="5" customFormat="1" hidden="1" spans="1:9">
      <c r="A97" s="6">
        <v>999226753717346</v>
      </c>
      <c r="B97" s="7">
        <v>45204</v>
      </c>
      <c r="C97" s="7">
        <v>45205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999226753882804</v>
      </c>
      <c r="B98" s="7">
        <v>45204</v>
      </c>
      <c r="C98" s="7">
        <v>45205</v>
      </c>
      <c r="D98" s="5">
        <v>264.71</v>
      </c>
      <c r="E98" s="5" t="str">
        <f>VLOOKUP(A98,HOP!A:L,12,0)</f>
        <v>264.71</v>
      </c>
      <c r="F98" s="5" t="str">
        <f>VLOOKUP(A98,HOP!A:C,3,0)</f>
        <v>3917479</v>
      </c>
      <c r="G98" s="5">
        <f t="shared" si="2"/>
        <v>0</v>
      </c>
      <c r="H98" s="5" t="str">
        <f t="shared" si="3"/>
        <v>，3917479</v>
      </c>
      <c r="I98" s="5" t="str">
        <f>VLOOKUP(A98,HOP!A:U,21,0)</f>
        <v>直连</v>
      </c>
    </row>
    <row r="99" s="5" customFormat="1" hidden="1" spans="1:9">
      <c r="A99" s="6">
        <v>999226754474829</v>
      </c>
      <c r="B99" s="7">
        <v>45203</v>
      </c>
      <c r="C99" s="7">
        <v>45205</v>
      </c>
      <c r="D99" s="5">
        <v>1410.66</v>
      </c>
      <c r="E99" s="5" t="str">
        <f>VLOOKUP(A99,HOP!A:L,12,0)</f>
        <v>1410.66</v>
      </c>
      <c r="F99" s="5" t="str">
        <f>VLOOKUP(A99,HOP!A:C,3,0)</f>
        <v>3917661</v>
      </c>
      <c r="G99" s="5">
        <f t="shared" si="2"/>
        <v>0</v>
      </c>
      <c r="H99" s="5" t="str">
        <f t="shared" si="3"/>
        <v>，3917661</v>
      </c>
      <c r="I99" s="5" t="str">
        <f>VLOOKUP(A99,HOP!A:U,21,0)</f>
        <v>直连</v>
      </c>
    </row>
    <row r="100" s="5" customFormat="1" hidden="1" spans="1:9">
      <c r="A100" s="6">
        <v>999226758638068</v>
      </c>
      <c r="B100" s="7">
        <v>45203</v>
      </c>
      <c r="C100" s="7">
        <v>45205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2"/>
        <v>#N/A</v>
      </c>
      <c r="H100" s="5" t="e">
        <f t="shared" si="3"/>
        <v>#N/A</v>
      </c>
      <c r="I100" s="5" t="e">
        <f>VLOOKUP(A100,HOP!A:U,21,0)</f>
        <v>#N/A</v>
      </c>
    </row>
    <row r="101" s="5" customFormat="1" hidden="1" spans="1:9">
      <c r="A101" s="6">
        <v>999226761827389</v>
      </c>
      <c r="B101" s="7">
        <v>45204</v>
      </c>
      <c r="C101" s="7">
        <v>45205</v>
      </c>
      <c r="D101" s="5">
        <v>302.01</v>
      </c>
      <c r="E101" s="5" t="str">
        <f>VLOOKUP(A101,HOP!A:L,12,0)</f>
        <v>302.01</v>
      </c>
      <c r="F101" s="5" t="str">
        <f>VLOOKUP(A101,HOP!A:C,3,0)</f>
        <v>3920953</v>
      </c>
      <c r="G101" s="5">
        <f t="shared" si="2"/>
        <v>0</v>
      </c>
      <c r="H101" s="5" t="str">
        <f t="shared" si="3"/>
        <v>，3920953</v>
      </c>
      <c r="I101" s="5" t="str">
        <f>VLOOKUP(A101,HOP!A:U,21,0)</f>
        <v>直连</v>
      </c>
    </row>
    <row r="102" s="5" customFormat="1" hidden="1" spans="1:9">
      <c r="A102" s="6">
        <v>999226763844297</v>
      </c>
      <c r="B102" s="7">
        <v>45204</v>
      </c>
      <c r="C102" s="7">
        <v>45205</v>
      </c>
      <c r="D102" s="5">
        <v>463.85</v>
      </c>
      <c r="E102" s="5" t="str">
        <f>VLOOKUP(A102,HOP!A:L,12,0)</f>
        <v>463.85</v>
      </c>
      <c r="F102" s="5" t="str">
        <f>VLOOKUP(A102,HOP!A:C,3,0)</f>
        <v>3922106</v>
      </c>
      <c r="G102" s="5">
        <f t="shared" si="2"/>
        <v>0</v>
      </c>
      <c r="H102" s="5" t="str">
        <f t="shared" si="3"/>
        <v>，3922106</v>
      </c>
      <c r="I102" s="5" t="str">
        <f>VLOOKUP(A102,HOP!A:U,21,0)</f>
        <v>直连</v>
      </c>
    </row>
    <row r="103" s="5" customFormat="1" hidden="1" spans="1:9">
      <c r="A103" s="6">
        <v>999226764161897</v>
      </c>
      <c r="B103" s="7">
        <v>45204</v>
      </c>
      <c r="C103" s="7">
        <v>45205</v>
      </c>
      <c r="D103" s="5">
        <v>666.15</v>
      </c>
      <c r="E103" s="5" t="str">
        <f>VLOOKUP(A103,HOP!A:L,12,0)</f>
        <v>666.15</v>
      </c>
      <c r="F103" s="5" t="str">
        <f>VLOOKUP(A103,HOP!A:C,3,0)</f>
        <v>3922304</v>
      </c>
      <c r="G103" s="5">
        <f t="shared" si="2"/>
        <v>0</v>
      </c>
      <c r="H103" s="5" t="str">
        <f t="shared" si="3"/>
        <v>，3922304</v>
      </c>
      <c r="I103" s="5" t="str">
        <f>VLOOKUP(A103,HOP!A:U,21,0)</f>
        <v>直连</v>
      </c>
    </row>
    <row r="104" s="5" customFormat="1" hidden="1" spans="1:9">
      <c r="A104" s="6">
        <v>999226764570114</v>
      </c>
      <c r="B104" s="7">
        <v>45202</v>
      </c>
      <c r="C104" s="7">
        <v>45205</v>
      </c>
      <c r="D104" s="5">
        <v>749.43</v>
      </c>
      <c r="E104" s="5" t="str">
        <f>VLOOKUP(A104,HOP!A:L,12,0)</f>
        <v>749.43</v>
      </c>
      <c r="F104" s="5" t="str">
        <f>VLOOKUP(A104,HOP!A:C,3,0)</f>
        <v>3922464</v>
      </c>
      <c r="G104" s="5">
        <f t="shared" si="2"/>
        <v>0</v>
      </c>
      <c r="H104" s="5" t="str">
        <f t="shared" si="3"/>
        <v>，3922464</v>
      </c>
      <c r="I104" s="5" t="str">
        <f>VLOOKUP(A104,HOP!A:U,21,0)</f>
        <v>直连</v>
      </c>
    </row>
    <row r="105" s="5" customFormat="1" hidden="1" spans="1:9">
      <c r="A105" s="6">
        <v>999226769755626</v>
      </c>
      <c r="B105" s="7">
        <v>45203</v>
      </c>
      <c r="C105" s="7">
        <v>45205</v>
      </c>
      <c r="D105" s="5">
        <v>1508.98</v>
      </c>
      <c r="E105" s="5" t="str">
        <f>VLOOKUP(A105,HOP!A:L,12,0)</f>
        <v>1508.98</v>
      </c>
      <c r="F105" s="5" t="str">
        <f>VLOOKUP(A105,HOP!A:C,3,0)</f>
        <v>3925339</v>
      </c>
      <c r="G105" s="5">
        <f t="shared" si="2"/>
        <v>0</v>
      </c>
      <c r="H105" s="5" t="str">
        <f t="shared" si="3"/>
        <v>，3925339</v>
      </c>
      <c r="I105" s="5" t="str">
        <f>VLOOKUP(A105,HOP!A:U,21,0)</f>
        <v>直采</v>
      </c>
    </row>
    <row r="106" s="5" customFormat="1" hidden="1" spans="1:9">
      <c r="A106" s="6">
        <v>999226770054541</v>
      </c>
      <c r="B106" s="7">
        <v>45203</v>
      </c>
      <c r="C106" s="7">
        <v>45205</v>
      </c>
      <c r="D106" s="5">
        <v>722.84</v>
      </c>
      <c r="E106" s="5" t="str">
        <f>VLOOKUP(A106,HOP!A:L,12,0)</f>
        <v>722.84</v>
      </c>
      <c r="F106" s="5" t="str">
        <f>VLOOKUP(A106,HOP!A:C,3,0)</f>
        <v>3925567</v>
      </c>
      <c r="G106" s="5">
        <f t="shared" si="2"/>
        <v>0</v>
      </c>
      <c r="H106" s="5" t="str">
        <f t="shared" si="3"/>
        <v>，3925567</v>
      </c>
      <c r="I106" s="5" t="str">
        <f>VLOOKUP(A106,HOP!A:U,21,0)</f>
        <v>直连</v>
      </c>
    </row>
    <row r="107" s="5" customFormat="1" hidden="1" spans="1:9">
      <c r="A107" s="6">
        <v>999226773184525</v>
      </c>
      <c r="B107" s="7">
        <v>45204</v>
      </c>
      <c r="C107" s="7">
        <v>45205</v>
      </c>
      <c r="D107" s="5">
        <v>1070.21</v>
      </c>
      <c r="E107" s="5" t="str">
        <f>VLOOKUP(A107,HOP!A:L,12,0)</f>
        <v>1070.21</v>
      </c>
      <c r="F107" s="5" t="str">
        <f>VLOOKUP(A107,HOP!A:C,3,0)</f>
        <v>3927321</v>
      </c>
      <c r="G107" s="5">
        <f t="shared" si="2"/>
        <v>0</v>
      </c>
      <c r="H107" s="5" t="str">
        <f t="shared" si="3"/>
        <v>，3927321</v>
      </c>
      <c r="I107" s="5" t="str">
        <f>VLOOKUP(A107,HOP!A:U,21,0)</f>
        <v>直采</v>
      </c>
    </row>
    <row r="108" s="5" customFormat="1" hidden="1" spans="1:9">
      <c r="A108" s="6">
        <v>999226775514809</v>
      </c>
      <c r="B108" s="7">
        <v>45204</v>
      </c>
      <c r="C108" s="7">
        <v>45205</v>
      </c>
      <c r="D108" s="5">
        <v>147.45</v>
      </c>
      <c r="E108" s="5" t="str">
        <f>VLOOKUP(A108,HOP!A:L,12,0)</f>
        <v>147.45</v>
      </c>
      <c r="F108" s="5" t="str">
        <f>VLOOKUP(A108,HOP!A:C,3,0)</f>
        <v>3928703</v>
      </c>
      <c r="G108" s="5">
        <f t="shared" si="2"/>
        <v>0</v>
      </c>
      <c r="H108" s="5" t="str">
        <f t="shared" si="3"/>
        <v>，3928703</v>
      </c>
      <c r="I108" s="5" t="str">
        <f>VLOOKUP(A108,HOP!A:U,21,0)</f>
        <v>直连</v>
      </c>
    </row>
    <row r="109" s="5" customFormat="1" hidden="1" spans="1:9">
      <c r="A109" s="6">
        <v>999226778295292</v>
      </c>
      <c r="B109" s="7">
        <v>45203</v>
      </c>
      <c r="C109" s="7">
        <v>45205</v>
      </c>
      <c r="D109" s="5">
        <v>6422.2</v>
      </c>
      <c r="E109" s="5" t="str">
        <f>VLOOKUP(A109,HOP!A:L,12,0)</f>
        <v>6422.20</v>
      </c>
      <c r="F109" s="5" t="str">
        <f>VLOOKUP(A109,HOP!A:C,3,0)</f>
        <v>3930010</v>
      </c>
      <c r="G109" s="5">
        <f t="shared" si="2"/>
        <v>0</v>
      </c>
      <c r="H109" s="5" t="str">
        <f t="shared" si="3"/>
        <v>，3930010</v>
      </c>
      <c r="I109" s="5" t="str">
        <f>VLOOKUP(A109,HOP!A:U,21,0)</f>
        <v>直连</v>
      </c>
    </row>
    <row r="110" s="5" customFormat="1" hidden="1" spans="1:9">
      <c r="A110" s="6">
        <v>999226779705641</v>
      </c>
      <c r="B110" s="7">
        <v>45201</v>
      </c>
      <c r="C110" s="7">
        <v>45205</v>
      </c>
      <c r="D110" s="5">
        <v>1417.08</v>
      </c>
      <c r="E110" s="5" t="str">
        <f>VLOOKUP(A110,HOP!A:L,12,0)</f>
        <v>1417.08</v>
      </c>
      <c r="F110" s="5" t="str">
        <f>VLOOKUP(A110,HOP!A:C,3,0)</f>
        <v>3930786</v>
      </c>
      <c r="G110" s="5">
        <f t="shared" si="2"/>
        <v>0</v>
      </c>
      <c r="H110" s="5" t="str">
        <f t="shared" si="3"/>
        <v>，3930786</v>
      </c>
      <c r="I110" s="5" t="str">
        <f>VLOOKUP(A110,HOP!A:U,21,0)</f>
        <v>直采</v>
      </c>
    </row>
    <row r="111" s="5" customFormat="1" hidden="1" spans="1:9">
      <c r="A111" s="6">
        <v>999226780399805</v>
      </c>
      <c r="B111" s="7">
        <v>45202</v>
      </c>
      <c r="C111" s="7">
        <v>45205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2"/>
        <v>#N/A</v>
      </c>
      <c r="H111" s="5" t="e">
        <f t="shared" si="3"/>
        <v>#N/A</v>
      </c>
      <c r="I111" s="5" t="e">
        <f>VLOOKUP(A111,HOP!A:U,21,0)</f>
        <v>#N/A</v>
      </c>
    </row>
    <row r="112" s="5" customFormat="1" hidden="1" spans="1:9">
      <c r="A112" s="6">
        <v>999226782514427</v>
      </c>
      <c r="B112" s="7">
        <v>45204</v>
      </c>
      <c r="C112" s="7">
        <v>45205</v>
      </c>
      <c r="D112" s="5">
        <v>511.02</v>
      </c>
      <c r="E112" s="5" t="str">
        <f>VLOOKUP(A112,HOP!A:L,12,0)</f>
        <v>511.02</v>
      </c>
      <c r="F112" s="5" t="str">
        <f>VLOOKUP(A112,HOP!A:C,3,0)</f>
        <v>3931978</v>
      </c>
      <c r="G112" s="5">
        <f t="shared" si="2"/>
        <v>0</v>
      </c>
      <c r="H112" s="5" t="str">
        <f t="shared" si="3"/>
        <v>，3931978</v>
      </c>
      <c r="I112" s="5" t="str">
        <f>VLOOKUP(A112,HOP!A:U,21,0)</f>
        <v>直连</v>
      </c>
    </row>
    <row r="113" s="5" customFormat="1" hidden="1" spans="1:9">
      <c r="A113" s="6">
        <v>999226788619344</v>
      </c>
      <c r="B113" s="7">
        <v>45203</v>
      </c>
      <c r="C113" s="7">
        <v>45205</v>
      </c>
      <c r="D113" s="5">
        <v>718.58</v>
      </c>
      <c r="E113" s="5" t="str">
        <f>VLOOKUP(A113,HOP!A:L,12,0)</f>
        <v>718.58</v>
      </c>
      <c r="F113" s="5" t="str">
        <f>VLOOKUP(A113,HOP!A:C,3,0)</f>
        <v>3935266</v>
      </c>
      <c r="G113" s="5">
        <f t="shared" si="2"/>
        <v>0</v>
      </c>
      <c r="H113" s="5" t="str">
        <f t="shared" si="3"/>
        <v>，3935266</v>
      </c>
      <c r="I113" s="5" t="str">
        <f>VLOOKUP(A113,HOP!A:U,21,0)</f>
        <v>直采</v>
      </c>
    </row>
    <row r="114" s="5" customFormat="1" hidden="1" spans="1:9">
      <c r="A114" s="6">
        <v>999226772135858</v>
      </c>
      <c r="B114" s="7">
        <v>45203</v>
      </c>
      <c r="C114" s="7">
        <v>45205</v>
      </c>
      <c r="D114" s="5">
        <v>7824.56</v>
      </c>
      <c r="E114" s="5" t="str">
        <f>VLOOKUP(A114,HOP!A:L,12,0)</f>
        <v>7824.56</v>
      </c>
      <c r="F114" s="5" t="str">
        <f>VLOOKUP(A114,HOP!A:C,3,0)</f>
        <v>3926628</v>
      </c>
      <c r="G114" s="5">
        <f t="shared" si="2"/>
        <v>0</v>
      </c>
      <c r="H114" s="5" t="str">
        <f t="shared" si="3"/>
        <v>，3926628</v>
      </c>
      <c r="I114" s="5" t="str">
        <f>VLOOKUP(A114,HOP!A:U,21,0)</f>
        <v>直连</v>
      </c>
    </row>
    <row r="115" s="5" customFormat="1" hidden="1" spans="1:9">
      <c r="A115" s="6">
        <v>999226790886521</v>
      </c>
      <c r="B115" s="7">
        <v>45202</v>
      </c>
      <c r="C115" s="7">
        <v>45205</v>
      </c>
      <c r="D115" s="5">
        <v>1466.19</v>
      </c>
      <c r="E115" s="5" t="str">
        <f>VLOOKUP(A115,HOP!A:L,12,0)</f>
        <v>1466.19</v>
      </c>
      <c r="F115" s="5" t="str">
        <f>VLOOKUP(A115,HOP!A:C,3,0)</f>
        <v>3936613</v>
      </c>
      <c r="G115" s="5">
        <f t="shared" si="2"/>
        <v>0</v>
      </c>
      <c r="H115" s="5" t="str">
        <f t="shared" si="3"/>
        <v>，3936613</v>
      </c>
      <c r="I115" s="5" t="str">
        <f>VLOOKUP(A115,HOP!A:U,21,0)</f>
        <v>直连</v>
      </c>
    </row>
    <row r="116" s="5" customFormat="1" hidden="1" spans="1:9">
      <c r="A116" s="6">
        <v>999226793036164</v>
      </c>
      <c r="B116" s="7">
        <v>45204</v>
      </c>
      <c r="C116" s="7">
        <v>45205</v>
      </c>
      <c r="D116" s="5">
        <v>548.46</v>
      </c>
      <c r="E116" s="5" t="str">
        <f>VLOOKUP(A116,HOP!A:L,12,0)</f>
        <v>548.46</v>
      </c>
      <c r="F116" s="5" t="str">
        <f>VLOOKUP(A116,HOP!A:C,3,0)</f>
        <v>3937535</v>
      </c>
      <c r="G116" s="5">
        <f t="shared" si="2"/>
        <v>0</v>
      </c>
      <c r="H116" s="5" t="str">
        <f t="shared" si="3"/>
        <v>，3937535</v>
      </c>
      <c r="I116" s="5" t="str">
        <f>VLOOKUP(A116,HOP!A:U,21,0)</f>
        <v>直连</v>
      </c>
    </row>
    <row r="117" s="5" customFormat="1" hidden="1" spans="1:9">
      <c r="A117" s="6">
        <v>999226796127359</v>
      </c>
      <c r="B117" s="7">
        <v>45204</v>
      </c>
      <c r="C117" s="7">
        <v>45205</v>
      </c>
      <c r="D117" s="5">
        <v>474.59</v>
      </c>
      <c r="E117" s="5" t="str">
        <f>VLOOKUP(A117,HOP!A:L,12,0)</f>
        <v>474.59</v>
      </c>
      <c r="F117" s="5" t="str">
        <f>VLOOKUP(A117,HOP!A:C,3,0)</f>
        <v>3938998</v>
      </c>
      <c r="G117" s="5">
        <f t="shared" si="2"/>
        <v>0</v>
      </c>
      <c r="H117" s="5" t="str">
        <f t="shared" si="3"/>
        <v>，3938998</v>
      </c>
      <c r="I117" s="5" t="str">
        <f>VLOOKUP(A117,HOP!A:U,21,0)</f>
        <v>直连</v>
      </c>
    </row>
    <row r="118" s="5" customFormat="1" hidden="1" spans="1:9">
      <c r="A118" s="6">
        <v>999226799339697</v>
      </c>
      <c r="B118" s="7">
        <v>45204</v>
      </c>
      <c r="C118" s="7">
        <v>45205</v>
      </c>
      <c r="D118" s="5">
        <v>1115.11</v>
      </c>
      <c r="E118" s="5" t="str">
        <f>VLOOKUP(A118,HOP!A:L,12,0)</f>
        <v>1115.11</v>
      </c>
      <c r="F118" s="5" t="str">
        <f>VLOOKUP(A118,HOP!A:C,3,0)</f>
        <v>3941938</v>
      </c>
      <c r="G118" s="5">
        <f t="shared" si="2"/>
        <v>0</v>
      </c>
      <c r="H118" s="5" t="str">
        <f t="shared" si="3"/>
        <v>，3941938</v>
      </c>
      <c r="I118" s="5" t="str">
        <f>VLOOKUP(A118,HOP!A:U,21,0)</f>
        <v>直连</v>
      </c>
    </row>
    <row r="119" s="5" customFormat="1" hidden="1" spans="1:9">
      <c r="A119" s="6">
        <v>999226799644826</v>
      </c>
      <c r="B119" s="7">
        <v>45203</v>
      </c>
      <c r="C119" s="7">
        <v>45205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hidden="1" spans="1:9">
      <c r="A120" s="6">
        <v>999226799744455</v>
      </c>
      <c r="B120" s="7">
        <v>45202</v>
      </c>
      <c r="C120" s="7">
        <v>45205</v>
      </c>
      <c r="D120" s="5">
        <v>2752.29</v>
      </c>
      <c r="E120" s="5" t="str">
        <f>VLOOKUP(A120,HOP!A:L,12,0)</f>
        <v>2752.29</v>
      </c>
      <c r="F120" s="5" t="str">
        <f>VLOOKUP(A120,HOP!A:C,3,0)</f>
        <v>3942415</v>
      </c>
      <c r="G120" s="5">
        <f t="shared" si="2"/>
        <v>0</v>
      </c>
      <c r="H120" s="5" t="str">
        <f t="shared" si="3"/>
        <v>，3942415</v>
      </c>
      <c r="I120" s="5" t="str">
        <f>VLOOKUP(A120,HOP!A:U,21,0)</f>
        <v>直连</v>
      </c>
    </row>
    <row r="121" s="5" customFormat="1" hidden="1" spans="1:9">
      <c r="A121" s="6">
        <v>999226799806801</v>
      </c>
      <c r="B121" s="7">
        <v>45204</v>
      </c>
      <c r="C121" s="7">
        <v>45205</v>
      </c>
      <c r="D121" s="5">
        <v>559.88</v>
      </c>
      <c r="E121" s="5" t="str">
        <f>VLOOKUP(A121,HOP!A:L,12,0)</f>
        <v>559.88</v>
      </c>
      <c r="F121" s="5" t="str">
        <f>VLOOKUP(A121,HOP!A:C,3,0)</f>
        <v>3942485</v>
      </c>
      <c r="G121" s="5">
        <f t="shared" si="2"/>
        <v>0</v>
      </c>
      <c r="H121" s="5" t="str">
        <f t="shared" si="3"/>
        <v>，3942485</v>
      </c>
      <c r="I121" s="5" t="str">
        <f>VLOOKUP(A121,HOP!A:U,21,0)</f>
        <v>直连</v>
      </c>
    </row>
    <row r="122" s="5" customFormat="1" hidden="1" spans="1:9">
      <c r="A122" s="6">
        <v>999226829980584</v>
      </c>
      <c r="B122" s="7">
        <v>45203</v>
      </c>
      <c r="C122" s="7">
        <v>45205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hidden="1" spans="1:9">
      <c r="A123" s="6">
        <v>999226831266451</v>
      </c>
      <c r="B123" s="7">
        <v>45203</v>
      </c>
      <c r="C123" s="7">
        <v>45205</v>
      </c>
      <c r="D123" s="5">
        <v>6221.18</v>
      </c>
      <c r="E123" s="5" t="str">
        <f>VLOOKUP(A123,HOP!A:L,12,0)</f>
        <v>6221.18</v>
      </c>
      <c r="F123" s="5" t="str">
        <f>VLOOKUP(A123,HOP!A:C,3,0)</f>
        <v>3945028</v>
      </c>
      <c r="G123" s="5">
        <f t="shared" si="2"/>
        <v>0</v>
      </c>
      <c r="H123" s="5" t="str">
        <f t="shared" si="3"/>
        <v>，3945028</v>
      </c>
      <c r="I123" s="5" t="str">
        <f>VLOOKUP(A123,HOP!A:U,21,0)</f>
        <v>直采</v>
      </c>
    </row>
    <row r="124" s="5" customFormat="1" hidden="1" spans="1:9">
      <c r="A124" s="6">
        <v>999226831891450</v>
      </c>
      <c r="B124" s="7">
        <v>45201</v>
      </c>
      <c r="C124" s="7">
        <v>45205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2"/>
        <v>#N/A</v>
      </c>
      <c r="H124" s="5" t="e">
        <f t="shared" si="3"/>
        <v>#N/A</v>
      </c>
      <c r="I124" s="5" t="e">
        <f>VLOOKUP(A124,HOP!A:U,21,0)</f>
        <v>#N/A</v>
      </c>
    </row>
    <row r="125" s="5" customFormat="1" hidden="1" spans="1:9">
      <c r="A125" s="6">
        <v>999226832733972</v>
      </c>
      <c r="B125" s="7">
        <v>45202</v>
      </c>
      <c r="C125" s="7">
        <v>45205</v>
      </c>
      <c r="D125" s="5">
        <v>988.62</v>
      </c>
      <c r="E125" s="5" t="str">
        <f>VLOOKUP(A125,HOP!A:L,12,0)</f>
        <v>988.62</v>
      </c>
      <c r="F125" s="5" t="str">
        <f>VLOOKUP(A125,HOP!A:C,3,0)</f>
        <v>3945386</v>
      </c>
      <c r="G125" s="5">
        <f t="shared" si="2"/>
        <v>0</v>
      </c>
      <c r="H125" s="5" t="str">
        <f t="shared" si="3"/>
        <v>，3945386</v>
      </c>
      <c r="I125" s="5" t="str">
        <f>VLOOKUP(A125,HOP!A:U,21,0)</f>
        <v>直连</v>
      </c>
    </row>
    <row r="126" s="5" customFormat="1" hidden="1" spans="1:9">
      <c r="A126" s="6">
        <v>999226833575150</v>
      </c>
      <c r="B126" s="7">
        <v>45203</v>
      </c>
      <c r="C126" s="7">
        <v>45205</v>
      </c>
      <c r="D126" s="5">
        <v>2295.4</v>
      </c>
      <c r="E126" s="5" t="str">
        <f>VLOOKUP(A126,HOP!A:L,12,0)</f>
        <v>2295.40</v>
      </c>
      <c r="F126" s="5" t="str">
        <f>VLOOKUP(A126,HOP!A:C,3,0)</f>
        <v>3945573</v>
      </c>
      <c r="G126" s="5">
        <f t="shared" si="2"/>
        <v>0</v>
      </c>
      <c r="H126" s="5" t="str">
        <f t="shared" si="3"/>
        <v>，3945573</v>
      </c>
      <c r="I126" s="5" t="str">
        <f>VLOOKUP(A126,HOP!A:U,21,0)</f>
        <v>直采</v>
      </c>
    </row>
    <row r="127" s="5" customFormat="1" hidden="1" spans="1:9">
      <c r="A127" s="6">
        <v>999226834966856</v>
      </c>
      <c r="B127" s="7">
        <v>45204</v>
      </c>
      <c r="C127" s="7">
        <v>45205</v>
      </c>
      <c r="D127" s="5">
        <v>0</v>
      </c>
      <c r="E127" s="5" t="str">
        <f>VLOOKUP(A127,HOP!A:L,12,0)</f>
        <v>0.00</v>
      </c>
      <c r="F127" s="5" t="str">
        <f>VLOOKUP(A127,HOP!A:C,3,0)</f>
        <v>3945952</v>
      </c>
      <c r="G127" s="5">
        <f t="shared" si="2"/>
        <v>0</v>
      </c>
      <c r="H127" s="5" t="str">
        <f t="shared" si="3"/>
        <v>，3945952</v>
      </c>
      <c r="I127" s="5" t="str">
        <f>VLOOKUP(A127,HOP!A:U,21,0)</f>
        <v>直连</v>
      </c>
    </row>
    <row r="128" s="5" customFormat="1" hidden="1" spans="1:9">
      <c r="A128" s="6">
        <v>999226836730141</v>
      </c>
      <c r="B128" s="7">
        <v>45200</v>
      </c>
      <c r="C128" s="7">
        <v>45205</v>
      </c>
      <c r="D128" s="5">
        <v>1533.85</v>
      </c>
      <c r="E128" s="5" t="str">
        <f>VLOOKUP(A128,HOP!A:L,12,0)</f>
        <v>1533.85</v>
      </c>
      <c r="F128" s="5" t="str">
        <f>VLOOKUP(A128,HOP!A:C,3,0)</f>
        <v>3946557</v>
      </c>
      <c r="G128" s="5">
        <f t="shared" si="2"/>
        <v>0</v>
      </c>
      <c r="H128" s="5" t="str">
        <f t="shared" si="3"/>
        <v>，3946557</v>
      </c>
      <c r="I128" s="5" t="str">
        <f>VLOOKUP(A128,HOP!A:U,21,0)</f>
        <v>直采</v>
      </c>
    </row>
    <row r="129" s="5" customFormat="1" hidden="1" spans="1:9">
      <c r="A129" s="6">
        <v>999226838209872</v>
      </c>
      <c r="B129" s="7">
        <v>45203</v>
      </c>
      <c r="C129" s="7">
        <v>45205</v>
      </c>
      <c r="D129" s="5">
        <v>2209.34</v>
      </c>
      <c r="E129" s="5" t="str">
        <f>VLOOKUP(A129,HOP!A:L,12,0)</f>
        <v>2209.34</v>
      </c>
      <c r="F129" s="5" t="str">
        <f>VLOOKUP(A129,HOP!A:C,3,0)</f>
        <v>3947157</v>
      </c>
      <c r="G129" s="5">
        <f t="shared" si="2"/>
        <v>0</v>
      </c>
      <c r="H129" s="5" t="str">
        <f t="shared" si="3"/>
        <v>，3947157</v>
      </c>
      <c r="I129" s="5" t="str">
        <f>VLOOKUP(A129,HOP!A:U,21,0)</f>
        <v>直连</v>
      </c>
    </row>
    <row r="130" s="5" customFormat="1" hidden="1" spans="1:9">
      <c r="A130" s="6">
        <v>999226841861435</v>
      </c>
      <c r="B130" s="7">
        <v>45201</v>
      </c>
      <c r="C130" s="7">
        <v>45205</v>
      </c>
      <c r="D130" s="5">
        <v>1862.08</v>
      </c>
      <c r="E130" s="5" t="str">
        <f>VLOOKUP(A130,HOP!A:L,12,0)</f>
        <v>1862.08</v>
      </c>
      <c r="F130" s="5" t="str">
        <f>VLOOKUP(A130,HOP!A:C,3,0)</f>
        <v>3948981</v>
      </c>
      <c r="G130" s="5">
        <f t="shared" si="2"/>
        <v>0</v>
      </c>
      <c r="H130" s="5" t="str">
        <f t="shared" si="3"/>
        <v>，3948981</v>
      </c>
      <c r="I130" s="5" t="str">
        <f>VLOOKUP(A130,HOP!A:U,21,0)</f>
        <v>直采</v>
      </c>
    </row>
    <row r="131" s="5" customFormat="1" hidden="1" spans="1:9">
      <c r="A131" s="6">
        <v>26847056732</v>
      </c>
      <c r="B131" s="7">
        <v>45202</v>
      </c>
      <c r="C131" s="7">
        <v>45205</v>
      </c>
      <c r="D131" s="5">
        <v>1707.42</v>
      </c>
      <c r="E131" s="5" t="str">
        <f>VLOOKUP(A131,HOP!A:L,12,0)</f>
        <v>1707.42</v>
      </c>
      <c r="F131" s="5" t="str">
        <f>VLOOKUP(A131,HOP!A:C,3,0)</f>
        <v>3954204</v>
      </c>
      <c r="G131" s="5">
        <f t="shared" ref="G131:G194" si="4">D131-E131</f>
        <v>0</v>
      </c>
      <c r="H131" s="5" t="str">
        <f t="shared" ref="H131:H194" si="5">$H$1&amp;F131</f>
        <v>，3954204</v>
      </c>
      <c r="I131" s="5" t="str">
        <f>VLOOKUP(A131,HOP!A:U,21,0)</f>
        <v>直连</v>
      </c>
    </row>
    <row r="132" s="5" customFormat="1" hidden="1" spans="1:9">
      <c r="A132" s="6">
        <v>999226849076323</v>
      </c>
      <c r="B132" s="7">
        <v>45204</v>
      </c>
      <c r="C132" s="7">
        <v>45205</v>
      </c>
      <c r="D132" s="5">
        <v>701.83</v>
      </c>
      <c r="E132" s="5" t="str">
        <f>VLOOKUP(A132,HOP!A:L,12,0)</f>
        <v>701.83</v>
      </c>
      <c r="F132" s="5" t="str">
        <f>VLOOKUP(A132,HOP!A:C,3,0)</f>
        <v>3956780</v>
      </c>
      <c r="G132" s="5">
        <f t="shared" si="4"/>
        <v>0</v>
      </c>
      <c r="H132" s="5" t="str">
        <f t="shared" si="5"/>
        <v>，3956780</v>
      </c>
      <c r="I132" s="5" t="str">
        <f>VLOOKUP(A132,HOP!A:U,21,0)</f>
        <v>直连</v>
      </c>
    </row>
    <row r="133" s="5" customFormat="1" hidden="1" spans="1:9">
      <c r="A133" s="6">
        <v>999226852627019</v>
      </c>
      <c r="B133" s="7">
        <v>45202</v>
      </c>
      <c r="C133" s="7">
        <v>45205</v>
      </c>
      <c r="D133" s="5">
        <v>9013.14</v>
      </c>
      <c r="E133" s="5" t="str">
        <f>VLOOKUP(A133,HOP!A:L,12,0)</f>
        <v>9013.14</v>
      </c>
      <c r="F133" s="5" t="str">
        <f>VLOOKUP(A133,HOP!A:C,3,0)</f>
        <v>3960738</v>
      </c>
      <c r="G133" s="5">
        <f t="shared" si="4"/>
        <v>0</v>
      </c>
      <c r="H133" s="5" t="str">
        <f t="shared" si="5"/>
        <v>，3960738</v>
      </c>
      <c r="I133" s="5" t="str">
        <f>VLOOKUP(A133,HOP!A:U,21,0)</f>
        <v>直采</v>
      </c>
    </row>
    <row r="134" s="5" customFormat="1" hidden="1" spans="1:9">
      <c r="A134" s="6">
        <v>999226788743326</v>
      </c>
      <c r="B134" s="7">
        <v>45202</v>
      </c>
      <c r="C134" s="7">
        <v>45205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4"/>
        <v>#N/A</v>
      </c>
      <c r="H134" s="5" t="e">
        <f t="shared" si="5"/>
        <v>#N/A</v>
      </c>
      <c r="I134" s="5" t="e">
        <f>VLOOKUP(A134,HOP!A:U,21,0)</f>
        <v>#N/A</v>
      </c>
    </row>
    <row r="135" s="5" customFormat="1" hidden="1" spans="1:9">
      <c r="A135" s="6">
        <v>999226854899750</v>
      </c>
      <c r="B135" s="7">
        <v>45203</v>
      </c>
      <c r="C135" s="7">
        <v>45205</v>
      </c>
      <c r="D135" s="5">
        <v>1314.2</v>
      </c>
      <c r="E135" s="5" t="str">
        <f>VLOOKUP(A135,HOP!A:L,12,0)</f>
        <v>1314.20</v>
      </c>
      <c r="F135" s="5" t="str">
        <f>VLOOKUP(A135,HOP!A:C,3,0)</f>
        <v>3963096</v>
      </c>
      <c r="G135" s="5">
        <f t="shared" si="4"/>
        <v>0</v>
      </c>
      <c r="H135" s="5" t="str">
        <f t="shared" si="5"/>
        <v>，3963096</v>
      </c>
      <c r="I135" s="5" t="str">
        <f>VLOOKUP(A135,HOP!A:U,21,0)</f>
        <v>直连</v>
      </c>
    </row>
    <row r="136" s="5" customFormat="1" hidden="1" spans="1:9">
      <c r="A136" s="6">
        <v>999226895963202</v>
      </c>
      <c r="B136" s="7">
        <v>45202</v>
      </c>
      <c r="C136" s="7">
        <v>45205</v>
      </c>
      <c r="D136" s="5">
        <v>1843.68</v>
      </c>
      <c r="E136" s="5" t="str">
        <f>VLOOKUP(A136,HOP!A:L,12,0)</f>
        <v>1843.68</v>
      </c>
      <c r="F136" s="5" t="str">
        <f>VLOOKUP(A136,HOP!A:C,3,0)</f>
        <v>3964308</v>
      </c>
      <c r="G136" s="5">
        <f t="shared" si="4"/>
        <v>0</v>
      </c>
      <c r="H136" s="5" t="str">
        <f t="shared" si="5"/>
        <v>，3964308</v>
      </c>
      <c r="I136" s="5" t="str">
        <f>VLOOKUP(A136,HOP!A:U,21,0)</f>
        <v>直连</v>
      </c>
    </row>
    <row r="137" s="5" customFormat="1" hidden="1" spans="1:9">
      <c r="A137" s="6">
        <v>26896672379</v>
      </c>
      <c r="B137" s="7">
        <v>45203</v>
      </c>
      <c r="C137" s="7">
        <v>45205</v>
      </c>
      <c r="D137" s="5">
        <v>6165.24</v>
      </c>
      <c r="E137" s="5" t="str">
        <f>VLOOKUP(A137,HOP!A:L,12,0)</f>
        <v>6165.24</v>
      </c>
      <c r="F137" s="5" t="str">
        <f>VLOOKUP(A137,HOP!A:C,3,0)</f>
        <v>3964382</v>
      </c>
      <c r="G137" s="5">
        <f t="shared" si="4"/>
        <v>0</v>
      </c>
      <c r="H137" s="5" t="str">
        <f t="shared" si="5"/>
        <v>，3964382</v>
      </c>
      <c r="I137" s="5" t="str">
        <f>VLOOKUP(A137,HOP!A:U,21,0)</f>
        <v>直连</v>
      </c>
    </row>
    <row r="138" s="5" customFormat="1" hidden="1" spans="1:9">
      <c r="A138" s="6">
        <v>999226898367405</v>
      </c>
      <c r="B138" s="7">
        <v>45204</v>
      </c>
      <c r="C138" s="7">
        <v>45205</v>
      </c>
      <c r="D138" s="5">
        <v>509.76</v>
      </c>
      <c r="E138" s="5" t="str">
        <f>VLOOKUP(A138,HOP!A:L,12,0)</f>
        <v>509.76</v>
      </c>
      <c r="F138" s="5" t="str">
        <f>VLOOKUP(A138,HOP!A:C,3,0)</f>
        <v>3964810</v>
      </c>
      <c r="G138" s="5">
        <f t="shared" si="4"/>
        <v>0</v>
      </c>
      <c r="H138" s="5" t="str">
        <f t="shared" si="5"/>
        <v>，3964810</v>
      </c>
      <c r="I138" s="5" t="str">
        <f>VLOOKUP(A138,HOP!A:U,21,0)</f>
        <v>直连</v>
      </c>
    </row>
    <row r="139" s="5" customFormat="1" hidden="1" spans="1:9">
      <c r="A139" s="6">
        <v>999225473615270</v>
      </c>
      <c r="B139" s="7">
        <v>45202</v>
      </c>
      <c r="C139" s="7">
        <v>45205</v>
      </c>
      <c r="D139" s="5">
        <v>3534.42</v>
      </c>
      <c r="E139" s="5" t="str">
        <f>VLOOKUP(A139,HOP!A:L,12,0)</f>
        <v>3534.42</v>
      </c>
      <c r="F139" s="5" t="str">
        <f>VLOOKUP(A139,HOP!A:C,3,0)</f>
        <v>3663391</v>
      </c>
      <c r="G139" s="5">
        <f t="shared" si="4"/>
        <v>0</v>
      </c>
      <c r="H139" s="5" t="str">
        <f t="shared" si="5"/>
        <v>，3663391</v>
      </c>
      <c r="I139" s="5" t="str">
        <f>VLOOKUP(A139,HOP!A:U,21,0)</f>
        <v>直连</v>
      </c>
    </row>
    <row r="140" s="5" customFormat="1" hidden="1" spans="1:9">
      <c r="A140" s="6">
        <v>999226798546289</v>
      </c>
      <c r="B140" s="7">
        <v>45203</v>
      </c>
      <c r="C140" s="7">
        <v>45205</v>
      </c>
      <c r="D140" s="5">
        <v>1191.1</v>
      </c>
      <c r="E140" s="5" t="str">
        <f>VLOOKUP(A140,HOP!A:L,12,0)</f>
        <v>1191.10</v>
      </c>
      <c r="F140" s="5" t="str">
        <f>VLOOKUP(A140,HOP!A:C,3,0)</f>
        <v>3941265</v>
      </c>
      <c r="G140" s="5">
        <f t="shared" si="4"/>
        <v>0</v>
      </c>
      <c r="H140" s="5" t="str">
        <f t="shared" si="5"/>
        <v>，3941265</v>
      </c>
      <c r="I140" s="5" t="str">
        <f>VLOOKUP(A140,HOP!A:U,21,0)</f>
        <v>直连</v>
      </c>
    </row>
    <row r="141" s="5" customFormat="1" hidden="1" spans="1:9">
      <c r="A141" s="6">
        <v>999226908394182</v>
      </c>
      <c r="B141" s="7">
        <v>45203</v>
      </c>
      <c r="C141" s="7">
        <v>45205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 t="shared" si="4"/>
        <v>#N/A</v>
      </c>
      <c r="H141" s="5" t="e">
        <f t="shared" si="5"/>
        <v>#N/A</v>
      </c>
      <c r="I141" s="5" t="e">
        <f>VLOOKUP(A141,HOP!A:U,21,0)</f>
        <v>#N/A</v>
      </c>
    </row>
    <row r="142" s="5" customFormat="1" hidden="1" spans="1:9">
      <c r="A142" s="6">
        <v>999226908934997</v>
      </c>
      <c r="B142" s="7">
        <v>45202</v>
      </c>
      <c r="C142" s="7">
        <v>45205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6">
        <v>999226909032539</v>
      </c>
      <c r="B143" s="7">
        <v>45202</v>
      </c>
      <c r="C143" s="7">
        <v>45205</v>
      </c>
      <c r="D143" s="5">
        <v>0</v>
      </c>
      <c r="E143" s="5" t="e">
        <f>VLOOKUP(A143,HOP!A:L,12,0)</f>
        <v>#N/A</v>
      </c>
      <c r="F143" s="5" t="e">
        <f>VLOOKUP(A143,HOP!A:C,3,0)</f>
        <v>#N/A</v>
      </c>
      <c r="G143" s="5" t="e">
        <f t="shared" si="4"/>
        <v>#N/A</v>
      </c>
      <c r="H143" s="5" t="e">
        <f t="shared" si="5"/>
        <v>#N/A</v>
      </c>
      <c r="I143" s="5" t="e">
        <f>VLOOKUP(A143,HOP!A:U,21,0)</f>
        <v>#N/A</v>
      </c>
    </row>
    <row r="144" s="5" customFormat="1" hidden="1" spans="1:9">
      <c r="A144" s="6">
        <v>999226849019655</v>
      </c>
      <c r="B144" s="7">
        <v>45197</v>
      </c>
      <c r="C144" s="7">
        <v>45205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4"/>
        <v>#N/A</v>
      </c>
      <c r="H144" s="5" t="e">
        <f t="shared" si="5"/>
        <v>#N/A</v>
      </c>
      <c r="I144" s="5" t="e">
        <f>VLOOKUP(A144,HOP!A:U,21,0)</f>
        <v>#N/A</v>
      </c>
    </row>
    <row r="145" s="5" customFormat="1" hidden="1" spans="1:9">
      <c r="A145" s="6">
        <v>999226916464771</v>
      </c>
      <c r="B145" s="7">
        <v>45200</v>
      </c>
      <c r="C145" s="7">
        <v>45205</v>
      </c>
      <c r="D145" s="5">
        <v>5980.1</v>
      </c>
      <c r="E145" s="5" t="str">
        <f>VLOOKUP(A145,HOP!A:L,12,0)</f>
        <v>5980.10</v>
      </c>
      <c r="F145" s="5" t="str">
        <f>VLOOKUP(A145,HOP!A:C,3,0)</f>
        <v>3971485</v>
      </c>
      <c r="G145" s="5">
        <f t="shared" si="4"/>
        <v>0</v>
      </c>
      <c r="H145" s="5" t="str">
        <f t="shared" si="5"/>
        <v>，3971485</v>
      </c>
      <c r="I145" s="5" t="str">
        <f>VLOOKUP(A145,HOP!A:U,21,0)</f>
        <v>直连</v>
      </c>
    </row>
    <row r="146" s="5" customFormat="1" hidden="1" spans="1:9">
      <c r="A146" s="6">
        <v>999226916525523</v>
      </c>
      <c r="B146" s="7">
        <v>45201</v>
      </c>
      <c r="C146" s="7">
        <v>45205</v>
      </c>
      <c r="D146" s="5">
        <v>1554.4</v>
      </c>
      <c r="E146" s="5" t="str">
        <f>VLOOKUP(A146,HOP!A:L,12,0)</f>
        <v>1554.40</v>
      </c>
      <c r="F146" s="5" t="str">
        <f>VLOOKUP(A146,HOP!A:C,3,0)</f>
        <v>3971492</v>
      </c>
      <c r="G146" s="5">
        <f t="shared" si="4"/>
        <v>0</v>
      </c>
      <c r="H146" s="5" t="str">
        <f t="shared" si="5"/>
        <v>，3971492</v>
      </c>
      <c r="I146" s="5" t="str">
        <f>VLOOKUP(A146,HOP!A:U,21,0)</f>
        <v>直采</v>
      </c>
    </row>
    <row r="147" s="5" customFormat="1" hidden="1" spans="1:9">
      <c r="A147" s="6">
        <v>999226917773785</v>
      </c>
      <c r="B147" s="7">
        <v>45199</v>
      </c>
      <c r="C147" s="7">
        <v>45205</v>
      </c>
      <c r="D147" s="5">
        <v>10718.52</v>
      </c>
      <c r="E147" s="5" t="str">
        <f>VLOOKUP(A147,HOP!A:L,12,0)</f>
        <v>10718.52</v>
      </c>
      <c r="F147" s="5" t="str">
        <f>VLOOKUP(A147,HOP!A:C,3,0)</f>
        <v>3971823</v>
      </c>
      <c r="G147" s="5">
        <f t="shared" si="4"/>
        <v>0</v>
      </c>
      <c r="H147" s="5" t="str">
        <f t="shared" si="5"/>
        <v>，3971823</v>
      </c>
      <c r="I147" s="5" t="str">
        <f>VLOOKUP(A147,HOP!A:U,21,0)</f>
        <v>直连</v>
      </c>
    </row>
    <row r="148" s="5" customFormat="1" hidden="1" spans="1:9">
      <c r="A148" s="6">
        <v>999226918922764</v>
      </c>
      <c r="B148" s="7">
        <v>45202</v>
      </c>
      <c r="C148" s="7">
        <v>45205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999226919998329</v>
      </c>
      <c r="B149" s="7">
        <v>45203</v>
      </c>
      <c r="C149" s="7">
        <v>45205</v>
      </c>
      <c r="D149" s="5">
        <v>2829.7</v>
      </c>
      <c r="E149" s="5" t="str">
        <f>VLOOKUP(A149,HOP!A:L,12,0)</f>
        <v>2829.70</v>
      </c>
      <c r="F149" s="5" t="str">
        <f>VLOOKUP(A149,HOP!A:C,3,0)</f>
        <v>3972473</v>
      </c>
      <c r="G149" s="5">
        <f t="shared" si="4"/>
        <v>0</v>
      </c>
      <c r="H149" s="5" t="str">
        <f t="shared" si="5"/>
        <v>，3972473</v>
      </c>
      <c r="I149" s="5" t="str">
        <f>VLOOKUP(A149,HOP!A:U,21,0)</f>
        <v>直连</v>
      </c>
    </row>
    <row r="150" s="5" customFormat="1" hidden="1" spans="1:9">
      <c r="A150" s="6">
        <v>999226921047991</v>
      </c>
      <c r="B150" s="7">
        <v>45204</v>
      </c>
      <c r="C150" s="7">
        <v>45205</v>
      </c>
      <c r="D150" s="5">
        <v>3381.71</v>
      </c>
      <c r="E150" s="5" t="str">
        <f>VLOOKUP(A150,HOP!A:L,12,0)</f>
        <v>3381.71</v>
      </c>
      <c r="F150" s="5" t="str">
        <f>VLOOKUP(A150,HOP!A:C,3,0)</f>
        <v>3972827</v>
      </c>
      <c r="G150" s="5">
        <f t="shared" si="4"/>
        <v>0</v>
      </c>
      <c r="H150" s="5" t="str">
        <f t="shared" si="5"/>
        <v>，3972827</v>
      </c>
      <c r="I150" s="5" t="str">
        <f>VLOOKUP(A150,HOP!A:U,21,0)</f>
        <v>直连</v>
      </c>
    </row>
    <row r="151" s="5" customFormat="1" hidden="1" spans="1:9">
      <c r="A151" s="6">
        <v>999226924727866</v>
      </c>
      <c r="B151" s="7">
        <v>45203</v>
      </c>
      <c r="C151" s="7">
        <v>45205</v>
      </c>
      <c r="D151" s="5">
        <v>3054.9</v>
      </c>
      <c r="E151" s="5" t="str">
        <f>VLOOKUP(A151,HOP!A:L,12,0)</f>
        <v>3054.90</v>
      </c>
      <c r="F151" s="5" t="str">
        <f>VLOOKUP(A151,HOP!A:C,3,0)</f>
        <v>3973937</v>
      </c>
      <c r="G151" s="5">
        <f t="shared" si="4"/>
        <v>0</v>
      </c>
      <c r="H151" s="5" t="str">
        <f t="shared" si="5"/>
        <v>，3973937</v>
      </c>
      <c r="I151" s="5" t="str">
        <f>VLOOKUP(A151,HOP!A:U,21,0)</f>
        <v>直连</v>
      </c>
    </row>
    <row r="152" s="5" customFormat="1" hidden="1" spans="1:9">
      <c r="A152" s="6">
        <v>999225283586666</v>
      </c>
      <c r="B152" s="7">
        <v>45200</v>
      </c>
      <c r="C152" s="7">
        <v>45205</v>
      </c>
      <c r="D152" s="5">
        <v>4349.95</v>
      </c>
      <c r="E152" s="5" t="str">
        <f>VLOOKUP(A152,HOP!A:L,12,0)</f>
        <v>4349.95</v>
      </c>
      <c r="F152" s="5" t="str">
        <f>VLOOKUP(A152,HOP!A:C,3,0)</f>
        <v>3626201</v>
      </c>
      <c r="G152" s="5">
        <f t="shared" si="4"/>
        <v>0</v>
      </c>
      <c r="H152" s="5" t="str">
        <f t="shared" si="5"/>
        <v>，3626201</v>
      </c>
      <c r="I152" s="5" t="str">
        <f>VLOOKUP(A152,HOP!A:U,21,0)</f>
        <v>直连</v>
      </c>
    </row>
    <row r="153" s="5" customFormat="1" hidden="1" spans="1:9">
      <c r="A153" s="6">
        <v>999226929784748</v>
      </c>
      <c r="B153" s="7">
        <v>45204</v>
      </c>
      <c r="C153" s="7">
        <v>45205</v>
      </c>
      <c r="D153" s="5">
        <v>1203.99</v>
      </c>
      <c r="E153" s="5" t="str">
        <f>VLOOKUP(A153,HOP!A:L,12,0)</f>
        <v>1203.99</v>
      </c>
      <c r="F153" s="5" t="str">
        <f>VLOOKUP(A153,HOP!A:C,3,0)</f>
        <v>3976636</v>
      </c>
      <c r="G153" s="5">
        <f t="shared" si="4"/>
        <v>0</v>
      </c>
      <c r="H153" s="5" t="str">
        <f t="shared" si="5"/>
        <v>，3976636</v>
      </c>
      <c r="I153" s="5" t="str">
        <f>VLOOKUP(A153,HOP!A:U,21,0)</f>
        <v>直连</v>
      </c>
    </row>
    <row r="154" s="5" customFormat="1" hidden="1" spans="1:9">
      <c r="A154" s="6">
        <v>999226931232948</v>
      </c>
      <c r="B154" s="7">
        <v>45203</v>
      </c>
      <c r="C154" s="7">
        <v>45205</v>
      </c>
      <c r="D154" s="5">
        <v>784.12</v>
      </c>
      <c r="E154" s="5" t="str">
        <f>VLOOKUP(A154,HOP!A:L,12,0)</f>
        <v>784.12</v>
      </c>
      <c r="F154" s="5" t="str">
        <f>VLOOKUP(A154,HOP!A:C,3,0)</f>
        <v>3977958</v>
      </c>
      <c r="G154" s="5">
        <f t="shared" si="4"/>
        <v>0</v>
      </c>
      <c r="H154" s="5" t="str">
        <f t="shared" si="5"/>
        <v>，3977958</v>
      </c>
      <c r="I154" s="5" t="str">
        <f>VLOOKUP(A154,HOP!A:U,21,0)</f>
        <v>直连</v>
      </c>
    </row>
    <row r="155" s="5" customFormat="1" hidden="1" spans="1:9">
      <c r="A155" s="6">
        <v>999226350983351</v>
      </c>
      <c r="B155" s="7">
        <v>45204</v>
      </c>
      <c r="C155" s="7">
        <v>45205</v>
      </c>
      <c r="D155" s="5">
        <v>11480.29</v>
      </c>
      <c r="E155" s="5" t="str">
        <f>VLOOKUP(A155,HOP!A:L,12,0)</f>
        <v>11480.29</v>
      </c>
      <c r="F155" s="5" t="str">
        <f>VLOOKUP(A155,HOP!A:C,3,0)</f>
        <v>3837388</v>
      </c>
      <c r="G155" s="5">
        <f t="shared" si="4"/>
        <v>0</v>
      </c>
      <c r="H155" s="5" t="str">
        <f t="shared" si="5"/>
        <v>，3837388</v>
      </c>
      <c r="I155" s="5" t="str">
        <f>VLOOKUP(A155,HOP!A:U,21,0)</f>
        <v>直连</v>
      </c>
    </row>
    <row r="156" s="5" customFormat="1" hidden="1" spans="1:9">
      <c r="A156" s="6">
        <v>999227001037606</v>
      </c>
      <c r="B156" s="7">
        <v>45204</v>
      </c>
      <c r="C156" s="7">
        <v>45205</v>
      </c>
      <c r="D156" s="5">
        <v>2176.25</v>
      </c>
      <c r="E156" s="5" t="str">
        <f>VLOOKUP(A156,HOP!A:L,12,0)</f>
        <v>2176.25</v>
      </c>
      <c r="F156" s="5" t="str">
        <f>VLOOKUP(A156,HOP!A:C,3,0)</f>
        <v>3980496</v>
      </c>
      <c r="G156" s="5">
        <f t="shared" si="4"/>
        <v>0</v>
      </c>
      <c r="H156" s="5" t="str">
        <f t="shared" si="5"/>
        <v>，3980496</v>
      </c>
      <c r="I156" s="5" t="str">
        <f>VLOOKUP(A156,HOP!A:U,21,0)</f>
        <v>直连</v>
      </c>
    </row>
    <row r="157" s="5" customFormat="1" hidden="1" spans="1:9">
      <c r="A157" s="6">
        <v>999227001134789</v>
      </c>
      <c r="B157" s="7">
        <v>45204</v>
      </c>
      <c r="C157" s="7">
        <v>45205</v>
      </c>
      <c r="D157" s="5">
        <v>2176.25</v>
      </c>
      <c r="E157" s="5" t="str">
        <f>VLOOKUP(A157,HOP!A:L,12,0)</f>
        <v>2176.25</v>
      </c>
      <c r="F157" s="5" t="str">
        <f>VLOOKUP(A157,HOP!A:C,3,0)</f>
        <v>3980614</v>
      </c>
      <c r="G157" s="5">
        <f t="shared" si="4"/>
        <v>0</v>
      </c>
      <c r="H157" s="5" t="str">
        <f t="shared" si="5"/>
        <v>，3980614</v>
      </c>
      <c r="I157" s="5" t="str">
        <f>VLOOKUP(A157,HOP!A:U,21,0)</f>
        <v>直连</v>
      </c>
    </row>
    <row r="158" s="5" customFormat="1" spans="1:9">
      <c r="A158" s="6">
        <v>999227003555298</v>
      </c>
      <c r="B158" s="7">
        <v>45201</v>
      </c>
      <c r="C158" s="7">
        <v>45205</v>
      </c>
      <c r="D158" s="5">
        <v>1367.44</v>
      </c>
      <c r="E158" s="5" t="str">
        <f>VLOOKUP(A158,HOP!A:L,12,0)</f>
        <v>1367.56</v>
      </c>
      <c r="F158" s="5" t="str">
        <f>VLOOKUP(A158,HOP!A:C,3,0)</f>
        <v>3980989</v>
      </c>
      <c r="G158" s="5">
        <f t="shared" si="4"/>
        <v>-0.119999999999891</v>
      </c>
      <c r="H158" s="5" t="str">
        <f t="shared" si="5"/>
        <v>，3980989</v>
      </c>
      <c r="I158" s="5" t="str">
        <f>VLOOKUP(A158,HOP!A:U,21,0)</f>
        <v>直连</v>
      </c>
    </row>
    <row r="159" s="5" customFormat="1" hidden="1" spans="1:9">
      <c r="A159" s="6">
        <v>999226829967808</v>
      </c>
      <c r="B159" s="7">
        <v>45203</v>
      </c>
      <c r="C159" s="7">
        <v>45205</v>
      </c>
      <c r="D159" s="5">
        <v>8027.54</v>
      </c>
      <c r="E159" s="5" t="str">
        <f>VLOOKUP(A159,HOP!A:L,12,0)</f>
        <v>8027.54</v>
      </c>
      <c r="F159" s="5" t="str">
        <f>VLOOKUP(A159,HOP!A:C,3,0)</f>
        <v>3944703</v>
      </c>
      <c r="G159" s="5">
        <f t="shared" si="4"/>
        <v>0</v>
      </c>
      <c r="H159" s="5" t="str">
        <f t="shared" si="5"/>
        <v>，3944703</v>
      </c>
      <c r="I159" s="5" t="str">
        <f>VLOOKUP(A159,HOP!A:U,21,0)</f>
        <v>直连</v>
      </c>
    </row>
    <row r="160" s="5" customFormat="1" hidden="1" spans="1:9">
      <c r="A160" s="6">
        <v>999227050787843</v>
      </c>
      <c r="B160" s="7">
        <v>45204</v>
      </c>
      <c r="C160" s="7">
        <v>45205</v>
      </c>
      <c r="D160" s="5">
        <v>347.62</v>
      </c>
      <c r="E160" s="5" t="str">
        <f>VLOOKUP(A160,HOP!A:L,12,0)</f>
        <v>347.62</v>
      </c>
      <c r="F160" s="5" t="str">
        <f>VLOOKUP(A160,HOP!A:C,3,0)</f>
        <v>3989875</v>
      </c>
      <c r="G160" s="5">
        <f t="shared" si="4"/>
        <v>0</v>
      </c>
      <c r="H160" s="5" t="str">
        <f t="shared" si="5"/>
        <v>，3989875</v>
      </c>
      <c r="I160" s="5" t="str">
        <f>VLOOKUP(A160,HOP!A:U,21,0)</f>
        <v>直采</v>
      </c>
    </row>
    <row r="161" s="5" customFormat="1" hidden="1" spans="1:9">
      <c r="A161" s="6">
        <v>999227053176986</v>
      </c>
      <c r="B161" s="7">
        <v>45202</v>
      </c>
      <c r="C161" s="7">
        <v>45205</v>
      </c>
      <c r="D161" s="5">
        <v>4913.4</v>
      </c>
      <c r="E161" s="5" t="str">
        <f>VLOOKUP(A161,HOP!A:L,12,0)</f>
        <v>4913.40</v>
      </c>
      <c r="F161" s="5" t="str">
        <f>VLOOKUP(A161,HOP!A:C,3,0)</f>
        <v>3990672</v>
      </c>
      <c r="G161" s="5">
        <f t="shared" si="4"/>
        <v>0</v>
      </c>
      <c r="H161" s="5" t="str">
        <f t="shared" si="5"/>
        <v>，3990672</v>
      </c>
      <c r="I161" s="5" t="str">
        <f>VLOOKUP(A161,HOP!A:U,21,0)</f>
        <v>直连</v>
      </c>
    </row>
    <row r="162" s="5" customFormat="1" hidden="1" spans="1:9">
      <c r="A162" s="6">
        <v>999227054993791</v>
      </c>
      <c r="B162" s="7">
        <v>45204</v>
      </c>
      <c r="C162" s="7">
        <v>45205</v>
      </c>
      <c r="D162" s="5">
        <v>1102.7</v>
      </c>
      <c r="E162" s="5" t="str">
        <f>VLOOKUP(A162,HOP!A:L,12,0)</f>
        <v>1102.70</v>
      </c>
      <c r="F162" s="5" t="str">
        <f>VLOOKUP(A162,HOP!A:C,3,0)</f>
        <v>3991456</v>
      </c>
      <c r="G162" s="5">
        <f t="shared" si="4"/>
        <v>0</v>
      </c>
      <c r="H162" s="5" t="str">
        <f t="shared" si="5"/>
        <v>，3991456</v>
      </c>
      <c r="I162" s="5" t="str">
        <f>VLOOKUP(A162,HOP!A:U,21,0)</f>
        <v>直连</v>
      </c>
    </row>
    <row r="163" s="5" customFormat="1" hidden="1" spans="1:9">
      <c r="A163" s="6">
        <v>999227055939764</v>
      </c>
      <c r="B163" s="7">
        <v>45201</v>
      </c>
      <c r="C163" s="7">
        <v>45205</v>
      </c>
      <c r="D163" s="5">
        <v>4845.2</v>
      </c>
      <c r="E163" s="5" t="str">
        <f>VLOOKUP(A163,HOP!A:L,12,0)</f>
        <v>4845.20</v>
      </c>
      <c r="F163" s="5" t="str">
        <f>VLOOKUP(A163,HOP!A:C,3,0)</f>
        <v>3991868</v>
      </c>
      <c r="G163" s="5">
        <f t="shared" si="4"/>
        <v>0</v>
      </c>
      <c r="H163" s="5" t="str">
        <f t="shared" si="5"/>
        <v>，3991868</v>
      </c>
      <c r="I163" s="5" t="str">
        <f>VLOOKUP(A163,HOP!A:U,21,0)</f>
        <v>直连</v>
      </c>
    </row>
    <row r="164" s="5" customFormat="1" hidden="1" spans="1:9">
      <c r="A164" s="6">
        <v>26794572799</v>
      </c>
      <c r="B164" s="7">
        <v>45201</v>
      </c>
      <c r="C164" s="7">
        <v>45205</v>
      </c>
      <c r="D164" s="5">
        <v>3396.16</v>
      </c>
      <c r="E164" s="5" t="str">
        <f>VLOOKUP(A164,HOP!A:L,12,0)</f>
        <v>3396.16</v>
      </c>
      <c r="F164" s="5" t="str">
        <f>VLOOKUP(A164,HOP!A:C,3,0)</f>
        <v>3938282</v>
      </c>
      <c r="G164" s="5">
        <f t="shared" si="4"/>
        <v>0</v>
      </c>
      <c r="H164" s="5" t="str">
        <f t="shared" si="5"/>
        <v>，3938282</v>
      </c>
      <c r="I164" s="5" t="str">
        <f>VLOOKUP(A164,HOP!A:U,21,0)</f>
        <v>直连</v>
      </c>
    </row>
    <row r="165" s="5" customFormat="1" hidden="1" spans="1:9">
      <c r="A165" s="6">
        <v>999226715477038</v>
      </c>
      <c r="B165" s="7">
        <v>45204</v>
      </c>
      <c r="C165" s="7">
        <v>45205</v>
      </c>
      <c r="D165" s="5">
        <v>4019.94</v>
      </c>
      <c r="E165" s="5" t="str">
        <f>VLOOKUP(A165,HOP!A:L,12,0)</f>
        <v>4019.94</v>
      </c>
      <c r="F165" s="5" t="str">
        <f>VLOOKUP(A165,HOP!A:C,3,0)</f>
        <v>3903601</v>
      </c>
      <c r="G165" s="5">
        <f t="shared" si="4"/>
        <v>0</v>
      </c>
      <c r="H165" s="5" t="str">
        <f t="shared" si="5"/>
        <v>，3903601</v>
      </c>
      <c r="I165" s="5" t="str">
        <f>VLOOKUP(A165,HOP!A:U,21,0)</f>
        <v>直连</v>
      </c>
    </row>
    <row r="166" s="5" customFormat="1" spans="1:9">
      <c r="A166" s="6">
        <v>999226906624292</v>
      </c>
      <c r="B166" s="7">
        <v>45201</v>
      </c>
      <c r="C166" s="7">
        <v>45205</v>
      </c>
      <c r="D166" s="5">
        <v>2946.48</v>
      </c>
      <c r="E166" s="5" t="str">
        <f>VLOOKUP(A166,HOP!A:L,12,0)</f>
        <v>2946.52</v>
      </c>
      <c r="F166" s="5" t="str">
        <f>VLOOKUP(A166,HOP!A:C,3,0)</f>
        <v>3967429</v>
      </c>
      <c r="G166" s="5">
        <f t="shared" si="4"/>
        <v>-0.0399999999999636</v>
      </c>
      <c r="H166" s="5" t="str">
        <f t="shared" si="5"/>
        <v>，3967429</v>
      </c>
      <c r="I166" s="5" t="str">
        <f>VLOOKUP(A166,HOP!A:U,21,0)</f>
        <v>直连</v>
      </c>
    </row>
    <row r="167" s="5" customFormat="1" hidden="1" spans="1:9">
      <c r="A167" s="6">
        <v>999227060504915</v>
      </c>
      <c r="B167" s="7">
        <v>45203</v>
      </c>
      <c r="C167" s="7">
        <v>45205</v>
      </c>
      <c r="D167" s="5">
        <v>0</v>
      </c>
      <c r="E167" s="5" t="str">
        <f>VLOOKUP(A167,HOP!A:L,12,0)</f>
        <v>0.00</v>
      </c>
      <c r="F167" s="5" t="str">
        <f>VLOOKUP(A167,HOP!A:C,3,0)</f>
        <v>3994152</v>
      </c>
      <c r="G167" s="5">
        <f t="shared" si="4"/>
        <v>0</v>
      </c>
      <c r="H167" s="5" t="str">
        <f t="shared" si="5"/>
        <v>，3994152</v>
      </c>
      <c r="I167" s="5" t="str">
        <f>VLOOKUP(A167,HOP!A:U,21,0)</f>
        <v>直连</v>
      </c>
    </row>
    <row r="168" s="5" customFormat="1" hidden="1" spans="1:9">
      <c r="A168" s="6">
        <v>999227061813079</v>
      </c>
      <c r="B168" s="7">
        <v>45204</v>
      </c>
      <c r="C168" s="7">
        <v>45205</v>
      </c>
      <c r="D168" s="5">
        <v>375.63</v>
      </c>
      <c r="E168" s="5" t="str">
        <f>VLOOKUP(A168,HOP!A:L,12,0)</f>
        <v>375.63</v>
      </c>
      <c r="F168" s="5" t="str">
        <f>VLOOKUP(A168,HOP!A:C,3,0)</f>
        <v>3994775</v>
      </c>
      <c r="G168" s="5">
        <f t="shared" si="4"/>
        <v>0</v>
      </c>
      <c r="H168" s="5" t="str">
        <f t="shared" si="5"/>
        <v>，3994775</v>
      </c>
      <c r="I168" s="5" t="str">
        <f>VLOOKUP(A168,HOP!A:U,21,0)</f>
        <v>直采</v>
      </c>
    </row>
    <row r="169" s="5" customFormat="1" hidden="1" spans="1:9">
      <c r="A169" s="6">
        <v>27063676792</v>
      </c>
      <c r="B169" s="7">
        <v>45204</v>
      </c>
      <c r="C169" s="7">
        <v>45205</v>
      </c>
      <c r="D169" s="5">
        <v>1198.21</v>
      </c>
      <c r="E169" s="5" t="str">
        <f>VLOOKUP(A169,HOP!A:L,12,0)</f>
        <v>1198.21</v>
      </c>
      <c r="F169" s="5" t="str">
        <f>VLOOKUP(A169,HOP!A:C,3,0)</f>
        <v>3995882</v>
      </c>
      <c r="G169" s="5">
        <f t="shared" si="4"/>
        <v>0</v>
      </c>
      <c r="H169" s="5" t="str">
        <f t="shared" si="5"/>
        <v>，3995882</v>
      </c>
      <c r="I169" s="5" t="str">
        <f>VLOOKUP(A169,HOP!A:U,21,0)</f>
        <v>直连</v>
      </c>
    </row>
    <row r="170" s="5" customFormat="1" hidden="1" spans="1:9">
      <c r="A170" s="6">
        <v>999226496008077</v>
      </c>
      <c r="B170" s="7">
        <v>45204</v>
      </c>
      <c r="C170" s="7">
        <v>45205</v>
      </c>
      <c r="D170" s="5">
        <v>2175.57</v>
      </c>
      <c r="E170" s="5" t="str">
        <f>VLOOKUP(A170,HOP!A:L,12,0)</f>
        <v>2175.57</v>
      </c>
      <c r="F170" s="5" t="str">
        <f>VLOOKUP(A170,HOP!A:C,3,0)</f>
        <v>3858871</v>
      </c>
      <c r="G170" s="5">
        <f t="shared" si="4"/>
        <v>0</v>
      </c>
      <c r="H170" s="5" t="str">
        <f t="shared" si="5"/>
        <v>，3858871</v>
      </c>
      <c r="I170" s="5" t="str">
        <f>VLOOKUP(A170,HOP!A:U,21,0)</f>
        <v>直连</v>
      </c>
    </row>
    <row r="171" s="5" customFormat="1" hidden="1" spans="1:9">
      <c r="A171" s="6">
        <v>999225516684871</v>
      </c>
      <c r="B171" s="7">
        <v>45203</v>
      </c>
      <c r="C171" s="7">
        <v>45205</v>
      </c>
      <c r="D171" s="5">
        <v>3854.1</v>
      </c>
      <c r="E171" s="5" t="str">
        <f>VLOOKUP(A171,HOP!A:L,12,0)</f>
        <v>3854.10</v>
      </c>
      <c r="F171" s="5" t="str">
        <f>VLOOKUP(A171,HOP!A:C,3,0)</f>
        <v>3670929</v>
      </c>
      <c r="G171" s="5">
        <f t="shared" si="4"/>
        <v>0</v>
      </c>
      <c r="H171" s="5" t="str">
        <f t="shared" si="5"/>
        <v>，3670929</v>
      </c>
      <c r="I171" s="5" t="str">
        <f>VLOOKUP(A171,HOP!A:U,21,0)</f>
        <v>直连</v>
      </c>
    </row>
    <row r="172" s="5" customFormat="1" hidden="1" spans="1:9">
      <c r="A172" s="6">
        <v>999226787042775</v>
      </c>
      <c r="B172" s="7">
        <v>45204</v>
      </c>
      <c r="C172" s="7">
        <v>45205</v>
      </c>
      <c r="D172" s="5">
        <v>0</v>
      </c>
      <c r="E172" s="5" t="e">
        <f>VLOOKUP(A172,HOP!A:L,12,0)</f>
        <v>#N/A</v>
      </c>
      <c r="F172" s="5" t="e">
        <f>VLOOKUP(A172,HOP!A:C,3,0)</f>
        <v>#N/A</v>
      </c>
      <c r="G172" s="5" t="e">
        <f t="shared" si="4"/>
        <v>#N/A</v>
      </c>
      <c r="H172" s="5" t="e">
        <f t="shared" si="5"/>
        <v>#N/A</v>
      </c>
      <c r="I172" s="5" t="e">
        <f>VLOOKUP(A172,HOP!A:U,21,0)</f>
        <v>#N/A</v>
      </c>
    </row>
    <row r="173" s="5" customFormat="1" hidden="1" spans="1:9">
      <c r="A173" s="6">
        <v>999227097869045</v>
      </c>
      <c r="B173" s="7">
        <v>45204</v>
      </c>
      <c r="C173" s="7">
        <v>45205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4"/>
        <v>#N/A</v>
      </c>
      <c r="H173" s="5" t="e">
        <f t="shared" si="5"/>
        <v>#N/A</v>
      </c>
      <c r="I173" s="5" t="e">
        <f>VLOOKUP(A173,HOP!A:U,21,0)</f>
        <v>#N/A</v>
      </c>
    </row>
    <row r="174" s="5" customFormat="1" hidden="1" spans="1:9">
      <c r="A174" s="6">
        <v>999227099033671</v>
      </c>
      <c r="B174" s="7">
        <v>45203</v>
      </c>
      <c r="C174" s="7">
        <v>45205</v>
      </c>
      <c r="D174" s="5">
        <v>3281.68</v>
      </c>
      <c r="E174" s="5" t="str">
        <f>VLOOKUP(A174,HOP!A:L,12,0)</f>
        <v>3281.68</v>
      </c>
      <c r="F174" s="5" t="str">
        <f>VLOOKUP(A174,HOP!A:C,3,0)</f>
        <v>4001246</v>
      </c>
      <c r="G174" s="5">
        <f t="shared" si="4"/>
        <v>0</v>
      </c>
      <c r="H174" s="5" t="str">
        <f t="shared" si="5"/>
        <v>，4001246</v>
      </c>
      <c r="I174" s="5" t="str">
        <f>VLOOKUP(A174,HOP!A:U,21,0)</f>
        <v>直连</v>
      </c>
    </row>
    <row r="175" s="5" customFormat="1" hidden="1" spans="1:9">
      <c r="A175" s="6">
        <v>999227100482216</v>
      </c>
      <c r="B175" s="7">
        <v>45203</v>
      </c>
      <c r="C175" s="7">
        <v>45205</v>
      </c>
      <c r="D175" s="5">
        <v>897.38</v>
      </c>
      <c r="E175" s="5" t="str">
        <f>VLOOKUP(A175,HOP!A:L,12,0)</f>
        <v>897.38</v>
      </c>
      <c r="F175" s="5" t="str">
        <f>VLOOKUP(A175,HOP!A:C,3,0)</f>
        <v>4002179</v>
      </c>
      <c r="G175" s="5">
        <f t="shared" si="4"/>
        <v>0</v>
      </c>
      <c r="H175" s="5" t="str">
        <f t="shared" si="5"/>
        <v>，4002179</v>
      </c>
      <c r="I175" s="5" t="str">
        <f>VLOOKUP(A175,HOP!A:U,21,0)</f>
        <v>直连</v>
      </c>
    </row>
    <row r="176" s="5" customFormat="1" hidden="1" spans="1:9">
      <c r="A176" s="6">
        <v>999227100629371</v>
      </c>
      <c r="B176" s="7">
        <v>45203</v>
      </c>
      <c r="C176" s="7">
        <v>45205</v>
      </c>
      <c r="D176" s="5">
        <v>591.76</v>
      </c>
      <c r="E176" s="5" t="str">
        <f>VLOOKUP(A176,HOP!A:L,12,0)</f>
        <v>591.76</v>
      </c>
      <c r="F176" s="5" t="str">
        <f>VLOOKUP(A176,HOP!A:C,3,0)</f>
        <v>4002230</v>
      </c>
      <c r="G176" s="5">
        <f t="shared" si="4"/>
        <v>0</v>
      </c>
      <c r="H176" s="5" t="str">
        <f t="shared" si="5"/>
        <v>，4002230</v>
      </c>
      <c r="I176" s="5" t="str">
        <f>VLOOKUP(A176,HOP!A:U,21,0)</f>
        <v>直连</v>
      </c>
    </row>
    <row r="177" s="5" customFormat="1" hidden="1" spans="1:9">
      <c r="A177" s="6">
        <v>999227100882948</v>
      </c>
      <c r="B177" s="7">
        <v>45204</v>
      </c>
      <c r="C177" s="7">
        <v>45205</v>
      </c>
      <c r="D177" s="5">
        <v>2114.61</v>
      </c>
      <c r="E177" s="5" t="str">
        <f>VLOOKUP(A177,HOP!A:L,12,0)</f>
        <v>2114.61</v>
      </c>
      <c r="F177" s="5" t="str">
        <f>VLOOKUP(A177,HOP!A:C,3,0)</f>
        <v>4002305</v>
      </c>
      <c r="G177" s="5">
        <f t="shared" si="4"/>
        <v>0</v>
      </c>
      <c r="H177" s="5" t="str">
        <f t="shared" si="5"/>
        <v>，4002305</v>
      </c>
      <c r="I177" s="5" t="str">
        <f>VLOOKUP(A177,HOP!A:U,21,0)</f>
        <v>直连</v>
      </c>
    </row>
    <row r="178" s="5" customFormat="1" hidden="1" spans="1:9">
      <c r="A178" s="6">
        <v>999227101446857</v>
      </c>
      <c r="B178" s="7">
        <v>45204</v>
      </c>
      <c r="C178" s="7">
        <v>45205</v>
      </c>
      <c r="D178" s="5">
        <v>1475.18</v>
      </c>
      <c r="E178" s="5" t="str">
        <f>VLOOKUP(A178,HOP!A:L,12,0)</f>
        <v>1475.18</v>
      </c>
      <c r="F178" s="5" t="str">
        <f>VLOOKUP(A178,HOP!A:C,3,0)</f>
        <v>4002629</v>
      </c>
      <c r="G178" s="5">
        <f t="shared" si="4"/>
        <v>0</v>
      </c>
      <c r="H178" s="5" t="str">
        <f t="shared" si="5"/>
        <v>，4002629</v>
      </c>
      <c r="I178" s="5" t="str">
        <f>VLOOKUP(A178,HOP!A:U,21,0)</f>
        <v>直连</v>
      </c>
    </row>
    <row r="179" s="5" customFormat="1" hidden="1" spans="1:9">
      <c r="A179" s="6">
        <v>999227101553536</v>
      </c>
      <c r="B179" s="7">
        <v>45203</v>
      </c>
      <c r="C179" s="7">
        <v>45205</v>
      </c>
      <c r="D179" s="5">
        <v>1159.16</v>
      </c>
      <c r="E179" s="5" t="str">
        <f>VLOOKUP(A179,HOP!A:L,12,0)</f>
        <v>1159.16</v>
      </c>
      <c r="F179" s="5" t="str">
        <f>VLOOKUP(A179,HOP!A:C,3,0)</f>
        <v>4002781</v>
      </c>
      <c r="G179" s="5">
        <f t="shared" si="4"/>
        <v>0</v>
      </c>
      <c r="H179" s="5" t="str">
        <f t="shared" si="5"/>
        <v>，4002781</v>
      </c>
      <c r="I179" s="5" t="str">
        <f>VLOOKUP(A179,HOP!A:U,21,0)</f>
        <v>直连</v>
      </c>
    </row>
    <row r="180" s="5" customFormat="1" hidden="1" spans="1:9">
      <c r="A180" s="6">
        <v>999227102095228</v>
      </c>
      <c r="B180" s="7">
        <v>45201</v>
      </c>
      <c r="C180" s="7">
        <v>45205</v>
      </c>
      <c r="D180" s="5">
        <v>2757.68</v>
      </c>
      <c r="E180" s="5" t="str">
        <f>VLOOKUP(A180,HOP!A:L,12,0)</f>
        <v>2757.68</v>
      </c>
      <c r="F180" s="5" t="str">
        <f>VLOOKUP(A180,HOP!A:C,3,0)</f>
        <v>4003404</v>
      </c>
      <c r="G180" s="5">
        <f t="shared" si="4"/>
        <v>0</v>
      </c>
      <c r="H180" s="5" t="str">
        <f t="shared" si="5"/>
        <v>，4003404</v>
      </c>
      <c r="I180" s="5" t="str">
        <f>VLOOKUP(A180,HOP!A:U,21,0)</f>
        <v>直连</v>
      </c>
    </row>
    <row r="181" s="5" customFormat="1" hidden="1" spans="1:9">
      <c r="A181" s="6">
        <v>999227102259676</v>
      </c>
      <c r="B181" s="7">
        <v>45203</v>
      </c>
      <c r="C181" s="7">
        <v>45205</v>
      </c>
      <c r="D181" s="5">
        <v>3297.1</v>
      </c>
      <c r="E181" s="5" t="str">
        <f>VLOOKUP(A181,HOP!A:L,12,0)</f>
        <v>3297.10</v>
      </c>
      <c r="F181" s="5" t="str">
        <f>VLOOKUP(A181,HOP!A:C,3,0)</f>
        <v>4003565</v>
      </c>
      <c r="G181" s="5">
        <f t="shared" si="4"/>
        <v>0</v>
      </c>
      <c r="H181" s="5" t="str">
        <f t="shared" si="5"/>
        <v>，4003565</v>
      </c>
      <c r="I181" s="5" t="str">
        <f>VLOOKUP(A181,HOP!A:U,21,0)</f>
        <v>直连</v>
      </c>
    </row>
    <row r="182" s="5" customFormat="1" hidden="1" spans="1:9">
      <c r="A182" s="6">
        <v>999225594507609</v>
      </c>
      <c r="B182" s="7">
        <v>45203</v>
      </c>
      <c r="C182" s="7">
        <v>45205</v>
      </c>
      <c r="D182" s="5">
        <v>2513.14</v>
      </c>
      <c r="E182" s="5" t="str">
        <f>VLOOKUP(A182,HOP!A:L,12,0)</f>
        <v>2513.14</v>
      </c>
      <c r="F182" s="5" t="str">
        <f>VLOOKUP(A182,HOP!A:C,3,0)</f>
        <v>3686864</v>
      </c>
      <c r="G182" s="5">
        <f t="shared" si="4"/>
        <v>0</v>
      </c>
      <c r="H182" s="5" t="str">
        <f t="shared" si="5"/>
        <v>，3686864</v>
      </c>
      <c r="I182" s="5" t="str">
        <f>VLOOKUP(A182,HOP!A:U,21,0)</f>
        <v>直连</v>
      </c>
    </row>
    <row r="183" s="5" customFormat="1" hidden="1" spans="1:9">
      <c r="A183" s="6">
        <v>999227103740038</v>
      </c>
      <c r="B183" s="7">
        <v>45203</v>
      </c>
      <c r="C183" s="7">
        <v>45205</v>
      </c>
      <c r="D183" s="5">
        <v>1485</v>
      </c>
      <c r="E183" s="5" t="str">
        <f>VLOOKUP(A183,HOP!A:L,12,0)</f>
        <v>1485.00</v>
      </c>
      <c r="F183" s="5" t="str">
        <f>VLOOKUP(A183,HOP!A:C,3,0)</f>
        <v>4004296</v>
      </c>
      <c r="G183" s="5">
        <f t="shared" si="4"/>
        <v>0</v>
      </c>
      <c r="H183" s="5" t="str">
        <f t="shared" si="5"/>
        <v>，4004296</v>
      </c>
      <c r="I183" s="5" t="str">
        <f>VLOOKUP(A183,HOP!A:U,21,0)</f>
        <v>直连</v>
      </c>
    </row>
    <row r="184" s="5" customFormat="1" hidden="1" spans="1:9">
      <c r="A184" s="6">
        <v>999226193498578</v>
      </c>
      <c r="B184" s="7">
        <v>45204</v>
      </c>
      <c r="C184" s="7">
        <v>45205</v>
      </c>
      <c r="D184" s="5">
        <v>341.71</v>
      </c>
      <c r="E184" s="5" t="str">
        <f>VLOOKUP(A184,HOP!A:L,12,0)</f>
        <v>341.71</v>
      </c>
      <c r="F184" s="5" t="str">
        <f>VLOOKUP(A184,HOP!A:C,3,0)</f>
        <v>3811619</v>
      </c>
      <c r="G184" s="5">
        <f t="shared" si="4"/>
        <v>0</v>
      </c>
      <c r="H184" s="5" t="str">
        <f t="shared" si="5"/>
        <v>，3811619</v>
      </c>
      <c r="I184" s="5" t="str">
        <f>VLOOKUP(A184,HOP!A:U,21,0)</f>
        <v>直连</v>
      </c>
    </row>
    <row r="185" s="5" customFormat="1" hidden="1" spans="1:9">
      <c r="A185" s="6">
        <v>999227105690809</v>
      </c>
      <c r="B185" s="7">
        <v>45203</v>
      </c>
      <c r="C185" s="7">
        <v>45205</v>
      </c>
      <c r="D185" s="5">
        <v>3648.66</v>
      </c>
      <c r="E185" s="5" t="str">
        <f>VLOOKUP(A185,HOP!A:L,12,0)</f>
        <v>3648.66</v>
      </c>
      <c r="F185" s="5" t="str">
        <f>VLOOKUP(A185,HOP!A:C,3,0)</f>
        <v>4005620</v>
      </c>
      <c r="G185" s="5">
        <f t="shared" si="4"/>
        <v>0</v>
      </c>
      <c r="H185" s="5" t="str">
        <f t="shared" si="5"/>
        <v>，4005620</v>
      </c>
      <c r="I185" s="5" t="str">
        <f>VLOOKUP(A185,HOP!A:U,21,0)</f>
        <v>直连</v>
      </c>
    </row>
    <row r="186" s="5" customFormat="1" hidden="1" spans="1:9">
      <c r="A186" s="6">
        <v>999227106652689</v>
      </c>
      <c r="B186" s="7">
        <v>45204</v>
      </c>
      <c r="C186" s="7">
        <v>45205</v>
      </c>
      <c r="D186" s="5">
        <v>0</v>
      </c>
      <c r="E186" s="5" t="e">
        <f>VLOOKUP(A186,HOP!A:L,12,0)</f>
        <v>#N/A</v>
      </c>
      <c r="F186" s="5" t="e">
        <f>VLOOKUP(A186,HOP!A:C,3,0)</f>
        <v>#N/A</v>
      </c>
      <c r="G186" s="5" t="e">
        <f t="shared" si="4"/>
        <v>#N/A</v>
      </c>
      <c r="H186" s="5" t="e">
        <f t="shared" si="5"/>
        <v>#N/A</v>
      </c>
      <c r="I186" s="5" t="e">
        <f>VLOOKUP(A186,HOP!A:U,21,0)</f>
        <v>#N/A</v>
      </c>
    </row>
    <row r="187" s="5" customFormat="1" hidden="1" spans="1:9">
      <c r="A187" s="6">
        <v>999227107746605</v>
      </c>
      <c r="B187" s="7">
        <v>45204</v>
      </c>
      <c r="C187" s="7">
        <v>45205</v>
      </c>
      <c r="D187" s="5">
        <v>0</v>
      </c>
      <c r="E187" s="5" t="e">
        <f>VLOOKUP(A187,HOP!A:L,12,0)</f>
        <v>#N/A</v>
      </c>
      <c r="F187" s="5" t="e">
        <f>VLOOKUP(A187,HOP!A:C,3,0)</f>
        <v>#N/A</v>
      </c>
      <c r="G187" s="5" t="e">
        <f t="shared" si="4"/>
        <v>#N/A</v>
      </c>
      <c r="H187" s="5" t="e">
        <f t="shared" si="5"/>
        <v>#N/A</v>
      </c>
      <c r="I187" s="5" t="e">
        <f>VLOOKUP(A187,HOP!A:U,21,0)</f>
        <v>#N/A</v>
      </c>
    </row>
    <row r="188" s="5" customFormat="1" hidden="1" spans="1:9">
      <c r="A188" s="6">
        <v>999227107758981</v>
      </c>
      <c r="B188" s="7">
        <v>45204</v>
      </c>
      <c r="C188" s="7">
        <v>45205</v>
      </c>
      <c r="D188" s="5">
        <v>1266.75</v>
      </c>
      <c r="E188" s="5" t="str">
        <f>VLOOKUP(A188,HOP!A:L,12,0)</f>
        <v>1266.75</v>
      </c>
      <c r="F188" s="5" t="str">
        <f>VLOOKUP(A188,HOP!A:C,3,0)</f>
        <v>4006974</v>
      </c>
      <c r="G188" s="5">
        <f t="shared" si="4"/>
        <v>0</v>
      </c>
      <c r="H188" s="5" t="str">
        <f t="shared" si="5"/>
        <v>，4006974</v>
      </c>
      <c r="I188" s="5" t="str">
        <f>VLOOKUP(A188,HOP!A:U,21,0)</f>
        <v>直连</v>
      </c>
    </row>
    <row r="189" s="5" customFormat="1" hidden="1" spans="1:9">
      <c r="A189" s="6">
        <v>999227108401491</v>
      </c>
      <c r="B189" s="7">
        <v>45204</v>
      </c>
      <c r="C189" s="7">
        <v>45205</v>
      </c>
      <c r="D189" s="5">
        <v>396.17</v>
      </c>
      <c r="E189" s="5" t="str">
        <f>VLOOKUP(A189,HOP!A:L,12,0)</f>
        <v>396.17</v>
      </c>
      <c r="F189" s="5" t="str">
        <f>VLOOKUP(A189,HOP!A:C,3,0)</f>
        <v>4007578</v>
      </c>
      <c r="G189" s="5">
        <f t="shared" si="4"/>
        <v>0</v>
      </c>
      <c r="H189" s="5" t="str">
        <f t="shared" si="5"/>
        <v>，4007578</v>
      </c>
      <c r="I189" s="5" t="str">
        <f>VLOOKUP(A189,HOP!A:U,21,0)</f>
        <v>直连</v>
      </c>
    </row>
    <row r="190" s="5" customFormat="1" hidden="1" spans="1:9">
      <c r="A190" s="6">
        <v>999227108739539</v>
      </c>
      <c r="B190" s="7">
        <v>45201</v>
      </c>
      <c r="C190" s="7">
        <v>45205</v>
      </c>
      <c r="D190" s="5">
        <v>1818.36</v>
      </c>
      <c r="E190" s="5" t="str">
        <f>VLOOKUP(A190,HOP!A:L,12,0)</f>
        <v>1818.36</v>
      </c>
      <c r="F190" s="5" t="str">
        <f>VLOOKUP(A190,HOP!A:C,3,0)</f>
        <v>4007775</v>
      </c>
      <c r="G190" s="5">
        <f t="shared" si="4"/>
        <v>0</v>
      </c>
      <c r="H190" s="5" t="str">
        <f t="shared" si="5"/>
        <v>，4007775</v>
      </c>
      <c r="I190" s="5" t="str">
        <f>VLOOKUP(A190,HOP!A:U,21,0)</f>
        <v>直连</v>
      </c>
    </row>
    <row r="191" s="5" customFormat="1" hidden="1" spans="1:9">
      <c r="A191" s="6">
        <v>999227109805378</v>
      </c>
      <c r="B191" s="7">
        <v>45204</v>
      </c>
      <c r="C191" s="7">
        <v>45205</v>
      </c>
      <c r="D191" s="5">
        <v>978.71</v>
      </c>
      <c r="E191" s="5" t="str">
        <f>VLOOKUP(A191,HOP!A:L,12,0)</f>
        <v>978.71</v>
      </c>
      <c r="F191" s="5" t="str">
        <f>VLOOKUP(A191,HOP!A:C,3,0)</f>
        <v>4008310</v>
      </c>
      <c r="G191" s="5">
        <f t="shared" si="4"/>
        <v>0</v>
      </c>
      <c r="H191" s="5" t="str">
        <f t="shared" si="5"/>
        <v>，4008310</v>
      </c>
      <c r="I191" s="5" t="str">
        <f>VLOOKUP(A191,HOP!A:U,21,0)</f>
        <v>直采</v>
      </c>
    </row>
    <row r="192" s="5" customFormat="1" hidden="1" spans="1:9">
      <c r="A192" s="6">
        <v>999227111056393</v>
      </c>
      <c r="B192" s="7">
        <v>45204</v>
      </c>
      <c r="C192" s="7">
        <v>45205</v>
      </c>
      <c r="D192" s="5">
        <v>381.16</v>
      </c>
      <c r="E192" s="5" t="str">
        <f>VLOOKUP(A192,HOP!A:L,12,0)</f>
        <v>381.16</v>
      </c>
      <c r="F192" s="5" t="str">
        <f>VLOOKUP(A192,HOP!A:C,3,0)</f>
        <v>4009065</v>
      </c>
      <c r="G192" s="5">
        <f t="shared" si="4"/>
        <v>0</v>
      </c>
      <c r="H192" s="5" t="str">
        <f t="shared" si="5"/>
        <v>，4009065</v>
      </c>
      <c r="I192" s="5" t="str">
        <f>VLOOKUP(A192,HOP!A:U,21,0)</f>
        <v>直连</v>
      </c>
    </row>
    <row r="193" s="5" customFormat="1" hidden="1" spans="1:9">
      <c r="A193" s="6">
        <v>999227111522271</v>
      </c>
      <c r="B193" s="7">
        <v>45204</v>
      </c>
      <c r="C193" s="7">
        <v>45205</v>
      </c>
      <c r="D193" s="5">
        <v>508.84</v>
      </c>
      <c r="E193" s="5" t="str">
        <f>VLOOKUP(A193,HOP!A:L,12,0)</f>
        <v>508.84</v>
      </c>
      <c r="F193" s="5" t="str">
        <f>VLOOKUP(A193,HOP!A:C,3,0)</f>
        <v>4009383</v>
      </c>
      <c r="G193" s="5">
        <f t="shared" si="4"/>
        <v>0</v>
      </c>
      <c r="H193" s="5" t="str">
        <f t="shared" si="5"/>
        <v>，4009383</v>
      </c>
      <c r="I193" s="5" t="str">
        <f>VLOOKUP(A193,HOP!A:U,21,0)</f>
        <v>直连</v>
      </c>
    </row>
    <row r="194" s="5" customFormat="1" hidden="1" spans="1:9">
      <c r="A194" s="6">
        <v>999227112530656</v>
      </c>
      <c r="B194" s="7">
        <v>45203</v>
      </c>
      <c r="C194" s="7">
        <v>45205</v>
      </c>
      <c r="D194" s="5">
        <v>1365.8</v>
      </c>
      <c r="E194" s="5" t="str">
        <f>VLOOKUP(A194,HOP!A:L,12,0)</f>
        <v>1365.80</v>
      </c>
      <c r="F194" s="5" t="str">
        <f>VLOOKUP(A194,HOP!A:C,3,0)</f>
        <v>4010073</v>
      </c>
      <c r="G194" s="5">
        <f t="shared" si="4"/>
        <v>0</v>
      </c>
      <c r="H194" s="5" t="str">
        <f t="shared" si="5"/>
        <v>，4010073</v>
      </c>
      <c r="I194" s="5" t="str">
        <f>VLOOKUP(A194,HOP!A:U,21,0)</f>
        <v>直连</v>
      </c>
    </row>
    <row r="195" s="5" customFormat="1" spans="1:9">
      <c r="A195" s="6">
        <v>27112765909</v>
      </c>
      <c r="B195" s="7">
        <v>45201</v>
      </c>
      <c r="C195" s="7">
        <v>45205</v>
      </c>
      <c r="D195" s="5">
        <v>3321.56</v>
      </c>
      <c r="E195" s="5" t="str">
        <f>VLOOKUP(A195,HOP!A:L,12,0)</f>
        <v>3321.68</v>
      </c>
      <c r="F195" s="5" t="str">
        <f>VLOOKUP(A195,HOP!A:C,3,0)</f>
        <v>4010244</v>
      </c>
      <c r="G195" s="5">
        <f t="shared" ref="G195:G237" si="6">D195-E195</f>
        <v>-0.119999999999891</v>
      </c>
      <c r="H195" s="5" t="str">
        <f t="shared" ref="H195:H237" si="7">$H$1&amp;F195</f>
        <v>，4010244</v>
      </c>
      <c r="I195" s="5" t="str">
        <f>VLOOKUP(A195,HOP!A:U,21,0)</f>
        <v>直连</v>
      </c>
    </row>
    <row r="196" s="5" customFormat="1" hidden="1" spans="1:9">
      <c r="A196" s="6">
        <v>999227113070867</v>
      </c>
      <c r="B196" s="7">
        <v>45203</v>
      </c>
      <c r="C196" s="7">
        <v>45205</v>
      </c>
      <c r="D196" s="5">
        <v>3242.14</v>
      </c>
      <c r="E196" s="5" t="str">
        <f>VLOOKUP(A196,HOP!A:L,12,0)</f>
        <v>3242.14</v>
      </c>
      <c r="F196" s="5" t="str">
        <f>VLOOKUP(A196,HOP!A:C,3,0)</f>
        <v>4010508</v>
      </c>
      <c r="G196" s="5">
        <f t="shared" si="6"/>
        <v>0</v>
      </c>
      <c r="H196" s="5" t="str">
        <f t="shared" si="7"/>
        <v>，4010508</v>
      </c>
      <c r="I196" s="5" t="str">
        <f>VLOOKUP(A196,HOP!A:U,21,0)</f>
        <v>直连</v>
      </c>
    </row>
    <row r="197" s="5" customFormat="1" hidden="1" spans="1:9">
      <c r="A197" s="6">
        <v>999227113884034</v>
      </c>
      <c r="B197" s="7">
        <v>45204</v>
      </c>
      <c r="C197" s="7">
        <v>45205</v>
      </c>
      <c r="D197" s="5">
        <v>894.2</v>
      </c>
      <c r="E197" s="5" t="str">
        <f>VLOOKUP(A197,HOP!A:L,12,0)</f>
        <v>894.20</v>
      </c>
      <c r="F197" s="5" t="str">
        <f>VLOOKUP(A197,HOP!A:C,3,0)</f>
        <v>4011145</v>
      </c>
      <c r="G197" s="5">
        <f t="shared" si="6"/>
        <v>0</v>
      </c>
      <c r="H197" s="5" t="str">
        <f t="shared" si="7"/>
        <v>，4011145</v>
      </c>
      <c r="I197" s="5" t="str">
        <f>VLOOKUP(A197,HOP!A:U,21,0)</f>
        <v>直连</v>
      </c>
    </row>
    <row r="198" s="5" customFormat="1" hidden="1" spans="1:9">
      <c r="A198" s="6">
        <v>999227113961729</v>
      </c>
      <c r="B198" s="7">
        <v>45202</v>
      </c>
      <c r="C198" s="7">
        <v>45205</v>
      </c>
      <c r="D198" s="5">
        <v>3035.24</v>
      </c>
      <c r="E198" s="5" t="str">
        <f>VLOOKUP(A198,HOP!A:L,12,0)</f>
        <v>3035.24</v>
      </c>
      <c r="F198" s="5" t="str">
        <f>VLOOKUP(A198,HOP!A:C,3,0)</f>
        <v>4011201</v>
      </c>
      <c r="G198" s="5">
        <f t="shared" si="6"/>
        <v>0</v>
      </c>
      <c r="H198" s="5" t="str">
        <f t="shared" si="7"/>
        <v>，4011201</v>
      </c>
      <c r="I198" s="5" t="str">
        <f>VLOOKUP(A198,HOP!A:U,21,0)</f>
        <v>直连</v>
      </c>
    </row>
    <row r="199" s="5" customFormat="1" hidden="1" spans="1:9">
      <c r="A199" s="6">
        <v>999227114162650</v>
      </c>
      <c r="B199" s="7">
        <v>45203</v>
      </c>
      <c r="C199" s="7">
        <v>45205</v>
      </c>
      <c r="D199" s="5">
        <v>607.24</v>
      </c>
      <c r="E199" s="5" t="str">
        <f>VLOOKUP(A199,HOP!A:L,12,0)</f>
        <v>607.24</v>
      </c>
      <c r="F199" s="5" t="str">
        <f>VLOOKUP(A199,HOP!A:C,3,0)</f>
        <v>4011420</v>
      </c>
      <c r="G199" s="5">
        <f t="shared" si="6"/>
        <v>0</v>
      </c>
      <c r="H199" s="5" t="str">
        <f t="shared" si="7"/>
        <v>，4011420</v>
      </c>
      <c r="I199" s="5" t="str">
        <f>VLOOKUP(A199,HOP!A:U,21,0)</f>
        <v>直连</v>
      </c>
    </row>
    <row r="200" s="5" customFormat="1" hidden="1" spans="1:9">
      <c r="A200" s="6">
        <v>999227170283432</v>
      </c>
      <c r="B200" s="7">
        <v>45204</v>
      </c>
      <c r="C200" s="7">
        <v>45205</v>
      </c>
      <c r="D200" s="5">
        <v>338</v>
      </c>
      <c r="E200" s="5" t="str">
        <f>VLOOKUP(A200,HOP!A:L,12,0)</f>
        <v>338.00</v>
      </c>
      <c r="F200" s="5" t="str">
        <f>VLOOKUP(A200,HOP!A:C,3,0)</f>
        <v>4012157</v>
      </c>
      <c r="G200" s="5">
        <f t="shared" si="6"/>
        <v>0</v>
      </c>
      <c r="H200" s="5" t="str">
        <f t="shared" si="7"/>
        <v>，4012157</v>
      </c>
      <c r="I200" s="5" t="str">
        <f>VLOOKUP(A200,HOP!A:U,21,0)</f>
        <v>直采</v>
      </c>
    </row>
    <row r="201" s="5" customFormat="1" hidden="1" spans="1:9">
      <c r="A201" s="6">
        <v>999227170420888</v>
      </c>
      <c r="B201" s="7">
        <v>45204</v>
      </c>
      <c r="C201" s="7">
        <v>45205</v>
      </c>
      <c r="D201" s="5">
        <v>1880.43</v>
      </c>
      <c r="E201" s="5" t="str">
        <f>VLOOKUP(A201,HOP!A:L,12,0)</f>
        <v>1880.43</v>
      </c>
      <c r="F201" s="5" t="str">
        <f>VLOOKUP(A201,HOP!A:C,3,0)</f>
        <v>4012174</v>
      </c>
      <c r="G201" s="5">
        <f t="shared" si="6"/>
        <v>0</v>
      </c>
      <c r="H201" s="5" t="str">
        <f t="shared" si="7"/>
        <v>，4012174</v>
      </c>
      <c r="I201" s="5" t="str">
        <f>VLOOKUP(A201,HOP!A:U,21,0)</f>
        <v>直连</v>
      </c>
    </row>
    <row r="202" s="5" customFormat="1" hidden="1" spans="1:9">
      <c r="A202" s="6">
        <v>999227174145115</v>
      </c>
      <c r="B202" s="7">
        <v>45204</v>
      </c>
      <c r="C202" s="7">
        <v>45205</v>
      </c>
      <c r="D202" s="5">
        <v>247.78</v>
      </c>
      <c r="E202" s="5" t="str">
        <f>VLOOKUP(A202,HOP!A:L,12,0)</f>
        <v>247.78</v>
      </c>
      <c r="F202" s="5" t="str">
        <f>VLOOKUP(A202,HOP!A:C,3,0)</f>
        <v>4012782</v>
      </c>
      <c r="G202" s="5">
        <f t="shared" si="6"/>
        <v>0</v>
      </c>
      <c r="H202" s="5" t="str">
        <f t="shared" si="7"/>
        <v>，4012782</v>
      </c>
      <c r="I202" s="5" t="str">
        <f>VLOOKUP(A202,HOP!A:U,21,0)</f>
        <v>直连</v>
      </c>
    </row>
    <row r="203" s="5" customFormat="1" spans="1:9">
      <c r="A203" s="6">
        <v>999227174513588</v>
      </c>
      <c r="B203" s="7">
        <v>45204</v>
      </c>
      <c r="C203" s="7">
        <v>45205</v>
      </c>
      <c r="D203" s="5">
        <v>217.54</v>
      </c>
      <c r="E203" s="5" t="str">
        <f>VLOOKUP(A203,HOP!A:L,12,0)</f>
        <v>217.58</v>
      </c>
      <c r="F203" s="5" t="str">
        <f>VLOOKUP(A203,HOP!A:C,3,0)</f>
        <v>4012822</v>
      </c>
      <c r="G203" s="5">
        <f t="shared" si="6"/>
        <v>-0.0400000000000205</v>
      </c>
      <c r="H203" s="5" t="str">
        <f t="shared" si="7"/>
        <v>，4012822</v>
      </c>
      <c r="I203" s="5" t="str">
        <f>VLOOKUP(A203,HOP!A:U,21,0)</f>
        <v>直连</v>
      </c>
    </row>
    <row r="204" s="5" customFormat="1" hidden="1" spans="1:9">
      <c r="A204" s="6">
        <v>999227175044503</v>
      </c>
      <c r="B204" s="7">
        <v>45203</v>
      </c>
      <c r="C204" s="7">
        <v>45205</v>
      </c>
      <c r="D204" s="5">
        <v>419.8</v>
      </c>
      <c r="E204" s="5" t="str">
        <f>VLOOKUP(A204,HOP!A:L,12,0)</f>
        <v>419.80</v>
      </c>
      <c r="F204" s="5" t="str">
        <f>VLOOKUP(A204,HOP!A:C,3,0)</f>
        <v>4012905</v>
      </c>
      <c r="G204" s="5">
        <f t="shared" si="6"/>
        <v>0</v>
      </c>
      <c r="H204" s="5" t="str">
        <f t="shared" si="7"/>
        <v>，4012905</v>
      </c>
      <c r="I204" s="5" t="str">
        <f>VLOOKUP(A204,HOP!A:U,21,0)</f>
        <v>直连</v>
      </c>
    </row>
    <row r="205" s="5" customFormat="1" hidden="1" spans="1:9">
      <c r="A205" s="6">
        <v>999227175317747</v>
      </c>
      <c r="B205" s="7">
        <v>45204</v>
      </c>
      <c r="C205" s="7">
        <v>45205</v>
      </c>
      <c r="D205" s="5">
        <v>1220.97</v>
      </c>
      <c r="E205" s="5" t="str">
        <f>VLOOKUP(A205,HOP!A:L,12,0)</f>
        <v>1220.97</v>
      </c>
      <c r="F205" s="5" t="str">
        <f>VLOOKUP(A205,HOP!A:C,3,0)</f>
        <v>4012946</v>
      </c>
      <c r="G205" s="5">
        <f t="shared" si="6"/>
        <v>0</v>
      </c>
      <c r="H205" s="5" t="str">
        <f t="shared" si="7"/>
        <v>，4012946</v>
      </c>
      <c r="I205" s="5" t="str">
        <f>VLOOKUP(A205,HOP!A:U,21,0)</f>
        <v>直连</v>
      </c>
    </row>
    <row r="206" s="5" customFormat="1" hidden="1" spans="1:9">
      <c r="A206" s="6">
        <v>999227176148343</v>
      </c>
      <c r="B206" s="7">
        <v>45202</v>
      </c>
      <c r="C206" s="7">
        <v>45205</v>
      </c>
      <c r="D206" s="5">
        <v>869.61</v>
      </c>
      <c r="E206" s="5" t="str">
        <f>VLOOKUP(A206,HOP!A:L,12,0)</f>
        <v>869.61</v>
      </c>
      <c r="F206" s="5" t="str">
        <f>VLOOKUP(A206,HOP!A:C,3,0)</f>
        <v>4013144</v>
      </c>
      <c r="G206" s="5">
        <f t="shared" si="6"/>
        <v>0</v>
      </c>
      <c r="H206" s="5" t="str">
        <f t="shared" si="7"/>
        <v>，4013144</v>
      </c>
      <c r="I206" s="5" t="str">
        <f>VLOOKUP(A206,HOP!A:U,21,0)</f>
        <v>直采</v>
      </c>
    </row>
    <row r="207" s="5" customFormat="1" hidden="1" spans="1:9">
      <c r="A207" s="6">
        <v>999227177508835</v>
      </c>
      <c r="B207" s="7">
        <v>45202</v>
      </c>
      <c r="C207" s="7">
        <v>45205</v>
      </c>
      <c r="D207" s="5">
        <v>2255.85</v>
      </c>
      <c r="E207" s="5" t="str">
        <f>VLOOKUP(A207,HOP!A:L,12,0)</f>
        <v>2255.85</v>
      </c>
      <c r="F207" s="5" t="str">
        <f>VLOOKUP(A207,HOP!A:C,3,0)</f>
        <v>4013481</v>
      </c>
      <c r="G207" s="5">
        <f t="shared" si="6"/>
        <v>0</v>
      </c>
      <c r="H207" s="5" t="str">
        <f t="shared" si="7"/>
        <v>，4013481</v>
      </c>
      <c r="I207" s="5" t="str">
        <f>VLOOKUP(A207,HOP!A:U,21,0)</f>
        <v>直采</v>
      </c>
    </row>
    <row r="208" s="5" customFormat="1" hidden="1" spans="1:9">
      <c r="A208" s="6">
        <v>999227178257281</v>
      </c>
      <c r="B208" s="7">
        <v>45203</v>
      </c>
      <c r="C208" s="7">
        <v>45205</v>
      </c>
      <c r="D208" s="5">
        <v>1298.64</v>
      </c>
      <c r="E208" s="5" t="str">
        <f>VLOOKUP(A208,HOP!A:L,12,0)</f>
        <v>1298.64</v>
      </c>
      <c r="F208" s="5" t="str">
        <f>VLOOKUP(A208,HOP!A:C,3,0)</f>
        <v>4013564</v>
      </c>
      <c r="G208" s="5">
        <f t="shared" si="6"/>
        <v>0</v>
      </c>
      <c r="H208" s="5" t="str">
        <f t="shared" si="7"/>
        <v>，4013564</v>
      </c>
      <c r="I208" s="5" t="str">
        <f>VLOOKUP(A208,HOP!A:U,21,0)</f>
        <v>直连</v>
      </c>
    </row>
    <row r="209" s="5" customFormat="1" hidden="1" spans="1:9">
      <c r="A209" s="6">
        <v>27178856125</v>
      </c>
      <c r="B209" s="7">
        <v>45203</v>
      </c>
      <c r="C209" s="7">
        <v>45205</v>
      </c>
      <c r="D209" s="5">
        <v>3268.8</v>
      </c>
      <c r="E209" s="5" t="str">
        <f>VLOOKUP(A209,HOP!A:L,12,0)</f>
        <v>3268.80</v>
      </c>
      <c r="F209" s="5" t="str">
        <f>VLOOKUP(A209,HOP!A:C,3,0)</f>
        <v>4013826</v>
      </c>
      <c r="G209" s="5">
        <f t="shared" si="6"/>
        <v>0</v>
      </c>
      <c r="H209" s="5" t="str">
        <f t="shared" si="7"/>
        <v>，4013826</v>
      </c>
      <c r="I209" s="5" t="str">
        <f>VLOOKUP(A209,HOP!A:U,21,0)</f>
        <v>直采</v>
      </c>
    </row>
    <row r="210" s="5" customFormat="1" hidden="1" spans="1:9">
      <c r="A210" s="6">
        <v>999227179267942</v>
      </c>
      <c r="B210" s="7">
        <v>45204</v>
      </c>
      <c r="C210" s="7">
        <v>45205</v>
      </c>
      <c r="D210" s="5">
        <v>357.26</v>
      </c>
      <c r="E210" s="5" t="str">
        <f>VLOOKUP(A210,HOP!A:L,12,0)</f>
        <v>357.26</v>
      </c>
      <c r="F210" s="5" t="str">
        <f>VLOOKUP(A210,HOP!A:C,3,0)</f>
        <v>4014094</v>
      </c>
      <c r="G210" s="5">
        <f t="shared" si="6"/>
        <v>0</v>
      </c>
      <c r="H210" s="5" t="str">
        <f t="shared" si="7"/>
        <v>，4014094</v>
      </c>
      <c r="I210" s="5" t="str">
        <f>VLOOKUP(A210,HOP!A:U,21,0)</f>
        <v>直采</v>
      </c>
    </row>
    <row r="211" s="5" customFormat="1" hidden="1" spans="1:9">
      <c r="A211" s="6">
        <v>999227179325509</v>
      </c>
      <c r="B211" s="7">
        <v>45202</v>
      </c>
      <c r="C211" s="7">
        <v>45205</v>
      </c>
      <c r="D211" s="5">
        <v>2255.85</v>
      </c>
      <c r="E211" s="5" t="str">
        <f>VLOOKUP(A211,HOP!A:L,12,0)</f>
        <v>2255.85</v>
      </c>
      <c r="F211" s="5" t="str">
        <f>VLOOKUP(A211,HOP!A:C,3,0)</f>
        <v>4014110</v>
      </c>
      <c r="G211" s="5">
        <f t="shared" si="6"/>
        <v>0</v>
      </c>
      <c r="H211" s="5" t="str">
        <f t="shared" si="7"/>
        <v>，4014110</v>
      </c>
      <c r="I211" s="5" t="str">
        <f>VLOOKUP(A211,HOP!A:U,21,0)</f>
        <v>直采</v>
      </c>
    </row>
    <row r="212" s="5" customFormat="1" hidden="1" spans="1:9">
      <c r="A212" s="6">
        <v>999227180588869</v>
      </c>
      <c r="B212" s="7">
        <v>45202</v>
      </c>
      <c r="C212" s="7">
        <v>45205</v>
      </c>
      <c r="D212" s="5">
        <v>21465.84</v>
      </c>
      <c r="E212" s="5" t="str">
        <f>VLOOKUP(A212,HOP!A:L,12,0)</f>
        <v>21465.84</v>
      </c>
      <c r="F212" s="5" t="str">
        <f>VLOOKUP(A212,HOP!A:C,3,0)</f>
        <v>4014558</v>
      </c>
      <c r="G212" s="5">
        <f t="shared" si="6"/>
        <v>0</v>
      </c>
      <c r="H212" s="5" t="str">
        <f t="shared" si="7"/>
        <v>，4014558</v>
      </c>
      <c r="I212" s="5" t="str">
        <f>VLOOKUP(A212,HOP!A:U,21,0)</f>
        <v>直连</v>
      </c>
    </row>
    <row r="213" s="5" customFormat="1" hidden="1" spans="1:9">
      <c r="A213" s="6">
        <v>999227181366479</v>
      </c>
      <c r="B213" s="7">
        <v>45202</v>
      </c>
      <c r="C213" s="7">
        <v>45205</v>
      </c>
      <c r="D213" s="5">
        <v>5901.78</v>
      </c>
      <c r="E213" s="5" t="str">
        <f>VLOOKUP(A213,HOP!A:L,12,0)</f>
        <v>5901.78</v>
      </c>
      <c r="F213" s="5" t="str">
        <f>VLOOKUP(A213,HOP!A:C,3,0)</f>
        <v>4014987</v>
      </c>
      <c r="G213" s="5">
        <f t="shared" si="6"/>
        <v>0</v>
      </c>
      <c r="H213" s="5" t="str">
        <f t="shared" si="7"/>
        <v>，4014987</v>
      </c>
      <c r="I213" s="5" t="str">
        <f>VLOOKUP(A213,HOP!A:U,21,0)</f>
        <v>直连</v>
      </c>
    </row>
    <row r="214" s="5" customFormat="1" spans="1:9">
      <c r="A214" s="6">
        <v>999227181629066</v>
      </c>
      <c r="B214" s="7">
        <v>45204</v>
      </c>
      <c r="C214" s="7">
        <v>45205</v>
      </c>
      <c r="D214" s="5">
        <v>942.28</v>
      </c>
      <c r="E214" s="5" t="str">
        <f>VLOOKUP(A214,HOP!A:L,12,0)</f>
        <v>942.52</v>
      </c>
      <c r="F214" s="5" t="str">
        <f>VLOOKUP(A214,HOP!A:C,3,0)</f>
        <v>4015068</v>
      </c>
      <c r="G214" s="5">
        <f t="shared" si="6"/>
        <v>-0.240000000000009</v>
      </c>
      <c r="H214" s="5" t="str">
        <f t="shared" si="7"/>
        <v>，4015068</v>
      </c>
      <c r="I214" s="5" t="str">
        <f>VLOOKUP(A214,HOP!A:U,21,0)</f>
        <v>直连</v>
      </c>
    </row>
    <row r="215" s="5" customFormat="1" hidden="1" spans="1:9">
      <c r="A215" s="6">
        <v>999227181650981</v>
      </c>
      <c r="B215" s="7">
        <v>45204</v>
      </c>
      <c r="C215" s="7">
        <v>45205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6">
        <v>999227182218186</v>
      </c>
      <c r="B216" s="7">
        <v>45204</v>
      </c>
      <c r="C216" s="7">
        <v>45205</v>
      </c>
      <c r="D216" s="5">
        <v>978.97</v>
      </c>
      <c r="E216" s="5" t="str">
        <f>VLOOKUP(A216,HOP!A:L,12,0)</f>
        <v>978.97</v>
      </c>
      <c r="F216" s="5" t="str">
        <f>VLOOKUP(A216,HOP!A:C,3,0)</f>
        <v>4015419</v>
      </c>
      <c r="G216" s="5">
        <f t="shared" si="6"/>
        <v>0</v>
      </c>
      <c r="H216" s="5" t="str">
        <f t="shared" si="7"/>
        <v>，4015419</v>
      </c>
      <c r="I216" s="5" t="str">
        <f>VLOOKUP(A216,HOP!A:U,21,0)</f>
        <v>直连</v>
      </c>
    </row>
    <row r="217" s="5" customFormat="1" spans="1:9">
      <c r="A217" s="6">
        <v>999227182477069</v>
      </c>
      <c r="B217" s="7">
        <v>45203</v>
      </c>
      <c r="C217" s="7">
        <v>45205</v>
      </c>
      <c r="D217" s="5">
        <v>2362.96</v>
      </c>
      <c r="E217" s="5" t="str">
        <f>VLOOKUP(A217,HOP!A:L,12,0)</f>
        <v>2363.36</v>
      </c>
      <c r="F217" s="5" t="str">
        <f>VLOOKUP(A217,HOP!A:C,3,0)</f>
        <v>4015494</v>
      </c>
      <c r="G217" s="5">
        <f t="shared" si="6"/>
        <v>-0.400000000000091</v>
      </c>
      <c r="H217" s="5" t="str">
        <f t="shared" si="7"/>
        <v>，4015494</v>
      </c>
      <c r="I217" s="5" t="str">
        <f>VLOOKUP(A217,HOP!A:U,21,0)</f>
        <v>直连</v>
      </c>
    </row>
    <row r="218" s="5" customFormat="1" hidden="1" spans="1:9">
      <c r="A218" s="6">
        <v>999227185670384</v>
      </c>
      <c r="B218" s="7">
        <v>45204</v>
      </c>
      <c r="C218" s="7">
        <v>45205</v>
      </c>
      <c r="D218" s="5">
        <v>1705.23</v>
      </c>
      <c r="E218" s="5" t="str">
        <f>VLOOKUP(A218,HOP!A:L,12,0)</f>
        <v>1705.23</v>
      </c>
      <c r="F218" s="5" t="str">
        <f>VLOOKUP(A218,HOP!A:C,3,0)</f>
        <v>4017665</v>
      </c>
      <c r="G218" s="5">
        <f t="shared" si="6"/>
        <v>0</v>
      </c>
      <c r="H218" s="5" t="str">
        <f t="shared" si="7"/>
        <v>，4017665</v>
      </c>
      <c r="I218" s="5" t="str">
        <f>VLOOKUP(A218,HOP!A:U,21,0)</f>
        <v>直连</v>
      </c>
    </row>
    <row r="219" s="5" customFormat="1" hidden="1" spans="1:9">
      <c r="A219" s="6">
        <v>999227186094301</v>
      </c>
      <c r="B219" s="7">
        <v>45203</v>
      </c>
      <c r="C219" s="7">
        <v>45205</v>
      </c>
      <c r="D219" s="5">
        <v>817.9</v>
      </c>
      <c r="E219" s="5" t="str">
        <f>VLOOKUP(A219,HOP!A:L,12,0)</f>
        <v>817.90</v>
      </c>
      <c r="F219" s="5" t="str">
        <f>VLOOKUP(A219,HOP!A:C,3,0)</f>
        <v>4017931</v>
      </c>
      <c r="G219" s="5">
        <f t="shared" si="6"/>
        <v>0</v>
      </c>
      <c r="H219" s="5" t="str">
        <f t="shared" si="7"/>
        <v>，4017931</v>
      </c>
      <c r="I219" s="5" t="str">
        <f>VLOOKUP(A219,HOP!A:U,21,0)</f>
        <v>直连</v>
      </c>
    </row>
    <row r="220" s="5" customFormat="1" hidden="1" spans="1:9">
      <c r="A220" s="6">
        <v>999227186439710</v>
      </c>
      <c r="B220" s="7">
        <v>45203</v>
      </c>
      <c r="C220" s="7">
        <v>45205</v>
      </c>
      <c r="D220" s="5">
        <v>705.73</v>
      </c>
      <c r="E220" s="5" t="str">
        <f>VLOOKUP(A220,HOP!A:L,12,0)</f>
        <v>705.73</v>
      </c>
      <c r="F220" s="5" t="str">
        <f>VLOOKUP(A220,HOP!A:C,3,0)</f>
        <v>4018238</v>
      </c>
      <c r="G220" s="5">
        <f t="shared" si="6"/>
        <v>0</v>
      </c>
      <c r="H220" s="5" t="str">
        <f t="shared" si="7"/>
        <v>，4018238</v>
      </c>
      <c r="I220" s="5" t="str">
        <f>VLOOKUP(A220,HOP!A:U,21,0)</f>
        <v>直采</v>
      </c>
    </row>
    <row r="221" s="5" customFormat="1" spans="1:9">
      <c r="A221" s="6">
        <v>999227187000789</v>
      </c>
      <c r="B221" s="7">
        <v>45203</v>
      </c>
      <c r="C221" s="7">
        <v>45205</v>
      </c>
      <c r="D221" s="5">
        <v>1033.3</v>
      </c>
      <c r="E221" s="5" t="str">
        <f>VLOOKUP(A221,HOP!A:L,12,0)</f>
        <v>1033.32</v>
      </c>
      <c r="F221" s="5" t="str">
        <f>VLOOKUP(A221,HOP!A:C,3,0)</f>
        <v>4018771</v>
      </c>
      <c r="G221" s="5">
        <f t="shared" si="6"/>
        <v>-0.0199999999999818</v>
      </c>
      <c r="H221" s="5" t="str">
        <f t="shared" si="7"/>
        <v>，4018771</v>
      </c>
      <c r="I221" s="5" t="str">
        <f>VLOOKUP(A221,HOP!A:U,21,0)</f>
        <v>直连</v>
      </c>
    </row>
    <row r="222" s="5" customFormat="1" hidden="1" spans="1:9">
      <c r="A222" s="6">
        <v>999227187540954</v>
      </c>
      <c r="B222" s="7">
        <v>45204</v>
      </c>
      <c r="C222" s="7">
        <v>45205</v>
      </c>
      <c r="D222" s="5">
        <v>2417.25</v>
      </c>
      <c r="E222" s="5" t="str">
        <f>VLOOKUP(A222,HOP!A:L,12,0)</f>
        <v>2417.25</v>
      </c>
      <c r="F222" s="5" t="str">
        <f>VLOOKUP(A222,HOP!A:C,3,0)</f>
        <v>4019234</v>
      </c>
      <c r="G222" s="5">
        <f t="shared" si="6"/>
        <v>0</v>
      </c>
      <c r="H222" s="5" t="str">
        <f t="shared" si="7"/>
        <v>，4019234</v>
      </c>
      <c r="I222" s="5" t="str">
        <f>VLOOKUP(A222,HOP!A:U,21,0)</f>
        <v>直连</v>
      </c>
    </row>
    <row r="223" s="5" customFormat="1" hidden="1" spans="1:9">
      <c r="A223" s="6">
        <v>999227187796421</v>
      </c>
      <c r="B223" s="7">
        <v>45203</v>
      </c>
      <c r="C223" s="7">
        <v>45205</v>
      </c>
      <c r="D223" s="5">
        <v>858.42</v>
      </c>
      <c r="E223" s="5" t="str">
        <f>VLOOKUP(A223,HOP!A:L,12,0)</f>
        <v>858.42</v>
      </c>
      <c r="F223" s="5" t="str">
        <f>VLOOKUP(A223,HOP!A:C,3,0)</f>
        <v>4019525</v>
      </c>
      <c r="G223" s="5">
        <f t="shared" si="6"/>
        <v>0</v>
      </c>
      <c r="H223" s="5" t="str">
        <f t="shared" si="7"/>
        <v>，4019525</v>
      </c>
      <c r="I223" s="5" t="str">
        <f>VLOOKUP(A223,HOP!A:U,21,0)</f>
        <v>直连</v>
      </c>
    </row>
    <row r="224" s="5" customFormat="1" hidden="1" spans="1:9">
      <c r="A224" s="6">
        <v>999227187975820</v>
      </c>
      <c r="B224" s="7">
        <v>45203</v>
      </c>
      <c r="C224" s="7">
        <v>45205</v>
      </c>
      <c r="D224" s="5">
        <v>326.94</v>
      </c>
      <c r="E224" s="5" t="str">
        <f>VLOOKUP(A224,HOP!A:L,12,0)</f>
        <v>326.94</v>
      </c>
      <c r="F224" s="5" t="str">
        <f>VLOOKUP(A224,HOP!A:C,3,0)</f>
        <v>4019750</v>
      </c>
      <c r="G224" s="5">
        <f t="shared" si="6"/>
        <v>0</v>
      </c>
      <c r="H224" s="5" t="str">
        <f t="shared" si="7"/>
        <v>，4019750</v>
      </c>
      <c r="I224" s="5" t="str">
        <f>VLOOKUP(A224,HOP!A:U,21,0)</f>
        <v>直连</v>
      </c>
    </row>
    <row r="225" s="5" customFormat="1" spans="1:9">
      <c r="A225" s="6">
        <v>27188287488</v>
      </c>
      <c r="B225" s="7">
        <v>45204</v>
      </c>
      <c r="C225" s="7">
        <v>45205</v>
      </c>
      <c r="D225" s="5">
        <v>660.49</v>
      </c>
      <c r="E225" s="5" t="str">
        <f>VLOOKUP(A225,HOP!A:L,12,0)</f>
        <v>660.50</v>
      </c>
      <c r="F225" s="5" t="str">
        <f>VLOOKUP(A225,HOP!A:C,3,0)</f>
        <v>4020045</v>
      </c>
      <c r="G225" s="5">
        <f t="shared" si="6"/>
        <v>-0.00999999999999091</v>
      </c>
      <c r="H225" s="5" t="str">
        <f t="shared" si="7"/>
        <v>，4020045</v>
      </c>
      <c r="I225" s="5" t="str">
        <f>VLOOKUP(A225,HOP!A:U,21,0)</f>
        <v>直连</v>
      </c>
    </row>
    <row r="226" s="5" customFormat="1" hidden="1" spans="1:9">
      <c r="A226" s="6">
        <v>999227189646221</v>
      </c>
      <c r="B226" s="7">
        <v>45204</v>
      </c>
      <c r="C226" s="7">
        <v>45205</v>
      </c>
      <c r="D226" s="5">
        <v>1092.03</v>
      </c>
      <c r="E226" s="5" t="str">
        <f>VLOOKUP(A226,HOP!A:L,12,0)</f>
        <v>1092.03</v>
      </c>
      <c r="F226" s="5" t="str">
        <f>VLOOKUP(A226,HOP!A:C,3,0)</f>
        <v>4021256</v>
      </c>
      <c r="G226" s="5">
        <f t="shared" si="6"/>
        <v>0</v>
      </c>
      <c r="H226" s="5" t="str">
        <f t="shared" si="7"/>
        <v>，4021256</v>
      </c>
      <c r="I226" s="5" t="str">
        <f>VLOOKUP(A226,HOP!A:U,21,0)</f>
        <v>直连</v>
      </c>
    </row>
    <row r="227" s="5" customFormat="1" hidden="1" spans="1:9">
      <c r="A227" s="6">
        <v>999227189696741</v>
      </c>
      <c r="B227" s="7">
        <v>45204</v>
      </c>
      <c r="C227" s="7">
        <v>45205</v>
      </c>
      <c r="D227" s="5">
        <v>1664.15</v>
      </c>
      <c r="E227" s="5" t="str">
        <f>VLOOKUP(A227,HOP!A:L,12,0)</f>
        <v>1664.15</v>
      </c>
      <c r="F227" s="5" t="str">
        <f>VLOOKUP(A227,HOP!A:C,3,0)</f>
        <v>4021279</v>
      </c>
      <c r="G227" s="5">
        <f t="shared" si="6"/>
        <v>0</v>
      </c>
      <c r="H227" s="5" t="str">
        <f t="shared" si="7"/>
        <v>，4021279</v>
      </c>
      <c r="I227" s="5" t="str">
        <f>VLOOKUP(A227,HOP!A:U,21,0)</f>
        <v>直连</v>
      </c>
    </row>
    <row r="228" s="5" customFormat="1" hidden="1" spans="1:9">
      <c r="A228" s="6">
        <v>999227189859395</v>
      </c>
      <c r="B228" s="7">
        <v>45204</v>
      </c>
      <c r="C228" s="7">
        <v>45205</v>
      </c>
      <c r="D228" s="5">
        <v>240.85</v>
      </c>
      <c r="E228" s="5" t="str">
        <f>VLOOKUP(A228,HOP!A:L,12,0)</f>
        <v>240.85</v>
      </c>
      <c r="F228" s="5" t="str">
        <f>VLOOKUP(A228,HOP!A:C,3,0)</f>
        <v>4021469</v>
      </c>
      <c r="G228" s="5">
        <f t="shared" si="6"/>
        <v>0</v>
      </c>
      <c r="H228" s="5" t="str">
        <f t="shared" si="7"/>
        <v>，4021469</v>
      </c>
      <c r="I228" s="5" t="str">
        <f>VLOOKUP(A228,HOP!A:U,21,0)</f>
        <v>直连</v>
      </c>
    </row>
    <row r="229" s="5" customFormat="1" spans="1:9">
      <c r="A229" s="6">
        <v>999227190354865</v>
      </c>
      <c r="B229" s="7">
        <v>45204</v>
      </c>
      <c r="C229" s="7">
        <v>45205</v>
      </c>
      <c r="D229" s="5">
        <v>1104.62</v>
      </c>
      <c r="E229" s="5" t="str">
        <f>VLOOKUP(A229,HOP!A:L,12,0)</f>
        <v>1104.66</v>
      </c>
      <c r="F229" s="5" t="str">
        <f>VLOOKUP(A229,HOP!A:C,3,0)</f>
        <v>4021946</v>
      </c>
      <c r="G229" s="5">
        <f t="shared" si="6"/>
        <v>-0.040000000000191</v>
      </c>
      <c r="H229" s="5" t="str">
        <f t="shared" si="7"/>
        <v>，4021946</v>
      </c>
      <c r="I229" s="5" t="str">
        <f>VLOOKUP(A229,HOP!A:U,21,0)</f>
        <v>直连</v>
      </c>
    </row>
    <row r="230" s="5" customFormat="1" hidden="1" spans="1:9">
      <c r="A230" s="6">
        <v>999227190527088</v>
      </c>
      <c r="B230" s="7">
        <v>45204</v>
      </c>
      <c r="C230" s="7">
        <v>45205</v>
      </c>
      <c r="D230" s="5">
        <v>0</v>
      </c>
      <c r="E230" s="5" t="e">
        <f>VLOOKUP(A230,HOP!A:L,12,0)</f>
        <v>#N/A</v>
      </c>
      <c r="F230" s="5" t="e">
        <f>VLOOKUP(A230,HOP!A:C,3,0)</f>
        <v>#N/A</v>
      </c>
      <c r="G230" s="5" t="e">
        <f t="shared" si="6"/>
        <v>#N/A</v>
      </c>
      <c r="H230" s="5" t="e">
        <f t="shared" si="7"/>
        <v>#N/A</v>
      </c>
      <c r="I230" s="5" t="e">
        <f>VLOOKUP(A230,HOP!A:U,21,0)</f>
        <v>#N/A</v>
      </c>
    </row>
    <row r="231" s="5" customFormat="1" hidden="1" spans="1:9">
      <c r="A231" s="6">
        <v>999227191396280</v>
      </c>
      <c r="B231" s="7">
        <v>45204</v>
      </c>
      <c r="C231" s="7">
        <v>45205</v>
      </c>
      <c r="D231" s="5">
        <v>672.94</v>
      </c>
      <c r="E231" s="5" t="str">
        <f>VLOOKUP(A231,HOP!A:L,12,0)</f>
        <v>672.94</v>
      </c>
      <c r="F231" s="5" t="str">
        <f>VLOOKUP(A231,HOP!A:C,3,0)</f>
        <v>4022811</v>
      </c>
      <c r="G231" s="5">
        <f t="shared" si="6"/>
        <v>0</v>
      </c>
      <c r="H231" s="5" t="str">
        <f t="shared" si="7"/>
        <v>，4022811</v>
      </c>
      <c r="I231" s="5" t="str">
        <f>VLOOKUP(A231,HOP!A:U,21,0)</f>
        <v>直连</v>
      </c>
    </row>
    <row r="232" s="5" customFormat="1" hidden="1" spans="1:9">
      <c r="A232" s="6">
        <v>27191765123</v>
      </c>
      <c r="B232" s="7">
        <v>45204</v>
      </c>
      <c r="C232" s="7">
        <v>45205</v>
      </c>
      <c r="D232" s="5">
        <v>3138.22</v>
      </c>
      <c r="E232" s="5" t="str">
        <f>VLOOKUP(A232,HOP!A:L,12,0)</f>
        <v>3138.22</v>
      </c>
      <c r="F232" s="5" t="str">
        <f>VLOOKUP(A232,HOP!A:C,3,0)</f>
        <v>4023189</v>
      </c>
      <c r="G232" s="5">
        <f t="shared" si="6"/>
        <v>0</v>
      </c>
      <c r="H232" s="5" t="str">
        <f t="shared" si="7"/>
        <v>，4023189</v>
      </c>
      <c r="I232" s="5" t="str">
        <f>VLOOKUP(A232,HOP!A:U,21,0)</f>
        <v>直连</v>
      </c>
    </row>
    <row r="233" s="5" customFormat="1" hidden="1" spans="1:9">
      <c r="A233" s="6">
        <v>999227192011529</v>
      </c>
      <c r="B233" s="7">
        <v>45204</v>
      </c>
      <c r="C233" s="7">
        <v>45205</v>
      </c>
      <c r="D233" s="5">
        <v>1664.15</v>
      </c>
      <c r="E233" s="5" t="str">
        <f>VLOOKUP(A233,HOP!A:L,12,0)</f>
        <v>1664.15</v>
      </c>
      <c r="F233" s="5" t="str">
        <f>VLOOKUP(A233,HOP!A:C,3,0)</f>
        <v>4023504</v>
      </c>
      <c r="G233" s="5">
        <f t="shared" si="6"/>
        <v>0</v>
      </c>
      <c r="H233" s="5" t="str">
        <f t="shared" si="7"/>
        <v>，4023504</v>
      </c>
      <c r="I233" s="5" t="str">
        <f>VLOOKUP(A233,HOP!A:U,21,0)</f>
        <v>直连</v>
      </c>
    </row>
    <row r="234" s="5" customFormat="1" hidden="1" spans="1:9">
      <c r="A234" s="6">
        <v>999227192114312</v>
      </c>
      <c r="B234" s="7">
        <v>45204</v>
      </c>
      <c r="C234" s="7">
        <v>45205</v>
      </c>
      <c r="D234" s="5">
        <v>192.04</v>
      </c>
      <c r="E234" s="5" t="str">
        <f>VLOOKUP(A234,HOP!A:L,12,0)</f>
        <v>192.04</v>
      </c>
      <c r="F234" s="5" t="str">
        <f>VLOOKUP(A234,HOP!A:C,3,0)</f>
        <v>4023653</v>
      </c>
      <c r="G234" s="5">
        <f t="shared" si="6"/>
        <v>0</v>
      </c>
      <c r="H234" s="5" t="str">
        <f t="shared" si="7"/>
        <v>，4023653</v>
      </c>
      <c r="I234" s="5" t="str">
        <f>VLOOKUP(A234,HOP!A:U,21,0)</f>
        <v>直连</v>
      </c>
    </row>
    <row r="235" s="5" customFormat="1" hidden="1" spans="1:9">
      <c r="A235" s="6">
        <v>999227192348938</v>
      </c>
      <c r="B235" s="7">
        <v>45204</v>
      </c>
      <c r="C235" s="7">
        <v>45205</v>
      </c>
      <c r="D235" s="5">
        <v>162.79</v>
      </c>
      <c r="E235" s="5" t="str">
        <f>VLOOKUP(A235,HOP!A:L,12,0)</f>
        <v>162.79</v>
      </c>
      <c r="F235" s="5" t="str">
        <f>VLOOKUP(A235,HOP!A:C,3,0)</f>
        <v>4023900</v>
      </c>
      <c r="G235" s="5">
        <f t="shared" si="6"/>
        <v>0</v>
      </c>
      <c r="H235" s="5" t="str">
        <f t="shared" si="7"/>
        <v>，4023900</v>
      </c>
      <c r="I235" s="5" t="str">
        <f>VLOOKUP(A235,HOP!A:U,21,0)</f>
        <v>直连</v>
      </c>
    </row>
    <row r="236" s="5" customFormat="1" hidden="1" spans="1:9">
      <c r="A236" s="6">
        <v>999227192442517</v>
      </c>
      <c r="B236" s="7">
        <v>45204</v>
      </c>
      <c r="C236" s="7">
        <v>45205</v>
      </c>
      <c r="D236" s="5">
        <v>1633.18</v>
      </c>
      <c r="E236" s="5" t="str">
        <f>VLOOKUP(A236,HOP!A:L,12,0)</f>
        <v>1633.18</v>
      </c>
      <c r="F236" s="5" t="str">
        <f>VLOOKUP(A236,HOP!A:C,3,0)</f>
        <v>4024102</v>
      </c>
      <c r="G236" s="5">
        <f t="shared" si="6"/>
        <v>0</v>
      </c>
      <c r="H236" s="5" t="str">
        <f t="shared" si="7"/>
        <v>，4024102</v>
      </c>
      <c r="I236" s="5" t="str">
        <f>VLOOKUP(A236,HOP!A:U,21,0)</f>
        <v>直采</v>
      </c>
    </row>
    <row r="237" s="5" customFormat="1" hidden="1" spans="1:9">
      <c r="A237" s="6">
        <v>999227192523754</v>
      </c>
      <c r="B237" s="7">
        <v>45204</v>
      </c>
      <c r="C237" s="7">
        <v>45205</v>
      </c>
      <c r="D237" s="5">
        <v>1092.03</v>
      </c>
      <c r="E237" s="5" t="str">
        <f>VLOOKUP(A237,HOP!A:L,12,0)</f>
        <v>1092.03</v>
      </c>
      <c r="F237" s="5" t="str">
        <f>VLOOKUP(A237,HOP!A:C,3,0)</f>
        <v>4024148</v>
      </c>
      <c r="G237" s="5">
        <f t="shared" si="6"/>
        <v>0</v>
      </c>
      <c r="H237" s="5" t="str">
        <f t="shared" si="7"/>
        <v>，4024148</v>
      </c>
      <c r="I237" s="5" t="str">
        <f>VLOOKUP(A237,HOP!A:U,21,0)</f>
        <v>直连</v>
      </c>
    </row>
    <row r="239" spans="4:4">
      <c r="D239" s="5">
        <f>SUM(D2:D238)</f>
        <v>482602.65</v>
      </c>
    </row>
    <row r="241" spans="4:4">
      <c r="D241" s="5" t="s">
        <v>1248</v>
      </c>
    </row>
    <row r="246" spans="1:3">
      <c r="A246" s="5" t="s">
        <v>1249</v>
      </c>
      <c r="C246" s="5">
        <v>88447</v>
      </c>
    </row>
    <row r="247" spans="1:3">
      <c r="A247" s="5" t="s">
        <v>1250</v>
      </c>
      <c r="C247" s="5">
        <v>394155.65</v>
      </c>
    </row>
    <row r="248" spans="1:3">
      <c r="A248" s="5" t="s">
        <v>1251</v>
      </c>
      <c r="C248" s="5">
        <f>SUBTOTAL(9,C246:C247)</f>
        <v>482602.65</v>
      </c>
    </row>
  </sheetData>
  <autoFilter ref="A1:XFD247">
    <filterColumn colId="3">
      <filters blank="1">
        <filter val="1529.01"/>
        <filter val="1092.03"/>
        <filter val="1714.04"/>
        <filter val="2276.04"/>
        <filter val="2336.04"/>
        <filter val="1417.08"/>
        <filter val="1862.08"/>
        <filter val="1191.1"/>
        <filter val="3297.1"/>
        <filter val="3854.1"/>
        <filter val="5980.1"/>
        <filter val="894.2"/>
        <filter val="1314.2"/>
        <filter val="2656.2"/>
        <filter val="3868.2"/>
        <filter val="4845.2"/>
        <filter val="6422.2"/>
        <filter val="1033.3"/>
        <filter val="1554.4"/>
        <filter val="2295.4"/>
        <filter val="4913.4"/>
        <filter val="5689.4"/>
        <filter val="5712.4"/>
        <filter val="1102.7"/>
        <filter val="2829.7"/>
        <filter val="419.8"/>
        <filter val="667.8"/>
        <filter val="1365.8"/>
        <filter val="3268.8"/>
        <filter val="4496.8"/>
        <filter val="669.9"/>
        <filter val="817.9"/>
        <filter val="3054.9"/>
        <filter val="3499.9"/>
        <filter val="11480.29"/>
        <filter val="16559.4"/>
        <filter val="482602.65"/>
        <filter val="302.01"/>
        <filter val="511.02"/>
        <filter val="192.04"/>
        <filter val="784.12"/>
        <filter val="1449.42"/>
        <filter val="1707.42"/>
        <filter val="3534.42"/>
        <filter val="1880.43"/>
        <filter val="1367.44"/>
        <filter val="2329.44"/>
        <filter val="2631.44"/>
        <filter val="6959.44"/>
        <filter val="666.15"/>
        <filter val="381.16"/>
        <filter val="630.16"/>
        <filter val="990.16"/>
        <filter val="1988.46"/>
        <filter val="396.17"/>
        <filter val="2946.48"/>
        <filter val="3808.48"/>
        <filter val="5021.48"/>
        <filter val="692.22"/>
        <filter val="607.24"/>
        <filter val="1302.34"/>
        <filter val="2209.34"/>
        <filter val="357.26"/>
        <filter val="1818.36"/>
        <filter val="942.28"/>
        <filter val="499.31"/>
        <filter val="1070.21"/>
        <filter val="1198.21"/>
        <filter val="3138.22"/>
        <filter val="3033"/>
        <filter val="1705.23"/>
        <filter val="718.34"/>
        <filter val="1100.24"/>
        <filter val="1561.24"/>
        <filter val="3035.24"/>
        <filter val="6165.24"/>
        <filter val="2176.25"/>
        <filter val="2417.25"/>
        <filter val="760.36"/>
        <filter val="7084.26"/>
        <filter val="338"/>
        <filter val="897.38"/>
        <filter val="2752.29"/>
        <filter val="1115.11"/>
        <filter val="2705.11"/>
        <filter val="858.42"/>
        <filter val="2224.12"/>
        <filter val="2421.12"/>
        <filter val="3072.12"/>
        <filter val="749.43"/>
        <filter val="2513.14"/>
        <filter val="3242.14"/>
        <filter val="9013.14"/>
        <filter val="147.45"/>
        <filter val="281.45"/>
        <filter val="1664.15"/>
        <filter val="548.46"/>
        <filter val="1159.16"/>
        <filter val="3396.16"/>
        <filter val="1475.18"/>
        <filter val="1633.18"/>
        <filter val="6221.18"/>
        <filter val="660.49"/>
        <filter val="1466.19"/>
        <filter val="650"/>
        <filter val="206.54"/>
        <filter val="217.54"/>
        <filter val="1533.85"/>
        <filter val="2255.85"/>
        <filter val="3642.87"/>
        <filter val="5073.87"/>
        <filter val="7758"/>
        <filter val="718.58"/>
        <filter val="752.58"/>
        <filter val="1109.88"/>
        <filter val="2200.88"/>
        <filter val="347.59"/>
        <filter val="474.59"/>
        <filter val="820.59"/>
        <filter val="869.61"/>
        <filter val="3381.71"/>
        <filter val="347.62"/>
        <filter val="988.62"/>
        <filter val="375.63"/>
        <filter val="532.64"/>
        <filter val="6319.74"/>
        <filter val="1266.75"/>
        <filter val="5901.78"/>
        <filter val="264.71"/>
        <filter val="341.71"/>
        <filter val="978.71"/>
        <filter val="2114.61"/>
        <filter val="733.72"/>
        <filter val="1104.62"/>
        <filter val="492.73"/>
        <filter val="705.73"/>
        <filter val="1298.64"/>
        <filter val="3342.65"/>
        <filter val="509.76"/>
        <filter val="591.76"/>
        <filter val="1410.66"/>
        <filter val="3648.66"/>
        <filter val="1521.67"/>
        <filter val="247.78"/>
        <filter val="813.78"/>
        <filter val="1188.68"/>
        <filter val="1843.68"/>
        <filter val="2757.68"/>
        <filter val="3281.68"/>
        <filter val="162.79"/>
        <filter val="5235.52"/>
        <filter val="85.83"/>
        <filter val="701.83"/>
        <filter val="508.84"/>
        <filter val="722.84"/>
        <filter val="8027.54"/>
        <filter val="1485"/>
        <filter val="240.85"/>
        <filter val="463.85"/>
        <filter val="2786"/>
        <filter val="3321.56"/>
        <filter val="7824.56"/>
        <filter val="2175.57"/>
        <filter val="559.88"/>
        <filter val="7388.58"/>
        <filter val="5952.59"/>
        <filter val="10718.52"/>
        <filter val="326.94"/>
        <filter val="672.94"/>
        <filter val="320.95"/>
        <filter val="978.97"/>
        <filter val="17129.58"/>
        <filter val="742.99"/>
        <filter val="10095.61"/>
        <filter val="16043.67"/>
        <filter val="21465.84"/>
        <filter val="4019.94"/>
        <filter val="4349.95"/>
        <filter val="2362.96"/>
        <filter val="1220.97"/>
        <filter val="1508.98"/>
        <filter val="1203.99"/>
        <filter val="1981.99"/>
      </filters>
    </filterColumn>
    <filterColumn colId="6">
      <filters blank="1">
        <filter val="-0.01"/>
        <filter val="-0.02"/>
        <filter val="-0.12"/>
        <filter val="-0.4"/>
        <filter val="-0.04"/>
        <filter val="-0.2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"/>
  <sheetViews>
    <sheetView workbookViewId="0">
      <selection activeCell="A2" sqref="A2:A1048576"/>
    </sheetView>
  </sheetViews>
  <sheetFormatPr defaultColWidth="8" defaultRowHeight="12.75"/>
  <cols>
    <col min="1" max="1" width="13.125" style="1" customWidth="1"/>
    <col min="2" max="16383" width="8" style="1"/>
  </cols>
  <sheetData>
    <row r="1" s="1" customFormat="1" spans="1:22">
      <c r="A1" s="2" t="s">
        <v>1252</v>
      </c>
      <c r="B1" s="2" t="s">
        <v>1253</v>
      </c>
      <c r="C1" s="2" t="s">
        <v>1254</v>
      </c>
      <c r="D1" s="2" t="s">
        <v>1255</v>
      </c>
      <c r="E1" s="2" t="s">
        <v>13</v>
      </c>
      <c r="F1" s="2" t="s">
        <v>5</v>
      </c>
      <c r="G1" s="2" t="s">
        <v>6</v>
      </c>
      <c r="H1" s="2" t="s">
        <v>1256</v>
      </c>
      <c r="I1" s="2" t="s">
        <v>1257</v>
      </c>
      <c r="J1" s="2" t="s">
        <v>1258</v>
      </c>
      <c r="K1" s="2" t="s">
        <v>1259</v>
      </c>
      <c r="L1" s="2" t="s">
        <v>1260</v>
      </c>
      <c r="M1" s="2" t="s">
        <v>1261</v>
      </c>
      <c r="N1" s="2" t="s">
        <v>1262</v>
      </c>
      <c r="O1" s="2" t="s">
        <v>1263</v>
      </c>
      <c r="P1" s="2" t="s">
        <v>1264</v>
      </c>
      <c r="Q1" s="2" t="s">
        <v>1265</v>
      </c>
      <c r="R1" s="2" t="s">
        <v>1266</v>
      </c>
      <c r="S1" s="2" t="s">
        <v>1267</v>
      </c>
      <c r="T1" s="2" t="s">
        <v>1268</v>
      </c>
      <c r="U1" s="2" t="s">
        <v>1269</v>
      </c>
      <c r="V1" s="2" t="s">
        <v>1270</v>
      </c>
    </row>
    <row r="2" s="1" customFormat="1" spans="1:22">
      <c r="A2" s="3">
        <v>999224428612223</v>
      </c>
      <c r="B2" s="1" t="s">
        <v>1271</v>
      </c>
      <c r="C2" s="1" t="s">
        <v>1272</v>
      </c>
      <c r="D2" s="1" t="s">
        <v>1273</v>
      </c>
      <c r="E2" s="1" t="s">
        <v>1274</v>
      </c>
      <c r="F2" s="1" t="s">
        <v>1275</v>
      </c>
      <c r="G2" s="1" t="s">
        <v>1276</v>
      </c>
      <c r="H2" s="1" t="s">
        <v>1277</v>
      </c>
      <c r="I2" s="1" t="s">
        <v>1278</v>
      </c>
      <c r="J2" s="1" t="s">
        <v>30</v>
      </c>
      <c r="K2" s="1" t="s">
        <v>1279</v>
      </c>
      <c r="L2" s="1" t="s">
        <v>1279</v>
      </c>
      <c r="M2" s="1" t="s">
        <v>1280</v>
      </c>
      <c r="N2" s="1" t="s">
        <v>1280</v>
      </c>
      <c r="O2" s="1" t="s">
        <v>1281</v>
      </c>
      <c r="P2" s="1" t="s">
        <v>1282</v>
      </c>
      <c r="Q2" s="1" t="s">
        <v>1283</v>
      </c>
      <c r="R2" s="1" t="s">
        <v>1284</v>
      </c>
      <c r="S2" s="1" t="s">
        <v>1285</v>
      </c>
      <c r="T2" s="1" t="s">
        <v>1286</v>
      </c>
      <c r="U2" s="1" t="s">
        <v>1287</v>
      </c>
      <c r="V2" s="1" t="s">
        <v>1288</v>
      </c>
    </row>
    <row r="3" s="1" customFormat="1" spans="1:22">
      <c r="A3" s="3">
        <v>999224842361651</v>
      </c>
      <c r="B3" s="1" t="s">
        <v>1289</v>
      </c>
      <c r="C3" s="1" t="s">
        <v>1290</v>
      </c>
      <c r="D3" s="1" t="s">
        <v>1291</v>
      </c>
      <c r="E3" s="1" t="s">
        <v>1292</v>
      </c>
      <c r="F3" s="1" t="s">
        <v>1275</v>
      </c>
      <c r="G3" s="1" t="s">
        <v>1276</v>
      </c>
      <c r="H3" s="1" t="s">
        <v>1277</v>
      </c>
      <c r="I3" s="1" t="s">
        <v>1293</v>
      </c>
      <c r="J3" s="1" t="s">
        <v>30</v>
      </c>
      <c r="K3" s="1" t="s">
        <v>1294</v>
      </c>
      <c r="L3" s="1" t="s">
        <v>1294</v>
      </c>
      <c r="M3" s="1" t="s">
        <v>1280</v>
      </c>
      <c r="N3" s="1" t="s">
        <v>1280</v>
      </c>
      <c r="O3" s="1" t="s">
        <v>1281</v>
      </c>
      <c r="P3" s="1" t="s">
        <v>1282</v>
      </c>
      <c r="Q3" s="1" t="s">
        <v>1283</v>
      </c>
      <c r="R3" s="1" t="s">
        <v>1295</v>
      </c>
      <c r="S3" s="1" t="s">
        <v>1285</v>
      </c>
      <c r="T3" s="1" t="s">
        <v>1286</v>
      </c>
      <c r="U3" s="1" t="s">
        <v>1296</v>
      </c>
      <c r="V3" s="1" t="s">
        <v>1297</v>
      </c>
    </row>
    <row r="4" s="1" customFormat="1" spans="1:22">
      <c r="A4" s="3">
        <v>25107373144</v>
      </c>
      <c r="B4" s="1" t="s">
        <v>1298</v>
      </c>
      <c r="C4" s="1" t="s">
        <v>1299</v>
      </c>
      <c r="D4" s="1" t="s">
        <v>1300</v>
      </c>
      <c r="E4" s="1" t="s">
        <v>1301</v>
      </c>
      <c r="F4" s="1" t="s">
        <v>1302</v>
      </c>
      <c r="G4" s="1" t="s">
        <v>1276</v>
      </c>
      <c r="H4" s="1" t="s">
        <v>1277</v>
      </c>
      <c r="I4" s="1" t="s">
        <v>1303</v>
      </c>
      <c r="J4" s="1" t="s">
        <v>30</v>
      </c>
      <c r="K4" s="1" t="s">
        <v>1304</v>
      </c>
      <c r="L4" s="1" t="s">
        <v>1304</v>
      </c>
      <c r="M4" s="1" t="s">
        <v>1280</v>
      </c>
      <c r="N4" s="1" t="s">
        <v>1280</v>
      </c>
      <c r="O4" s="1" t="s">
        <v>1281</v>
      </c>
      <c r="P4" s="1" t="s">
        <v>1282</v>
      </c>
      <c r="Q4" s="1" t="s">
        <v>1283</v>
      </c>
      <c r="R4" s="1" t="s">
        <v>1305</v>
      </c>
      <c r="S4" s="1" t="s">
        <v>1285</v>
      </c>
      <c r="T4" s="1" t="s">
        <v>1286</v>
      </c>
      <c r="U4" s="1" t="s">
        <v>1287</v>
      </c>
      <c r="V4" s="1" t="s">
        <v>1288</v>
      </c>
    </row>
    <row r="5" s="1" customFormat="1" spans="1:22">
      <c r="A5" s="3">
        <v>999225109675047</v>
      </c>
      <c r="B5" s="1" t="s">
        <v>1306</v>
      </c>
      <c r="C5" s="1" t="s">
        <v>1307</v>
      </c>
      <c r="D5" s="1" t="s">
        <v>1308</v>
      </c>
      <c r="E5" s="1" t="s">
        <v>1309</v>
      </c>
      <c r="F5" s="1" t="s">
        <v>1275</v>
      </c>
      <c r="G5" s="1" t="s">
        <v>1276</v>
      </c>
      <c r="H5" s="1" t="s">
        <v>1277</v>
      </c>
      <c r="I5" s="1" t="s">
        <v>1310</v>
      </c>
      <c r="J5" s="1" t="s">
        <v>30</v>
      </c>
      <c r="K5" s="1" t="s">
        <v>1311</v>
      </c>
      <c r="L5" s="1" t="s">
        <v>1311</v>
      </c>
      <c r="M5" s="1" t="s">
        <v>1280</v>
      </c>
      <c r="N5" s="1" t="s">
        <v>1280</v>
      </c>
      <c r="O5" s="1" t="s">
        <v>1281</v>
      </c>
      <c r="P5" s="1" t="s">
        <v>1282</v>
      </c>
      <c r="Q5" s="1" t="s">
        <v>1283</v>
      </c>
      <c r="R5" s="1" t="s">
        <v>1312</v>
      </c>
      <c r="S5" s="1" t="s">
        <v>1285</v>
      </c>
      <c r="T5" s="1" t="s">
        <v>1286</v>
      </c>
      <c r="U5" s="1" t="s">
        <v>1287</v>
      </c>
      <c r="V5" s="1" t="s">
        <v>1288</v>
      </c>
    </row>
    <row r="6" s="1" customFormat="1" spans="1:22">
      <c r="A6" s="3">
        <v>999225132869836</v>
      </c>
      <c r="B6" s="1" t="s">
        <v>1313</v>
      </c>
      <c r="C6" s="1" t="s">
        <v>1314</v>
      </c>
      <c r="D6" s="1" t="s">
        <v>1315</v>
      </c>
      <c r="E6" s="1" t="s">
        <v>1316</v>
      </c>
      <c r="F6" s="1" t="s">
        <v>1317</v>
      </c>
      <c r="G6" s="1" t="s">
        <v>1276</v>
      </c>
      <c r="H6" s="1" t="s">
        <v>1277</v>
      </c>
      <c r="I6" s="1" t="s">
        <v>1318</v>
      </c>
      <c r="J6" s="1" t="s">
        <v>30</v>
      </c>
      <c r="K6" s="1" t="s">
        <v>1319</v>
      </c>
      <c r="L6" s="1" t="s">
        <v>1281</v>
      </c>
      <c r="M6" s="1" t="s">
        <v>1320</v>
      </c>
      <c r="N6" s="1" t="s">
        <v>1321</v>
      </c>
      <c r="O6" s="1" t="s">
        <v>1281</v>
      </c>
      <c r="P6" s="1" t="s">
        <v>1282</v>
      </c>
      <c r="Q6" s="1" t="s">
        <v>1283</v>
      </c>
      <c r="R6" s="1" t="s">
        <v>1322</v>
      </c>
      <c r="S6" s="1" t="s">
        <v>1285</v>
      </c>
      <c r="T6" s="1" t="s">
        <v>1286</v>
      </c>
      <c r="U6" s="1" t="s">
        <v>1296</v>
      </c>
      <c r="V6" s="1" t="s">
        <v>1323</v>
      </c>
    </row>
    <row r="7" s="1" customFormat="1" spans="1:22">
      <c r="A7" s="3">
        <v>999225212524997</v>
      </c>
      <c r="B7" s="1" t="s">
        <v>1324</v>
      </c>
      <c r="C7" s="1" t="s">
        <v>1325</v>
      </c>
      <c r="D7" s="1" t="s">
        <v>1326</v>
      </c>
      <c r="E7" s="1" t="s">
        <v>1327</v>
      </c>
      <c r="F7" s="1" t="s">
        <v>1275</v>
      </c>
      <c r="G7" s="1" t="s">
        <v>1276</v>
      </c>
      <c r="H7" s="1" t="s">
        <v>1277</v>
      </c>
      <c r="I7" s="1" t="s">
        <v>1328</v>
      </c>
      <c r="J7" s="1" t="s">
        <v>30</v>
      </c>
      <c r="K7" s="1" t="s">
        <v>1329</v>
      </c>
      <c r="L7" s="1" t="s">
        <v>1329</v>
      </c>
      <c r="M7" s="1" t="s">
        <v>1280</v>
      </c>
      <c r="N7" s="1" t="s">
        <v>1280</v>
      </c>
      <c r="O7" s="1" t="s">
        <v>1281</v>
      </c>
      <c r="P7" s="1" t="s">
        <v>1282</v>
      </c>
      <c r="Q7" s="1" t="s">
        <v>1283</v>
      </c>
      <c r="R7" s="1" t="s">
        <v>1330</v>
      </c>
      <c r="S7" s="1" t="s">
        <v>1285</v>
      </c>
      <c r="T7" s="1" t="s">
        <v>1286</v>
      </c>
      <c r="U7" s="1" t="s">
        <v>1296</v>
      </c>
      <c r="V7" s="1" t="s">
        <v>1331</v>
      </c>
    </row>
    <row r="8" s="1" customFormat="1" spans="1:22">
      <c r="A8" s="3">
        <v>999225283586666</v>
      </c>
      <c r="B8" s="1" t="s">
        <v>1332</v>
      </c>
      <c r="C8" s="1" t="s">
        <v>1333</v>
      </c>
      <c r="D8" s="1" t="s">
        <v>1334</v>
      </c>
      <c r="E8" s="1" t="s">
        <v>1335</v>
      </c>
      <c r="F8" s="1" t="s">
        <v>1336</v>
      </c>
      <c r="G8" s="1" t="s">
        <v>1276</v>
      </c>
      <c r="H8" s="1" t="s">
        <v>1277</v>
      </c>
      <c r="I8" s="1" t="s">
        <v>1337</v>
      </c>
      <c r="J8" s="1" t="s">
        <v>30</v>
      </c>
      <c r="K8" s="1" t="s">
        <v>1338</v>
      </c>
      <c r="L8" s="1" t="s">
        <v>1338</v>
      </c>
      <c r="M8" s="1" t="s">
        <v>1280</v>
      </c>
      <c r="N8" s="1" t="s">
        <v>1280</v>
      </c>
      <c r="O8" s="1" t="s">
        <v>1281</v>
      </c>
      <c r="P8" s="1" t="s">
        <v>1282</v>
      </c>
      <c r="Q8" s="1" t="s">
        <v>1283</v>
      </c>
      <c r="R8" s="1" t="s">
        <v>1339</v>
      </c>
      <c r="S8" s="1" t="s">
        <v>1285</v>
      </c>
      <c r="T8" s="1" t="s">
        <v>1286</v>
      </c>
      <c r="U8" s="1" t="s">
        <v>1296</v>
      </c>
      <c r="V8" s="1" t="s">
        <v>1340</v>
      </c>
    </row>
    <row r="9" s="1" customFormat="1" spans="1:22">
      <c r="A9" s="3">
        <v>999225346589911</v>
      </c>
      <c r="B9" s="1" t="s">
        <v>1341</v>
      </c>
      <c r="C9" s="1" t="s">
        <v>1342</v>
      </c>
      <c r="D9" s="1" t="s">
        <v>1343</v>
      </c>
      <c r="E9" s="1" t="s">
        <v>1344</v>
      </c>
      <c r="F9" s="1" t="s">
        <v>1302</v>
      </c>
      <c r="G9" s="1" t="s">
        <v>1276</v>
      </c>
      <c r="H9" s="1" t="s">
        <v>1277</v>
      </c>
      <c r="I9" s="1" t="s">
        <v>1345</v>
      </c>
      <c r="J9" s="1" t="s">
        <v>30</v>
      </c>
      <c r="K9" s="1" t="s">
        <v>1346</v>
      </c>
      <c r="L9" s="1" t="s">
        <v>1346</v>
      </c>
      <c r="M9" s="1" t="s">
        <v>1280</v>
      </c>
      <c r="N9" s="1" t="s">
        <v>1280</v>
      </c>
      <c r="O9" s="1" t="s">
        <v>1281</v>
      </c>
      <c r="P9" s="1" t="s">
        <v>1282</v>
      </c>
      <c r="Q9" s="1" t="s">
        <v>1283</v>
      </c>
      <c r="R9" s="1" t="s">
        <v>1347</v>
      </c>
      <c r="S9" s="1" t="s">
        <v>1285</v>
      </c>
      <c r="T9" s="1" t="s">
        <v>1286</v>
      </c>
      <c r="U9" s="1" t="s">
        <v>1296</v>
      </c>
      <c r="V9" s="1" t="s">
        <v>1297</v>
      </c>
    </row>
    <row r="10" s="1" customFormat="1" spans="1:22">
      <c r="A10" s="3">
        <v>999225386588709</v>
      </c>
      <c r="B10" s="1" t="s">
        <v>1348</v>
      </c>
      <c r="C10" s="1" t="s">
        <v>1349</v>
      </c>
      <c r="D10" s="1" t="s">
        <v>1350</v>
      </c>
      <c r="E10" s="1" t="s">
        <v>1351</v>
      </c>
      <c r="F10" s="1" t="s">
        <v>1352</v>
      </c>
      <c r="G10" s="1" t="s">
        <v>1276</v>
      </c>
      <c r="H10" s="1" t="s">
        <v>1277</v>
      </c>
      <c r="I10" s="1" t="s">
        <v>1353</v>
      </c>
      <c r="J10" s="1" t="s">
        <v>30</v>
      </c>
      <c r="K10" s="1" t="s">
        <v>1354</v>
      </c>
      <c r="L10" s="1" t="s">
        <v>1354</v>
      </c>
      <c r="M10" s="1" t="s">
        <v>1280</v>
      </c>
      <c r="N10" s="1" t="s">
        <v>1280</v>
      </c>
      <c r="O10" s="1" t="s">
        <v>1281</v>
      </c>
      <c r="P10" s="1" t="s">
        <v>1282</v>
      </c>
      <c r="Q10" s="1" t="s">
        <v>1283</v>
      </c>
      <c r="R10" s="1" t="s">
        <v>1355</v>
      </c>
      <c r="S10" s="1" t="s">
        <v>1285</v>
      </c>
      <c r="T10" s="1" t="s">
        <v>1286</v>
      </c>
      <c r="U10" s="1" t="s">
        <v>1296</v>
      </c>
      <c r="V10" s="1" t="s">
        <v>1356</v>
      </c>
    </row>
    <row r="11" s="1" customFormat="1" spans="1:22">
      <c r="A11" s="3">
        <v>999225448878011</v>
      </c>
      <c r="B11" s="1" t="s">
        <v>1357</v>
      </c>
      <c r="C11" s="1" t="s">
        <v>1358</v>
      </c>
      <c r="D11" s="1" t="s">
        <v>1359</v>
      </c>
      <c r="E11" s="1" t="s">
        <v>1360</v>
      </c>
      <c r="F11" s="1" t="s">
        <v>1352</v>
      </c>
      <c r="G11" s="1" t="s">
        <v>1276</v>
      </c>
      <c r="H11" s="1" t="s">
        <v>1277</v>
      </c>
      <c r="I11" s="1" t="s">
        <v>1361</v>
      </c>
      <c r="J11" s="1" t="s">
        <v>30</v>
      </c>
      <c r="K11" s="1" t="s">
        <v>1362</v>
      </c>
      <c r="L11" s="1" t="s">
        <v>1362</v>
      </c>
      <c r="M11" s="1" t="s">
        <v>1280</v>
      </c>
      <c r="N11" s="1" t="s">
        <v>1280</v>
      </c>
      <c r="O11" s="1" t="s">
        <v>1281</v>
      </c>
      <c r="P11" s="1" t="s">
        <v>1282</v>
      </c>
      <c r="Q11" s="1" t="s">
        <v>1283</v>
      </c>
      <c r="R11" s="1" t="s">
        <v>1363</v>
      </c>
      <c r="S11" s="1" t="s">
        <v>1285</v>
      </c>
      <c r="T11" s="1" t="s">
        <v>1286</v>
      </c>
      <c r="U11" s="1" t="s">
        <v>1296</v>
      </c>
      <c r="V11" s="1" t="s">
        <v>1364</v>
      </c>
    </row>
    <row r="12" s="1" customFormat="1" spans="1:22">
      <c r="A12" s="3">
        <v>999225473615270</v>
      </c>
      <c r="B12" s="1" t="s">
        <v>1365</v>
      </c>
      <c r="C12" s="1" t="s">
        <v>1366</v>
      </c>
      <c r="D12" s="1" t="s">
        <v>1367</v>
      </c>
      <c r="E12" s="1" t="s">
        <v>1368</v>
      </c>
      <c r="F12" s="1" t="s">
        <v>1302</v>
      </c>
      <c r="G12" s="1" t="s">
        <v>1276</v>
      </c>
      <c r="H12" s="1" t="s">
        <v>1277</v>
      </c>
      <c r="I12" s="1" t="s">
        <v>1369</v>
      </c>
      <c r="J12" s="1" t="s">
        <v>30</v>
      </c>
      <c r="K12" s="1" t="s">
        <v>1370</v>
      </c>
      <c r="L12" s="1" t="s">
        <v>1370</v>
      </c>
      <c r="M12" s="1" t="s">
        <v>1280</v>
      </c>
      <c r="N12" s="1" t="s">
        <v>1280</v>
      </c>
      <c r="O12" s="1" t="s">
        <v>1281</v>
      </c>
      <c r="P12" s="1" t="s">
        <v>1282</v>
      </c>
      <c r="Q12" s="1" t="s">
        <v>1283</v>
      </c>
      <c r="R12" s="1" t="s">
        <v>1371</v>
      </c>
      <c r="S12" s="1" t="s">
        <v>1285</v>
      </c>
      <c r="T12" s="1" t="s">
        <v>1286</v>
      </c>
      <c r="U12" s="1" t="s">
        <v>1296</v>
      </c>
      <c r="V12" s="1" t="s">
        <v>1288</v>
      </c>
    </row>
    <row r="13" s="1" customFormat="1" spans="1:22">
      <c r="A13" s="3">
        <v>999225502967308</v>
      </c>
      <c r="B13" s="1" t="s">
        <v>1372</v>
      </c>
      <c r="C13" s="1" t="s">
        <v>1373</v>
      </c>
      <c r="D13" s="1" t="s">
        <v>1374</v>
      </c>
      <c r="E13" s="1" t="s">
        <v>1375</v>
      </c>
      <c r="F13" s="1" t="s">
        <v>1352</v>
      </c>
      <c r="G13" s="1" t="s">
        <v>1276</v>
      </c>
      <c r="H13" s="1" t="s">
        <v>1277</v>
      </c>
      <c r="I13" s="1" t="s">
        <v>1376</v>
      </c>
      <c r="J13" s="1" t="s">
        <v>30</v>
      </c>
      <c r="K13" s="1" t="s">
        <v>1377</v>
      </c>
      <c r="L13" s="1" t="s">
        <v>1377</v>
      </c>
      <c r="M13" s="1" t="s">
        <v>1280</v>
      </c>
      <c r="N13" s="1" t="s">
        <v>1280</v>
      </c>
      <c r="O13" s="1" t="s">
        <v>1281</v>
      </c>
      <c r="P13" s="1" t="s">
        <v>1282</v>
      </c>
      <c r="Q13" s="1" t="s">
        <v>1283</v>
      </c>
      <c r="R13" s="1" t="s">
        <v>1378</v>
      </c>
      <c r="S13" s="1" t="s">
        <v>1285</v>
      </c>
      <c r="T13" s="1" t="s">
        <v>1286</v>
      </c>
      <c r="U13" s="1" t="s">
        <v>1296</v>
      </c>
      <c r="V13" s="1" t="s">
        <v>1379</v>
      </c>
    </row>
    <row r="14" s="1" customFormat="1" spans="1:22">
      <c r="A14" s="3">
        <v>999225516684871</v>
      </c>
      <c r="B14" s="1" t="s">
        <v>1372</v>
      </c>
      <c r="C14" s="1" t="s">
        <v>1380</v>
      </c>
      <c r="D14" s="1" t="s">
        <v>1381</v>
      </c>
      <c r="E14" s="1" t="s">
        <v>1382</v>
      </c>
      <c r="F14" s="1" t="s">
        <v>1275</v>
      </c>
      <c r="G14" s="1" t="s">
        <v>1276</v>
      </c>
      <c r="H14" s="1" t="s">
        <v>1277</v>
      </c>
      <c r="I14" s="1" t="s">
        <v>1383</v>
      </c>
      <c r="J14" s="1" t="s">
        <v>30</v>
      </c>
      <c r="K14" s="1" t="s">
        <v>1384</v>
      </c>
      <c r="L14" s="1" t="s">
        <v>1384</v>
      </c>
      <c r="M14" s="1" t="s">
        <v>1280</v>
      </c>
      <c r="N14" s="1" t="s">
        <v>1280</v>
      </c>
      <c r="O14" s="1" t="s">
        <v>1281</v>
      </c>
      <c r="P14" s="1" t="s">
        <v>1282</v>
      </c>
      <c r="Q14" s="1" t="s">
        <v>1283</v>
      </c>
      <c r="R14" s="1" t="s">
        <v>1385</v>
      </c>
      <c r="S14" s="1" t="s">
        <v>1285</v>
      </c>
      <c r="T14" s="1" t="s">
        <v>1286</v>
      </c>
      <c r="U14" s="1" t="s">
        <v>1296</v>
      </c>
      <c r="V14" s="1" t="s">
        <v>1386</v>
      </c>
    </row>
    <row r="15" s="1" customFormat="1" spans="1:22">
      <c r="A15" s="3">
        <v>999225525083885</v>
      </c>
      <c r="B15" s="1" t="s">
        <v>1387</v>
      </c>
      <c r="C15" s="1" t="s">
        <v>1388</v>
      </c>
      <c r="D15" s="1" t="s">
        <v>1389</v>
      </c>
      <c r="E15" s="1" t="s">
        <v>1390</v>
      </c>
      <c r="F15" s="1" t="s">
        <v>1302</v>
      </c>
      <c r="G15" s="1" t="s">
        <v>1276</v>
      </c>
      <c r="H15" s="1" t="s">
        <v>1277</v>
      </c>
      <c r="I15" s="1" t="s">
        <v>1391</v>
      </c>
      <c r="J15" s="1" t="s">
        <v>30</v>
      </c>
      <c r="K15" s="1" t="s">
        <v>1392</v>
      </c>
      <c r="L15" s="1" t="s">
        <v>1392</v>
      </c>
      <c r="M15" s="1" t="s">
        <v>1280</v>
      </c>
      <c r="N15" s="1" t="s">
        <v>1280</v>
      </c>
      <c r="O15" s="1" t="s">
        <v>1281</v>
      </c>
      <c r="P15" s="1" t="s">
        <v>1282</v>
      </c>
      <c r="Q15" s="1" t="s">
        <v>1283</v>
      </c>
      <c r="R15" s="1" t="s">
        <v>1393</v>
      </c>
      <c r="S15" s="1" t="s">
        <v>1285</v>
      </c>
      <c r="T15" s="1" t="s">
        <v>1286</v>
      </c>
      <c r="U15" s="1" t="s">
        <v>1296</v>
      </c>
      <c r="V15" s="1" t="s">
        <v>1394</v>
      </c>
    </row>
    <row r="16" s="1" customFormat="1" spans="1:22">
      <c r="A16" s="3">
        <v>999225559579535</v>
      </c>
      <c r="B16" s="1" t="s">
        <v>1395</v>
      </c>
      <c r="C16" s="1" t="s">
        <v>1396</v>
      </c>
      <c r="D16" s="1" t="s">
        <v>1397</v>
      </c>
      <c r="E16" s="1" t="s">
        <v>1398</v>
      </c>
      <c r="F16" s="1" t="s">
        <v>1317</v>
      </c>
      <c r="G16" s="1" t="s">
        <v>1276</v>
      </c>
      <c r="H16" s="1" t="s">
        <v>1277</v>
      </c>
      <c r="I16" s="1" t="s">
        <v>1399</v>
      </c>
      <c r="J16" s="1" t="s">
        <v>30</v>
      </c>
      <c r="K16" s="1" t="s">
        <v>1400</v>
      </c>
      <c r="L16" s="1" t="s">
        <v>1400</v>
      </c>
      <c r="M16" s="1" t="s">
        <v>1280</v>
      </c>
      <c r="N16" s="1" t="s">
        <v>1280</v>
      </c>
      <c r="O16" s="1" t="s">
        <v>1281</v>
      </c>
      <c r="P16" s="1" t="s">
        <v>1282</v>
      </c>
      <c r="Q16" s="1" t="s">
        <v>1283</v>
      </c>
      <c r="R16" s="1" t="s">
        <v>1401</v>
      </c>
      <c r="S16" s="1" t="s">
        <v>1285</v>
      </c>
      <c r="T16" s="1" t="s">
        <v>1286</v>
      </c>
      <c r="U16" s="1" t="s">
        <v>1296</v>
      </c>
      <c r="V16" s="1" t="s">
        <v>1386</v>
      </c>
    </row>
    <row r="17" s="1" customFormat="1" spans="1:22">
      <c r="A17" s="3">
        <v>999225579227641</v>
      </c>
      <c r="B17" s="1" t="s">
        <v>1402</v>
      </c>
      <c r="C17" s="1" t="s">
        <v>1403</v>
      </c>
      <c r="D17" s="1" t="s">
        <v>1404</v>
      </c>
      <c r="E17" s="1" t="s">
        <v>1405</v>
      </c>
      <c r="F17" s="1" t="s">
        <v>1336</v>
      </c>
      <c r="G17" s="1" t="s">
        <v>1276</v>
      </c>
      <c r="H17" s="1" t="s">
        <v>1277</v>
      </c>
      <c r="I17" s="1" t="s">
        <v>1406</v>
      </c>
      <c r="J17" s="1" t="s">
        <v>30</v>
      </c>
      <c r="K17" s="1" t="s">
        <v>1407</v>
      </c>
      <c r="L17" s="1" t="s">
        <v>1407</v>
      </c>
      <c r="M17" s="1" t="s">
        <v>1280</v>
      </c>
      <c r="N17" s="1" t="s">
        <v>1280</v>
      </c>
      <c r="O17" s="1" t="s">
        <v>1281</v>
      </c>
      <c r="P17" s="1" t="s">
        <v>1282</v>
      </c>
      <c r="Q17" s="1" t="s">
        <v>1283</v>
      </c>
      <c r="R17" s="1" t="s">
        <v>1408</v>
      </c>
      <c r="S17" s="1" t="s">
        <v>1285</v>
      </c>
      <c r="T17" s="1" t="s">
        <v>1286</v>
      </c>
      <c r="U17" s="1" t="s">
        <v>1296</v>
      </c>
      <c r="V17" s="1" t="s">
        <v>1409</v>
      </c>
    </row>
    <row r="18" s="1" customFormat="1" spans="1:22">
      <c r="A18" s="3">
        <v>999225580682356</v>
      </c>
      <c r="B18" s="1" t="s">
        <v>1402</v>
      </c>
      <c r="C18" s="1" t="s">
        <v>1410</v>
      </c>
      <c r="D18" s="1" t="s">
        <v>1411</v>
      </c>
      <c r="E18" s="1" t="s">
        <v>1412</v>
      </c>
      <c r="F18" s="1" t="s">
        <v>1352</v>
      </c>
      <c r="G18" s="1" t="s">
        <v>1276</v>
      </c>
      <c r="H18" s="1" t="s">
        <v>1277</v>
      </c>
      <c r="I18" s="1" t="s">
        <v>1413</v>
      </c>
      <c r="J18" s="1" t="s">
        <v>30</v>
      </c>
      <c r="K18" s="1" t="s">
        <v>1414</v>
      </c>
      <c r="L18" s="1" t="s">
        <v>1414</v>
      </c>
      <c r="M18" s="1" t="s">
        <v>1280</v>
      </c>
      <c r="N18" s="1" t="s">
        <v>1280</v>
      </c>
      <c r="O18" s="1" t="s">
        <v>1281</v>
      </c>
      <c r="P18" s="1" t="s">
        <v>1282</v>
      </c>
      <c r="Q18" s="1" t="s">
        <v>1283</v>
      </c>
      <c r="R18" s="1" t="s">
        <v>1415</v>
      </c>
      <c r="S18" s="1" t="s">
        <v>1285</v>
      </c>
      <c r="T18" s="1" t="s">
        <v>1286</v>
      </c>
      <c r="U18" s="1" t="s">
        <v>1287</v>
      </c>
      <c r="V18" s="1" t="s">
        <v>1288</v>
      </c>
    </row>
    <row r="19" s="1" customFormat="1" spans="1:22">
      <c r="A19" s="3">
        <v>999225583657357</v>
      </c>
      <c r="B19" s="1" t="s">
        <v>1402</v>
      </c>
      <c r="C19" s="1" t="s">
        <v>1416</v>
      </c>
      <c r="D19" s="1" t="s">
        <v>1273</v>
      </c>
      <c r="E19" s="1" t="s">
        <v>1417</v>
      </c>
      <c r="F19" s="1" t="s">
        <v>1352</v>
      </c>
      <c r="G19" s="1" t="s">
        <v>1276</v>
      </c>
      <c r="H19" s="1" t="s">
        <v>1277</v>
      </c>
      <c r="I19" s="1" t="s">
        <v>1418</v>
      </c>
      <c r="J19" s="1" t="s">
        <v>30</v>
      </c>
      <c r="K19" s="1" t="s">
        <v>1419</v>
      </c>
      <c r="L19" s="1" t="s">
        <v>1419</v>
      </c>
      <c r="M19" s="1" t="s">
        <v>1280</v>
      </c>
      <c r="N19" s="1" t="s">
        <v>1280</v>
      </c>
      <c r="O19" s="1" t="s">
        <v>1281</v>
      </c>
      <c r="P19" s="1" t="s">
        <v>1282</v>
      </c>
      <c r="Q19" s="1" t="s">
        <v>1283</v>
      </c>
      <c r="R19" s="1" t="s">
        <v>1420</v>
      </c>
      <c r="S19" s="1" t="s">
        <v>1285</v>
      </c>
      <c r="T19" s="1" t="s">
        <v>1286</v>
      </c>
      <c r="U19" s="1" t="s">
        <v>1287</v>
      </c>
      <c r="V19" s="1" t="s">
        <v>1288</v>
      </c>
    </row>
    <row r="20" s="1" customFormat="1" spans="1:22">
      <c r="A20" s="3">
        <v>999225594507609</v>
      </c>
      <c r="B20" s="1" t="s">
        <v>1421</v>
      </c>
      <c r="C20" s="1" t="s">
        <v>1422</v>
      </c>
      <c r="D20" s="1" t="s">
        <v>1423</v>
      </c>
      <c r="E20" s="1" t="s">
        <v>1424</v>
      </c>
      <c r="F20" s="1" t="s">
        <v>1275</v>
      </c>
      <c r="G20" s="1" t="s">
        <v>1276</v>
      </c>
      <c r="H20" s="1" t="s">
        <v>1277</v>
      </c>
      <c r="I20" s="1" t="s">
        <v>1425</v>
      </c>
      <c r="J20" s="1" t="s">
        <v>30</v>
      </c>
      <c r="K20" s="1" t="s">
        <v>1426</v>
      </c>
      <c r="L20" s="1" t="s">
        <v>1426</v>
      </c>
      <c r="M20" s="1" t="s">
        <v>1280</v>
      </c>
      <c r="N20" s="1" t="s">
        <v>1280</v>
      </c>
      <c r="O20" s="1" t="s">
        <v>1281</v>
      </c>
      <c r="P20" s="1" t="s">
        <v>1282</v>
      </c>
      <c r="Q20" s="1" t="s">
        <v>1283</v>
      </c>
      <c r="R20" s="1" t="s">
        <v>1427</v>
      </c>
      <c r="S20" s="1" t="s">
        <v>1285</v>
      </c>
      <c r="T20" s="1" t="s">
        <v>1286</v>
      </c>
      <c r="U20" s="1" t="s">
        <v>1296</v>
      </c>
      <c r="V20" s="1" t="s">
        <v>1428</v>
      </c>
    </row>
    <row r="21" s="1" customFormat="1" spans="1:22">
      <c r="A21" s="3">
        <v>999225622261375</v>
      </c>
      <c r="B21" s="1" t="s">
        <v>1429</v>
      </c>
      <c r="C21" s="1" t="s">
        <v>1430</v>
      </c>
      <c r="D21" s="1" t="s">
        <v>1273</v>
      </c>
      <c r="E21" s="1" t="s">
        <v>1431</v>
      </c>
      <c r="F21" s="1" t="s">
        <v>1352</v>
      </c>
      <c r="G21" s="1" t="s">
        <v>1276</v>
      </c>
      <c r="H21" s="1" t="s">
        <v>1277</v>
      </c>
      <c r="I21" s="1" t="s">
        <v>1418</v>
      </c>
      <c r="J21" s="1" t="s">
        <v>30</v>
      </c>
      <c r="K21" s="1" t="s">
        <v>1432</v>
      </c>
      <c r="L21" s="1" t="s">
        <v>1432</v>
      </c>
      <c r="M21" s="1" t="s">
        <v>1280</v>
      </c>
      <c r="N21" s="1" t="s">
        <v>1280</v>
      </c>
      <c r="O21" s="1" t="s">
        <v>1281</v>
      </c>
      <c r="P21" s="1" t="s">
        <v>1282</v>
      </c>
      <c r="Q21" s="1" t="s">
        <v>1283</v>
      </c>
      <c r="R21" s="1" t="s">
        <v>1433</v>
      </c>
      <c r="S21" s="1" t="s">
        <v>1285</v>
      </c>
      <c r="T21" s="1" t="s">
        <v>1286</v>
      </c>
      <c r="U21" s="1" t="s">
        <v>1287</v>
      </c>
      <c r="V21" s="1" t="s">
        <v>1288</v>
      </c>
    </row>
    <row r="22" s="1" customFormat="1" spans="1:22">
      <c r="A22" s="3">
        <v>999225735893584</v>
      </c>
      <c r="B22" s="1" t="s">
        <v>1434</v>
      </c>
      <c r="C22" s="1" t="s">
        <v>1435</v>
      </c>
      <c r="D22" s="1" t="s">
        <v>1436</v>
      </c>
      <c r="E22" s="1" t="s">
        <v>1437</v>
      </c>
      <c r="F22" s="1" t="s">
        <v>1275</v>
      </c>
      <c r="G22" s="1" t="s">
        <v>1276</v>
      </c>
      <c r="H22" s="1" t="s">
        <v>1277</v>
      </c>
      <c r="I22" s="1" t="s">
        <v>1438</v>
      </c>
      <c r="J22" s="1" t="s">
        <v>30</v>
      </c>
      <c r="K22" s="1" t="s">
        <v>1439</v>
      </c>
      <c r="L22" s="1" t="s">
        <v>1439</v>
      </c>
      <c r="M22" s="1" t="s">
        <v>1280</v>
      </c>
      <c r="N22" s="1" t="s">
        <v>1280</v>
      </c>
      <c r="O22" s="1" t="s">
        <v>1281</v>
      </c>
      <c r="P22" s="1" t="s">
        <v>1282</v>
      </c>
      <c r="Q22" s="1" t="s">
        <v>1283</v>
      </c>
      <c r="R22" s="1" t="s">
        <v>1440</v>
      </c>
      <c r="S22" s="1" t="s">
        <v>1285</v>
      </c>
      <c r="T22" s="1" t="s">
        <v>1286</v>
      </c>
      <c r="U22" s="1" t="s">
        <v>1296</v>
      </c>
      <c r="V22" s="1" t="s">
        <v>1441</v>
      </c>
    </row>
    <row r="23" s="1" customFormat="1" spans="1:22">
      <c r="A23" s="3">
        <v>999225753573985</v>
      </c>
      <c r="B23" s="1" t="s">
        <v>1442</v>
      </c>
      <c r="C23" s="1" t="s">
        <v>1443</v>
      </c>
      <c r="D23" s="1" t="s">
        <v>1444</v>
      </c>
      <c r="E23" s="1" t="s">
        <v>1445</v>
      </c>
      <c r="F23" s="1" t="s">
        <v>1352</v>
      </c>
      <c r="G23" s="1" t="s">
        <v>1276</v>
      </c>
      <c r="H23" s="1" t="s">
        <v>1277</v>
      </c>
      <c r="I23" s="1" t="s">
        <v>1446</v>
      </c>
      <c r="J23" s="1" t="s">
        <v>30</v>
      </c>
      <c r="K23" s="1" t="s">
        <v>1447</v>
      </c>
      <c r="L23" s="1" t="s">
        <v>1447</v>
      </c>
      <c r="M23" s="1" t="s">
        <v>1280</v>
      </c>
      <c r="N23" s="1" t="s">
        <v>1280</v>
      </c>
      <c r="O23" s="1" t="s">
        <v>1281</v>
      </c>
      <c r="P23" s="1" t="s">
        <v>1282</v>
      </c>
      <c r="Q23" s="1" t="s">
        <v>1283</v>
      </c>
      <c r="R23" s="1" t="s">
        <v>1448</v>
      </c>
      <c r="S23" s="1" t="s">
        <v>1285</v>
      </c>
      <c r="T23" s="1" t="s">
        <v>1286</v>
      </c>
      <c r="U23" s="1" t="s">
        <v>1296</v>
      </c>
      <c r="V23" s="1" t="s">
        <v>1428</v>
      </c>
    </row>
    <row r="24" s="1" customFormat="1" spans="1:22">
      <c r="A24" s="3">
        <v>999225768734736</v>
      </c>
      <c r="B24" s="1" t="s">
        <v>1442</v>
      </c>
      <c r="C24" s="1" t="s">
        <v>1449</v>
      </c>
      <c r="D24" s="1" t="s">
        <v>1450</v>
      </c>
      <c r="E24" s="1" t="s">
        <v>1451</v>
      </c>
      <c r="F24" s="1" t="s">
        <v>1352</v>
      </c>
      <c r="G24" s="1" t="s">
        <v>1276</v>
      </c>
      <c r="H24" s="1" t="s">
        <v>1277</v>
      </c>
      <c r="I24" s="1" t="s">
        <v>1452</v>
      </c>
      <c r="J24" s="1" t="s">
        <v>30</v>
      </c>
      <c r="K24" s="1" t="s">
        <v>1453</v>
      </c>
      <c r="L24" s="1" t="s">
        <v>1453</v>
      </c>
      <c r="M24" s="1" t="s">
        <v>1280</v>
      </c>
      <c r="N24" s="1" t="s">
        <v>1280</v>
      </c>
      <c r="O24" s="1" t="s">
        <v>1281</v>
      </c>
      <c r="P24" s="1" t="s">
        <v>1282</v>
      </c>
      <c r="Q24" s="1" t="s">
        <v>1283</v>
      </c>
      <c r="R24" s="1" t="s">
        <v>1454</v>
      </c>
      <c r="S24" s="1" t="s">
        <v>1285</v>
      </c>
      <c r="T24" s="1" t="s">
        <v>1286</v>
      </c>
      <c r="U24" s="1" t="s">
        <v>1296</v>
      </c>
      <c r="V24" s="1" t="s">
        <v>1288</v>
      </c>
    </row>
    <row r="25" s="1" customFormat="1" spans="1:22">
      <c r="A25" s="3">
        <v>999225915456102</v>
      </c>
      <c r="B25" s="1" t="s">
        <v>1455</v>
      </c>
      <c r="C25" s="1" t="s">
        <v>1456</v>
      </c>
      <c r="D25" s="1" t="s">
        <v>1457</v>
      </c>
      <c r="E25" s="1" t="s">
        <v>1458</v>
      </c>
      <c r="F25" s="1" t="s">
        <v>1352</v>
      </c>
      <c r="G25" s="1" t="s">
        <v>1276</v>
      </c>
      <c r="H25" s="1" t="s">
        <v>1277</v>
      </c>
      <c r="I25" s="1" t="s">
        <v>1459</v>
      </c>
      <c r="J25" s="1" t="s">
        <v>30</v>
      </c>
      <c r="K25" s="1" t="s">
        <v>1460</v>
      </c>
      <c r="L25" s="1" t="s">
        <v>1460</v>
      </c>
      <c r="M25" s="1" t="s">
        <v>1280</v>
      </c>
      <c r="N25" s="1" t="s">
        <v>1280</v>
      </c>
      <c r="O25" s="1" t="s">
        <v>1281</v>
      </c>
      <c r="P25" s="1" t="s">
        <v>1282</v>
      </c>
      <c r="Q25" s="1" t="s">
        <v>1283</v>
      </c>
      <c r="R25" s="1" t="s">
        <v>1461</v>
      </c>
      <c r="S25" s="1" t="s">
        <v>1285</v>
      </c>
      <c r="T25" s="1" t="s">
        <v>1286</v>
      </c>
      <c r="U25" s="1" t="s">
        <v>1296</v>
      </c>
      <c r="V25" s="1" t="s">
        <v>1297</v>
      </c>
    </row>
    <row r="26" s="1" customFormat="1" spans="1:22">
      <c r="A26" s="3">
        <v>999225953060986</v>
      </c>
      <c r="B26" s="1" t="s">
        <v>1462</v>
      </c>
      <c r="C26" s="1" t="s">
        <v>1463</v>
      </c>
      <c r="D26" s="1" t="s">
        <v>1464</v>
      </c>
      <c r="E26" s="1" t="s">
        <v>1465</v>
      </c>
      <c r="F26" s="1" t="s">
        <v>1352</v>
      </c>
      <c r="G26" s="1" t="s">
        <v>1276</v>
      </c>
      <c r="H26" s="1" t="s">
        <v>1277</v>
      </c>
      <c r="I26" s="1" t="s">
        <v>1466</v>
      </c>
      <c r="J26" s="1" t="s">
        <v>30</v>
      </c>
      <c r="K26" s="1" t="s">
        <v>1467</v>
      </c>
      <c r="L26" s="1" t="s">
        <v>1467</v>
      </c>
      <c r="M26" s="1" t="s">
        <v>1280</v>
      </c>
      <c r="N26" s="1" t="s">
        <v>1280</v>
      </c>
      <c r="O26" s="1" t="s">
        <v>1281</v>
      </c>
      <c r="P26" s="1" t="s">
        <v>1282</v>
      </c>
      <c r="Q26" s="1" t="s">
        <v>1283</v>
      </c>
      <c r="R26" s="1" t="s">
        <v>1468</v>
      </c>
      <c r="S26" s="1" t="s">
        <v>1285</v>
      </c>
      <c r="T26" s="1" t="s">
        <v>1286</v>
      </c>
      <c r="U26" s="1" t="s">
        <v>1296</v>
      </c>
      <c r="V26" s="1" t="s">
        <v>1469</v>
      </c>
    </row>
    <row r="27" s="1" customFormat="1" spans="1:22">
      <c r="A27" s="3">
        <v>999226009629257</v>
      </c>
      <c r="B27" s="1" t="s">
        <v>1470</v>
      </c>
      <c r="C27" s="1" t="s">
        <v>1471</v>
      </c>
      <c r="D27" s="1" t="s">
        <v>1472</v>
      </c>
      <c r="E27" s="1" t="s">
        <v>1473</v>
      </c>
      <c r="F27" s="1" t="s">
        <v>1302</v>
      </c>
      <c r="G27" s="1" t="s">
        <v>1276</v>
      </c>
      <c r="H27" s="1" t="s">
        <v>1277</v>
      </c>
      <c r="I27" s="1" t="s">
        <v>1474</v>
      </c>
      <c r="J27" s="1" t="s">
        <v>30</v>
      </c>
      <c r="K27" s="1" t="s">
        <v>1475</v>
      </c>
      <c r="L27" s="1" t="s">
        <v>1475</v>
      </c>
      <c r="M27" s="1" t="s">
        <v>1280</v>
      </c>
      <c r="N27" s="1" t="s">
        <v>1280</v>
      </c>
      <c r="O27" s="1" t="s">
        <v>1281</v>
      </c>
      <c r="P27" s="1" t="s">
        <v>1282</v>
      </c>
      <c r="Q27" s="1" t="s">
        <v>1283</v>
      </c>
      <c r="R27" s="1" t="s">
        <v>1476</v>
      </c>
      <c r="S27" s="1" t="s">
        <v>1285</v>
      </c>
      <c r="T27" s="1" t="s">
        <v>1286</v>
      </c>
      <c r="U27" s="1" t="s">
        <v>1296</v>
      </c>
      <c r="V27" s="1" t="s">
        <v>1288</v>
      </c>
    </row>
    <row r="28" s="1" customFormat="1" spans="1:22">
      <c r="A28" s="3">
        <v>999226023855902</v>
      </c>
      <c r="B28" s="1" t="s">
        <v>1477</v>
      </c>
      <c r="C28" s="1" t="s">
        <v>1478</v>
      </c>
      <c r="D28" s="1" t="s">
        <v>1479</v>
      </c>
      <c r="E28" s="1" t="s">
        <v>1480</v>
      </c>
      <c r="F28" s="1" t="s">
        <v>1275</v>
      </c>
      <c r="G28" s="1" t="s">
        <v>1276</v>
      </c>
      <c r="H28" s="1" t="s">
        <v>1277</v>
      </c>
      <c r="I28" s="1" t="s">
        <v>1481</v>
      </c>
      <c r="J28" s="1" t="s">
        <v>30</v>
      </c>
      <c r="K28" s="1" t="s">
        <v>1482</v>
      </c>
      <c r="L28" s="1" t="s">
        <v>1482</v>
      </c>
      <c r="M28" s="1" t="s">
        <v>1280</v>
      </c>
      <c r="N28" s="1" t="s">
        <v>1280</v>
      </c>
      <c r="O28" s="1" t="s">
        <v>1281</v>
      </c>
      <c r="P28" s="1" t="s">
        <v>1282</v>
      </c>
      <c r="Q28" s="1" t="s">
        <v>1283</v>
      </c>
      <c r="R28" s="1" t="s">
        <v>1483</v>
      </c>
      <c r="S28" s="1" t="s">
        <v>1285</v>
      </c>
      <c r="T28" s="1" t="s">
        <v>1286</v>
      </c>
      <c r="U28" s="1" t="s">
        <v>1296</v>
      </c>
      <c r="V28" s="1" t="s">
        <v>1379</v>
      </c>
    </row>
    <row r="29" s="1" customFormat="1" spans="1:22">
      <c r="A29" s="3">
        <v>999226028515152</v>
      </c>
      <c r="B29" s="1" t="s">
        <v>1477</v>
      </c>
      <c r="C29" s="1" t="s">
        <v>1484</v>
      </c>
      <c r="D29" s="1" t="s">
        <v>1485</v>
      </c>
      <c r="E29" s="1" t="s">
        <v>1486</v>
      </c>
      <c r="F29" s="1" t="s">
        <v>1352</v>
      </c>
      <c r="G29" s="1" t="s">
        <v>1276</v>
      </c>
      <c r="H29" s="1" t="s">
        <v>1277</v>
      </c>
      <c r="I29" s="1" t="s">
        <v>1487</v>
      </c>
      <c r="J29" s="1" t="s">
        <v>30</v>
      </c>
      <c r="K29" s="1" t="s">
        <v>1488</v>
      </c>
      <c r="L29" s="1" t="s">
        <v>1488</v>
      </c>
      <c r="M29" s="1" t="s">
        <v>1280</v>
      </c>
      <c r="N29" s="1" t="s">
        <v>1280</v>
      </c>
      <c r="O29" s="1" t="s">
        <v>1281</v>
      </c>
      <c r="P29" s="1" t="s">
        <v>1282</v>
      </c>
      <c r="Q29" s="1" t="s">
        <v>1283</v>
      </c>
      <c r="R29" s="1" t="s">
        <v>1489</v>
      </c>
      <c r="S29" s="1" t="s">
        <v>1285</v>
      </c>
      <c r="T29" s="1" t="s">
        <v>1286</v>
      </c>
      <c r="U29" s="1" t="s">
        <v>1296</v>
      </c>
      <c r="V29" s="1" t="s">
        <v>1288</v>
      </c>
    </row>
    <row r="30" s="1" customFormat="1" spans="1:22">
      <c r="A30" s="3">
        <v>999226054349970</v>
      </c>
      <c r="B30" s="1" t="s">
        <v>1490</v>
      </c>
      <c r="C30" s="1" t="s">
        <v>1491</v>
      </c>
      <c r="D30" s="1" t="s">
        <v>1492</v>
      </c>
      <c r="E30" s="1" t="s">
        <v>1493</v>
      </c>
      <c r="F30" s="1" t="s">
        <v>1336</v>
      </c>
      <c r="G30" s="1" t="s">
        <v>1276</v>
      </c>
      <c r="H30" s="1" t="s">
        <v>1277</v>
      </c>
      <c r="I30" s="1" t="s">
        <v>1494</v>
      </c>
      <c r="J30" s="1" t="s">
        <v>30</v>
      </c>
      <c r="K30" s="1" t="s">
        <v>1495</v>
      </c>
      <c r="L30" s="1" t="s">
        <v>1495</v>
      </c>
      <c r="M30" s="1" t="s">
        <v>1280</v>
      </c>
      <c r="N30" s="1" t="s">
        <v>1280</v>
      </c>
      <c r="O30" s="1" t="s">
        <v>1281</v>
      </c>
      <c r="P30" s="1" t="s">
        <v>1282</v>
      </c>
      <c r="Q30" s="1" t="s">
        <v>1283</v>
      </c>
      <c r="R30" s="1" t="s">
        <v>1496</v>
      </c>
      <c r="S30" s="1" t="s">
        <v>1285</v>
      </c>
      <c r="T30" s="1" t="s">
        <v>1286</v>
      </c>
      <c r="U30" s="1" t="s">
        <v>1296</v>
      </c>
      <c r="V30" s="1" t="s">
        <v>1497</v>
      </c>
    </row>
    <row r="31" s="1" customFormat="1" spans="1:22">
      <c r="A31" s="4">
        <v>9.99226852627019e+21</v>
      </c>
      <c r="B31" s="1" t="s">
        <v>1490</v>
      </c>
      <c r="C31" s="1" t="s">
        <v>1498</v>
      </c>
      <c r="D31" s="1" t="s">
        <v>1499</v>
      </c>
      <c r="E31" s="1" t="s">
        <v>1500</v>
      </c>
      <c r="F31" s="1" t="s">
        <v>1352</v>
      </c>
      <c r="G31" s="1" t="s">
        <v>1276</v>
      </c>
      <c r="H31" s="1" t="s">
        <v>1277</v>
      </c>
      <c r="I31" s="1" t="s">
        <v>1281</v>
      </c>
      <c r="J31" s="1" t="s">
        <v>1501</v>
      </c>
      <c r="K31" s="1" t="s">
        <v>1281</v>
      </c>
      <c r="L31" s="1" t="s">
        <v>1281</v>
      </c>
      <c r="M31" s="1" t="s">
        <v>1280</v>
      </c>
      <c r="N31" s="1" t="s">
        <v>1280</v>
      </c>
      <c r="O31" s="1" t="s">
        <v>1281</v>
      </c>
      <c r="P31" s="1" t="s">
        <v>1282</v>
      </c>
      <c r="Q31" s="1" t="s">
        <v>1283</v>
      </c>
      <c r="R31" s="1" t="s">
        <v>1502</v>
      </c>
      <c r="S31" s="1" t="s">
        <v>1285</v>
      </c>
      <c r="T31" s="1" t="s">
        <v>1286</v>
      </c>
      <c r="U31" s="1" t="s">
        <v>1287</v>
      </c>
      <c r="V31" s="1" t="s">
        <v>1340</v>
      </c>
    </row>
    <row r="32" s="1" customFormat="1" spans="1:22">
      <c r="A32" s="3">
        <v>999226075354210</v>
      </c>
      <c r="B32" s="1" t="s">
        <v>1503</v>
      </c>
      <c r="C32" s="1" t="s">
        <v>1504</v>
      </c>
      <c r="D32" s="1" t="s">
        <v>1505</v>
      </c>
      <c r="E32" s="1" t="s">
        <v>1506</v>
      </c>
      <c r="F32" s="1" t="s">
        <v>1352</v>
      </c>
      <c r="G32" s="1" t="s">
        <v>1276</v>
      </c>
      <c r="H32" s="1" t="s">
        <v>1277</v>
      </c>
      <c r="I32" s="1" t="s">
        <v>1507</v>
      </c>
      <c r="J32" s="1" t="s">
        <v>30</v>
      </c>
      <c r="K32" s="1" t="s">
        <v>1508</v>
      </c>
      <c r="L32" s="1" t="s">
        <v>1508</v>
      </c>
      <c r="M32" s="1" t="s">
        <v>1280</v>
      </c>
      <c r="N32" s="1" t="s">
        <v>1280</v>
      </c>
      <c r="O32" s="1" t="s">
        <v>1281</v>
      </c>
      <c r="P32" s="1" t="s">
        <v>1282</v>
      </c>
      <c r="Q32" s="1" t="s">
        <v>1283</v>
      </c>
      <c r="R32" s="1" t="s">
        <v>1509</v>
      </c>
      <c r="S32" s="1" t="s">
        <v>1285</v>
      </c>
      <c r="T32" s="1" t="s">
        <v>1286</v>
      </c>
      <c r="U32" s="1" t="s">
        <v>1296</v>
      </c>
      <c r="V32" s="1" t="s">
        <v>1469</v>
      </c>
    </row>
    <row r="33" s="1" customFormat="1" spans="1:22">
      <c r="A33" s="1" t="s">
        <v>1510</v>
      </c>
      <c r="B33" s="1" t="s">
        <v>1503</v>
      </c>
      <c r="C33" s="1" t="s">
        <v>1511</v>
      </c>
      <c r="D33" s="1" t="s">
        <v>1499</v>
      </c>
      <c r="E33" s="1" t="s">
        <v>1512</v>
      </c>
      <c r="F33" s="1" t="s">
        <v>1275</v>
      </c>
      <c r="G33" s="1" t="s">
        <v>1276</v>
      </c>
      <c r="H33" s="1" t="s">
        <v>1277</v>
      </c>
      <c r="I33" s="1" t="s">
        <v>1281</v>
      </c>
      <c r="J33" s="1" t="s">
        <v>1501</v>
      </c>
      <c r="K33" s="1" t="s">
        <v>1281</v>
      </c>
      <c r="L33" s="1" t="s">
        <v>1281</v>
      </c>
      <c r="M33" s="1" t="s">
        <v>1280</v>
      </c>
      <c r="N33" s="1" t="s">
        <v>1280</v>
      </c>
      <c r="O33" s="1" t="s">
        <v>1281</v>
      </c>
      <c r="P33" s="1" t="s">
        <v>1282</v>
      </c>
      <c r="Q33" s="1" t="s">
        <v>1283</v>
      </c>
      <c r="R33" s="1" t="s">
        <v>1513</v>
      </c>
      <c r="S33" s="1" t="s">
        <v>1285</v>
      </c>
      <c r="T33" s="1" t="s">
        <v>1286</v>
      </c>
      <c r="U33" s="1" t="s">
        <v>1287</v>
      </c>
      <c r="V33" s="1" t="s">
        <v>1340</v>
      </c>
    </row>
    <row r="34" s="1" customFormat="1" spans="1:22">
      <c r="A34" s="3">
        <v>26106769927</v>
      </c>
      <c r="B34" s="1" t="s">
        <v>1503</v>
      </c>
      <c r="C34" s="1" t="s">
        <v>1514</v>
      </c>
      <c r="D34" s="1" t="s">
        <v>1515</v>
      </c>
      <c r="E34" s="1" t="s">
        <v>1516</v>
      </c>
      <c r="F34" s="1" t="s">
        <v>1352</v>
      </c>
      <c r="G34" s="1" t="s">
        <v>1276</v>
      </c>
      <c r="H34" s="1" t="s">
        <v>1277</v>
      </c>
      <c r="I34" s="1" t="s">
        <v>1517</v>
      </c>
      <c r="J34" s="1" t="s">
        <v>30</v>
      </c>
      <c r="K34" s="1" t="s">
        <v>1518</v>
      </c>
      <c r="L34" s="1" t="s">
        <v>1518</v>
      </c>
      <c r="M34" s="1" t="s">
        <v>1280</v>
      </c>
      <c r="N34" s="1" t="s">
        <v>1280</v>
      </c>
      <c r="O34" s="1" t="s">
        <v>1281</v>
      </c>
      <c r="P34" s="1" t="s">
        <v>1282</v>
      </c>
      <c r="Q34" s="1" t="s">
        <v>1283</v>
      </c>
      <c r="R34" s="1" t="s">
        <v>1519</v>
      </c>
      <c r="S34" s="1" t="s">
        <v>1285</v>
      </c>
      <c r="T34" s="1" t="s">
        <v>1286</v>
      </c>
      <c r="U34" s="1" t="s">
        <v>1296</v>
      </c>
      <c r="V34" s="1" t="s">
        <v>1379</v>
      </c>
    </row>
    <row r="35" s="1" customFormat="1" spans="1:22">
      <c r="A35" s="3">
        <v>999226145504028</v>
      </c>
      <c r="B35" s="1" t="s">
        <v>1520</v>
      </c>
      <c r="C35" s="1" t="s">
        <v>1521</v>
      </c>
      <c r="D35" s="1" t="s">
        <v>1522</v>
      </c>
      <c r="E35" s="1" t="s">
        <v>1523</v>
      </c>
      <c r="F35" s="1" t="s">
        <v>1302</v>
      </c>
      <c r="G35" s="1" t="s">
        <v>1276</v>
      </c>
      <c r="H35" s="1" t="s">
        <v>1277</v>
      </c>
      <c r="I35" s="1" t="s">
        <v>1524</v>
      </c>
      <c r="J35" s="1" t="s">
        <v>30</v>
      </c>
      <c r="K35" s="1" t="s">
        <v>1525</v>
      </c>
      <c r="L35" s="1" t="s">
        <v>1525</v>
      </c>
      <c r="M35" s="1" t="s">
        <v>1280</v>
      </c>
      <c r="N35" s="1" t="s">
        <v>1280</v>
      </c>
      <c r="O35" s="1" t="s">
        <v>1281</v>
      </c>
      <c r="P35" s="1" t="s">
        <v>1282</v>
      </c>
      <c r="Q35" s="1" t="s">
        <v>1283</v>
      </c>
      <c r="R35" s="1" t="s">
        <v>1526</v>
      </c>
      <c r="S35" s="1" t="s">
        <v>1285</v>
      </c>
      <c r="T35" s="1" t="s">
        <v>1286</v>
      </c>
      <c r="U35" s="1" t="s">
        <v>1296</v>
      </c>
      <c r="V35" s="1" t="s">
        <v>1394</v>
      </c>
    </row>
    <row r="36" s="1" customFormat="1" spans="1:22">
      <c r="A36" s="3">
        <v>999226193498578</v>
      </c>
      <c r="B36" s="1" t="s">
        <v>1527</v>
      </c>
      <c r="C36" s="1" t="s">
        <v>1528</v>
      </c>
      <c r="D36" s="1" t="s">
        <v>1529</v>
      </c>
      <c r="E36" s="1" t="s">
        <v>1530</v>
      </c>
      <c r="F36" s="1" t="s">
        <v>1352</v>
      </c>
      <c r="G36" s="1" t="s">
        <v>1276</v>
      </c>
      <c r="H36" s="1" t="s">
        <v>1277</v>
      </c>
      <c r="I36" s="1" t="s">
        <v>1531</v>
      </c>
      <c r="J36" s="1" t="s">
        <v>30</v>
      </c>
      <c r="K36" s="1" t="s">
        <v>1532</v>
      </c>
      <c r="L36" s="1" t="s">
        <v>1532</v>
      </c>
      <c r="M36" s="1" t="s">
        <v>1280</v>
      </c>
      <c r="N36" s="1" t="s">
        <v>1280</v>
      </c>
      <c r="O36" s="1" t="s">
        <v>1281</v>
      </c>
      <c r="P36" s="1" t="s">
        <v>1282</v>
      </c>
      <c r="Q36" s="1" t="s">
        <v>1283</v>
      </c>
      <c r="R36" s="1" t="s">
        <v>1533</v>
      </c>
      <c r="S36" s="1" t="s">
        <v>1285</v>
      </c>
      <c r="T36" s="1" t="s">
        <v>1286</v>
      </c>
      <c r="U36" s="1" t="s">
        <v>1296</v>
      </c>
      <c r="V36" s="1" t="s">
        <v>1394</v>
      </c>
    </row>
    <row r="37" s="1" customFormat="1" spans="1:22">
      <c r="A37" s="3">
        <v>999226327341881</v>
      </c>
      <c r="B37" s="1" t="s">
        <v>1534</v>
      </c>
      <c r="C37" s="1" t="s">
        <v>1535</v>
      </c>
      <c r="D37" s="1" t="s">
        <v>1536</v>
      </c>
      <c r="E37" s="1" t="s">
        <v>1537</v>
      </c>
      <c r="F37" s="1" t="s">
        <v>1352</v>
      </c>
      <c r="G37" s="1" t="s">
        <v>1276</v>
      </c>
      <c r="H37" s="1" t="s">
        <v>1277</v>
      </c>
      <c r="I37" s="1" t="s">
        <v>1538</v>
      </c>
      <c r="J37" s="1" t="s">
        <v>30</v>
      </c>
      <c r="K37" s="1" t="s">
        <v>1539</v>
      </c>
      <c r="L37" s="1" t="s">
        <v>1539</v>
      </c>
      <c r="M37" s="1" t="s">
        <v>1280</v>
      </c>
      <c r="N37" s="1" t="s">
        <v>1280</v>
      </c>
      <c r="O37" s="1" t="s">
        <v>1281</v>
      </c>
      <c r="P37" s="1" t="s">
        <v>1282</v>
      </c>
      <c r="Q37" s="1" t="s">
        <v>1283</v>
      </c>
      <c r="R37" s="1" t="s">
        <v>1540</v>
      </c>
      <c r="S37" s="1" t="s">
        <v>1285</v>
      </c>
      <c r="T37" s="1" t="s">
        <v>1286</v>
      </c>
      <c r="U37" s="1" t="s">
        <v>1287</v>
      </c>
      <c r="V37" s="1" t="s">
        <v>1394</v>
      </c>
    </row>
    <row r="38" s="1" customFormat="1" spans="1:22">
      <c r="A38" s="3">
        <v>999226334474713</v>
      </c>
      <c r="B38" s="1" t="s">
        <v>1541</v>
      </c>
      <c r="C38" s="1" t="s">
        <v>1542</v>
      </c>
      <c r="D38" s="1" t="s">
        <v>1543</v>
      </c>
      <c r="E38" s="1" t="s">
        <v>1544</v>
      </c>
      <c r="F38" s="1" t="s">
        <v>1317</v>
      </c>
      <c r="G38" s="1" t="s">
        <v>1276</v>
      </c>
      <c r="H38" s="1" t="s">
        <v>1277</v>
      </c>
      <c r="I38" s="1" t="s">
        <v>1545</v>
      </c>
      <c r="J38" s="1" t="s">
        <v>30</v>
      </c>
      <c r="K38" s="1" t="s">
        <v>1546</v>
      </c>
      <c r="L38" s="1" t="s">
        <v>1546</v>
      </c>
      <c r="M38" s="1" t="s">
        <v>1280</v>
      </c>
      <c r="N38" s="1" t="s">
        <v>1280</v>
      </c>
      <c r="O38" s="1" t="s">
        <v>1281</v>
      </c>
      <c r="P38" s="1" t="s">
        <v>1282</v>
      </c>
      <c r="Q38" s="1" t="s">
        <v>1283</v>
      </c>
      <c r="R38" s="1" t="s">
        <v>1547</v>
      </c>
      <c r="S38" s="1" t="s">
        <v>1285</v>
      </c>
      <c r="T38" s="1" t="s">
        <v>1286</v>
      </c>
      <c r="U38" s="1" t="s">
        <v>1296</v>
      </c>
      <c r="V38" s="1" t="s">
        <v>1288</v>
      </c>
    </row>
    <row r="39" s="1" customFormat="1" spans="1:22">
      <c r="A39" s="3">
        <v>999226334519948</v>
      </c>
      <c r="B39" s="1" t="s">
        <v>1541</v>
      </c>
      <c r="C39" s="1" t="s">
        <v>1548</v>
      </c>
      <c r="D39" s="1" t="s">
        <v>1549</v>
      </c>
      <c r="E39" s="1" t="s">
        <v>1550</v>
      </c>
      <c r="F39" s="1" t="s">
        <v>1317</v>
      </c>
      <c r="G39" s="1" t="s">
        <v>1276</v>
      </c>
      <c r="H39" s="1" t="s">
        <v>1277</v>
      </c>
      <c r="I39" s="1" t="s">
        <v>1551</v>
      </c>
      <c r="J39" s="1" t="s">
        <v>30</v>
      </c>
      <c r="K39" s="1" t="s">
        <v>1552</v>
      </c>
      <c r="L39" s="1" t="s">
        <v>1552</v>
      </c>
      <c r="M39" s="1" t="s">
        <v>1280</v>
      </c>
      <c r="N39" s="1" t="s">
        <v>1280</v>
      </c>
      <c r="O39" s="1" t="s">
        <v>1281</v>
      </c>
      <c r="P39" s="1" t="s">
        <v>1282</v>
      </c>
      <c r="Q39" s="1" t="s">
        <v>1283</v>
      </c>
      <c r="R39" s="1" t="s">
        <v>1553</v>
      </c>
      <c r="S39" s="1" t="s">
        <v>1285</v>
      </c>
      <c r="T39" s="1" t="s">
        <v>1286</v>
      </c>
      <c r="U39" s="1" t="s">
        <v>1296</v>
      </c>
      <c r="V39" s="1" t="s">
        <v>1554</v>
      </c>
    </row>
    <row r="40" s="1" customFormat="1" spans="1:22">
      <c r="A40" s="3">
        <v>999226334552566</v>
      </c>
      <c r="B40" s="1" t="s">
        <v>1541</v>
      </c>
      <c r="C40" s="1" t="s">
        <v>1555</v>
      </c>
      <c r="D40" s="1" t="s">
        <v>1543</v>
      </c>
      <c r="E40" s="1" t="s">
        <v>1556</v>
      </c>
      <c r="F40" s="1" t="s">
        <v>1317</v>
      </c>
      <c r="G40" s="1" t="s">
        <v>1276</v>
      </c>
      <c r="H40" s="1" t="s">
        <v>1277</v>
      </c>
      <c r="I40" s="1" t="s">
        <v>1545</v>
      </c>
      <c r="J40" s="1" t="s">
        <v>30</v>
      </c>
      <c r="K40" s="1" t="s">
        <v>1546</v>
      </c>
      <c r="L40" s="1" t="s">
        <v>1546</v>
      </c>
      <c r="M40" s="1" t="s">
        <v>1280</v>
      </c>
      <c r="N40" s="1" t="s">
        <v>1280</v>
      </c>
      <c r="O40" s="1" t="s">
        <v>1281</v>
      </c>
      <c r="P40" s="1" t="s">
        <v>1282</v>
      </c>
      <c r="Q40" s="1" t="s">
        <v>1283</v>
      </c>
      <c r="R40" s="1" t="s">
        <v>1557</v>
      </c>
      <c r="S40" s="1" t="s">
        <v>1285</v>
      </c>
      <c r="T40" s="1" t="s">
        <v>1286</v>
      </c>
      <c r="U40" s="1" t="s">
        <v>1296</v>
      </c>
      <c r="V40" s="1" t="s">
        <v>1288</v>
      </c>
    </row>
    <row r="41" s="1" customFormat="1" spans="1:22">
      <c r="A41" s="3">
        <v>999226335150869</v>
      </c>
      <c r="B41" s="1" t="s">
        <v>1541</v>
      </c>
      <c r="C41" s="1" t="s">
        <v>1558</v>
      </c>
      <c r="D41" s="1" t="s">
        <v>1543</v>
      </c>
      <c r="E41" s="1" t="s">
        <v>1559</v>
      </c>
      <c r="F41" s="1" t="s">
        <v>1317</v>
      </c>
      <c r="G41" s="1" t="s">
        <v>1276</v>
      </c>
      <c r="H41" s="1" t="s">
        <v>1277</v>
      </c>
      <c r="I41" s="1" t="s">
        <v>1545</v>
      </c>
      <c r="J41" s="1" t="s">
        <v>30</v>
      </c>
      <c r="K41" s="1" t="s">
        <v>1546</v>
      </c>
      <c r="L41" s="1" t="s">
        <v>1546</v>
      </c>
      <c r="M41" s="1" t="s">
        <v>1280</v>
      </c>
      <c r="N41" s="1" t="s">
        <v>1280</v>
      </c>
      <c r="O41" s="1" t="s">
        <v>1281</v>
      </c>
      <c r="P41" s="1" t="s">
        <v>1282</v>
      </c>
      <c r="Q41" s="1" t="s">
        <v>1283</v>
      </c>
      <c r="R41" s="1" t="s">
        <v>1560</v>
      </c>
      <c r="S41" s="1" t="s">
        <v>1285</v>
      </c>
      <c r="T41" s="1" t="s">
        <v>1286</v>
      </c>
      <c r="U41" s="1" t="s">
        <v>1296</v>
      </c>
      <c r="V41" s="1" t="s">
        <v>1288</v>
      </c>
    </row>
    <row r="42" s="1" customFormat="1" spans="1:22">
      <c r="A42" s="3">
        <v>999226350983351</v>
      </c>
      <c r="B42" s="1" t="s">
        <v>1561</v>
      </c>
      <c r="C42" s="1" t="s">
        <v>1562</v>
      </c>
      <c r="D42" s="1" t="s">
        <v>1563</v>
      </c>
      <c r="E42" s="1" t="s">
        <v>1564</v>
      </c>
      <c r="F42" s="1" t="s">
        <v>1352</v>
      </c>
      <c r="G42" s="1" t="s">
        <v>1276</v>
      </c>
      <c r="H42" s="1" t="s">
        <v>1277</v>
      </c>
      <c r="I42" s="1" t="s">
        <v>1565</v>
      </c>
      <c r="J42" s="1" t="s">
        <v>30</v>
      </c>
      <c r="K42" s="1" t="s">
        <v>1566</v>
      </c>
      <c r="L42" s="1" t="s">
        <v>1566</v>
      </c>
      <c r="M42" s="1" t="s">
        <v>1280</v>
      </c>
      <c r="N42" s="1" t="s">
        <v>1280</v>
      </c>
      <c r="O42" s="1" t="s">
        <v>1281</v>
      </c>
      <c r="P42" s="1" t="s">
        <v>1282</v>
      </c>
      <c r="Q42" s="1" t="s">
        <v>1283</v>
      </c>
      <c r="R42" s="1" t="s">
        <v>1567</v>
      </c>
      <c r="S42" s="1" t="s">
        <v>1285</v>
      </c>
      <c r="T42" s="1" t="s">
        <v>1286</v>
      </c>
      <c r="U42" s="1" t="s">
        <v>1296</v>
      </c>
      <c r="V42" s="1" t="s">
        <v>1568</v>
      </c>
    </row>
    <row r="43" s="1" customFormat="1" spans="1:22">
      <c r="A43" s="3">
        <v>999226356502608</v>
      </c>
      <c r="B43" s="1" t="s">
        <v>1561</v>
      </c>
      <c r="C43" s="1" t="s">
        <v>1569</v>
      </c>
      <c r="D43" s="1" t="s">
        <v>1570</v>
      </c>
      <c r="E43" s="1" t="s">
        <v>1571</v>
      </c>
      <c r="F43" s="1" t="s">
        <v>1352</v>
      </c>
      <c r="G43" s="1" t="s">
        <v>1276</v>
      </c>
      <c r="H43" s="1" t="s">
        <v>1277</v>
      </c>
      <c r="I43" s="1" t="s">
        <v>1572</v>
      </c>
      <c r="J43" s="1" t="s">
        <v>30</v>
      </c>
      <c r="K43" s="1" t="s">
        <v>1573</v>
      </c>
      <c r="L43" s="1" t="s">
        <v>1573</v>
      </c>
      <c r="M43" s="1" t="s">
        <v>1280</v>
      </c>
      <c r="N43" s="1" t="s">
        <v>1280</v>
      </c>
      <c r="O43" s="1" t="s">
        <v>1281</v>
      </c>
      <c r="P43" s="1" t="s">
        <v>1282</v>
      </c>
      <c r="Q43" s="1" t="s">
        <v>1283</v>
      </c>
      <c r="R43" s="1" t="s">
        <v>1574</v>
      </c>
      <c r="S43" s="1" t="s">
        <v>1285</v>
      </c>
      <c r="T43" s="1" t="s">
        <v>1286</v>
      </c>
      <c r="U43" s="1" t="s">
        <v>1296</v>
      </c>
      <c r="V43" s="1" t="s">
        <v>1575</v>
      </c>
    </row>
    <row r="44" s="1" customFormat="1" spans="1:22">
      <c r="A44" s="3">
        <v>999226357719080</v>
      </c>
      <c r="B44" s="1" t="s">
        <v>1561</v>
      </c>
      <c r="C44" s="1" t="s">
        <v>1576</v>
      </c>
      <c r="D44" s="1" t="s">
        <v>1577</v>
      </c>
      <c r="E44" s="1" t="s">
        <v>1578</v>
      </c>
      <c r="F44" s="1" t="s">
        <v>1352</v>
      </c>
      <c r="G44" s="1" t="s">
        <v>1276</v>
      </c>
      <c r="H44" s="1" t="s">
        <v>1277</v>
      </c>
      <c r="I44" s="1" t="s">
        <v>1579</v>
      </c>
      <c r="J44" s="1" t="s">
        <v>30</v>
      </c>
      <c r="K44" s="1" t="s">
        <v>1580</v>
      </c>
      <c r="L44" s="1" t="s">
        <v>1580</v>
      </c>
      <c r="M44" s="1" t="s">
        <v>1280</v>
      </c>
      <c r="N44" s="1" t="s">
        <v>1280</v>
      </c>
      <c r="O44" s="1" t="s">
        <v>1281</v>
      </c>
      <c r="P44" s="1" t="s">
        <v>1282</v>
      </c>
      <c r="Q44" s="1" t="s">
        <v>1283</v>
      </c>
      <c r="R44" s="1" t="s">
        <v>1581</v>
      </c>
      <c r="S44" s="1" t="s">
        <v>1285</v>
      </c>
      <c r="T44" s="1" t="s">
        <v>1286</v>
      </c>
      <c r="U44" s="1" t="s">
        <v>1287</v>
      </c>
      <c r="V44" s="1" t="s">
        <v>1288</v>
      </c>
    </row>
    <row r="45" s="1" customFormat="1" spans="1:22">
      <c r="A45" s="3">
        <v>999226492198343</v>
      </c>
      <c r="B45" s="1" t="s">
        <v>1582</v>
      </c>
      <c r="C45" s="1" t="s">
        <v>1583</v>
      </c>
      <c r="D45" s="1" t="s">
        <v>1584</v>
      </c>
      <c r="E45" s="1" t="s">
        <v>1585</v>
      </c>
      <c r="F45" s="1" t="s">
        <v>1275</v>
      </c>
      <c r="G45" s="1" t="s">
        <v>1276</v>
      </c>
      <c r="H45" s="1" t="s">
        <v>1277</v>
      </c>
      <c r="I45" s="1" t="s">
        <v>1586</v>
      </c>
      <c r="J45" s="1" t="s">
        <v>30</v>
      </c>
      <c r="K45" s="1" t="s">
        <v>1587</v>
      </c>
      <c r="L45" s="1" t="s">
        <v>1587</v>
      </c>
      <c r="M45" s="1" t="s">
        <v>1280</v>
      </c>
      <c r="N45" s="1" t="s">
        <v>1280</v>
      </c>
      <c r="O45" s="1" t="s">
        <v>1281</v>
      </c>
      <c r="P45" s="1" t="s">
        <v>1282</v>
      </c>
      <c r="Q45" s="1" t="s">
        <v>1283</v>
      </c>
      <c r="R45" s="1" t="s">
        <v>1588</v>
      </c>
      <c r="S45" s="1" t="s">
        <v>1285</v>
      </c>
      <c r="T45" s="1" t="s">
        <v>1286</v>
      </c>
      <c r="U45" s="1" t="s">
        <v>1296</v>
      </c>
      <c r="V45" s="1" t="s">
        <v>1288</v>
      </c>
    </row>
    <row r="46" s="1" customFormat="1" spans="1:22">
      <c r="A46" s="3">
        <v>999226495749757</v>
      </c>
      <c r="B46" s="1" t="s">
        <v>1589</v>
      </c>
      <c r="C46" s="1" t="s">
        <v>1590</v>
      </c>
      <c r="D46" s="1" t="s">
        <v>1591</v>
      </c>
      <c r="E46" s="1" t="s">
        <v>1592</v>
      </c>
      <c r="F46" s="1" t="s">
        <v>1352</v>
      </c>
      <c r="G46" s="1" t="s">
        <v>1276</v>
      </c>
      <c r="H46" s="1" t="s">
        <v>1277</v>
      </c>
      <c r="I46" s="1" t="s">
        <v>1593</v>
      </c>
      <c r="J46" s="1" t="s">
        <v>30</v>
      </c>
      <c r="K46" s="1" t="s">
        <v>1594</v>
      </c>
      <c r="L46" s="1" t="s">
        <v>1594</v>
      </c>
      <c r="M46" s="1" t="s">
        <v>1280</v>
      </c>
      <c r="N46" s="1" t="s">
        <v>1280</v>
      </c>
      <c r="O46" s="1" t="s">
        <v>1281</v>
      </c>
      <c r="P46" s="1" t="s">
        <v>1282</v>
      </c>
      <c r="Q46" s="1" t="s">
        <v>1283</v>
      </c>
      <c r="R46" s="1" t="s">
        <v>1595</v>
      </c>
      <c r="S46" s="1" t="s">
        <v>1285</v>
      </c>
      <c r="T46" s="1" t="s">
        <v>1286</v>
      </c>
      <c r="U46" s="1" t="s">
        <v>1296</v>
      </c>
      <c r="V46" s="1" t="s">
        <v>1379</v>
      </c>
    </row>
    <row r="47" s="1" customFormat="1" spans="1:22">
      <c r="A47" s="3">
        <v>999226496008077</v>
      </c>
      <c r="B47" s="1" t="s">
        <v>1589</v>
      </c>
      <c r="C47" s="1" t="s">
        <v>1596</v>
      </c>
      <c r="D47" s="1" t="s">
        <v>1597</v>
      </c>
      <c r="E47" s="1" t="s">
        <v>1598</v>
      </c>
      <c r="F47" s="1" t="s">
        <v>1352</v>
      </c>
      <c r="G47" s="1" t="s">
        <v>1276</v>
      </c>
      <c r="H47" s="1" t="s">
        <v>1277</v>
      </c>
      <c r="I47" s="1" t="s">
        <v>1599</v>
      </c>
      <c r="J47" s="1" t="s">
        <v>30</v>
      </c>
      <c r="K47" s="1" t="s">
        <v>1600</v>
      </c>
      <c r="L47" s="1" t="s">
        <v>1600</v>
      </c>
      <c r="M47" s="1" t="s">
        <v>1280</v>
      </c>
      <c r="N47" s="1" t="s">
        <v>1280</v>
      </c>
      <c r="O47" s="1" t="s">
        <v>1281</v>
      </c>
      <c r="P47" s="1" t="s">
        <v>1282</v>
      </c>
      <c r="Q47" s="1" t="s">
        <v>1283</v>
      </c>
      <c r="R47" s="1" t="s">
        <v>1601</v>
      </c>
      <c r="S47" s="1" t="s">
        <v>1285</v>
      </c>
      <c r="T47" s="1" t="s">
        <v>1286</v>
      </c>
      <c r="U47" s="1" t="s">
        <v>1296</v>
      </c>
      <c r="V47" s="1" t="s">
        <v>1288</v>
      </c>
    </row>
    <row r="48" s="1" customFormat="1" spans="1:22">
      <c r="A48" s="3">
        <v>999226501772428</v>
      </c>
      <c r="B48" s="1" t="s">
        <v>1602</v>
      </c>
      <c r="C48" s="1" t="s">
        <v>1603</v>
      </c>
      <c r="D48" s="1" t="s">
        <v>1604</v>
      </c>
      <c r="E48" s="1" t="s">
        <v>1605</v>
      </c>
      <c r="F48" s="1" t="s">
        <v>1317</v>
      </c>
      <c r="G48" s="1" t="s">
        <v>1276</v>
      </c>
      <c r="H48" s="1" t="s">
        <v>1277</v>
      </c>
      <c r="I48" s="1" t="s">
        <v>1606</v>
      </c>
      <c r="J48" s="1" t="s">
        <v>30</v>
      </c>
      <c r="K48" s="1" t="s">
        <v>1607</v>
      </c>
      <c r="L48" s="1" t="s">
        <v>1607</v>
      </c>
      <c r="M48" s="1" t="s">
        <v>1280</v>
      </c>
      <c r="N48" s="1" t="s">
        <v>1280</v>
      </c>
      <c r="O48" s="1" t="s">
        <v>1281</v>
      </c>
      <c r="P48" s="1" t="s">
        <v>1282</v>
      </c>
      <c r="Q48" s="1" t="s">
        <v>1283</v>
      </c>
      <c r="R48" s="1" t="s">
        <v>1608</v>
      </c>
      <c r="S48" s="1" t="s">
        <v>1285</v>
      </c>
      <c r="T48" s="1" t="s">
        <v>1286</v>
      </c>
      <c r="U48" s="1" t="s">
        <v>1287</v>
      </c>
      <c r="V48" s="1" t="s">
        <v>1609</v>
      </c>
    </row>
    <row r="49" s="1" customFormat="1" spans="1:22">
      <c r="A49" s="3">
        <v>999226573186138</v>
      </c>
      <c r="B49" s="1" t="s">
        <v>1610</v>
      </c>
      <c r="C49" s="1" t="s">
        <v>1611</v>
      </c>
      <c r="D49" s="1" t="s">
        <v>1612</v>
      </c>
      <c r="E49" s="1" t="s">
        <v>1613</v>
      </c>
      <c r="F49" s="1" t="s">
        <v>1317</v>
      </c>
      <c r="G49" s="1" t="s">
        <v>1276</v>
      </c>
      <c r="H49" s="1" t="s">
        <v>1277</v>
      </c>
      <c r="I49" s="1" t="s">
        <v>1614</v>
      </c>
      <c r="J49" s="1" t="s">
        <v>30</v>
      </c>
      <c r="K49" s="1" t="s">
        <v>1615</v>
      </c>
      <c r="L49" s="1" t="s">
        <v>1615</v>
      </c>
      <c r="M49" s="1" t="s">
        <v>1280</v>
      </c>
      <c r="N49" s="1" t="s">
        <v>1280</v>
      </c>
      <c r="O49" s="1" t="s">
        <v>1281</v>
      </c>
      <c r="P49" s="1" t="s">
        <v>1282</v>
      </c>
      <c r="Q49" s="1" t="s">
        <v>1283</v>
      </c>
      <c r="R49" s="1" t="s">
        <v>1616</v>
      </c>
      <c r="S49" s="1" t="s">
        <v>1285</v>
      </c>
      <c r="T49" s="1" t="s">
        <v>1286</v>
      </c>
      <c r="U49" s="1" t="s">
        <v>1287</v>
      </c>
      <c r="V49" s="1" t="s">
        <v>1288</v>
      </c>
    </row>
    <row r="50" s="1" customFormat="1" spans="1:22">
      <c r="A50" s="3">
        <v>999226573268862</v>
      </c>
      <c r="B50" s="1" t="s">
        <v>1610</v>
      </c>
      <c r="C50" s="1" t="s">
        <v>1617</v>
      </c>
      <c r="D50" s="1" t="s">
        <v>1618</v>
      </c>
      <c r="E50" s="1" t="s">
        <v>1619</v>
      </c>
      <c r="F50" s="1" t="s">
        <v>1336</v>
      </c>
      <c r="G50" s="1" t="s">
        <v>1276</v>
      </c>
      <c r="H50" s="1" t="s">
        <v>1277</v>
      </c>
      <c r="I50" s="1" t="s">
        <v>1620</v>
      </c>
      <c r="J50" s="1" t="s">
        <v>30</v>
      </c>
      <c r="K50" s="1" t="s">
        <v>1621</v>
      </c>
      <c r="L50" s="1" t="s">
        <v>1621</v>
      </c>
      <c r="M50" s="1" t="s">
        <v>1280</v>
      </c>
      <c r="N50" s="1" t="s">
        <v>1280</v>
      </c>
      <c r="O50" s="1" t="s">
        <v>1281</v>
      </c>
      <c r="P50" s="1" t="s">
        <v>1282</v>
      </c>
      <c r="Q50" s="1" t="s">
        <v>1283</v>
      </c>
      <c r="R50" s="1" t="s">
        <v>1622</v>
      </c>
      <c r="S50" s="1" t="s">
        <v>1285</v>
      </c>
      <c r="T50" s="1" t="s">
        <v>1286</v>
      </c>
      <c r="U50" s="1" t="s">
        <v>1296</v>
      </c>
      <c r="V50" s="1" t="s">
        <v>1441</v>
      </c>
    </row>
    <row r="51" s="1" customFormat="1" spans="1:22">
      <c r="A51" s="3">
        <v>999226595124246</v>
      </c>
      <c r="B51" s="1" t="s">
        <v>1610</v>
      </c>
      <c r="C51" s="1" t="s">
        <v>1623</v>
      </c>
      <c r="D51" s="1" t="s">
        <v>1624</v>
      </c>
      <c r="E51" s="1" t="s">
        <v>1625</v>
      </c>
      <c r="F51" s="1" t="s">
        <v>1352</v>
      </c>
      <c r="G51" s="1" t="s">
        <v>1276</v>
      </c>
      <c r="H51" s="1" t="s">
        <v>1277</v>
      </c>
      <c r="I51" s="1" t="s">
        <v>1626</v>
      </c>
      <c r="J51" s="1" t="s">
        <v>30</v>
      </c>
      <c r="K51" s="1" t="s">
        <v>1627</v>
      </c>
      <c r="L51" s="1" t="s">
        <v>1627</v>
      </c>
      <c r="M51" s="1" t="s">
        <v>1280</v>
      </c>
      <c r="N51" s="1" t="s">
        <v>1280</v>
      </c>
      <c r="O51" s="1" t="s">
        <v>1281</v>
      </c>
      <c r="P51" s="1" t="s">
        <v>1282</v>
      </c>
      <c r="Q51" s="1" t="s">
        <v>1283</v>
      </c>
      <c r="R51" s="1" t="s">
        <v>1628</v>
      </c>
      <c r="S51" s="1" t="s">
        <v>1285</v>
      </c>
      <c r="T51" s="1" t="s">
        <v>1286</v>
      </c>
      <c r="U51" s="1" t="s">
        <v>1296</v>
      </c>
      <c r="V51" s="1" t="s">
        <v>1386</v>
      </c>
    </row>
    <row r="52" s="1" customFormat="1" spans="1:22">
      <c r="A52" s="3">
        <v>999226595997420</v>
      </c>
      <c r="B52" s="1" t="s">
        <v>1610</v>
      </c>
      <c r="C52" s="1" t="s">
        <v>1629</v>
      </c>
      <c r="D52" s="1" t="s">
        <v>1630</v>
      </c>
      <c r="E52" s="1" t="s">
        <v>1631</v>
      </c>
      <c r="F52" s="1" t="s">
        <v>1336</v>
      </c>
      <c r="G52" s="1" t="s">
        <v>1276</v>
      </c>
      <c r="H52" s="1" t="s">
        <v>1277</v>
      </c>
      <c r="I52" s="1" t="s">
        <v>1632</v>
      </c>
      <c r="J52" s="1" t="s">
        <v>30</v>
      </c>
      <c r="K52" s="1" t="s">
        <v>1633</v>
      </c>
      <c r="L52" s="1" t="s">
        <v>1633</v>
      </c>
      <c r="M52" s="1" t="s">
        <v>1280</v>
      </c>
      <c r="N52" s="1" t="s">
        <v>1280</v>
      </c>
      <c r="O52" s="1" t="s">
        <v>1281</v>
      </c>
      <c r="P52" s="1" t="s">
        <v>1282</v>
      </c>
      <c r="Q52" s="1" t="s">
        <v>1283</v>
      </c>
      <c r="R52" s="1" t="s">
        <v>1634</v>
      </c>
      <c r="S52" s="1" t="s">
        <v>1285</v>
      </c>
      <c r="T52" s="1" t="s">
        <v>1286</v>
      </c>
      <c r="U52" s="1" t="s">
        <v>1287</v>
      </c>
      <c r="V52" s="1" t="s">
        <v>1288</v>
      </c>
    </row>
    <row r="53" s="1" customFormat="1" spans="1:22">
      <c r="A53" s="3">
        <v>999226596029967</v>
      </c>
      <c r="B53" s="1" t="s">
        <v>1610</v>
      </c>
      <c r="C53" s="1" t="s">
        <v>1635</v>
      </c>
      <c r="D53" s="1" t="s">
        <v>1636</v>
      </c>
      <c r="E53" s="1" t="s">
        <v>1637</v>
      </c>
      <c r="F53" s="1" t="s">
        <v>1302</v>
      </c>
      <c r="G53" s="1" t="s">
        <v>1276</v>
      </c>
      <c r="H53" s="1" t="s">
        <v>1277</v>
      </c>
      <c r="I53" s="1" t="s">
        <v>1638</v>
      </c>
      <c r="J53" s="1" t="s">
        <v>30</v>
      </c>
      <c r="K53" s="1" t="s">
        <v>1639</v>
      </c>
      <c r="L53" s="1" t="s">
        <v>1639</v>
      </c>
      <c r="M53" s="1" t="s">
        <v>1280</v>
      </c>
      <c r="N53" s="1" t="s">
        <v>1280</v>
      </c>
      <c r="O53" s="1" t="s">
        <v>1281</v>
      </c>
      <c r="P53" s="1" t="s">
        <v>1282</v>
      </c>
      <c r="Q53" s="1" t="s">
        <v>1283</v>
      </c>
      <c r="R53" s="1" t="s">
        <v>1640</v>
      </c>
      <c r="S53" s="1" t="s">
        <v>1285</v>
      </c>
      <c r="T53" s="1" t="s">
        <v>1286</v>
      </c>
      <c r="U53" s="1" t="s">
        <v>1296</v>
      </c>
      <c r="V53" s="1" t="s">
        <v>1356</v>
      </c>
    </row>
    <row r="54" s="1" customFormat="1" spans="1:22">
      <c r="A54" s="3">
        <v>999226600968373</v>
      </c>
      <c r="B54" s="1" t="s">
        <v>1610</v>
      </c>
      <c r="C54" s="1" t="s">
        <v>1641</v>
      </c>
      <c r="D54" s="1" t="s">
        <v>1642</v>
      </c>
      <c r="E54" s="1" t="s">
        <v>1643</v>
      </c>
      <c r="F54" s="1" t="s">
        <v>1302</v>
      </c>
      <c r="G54" s="1" t="s">
        <v>1276</v>
      </c>
      <c r="H54" s="1" t="s">
        <v>1277</v>
      </c>
      <c r="I54" s="1" t="s">
        <v>1644</v>
      </c>
      <c r="J54" s="1" t="s">
        <v>30</v>
      </c>
      <c r="K54" s="1" t="s">
        <v>1645</v>
      </c>
      <c r="L54" s="1" t="s">
        <v>1645</v>
      </c>
      <c r="M54" s="1" t="s">
        <v>1280</v>
      </c>
      <c r="N54" s="1" t="s">
        <v>1280</v>
      </c>
      <c r="O54" s="1" t="s">
        <v>1281</v>
      </c>
      <c r="P54" s="1" t="s">
        <v>1282</v>
      </c>
      <c r="Q54" s="1" t="s">
        <v>1283</v>
      </c>
      <c r="R54" s="1" t="s">
        <v>1646</v>
      </c>
      <c r="S54" s="1" t="s">
        <v>1285</v>
      </c>
      <c r="T54" s="1" t="s">
        <v>1286</v>
      </c>
      <c r="U54" s="1" t="s">
        <v>1287</v>
      </c>
      <c r="V54" s="1" t="s">
        <v>1288</v>
      </c>
    </row>
    <row r="55" s="1" customFormat="1" spans="1:22">
      <c r="A55" s="3">
        <v>999226605006728</v>
      </c>
      <c r="B55" s="1" t="s">
        <v>1647</v>
      </c>
      <c r="C55" s="1" t="s">
        <v>1648</v>
      </c>
      <c r="D55" s="1" t="s">
        <v>1649</v>
      </c>
      <c r="E55" s="1" t="s">
        <v>1650</v>
      </c>
      <c r="F55" s="1" t="s">
        <v>1302</v>
      </c>
      <c r="G55" s="1" t="s">
        <v>1276</v>
      </c>
      <c r="H55" s="1" t="s">
        <v>1277</v>
      </c>
      <c r="I55" s="1" t="s">
        <v>1651</v>
      </c>
      <c r="J55" s="1" t="s">
        <v>30</v>
      </c>
      <c r="K55" s="1" t="s">
        <v>1652</v>
      </c>
      <c r="L55" s="1" t="s">
        <v>1652</v>
      </c>
      <c r="M55" s="1" t="s">
        <v>1280</v>
      </c>
      <c r="N55" s="1" t="s">
        <v>1280</v>
      </c>
      <c r="O55" s="1" t="s">
        <v>1281</v>
      </c>
      <c r="P55" s="1" t="s">
        <v>1282</v>
      </c>
      <c r="Q55" s="1" t="s">
        <v>1283</v>
      </c>
      <c r="R55" s="1" t="s">
        <v>1653</v>
      </c>
      <c r="S55" s="1" t="s">
        <v>1285</v>
      </c>
      <c r="T55" s="1" t="s">
        <v>1286</v>
      </c>
      <c r="U55" s="1" t="s">
        <v>1296</v>
      </c>
      <c r="V55" s="1" t="s">
        <v>1654</v>
      </c>
    </row>
    <row r="56" s="1" customFormat="1" spans="1:22">
      <c r="A56" s="3">
        <v>999226607353545</v>
      </c>
      <c r="B56" s="1" t="s">
        <v>1647</v>
      </c>
      <c r="C56" s="1" t="s">
        <v>1655</v>
      </c>
      <c r="D56" s="1" t="s">
        <v>1656</v>
      </c>
      <c r="E56" s="1" t="s">
        <v>1657</v>
      </c>
      <c r="F56" s="1" t="s">
        <v>1275</v>
      </c>
      <c r="G56" s="1" t="s">
        <v>1276</v>
      </c>
      <c r="H56" s="1" t="s">
        <v>1277</v>
      </c>
      <c r="I56" s="1" t="s">
        <v>1658</v>
      </c>
      <c r="J56" s="1" t="s">
        <v>30</v>
      </c>
      <c r="K56" s="1" t="s">
        <v>1659</v>
      </c>
      <c r="L56" s="1" t="s">
        <v>1659</v>
      </c>
      <c r="M56" s="1" t="s">
        <v>1280</v>
      </c>
      <c r="N56" s="1" t="s">
        <v>1280</v>
      </c>
      <c r="O56" s="1" t="s">
        <v>1281</v>
      </c>
      <c r="P56" s="1" t="s">
        <v>1282</v>
      </c>
      <c r="Q56" s="1" t="s">
        <v>1283</v>
      </c>
      <c r="R56" s="1" t="s">
        <v>1660</v>
      </c>
      <c r="S56" s="1" t="s">
        <v>1285</v>
      </c>
      <c r="T56" s="1" t="s">
        <v>1286</v>
      </c>
      <c r="U56" s="1" t="s">
        <v>1287</v>
      </c>
      <c r="V56" s="1" t="s">
        <v>1288</v>
      </c>
    </row>
    <row r="57" s="1" customFormat="1" spans="1:22">
      <c r="A57" s="3">
        <v>999226607405860</v>
      </c>
      <c r="B57" s="1" t="s">
        <v>1647</v>
      </c>
      <c r="C57" s="1" t="s">
        <v>1661</v>
      </c>
      <c r="D57" s="1" t="s">
        <v>1656</v>
      </c>
      <c r="E57" s="1" t="s">
        <v>1662</v>
      </c>
      <c r="F57" s="1" t="s">
        <v>1275</v>
      </c>
      <c r="G57" s="1" t="s">
        <v>1276</v>
      </c>
      <c r="H57" s="1" t="s">
        <v>1277</v>
      </c>
      <c r="I57" s="1" t="s">
        <v>1663</v>
      </c>
      <c r="J57" s="1" t="s">
        <v>30</v>
      </c>
      <c r="K57" s="1" t="s">
        <v>1664</v>
      </c>
      <c r="L57" s="1" t="s">
        <v>1664</v>
      </c>
      <c r="M57" s="1" t="s">
        <v>1280</v>
      </c>
      <c r="N57" s="1" t="s">
        <v>1280</v>
      </c>
      <c r="O57" s="1" t="s">
        <v>1281</v>
      </c>
      <c r="P57" s="1" t="s">
        <v>1282</v>
      </c>
      <c r="Q57" s="1" t="s">
        <v>1283</v>
      </c>
      <c r="R57" s="1" t="s">
        <v>1665</v>
      </c>
      <c r="S57" s="1" t="s">
        <v>1285</v>
      </c>
      <c r="T57" s="1" t="s">
        <v>1286</v>
      </c>
      <c r="U57" s="1" t="s">
        <v>1287</v>
      </c>
      <c r="V57" s="1" t="s">
        <v>1288</v>
      </c>
    </row>
    <row r="58" s="1" customFormat="1" spans="1:22">
      <c r="A58" s="3">
        <v>999226611334850</v>
      </c>
      <c r="B58" s="1" t="s">
        <v>1647</v>
      </c>
      <c r="C58" s="1" t="s">
        <v>1666</v>
      </c>
      <c r="D58" s="1" t="s">
        <v>1667</v>
      </c>
      <c r="E58" s="1" t="s">
        <v>1668</v>
      </c>
      <c r="F58" s="1" t="s">
        <v>1275</v>
      </c>
      <c r="G58" s="1" t="s">
        <v>1276</v>
      </c>
      <c r="H58" s="1" t="s">
        <v>1277</v>
      </c>
      <c r="I58" s="1" t="s">
        <v>1669</v>
      </c>
      <c r="J58" s="1" t="s">
        <v>30</v>
      </c>
      <c r="K58" s="1" t="s">
        <v>1670</v>
      </c>
      <c r="L58" s="1" t="s">
        <v>1670</v>
      </c>
      <c r="M58" s="1" t="s">
        <v>1280</v>
      </c>
      <c r="N58" s="1" t="s">
        <v>1280</v>
      </c>
      <c r="O58" s="1" t="s">
        <v>1281</v>
      </c>
      <c r="P58" s="1" t="s">
        <v>1282</v>
      </c>
      <c r="Q58" s="1" t="s">
        <v>1283</v>
      </c>
      <c r="R58" s="1" t="s">
        <v>1671</v>
      </c>
      <c r="S58" s="1" t="s">
        <v>1285</v>
      </c>
      <c r="T58" s="1" t="s">
        <v>1286</v>
      </c>
      <c r="U58" s="1" t="s">
        <v>1296</v>
      </c>
      <c r="V58" s="1" t="s">
        <v>1672</v>
      </c>
    </row>
    <row r="59" s="1" customFormat="1" spans="1:22">
      <c r="A59" s="3">
        <v>999226619648882</v>
      </c>
      <c r="B59" s="1" t="s">
        <v>1673</v>
      </c>
      <c r="C59" s="1" t="s">
        <v>1674</v>
      </c>
      <c r="D59" s="1" t="s">
        <v>1675</v>
      </c>
      <c r="E59" s="1" t="s">
        <v>1676</v>
      </c>
      <c r="F59" s="1" t="s">
        <v>1302</v>
      </c>
      <c r="G59" s="1" t="s">
        <v>1276</v>
      </c>
      <c r="H59" s="1" t="s">
        <v>1277</v>
      </c>
      <c r="I59" s="1" t="s">
        <v>1677</v>
      </c>
      <c r="J59" s="1" t="s">
        <v>30</v>
      </c>
      <c r="K59" s="1" t="s">
        <v>1678</v>
      </c>
      <c r="L59" s="1" t="s">
        <v>1678</v>
      </c>
      <c r="M59" s="1" t="s">
        <v>1280</v>
      </c>
      <c r="N59" s="1" t="s">
        <v>1280</v>
      </c>
      <c r="O59" s="1" t="s">
        <v>1281</v>
      </c>
      <c r="P59" s="1" t="s">
        <v>1282</v>
      </c>
      <c r="Q59" s="1" t="s">
        <v>1283</v>
      </c>
      <c r="R59" s="1" t="s">
        <v>1679</v>
      </c>
      <c r="S59" s="1" t="s">
        <v>1285</v>
      </c>
      <c r="T59" s="1" t="s">
        <v>1286</v>
      </c>
      <c r="U59" s="1" t="s">
        <v>1296</v>
      </c>
      <c r="V59" s="1" t="s">
        <v>1288</v>
      </c>
    </row>
    <row r="60" s="1" customFormat="1" spans="1:22">
      <c r="A60" s="3">
        <v>999226623373166</v>
      </c>
      <c r="B60" s="1" t="s">
        <v>1673</v>
      </c>
      <c r="C60" s="1" t="s">
        <v>1680</v>
      </c>
      <c r="D60" s="1" t="s">
        <v>1681</v>
      </c>
      <c r="E60" s="1" t="s">
        <v>1682</v>
      </c>
      <c r="F60" s="1" t="s">
        <v>1683</v>
      </c>
      <c r="G60" s="1" t="s">
        <v>1276</v>
      </c>
      <c r="H60" s="1" t="s">
        <v>1277</v>
      </c>
      <c r="I60" s="1" t="s">
        <v>1684</v>
      </c>
      <c r="J60" s="1" t="s">
        <v>30</v>
      </c>
      <c r="K60" s="1" t="s">
        <v>1685</v>
      </c>
      <c r="L60" s="1" t="s">
        <v>1685</v>
      </c>
      <c r="M60" s="1" t="s">
        <v>1280</v>
      </c>
      <c r="N60" s="1" t="s">
        <v>1280</v>
      </c>
      <c r="O60" s="1" t="s">
        <v>1281</v>
      </c>
      <c r="P60" s="1" t="s">
        <v>1282</v>
      </c>
      <c r="Q60" s="1" t="s">
        <v>1283</v>
      </c>
      <c r="R60" s="1" t="s">
        <v>1686</v>
      </c>
      <c r="S60" s="1" t="s">
        <v>1285</v>
      </c>
      <c r="T60" s="1" t="s">
        <v>1286</v>
      </c>
      <c r="U60" s="1" t="s">
        <v>1287</v>
      </c>
      <c r="V60" s="1" t="s">
        <v>1288</v>
      </c>
    </row>
    <row r="61" s="1" customFormat="1" spans="1:22">
      <c r="A61" s="3">
        <v>999226624835191</v>
      </c>
      <c r="B61" s="1" t="s">
        <v>1673</v>
      </c>
      <c r="C61" s="1" t="s">
        <v>1687</v>
      </c>
      <c r="D61" s="1" t="s">
        <v>1529</v>
      </c>
      <c r="E61" s="1" t="s">
        <v>1688</v>
      </c>
      <c r="F61" s="1" t="s">
        <v>1352</v>
      </c>
      <c r="G61" s="1" t="s">
        <v>1276</v>
      </c>
      <c r="H61" s="1" t="s">
        <v>1277</v>
      </c>
      <c r="I61" s="1" t="s">
        <v>1689</v>
      </c>
      <c r="J61" s="1" t="s">
        <v>30</v>
      </c>
      <c r="K61" s="1" t="s">
        <v>1690</v>
      </c>
      <c r="L61" s="1" t="s">
        <v>1690</v>
      </c>
      <c r="M61" s="1" t="s">
        <v>1280</v>
      </c>
      <c r="N61" s="1" t="s">
        <v>1280</v>
      </c>
      <c r="O61" s="1" t="s">
        <v>1281</v>
      </c>
      <c r="P61" s="1" t="s">
        <v>1282</v>
      </c>
      <c r="Q61" s="1" t="s">
        <v>1283</v>
      </c>
      <c r="R61" s="1" t="s">
        <v>1691</v>
      </c>
      <c r="S61" s="1" t="s">
        <v>1285</v>
      </c>
      <c r="T61" s="1" t="s">
        <v>1286</v>
      </c>
      <c r="U61" s="1" t="s">
        <v>1296</v>
      </c>
      <c r="V61" s="1" t="s">
        <v>1394</v>
      </c>
    </row>
    <row r="62" s="1" customFormat="1" spans="1:22">
      <c r="A62" s="3">
        <v>999226625670530</v>
      </c>
      <c r="B62" s="1" t="s">
        <v>1692</v>
      </c>
      <c r="C62" s="1" t="s">
        <v>1693</v>
      </c>
      <c r="D62" s="1" t="s">
        <v>1694</v>
      </c>
      <c r="E62" s="1" t="s">
        <v>1695</v>
      </c>
      <c r="F62" s="1" t="s">
        <v>1696</v>
      </c>
      <c r="G62" s="1" t="s">
        <v>1276</v>
      </c>
      <c r="H62" s="1" t="s">
        <v>1277</v>
      </c>
      <c r="I62" s="1" t="s">
        <v>1697</v>
      </c>
      <c r="J62" s="1" t="s">
        <v>30</v>
      </c>
      <c r="K62" s="1" t="s">
        <v>1698</v>
      </c>
      <c r="L62" s="1" t="s">
        <v>1698</v>
      </c>
      <c r="M62" s="1" t="s">
        <v>1280</v>
      </c>
      <c r="N62" s="1" t="s">
        <v>1280</v>
      </c>
      <c r="O62" s="1" t="s">
        <v>1281</v>
      </c>
      <c r="P62" s="1" t="s">
        <v>1282</v>
      </c>
      <c r="Q62" s="1" t="s">
        <v>1283</v>
      </c>
      <c r="R62" s="1" t="s">
        <v>1699</v>
      </c>
      <c r="S62" s="1" t="s">
        <v>1285</v>
      </c>
      <c r="T62" s="1" t="s">
        <v>1286</v>
      </c>
      <c r="U62" s="1" t="s">
        <v>1296</v>
      </c>
      <c r="V62" s="1" t="s">
        <v>1288</v>
      </c>
    </row>
    <row r="63" s="1" customFormat="1" spans="1:22">
      <c r="A63" s="3">
        <v>999226626162539</v>
      </c>
      <c r="B63" s="1" t="s">
        <v>1692</v>
      </c>
      <c r="C63" s="1" t="s">
        <v>1700</v>
      </c>
      <c r="D63" s="1" t="s">
        <v>1701</v>
      </c>
      <c r="E63" s="1" t="s">
        <v>1702</v>
      </c>
      <c r="F63" s="1" t="s">
        <v>1275</v>
      </c>
      <c r="G63" s="1" t="s">
        <v>1276</v>
      </c>
      <c r="H63" s="1" t="s">
        <v>1277</v>
      </c>
      <c r="I63" s="1" t="s">
        <v>1703</v>
      </c>
      <c r="J63" s="1" t="s">
        <v>30</v>
      </c>
      <c r="K63" s="1" t="s">
        <v>1704</v>
      </c>
      <c r="L63" s="1" t="s">
        <v>1704</v>
      </c>
      <c r="M63" s="1" t="s">
        <v>1280</v>
      </c>
      <c r="N63" s="1" t="s">
        <v>1280</v>
      </c>
      <c r="O63" s="1" t="s">
        <v>1281</v>
      </c>
      <c r="P63" s="1" t="s">
        <v>1282</v>
      </c>
      <c r="Q63" s="1" t="s">
        <v>1283</v>
      </c>
      <c r="R63" s="1" t="s">
        <v>1705</v>
      </c>
      <c r="S63" s="1" t="s">
        <v>1285</v>
      </c>
      <c r="T63" s="1" t="s">
        <v>1286</v>
      </c>
      <c r="U63" s="1" t="s">
        <v>1296</v>
      </c>
      <c r="V63" s="1" t="s">
        <v>1394</v>
      </c>
    </row>
    <row r="64" s="1" customFormat="1" spans="1:22">
      <c r="A64" s="3">
        <v>999226648146257</v>
      </c>
      <c r="B64" s="1" t="s">
        <v>1706</v>
      </c>
      <c r="C64" s="1" t="s">
        <v>1707</v>
      </c>
      <c r="D64" s="1" t="s">
        <v>1656</v>
      </c>
      <c r="E64" s="1" t="s">
        <v>1708</v>
      </c>
      <c r="F64" s="1" t="s">
        <v>1696</v>
      </c>
      <c r="G64" s="1" t="s">
        <v>1276</v>
      </c>
      <c r="H64" s="1" t="s">
        <v>1277</v>
      </c>
      <c r="I64" s="1" t="s">
        <v>1709</v>
      </c>
      <c r="J64" s="1" t="s">
        <v>30</v>
      </c>
      <c r="K64" s="1" t="s">
        <v>1710</v>
      </c>
      <c r="L64" s="1" t="s">
        <v>1710</v>
      </c>
      <c r="M64" s="1" t="s">
        <v>1280</v>
      </c>
      <c r="N64" s="1" t="s">
        <v>1280</v>
      </c>
      <c r="O64" s="1" t="s">
        <v>1281</v>
      </c>
      <c r="P64" s="1" t="s">
        <v>1282</v>
      </c>
      <c r="Q64" s="1" t="s">
        <v>1283</v>
      </c>
      <c r="R64" s="1" t="s">
        <v>1711</v>
      </c>
      <c r="S64" s="1" t="s">
        <v>1285</v>
      </c>
      <c r="T64" s="1" t="s">
        <v>1286</v>
      </c>
      <c r="U64" s="1" t="s">
        <v>1287</v>
      </c>
      <c r="V64" s="1" t="s">
        <v>1288</v>
      </c>
    </row>
    <row r="65" s="1" customFormat="1" spans="1:22">
      <c r="A65" s="3">
        <v>999226653006396</v>
      </c>
      <c r="B65" s="1" t="s">
        <v>1706</v>
      </c>
      <c r="C65" s="1" t="s">
        <v>1712</v>
      </c>
      <c r="D65" s="1" t="s">
        <v>1713</v>
      </c>
      <c r="E65" s="1" t="s">
        <v>1714</v>
      </c>
      <c r="F65" s="1" t="s">
        <v>1302</v>
      </c>
      <c r="G65" s="1" t="s">
        <v>1276</v>
      </c>
      <c r="H65" s="1" t="s">
        <v>1277</v>
      </c>
      <c r="I65" s="1" t="s">
        <v>1715</v>
      </c>
      <c r="J65" s="1" t="s">
        <v>30</v>
      </c>
      <c r="K65" s="1" t="s">
        <v>1716</v>
      </c>
      <c r="L65" s="1" t="s">
        <v>1716</v>
      </c>
      <c r="M65" s="1" t="s">
        <v>1280</v>
      </c>
      <c r="N65" s="1" t="s">
        <v>1280</v>
      </c>
      <c r="O65" s="1" t="s">
        <v>1281</v>
      </c>
      <c r="P65" s="1" t="s">
        <v>1282</v>
      </c>
      <c r="Q65" s="1" t="s">
        <v>1283</v>
      </c>
      <c r="R65" s="1" t="s">
        <v>1717</v>
      </c>
      <c r="S65" s="1" t="s">
        <v>1285</v>
      </c>
      <c r="T65" s="1" t="s">
        <v>1286</v>
      </c>
      <c r="U65" s="1" t="s">
        <v>1287</v>
      </c>
      <c r="V65" s="1" t="s">
        <v>1288</v>
      </c>
    </row>
    <row r="66" s="1" customFormat="1" spans="1:22">
      <c r="A66" s="3">
        <v>999226673320664</v>
      </c>
      <c r="B66" s="1" t="s">
        <v>1718</v>
      </c>
      <c r="C66" s="1" t="s">
        <v>1719</v>
      </c>
      <c r="D66" s="1" t="s">
        <v>1720</v>
      </c>
      <c r="E66" s="1" t="s">
        <v>1721</v>
      </c>
      <c r="F66" s="1" t="s">
        <v>1352</v>
      </c>
      <c r="G66" s="1" t="s">
        <v>1276</v>
      </c>
      <c r="H66" s="1" t="s">
        <v>1277</v>
      </c>
      <c r="I66" s="1" t="s">
        <v>1722</v>
      </c>
      <c r="J66" s="1" t="s">
        <v>30</v>
      </c>
      <c r="K66" s="1" t="s">
        <v>1723</v>
      </c>
      <c r="L66" s="1" t="s">
        <v>1723</v>
      </c>
      <c r="M66" s="1" t="s">
        <v>1280</v>
      </c>
      <c r="N66" s="1" t="s">
        <v>1280</v>
      </c>
      <c r="O66" s="1" t="s">
        <v>1281</v>
      </c>
      <c r="P66" s="1" t="s">
        <v>1282</v>
      </c>
      <c r="Q66" s="1" t="s">
        <v>1283</v>
      </c>
      <c r="R66" s="1" t="s">
        <v>1724</v>
      </c>
      <c r="S66" s="1" t="s">
        <v>1285</v>
      </c>
      <c r="T66" s="1" t="s">
        <v>1286</v>
      </c>
      <c r="U66" s="1" t="s">
        <v>1296</v>
      </c>
      <c r="V66" s="1" t="s">
        <v>1394</v>
      </c>
    </row>
    <row r="67" s="1" customFormat="1" spans="1:22">
      <c r="A67" s="3">
        <v>999226706377253</v>
      </c>
      <c r="B67" s="1" t="s">
        <v>1725</v>
      </c>
      <c r="C67" s="1" t="s">
        <v>1726</v>
      </c>
      <c r="D67" s="1" t="s">
        <v>1727</v>
      </c>
      <c r="E67" s="1" t="s">
        <v>1728</v>
      </c>
      <c r="F67" s="1" t="s">
        <v>1275</v>
      </c>
      <c r="G67" s="1" t="s">
        <v>1276</v>
      </c>
      <c r="H67" s="1" t="s">
        <v>1277</v>
      </c>
      <c r="I67" s="1" t="s">
        <v>1729</v>
      </c>
      <c r="J67" s="1" t="s">
        <v>30</v>
      </c>
      <c r="K67" s="1" t="s">
        <v>1730</v>
      </c>
      <c r="L67" s="1" t="s">
        <v>1730</v>
      </c>
      <c r="M67" s="1" t="s">
        <v>1280</v>
      </c>
      <c r="N67" s="1" t="s">
        <v>1280</v>
      </c>
      <c r="O67" s="1" t="s">
        <v>1281</v>
      </c>
      <c r="P67" s="1" t="s">
        <v>1282</v>
      </c>
      <c r="Q67" s="1" t="s">
        <v>1283</v>
      </c>
      <c r="R67" s="1" t="s">
        <v>1731</v>
      </c>
      <c r="S67" s="1" t="s">
        <v>1285</v>
      </c>
      <c r="T67" s="1" t="s">
        <v>1286</v>
      </c>
      <c r="U67" s="1" t="s">
        <v>1296</v>
      </c>
      <c r="V67" s="1" t="s">
        <v>1732</v>
      </c>
    </row>
    <row r="68" s="1" customFormat="1" spans="1:22">
      <c r="A68" s="3">
        <v>999226710121257</v>
      </c>
      <c r="B68" s="1" t="s">
        <v>1725</v>
      </c>
      <c r="C68" s="1" t="s">
        <v>1733</v>
      </c>
      <c r="D68" s="1" t="s">
        <v>1591</v>
      </c>
      <c r="E68" s="1" t="s">
        <v>1734</v>
      </c>
      <c r="F68" s="1" t="s">
        <v>1302</v>
      </c>
      <c r="G68" s="1" t="s">
        <v>1276</v>
      </c>
      <c r="H68" s="1" t="s">
        <v>1277</v>
      </c>
      <c r="I68" s="1" t="s">
        <v>1735</v>
      </c>
      <c r="J68" s="1" t="s">
        <v>30</v>
      </c>
      <c r="K68" s="1" t="s">
        <v>1736</v>
      </c>
      <c r="L68" s="1" t="s">
        <v>1736</v>
      </c>
      <c r="M68" s="1" t="s">
        <v>1280</v>
      </c>
      <c r="N68" s="1" t="s">
        <v>1280</v>
      </c>
      <c r="O68" s="1" t="s">
        <v>1281</v>
      </c>
      <c r="P68" s="1" t="s">
        <v>1282</v>
      </c>
      <c r="Q68" s="1" t="s">
        <v>1283</v>
      </c>
      <c r="R68" s="1" t="s">
        <v>1737</v>
      </c>
      <c r="S68" s="1" t="s">
        <v>1285</v>
      </c>
      <c r="T68" s="1" t="s">
        <v>1286</v>
      </c>
      <c r="U68" s="1" t="s">
        <v>1296</v>
      </c>
      <c r="V68" s="1" t="s">
        <v>1379</v>
      </c>
    </row>
    <row r="69" s="1" customFormat="1" spans="1:22">
      <c r="A69" s="3">
        <v>999226711479578</v>
      </c>
      <c r="B69" s="1" t="s">
        <v>1725</v>
      </c>
      <c r="C69" s="1" t="s">
        <v>1738</v>
      </c>
      <c r="D69" s="1" t="s">
        <v>1739</v>
      </c>
      <c r="E69" s="1" t="s">
        <v>1740</v>
      </c>
      <c r="F69" s="1" t="s">
        <v>1352</v>
      </c>
      <c r="G69" s="1" t="s">
        <v>1276</v>
      </c>
      <c r="H69" s="1" t="s">
        <v>1277</v>
      </c>
      <c r="I69" s="1" t="s">
        <v>1741</v>
      </c>
      <c r="J69" s="1" t="s">
        <v>30</v>
      </c>
      <c r="K69" s="1" t="s">
        <v>1742</v>
      </c>
      <c r="L69" s="1" t="s">
        <v>1742</v>
      </c>
      <c r="M69" s="1" t="s">
        <v>1280</v>
      </c>
      <c r="N69" s="1" t="s">
        <v>1280</v>
      </c>
      <c r="O69" s="1" t="s">
        <v>1281</v>
      </c>
      <c r="P69" s="1" t="s">
        <v>1282</v>
      </c>
      <c r="Q69" s="1" t="s">
        <v>1283</v>
      </c>
      <c r="R69" s="1" t="s">
        <v>1743</v>
      </c>
      <c r="S69" s="1" t="s">
        <v>1285</v>
      </c>
      <c r="T69" s="1" t="s">
        <v>1286</v>
      </c>
      <c r="U69" s="1" t="s">
        <v>1296</v>
      </c>
      <c r="V69" s="1" t="s">
        <v>1744</v>
      </c>
    </row>
    <row r="70" s="1" customFormat="1" spans="1:22">
      <c r="A70" s="3">
        <v>999226711517310</v>
      </c>
      <c r="B70" s="1" t="s">
        <v>1725</v>
      </c>
      <c r="C70" s="1" t="s">
        <v>1745</v>
      </c>
      <c r="D70" s="1" t="s">
        <v>1739</v>
      </c>
      <c r="E70" s="1" t="s">
        <v>1746</v>
      </c>
      <c r="F70" s="1" t="s">
        <v>1352</v>
      </c>
      <c r="G70" s="1" t="s">
        <v>1276</v>
      </c>
      <c r="H70" s="1" t="s">
        <v>1277</v>
      </c>
      <c r="I70" s="1" t="s">
        <v>1741</v>
      </c>
      <c r="J70" s="1" t="s">
        <v>30</v>
      </c>
      <c r="K70" s="1" t="s">
        <v>1742</v>
      </c>
      <c r="L70" s="1" t="s">
        <v>1742</v>
      </c>
      <c r="M70" s="1" t="s">
        <v>1280</v>
      </c>
      <c r="N70" s="1" t="s">
        <v>1280</v>
      </c>
      <c r="O70" s="1" t="s">
        <v>1281</v>
      </c>
      <c r="P70" s="1" t="s">
        <v>1282</v>
      </c>
      <c r="Q70" s="1" t="s">
        <v>1283</v>
      </c>
      <c r="R70" s="1" t="s">
        <v>1747</v>
      </c>
      <c r="S70" s="1" t="s">
        <v>1285</v>
      </c>
      <c r="T70" s="1" t="s">
        <v>1286</v>
      </c>
      <c r="U70" s="1" t="s">
        <v>1296</v>
      </c>
      <c r="V70" s="1" t="s">
        <v>1744</v>
      </c>
    </row>
    <row r="71" s="1" customFormat="1" spans="1:22">
      <c r="A71" s="3">
        <v>999226712589588</v>
      </c>
      <c r="B71" s="1" t="s">
        <v>1725</v>
      </c>
      <c r="C71" s="1" t="s">
        <v>1748</v>
      </c>
      <c r="D71" s="1" t="s">
        <v>1749</v>
      </c>
      <c r="E71" s="1" t="s">
        <v>1750</v>
      </c>
      <c r="F71" s="1" t="s">
        <v>1275</v>
      </c>
      <c r="G71" s="1" t="s">
        <v>1276</v>
      </c>
      <c r="H71" s="1" t="s">
        <v>1277</v>
      </c>
      <c r="I71" s="1" t="s">
        <v>1751</v>
      </c>
      <c r="J71" s="1" t="s">
        <v>30</v>
      </c>
      <c r="K71" s="1" t="s">
        <v>1752</v>
      </c>
      <c r="L71" s="1" t="s">
        <v>1752</v>
      </c>
      <c r="M71" s="1" t="s">
        <v>1280</v>
      </c>
      <c r="N71" s="1" t="s">
        <v>1280</v>
      </c>
      <c r="O71" s="1" t="s">
        <v>1281</v>
      </c>
      <c r="P71" s="1" t="s">
        <v>1282</v>
      </c>
      <c r="Q71" s="1" t="s">
        <v>1283</v>
      </c>
      <c r="R71" s="1" t="s">
        <v>1753</v>
      </c>
      <c r="S71" s="1" t="s">
        <v>1285</v>
      </c>
      <c r="T71" s="1" t="s">
        <v>1286</v>
      </c>
      <c r="U71" s="1" t="s">
        <v>1296</v>
      </c>
      <c r="V71" s="1" t="s">
        <v>1356</v>
      </c>
    </row>
    <row r="72" s="1" customFormat="1" spans="1:22">
      <c r="A72" s="3">
        <v>999226714899929</v>
      </c>
      <c r="B72" s="1" t="s">
        <v>1754</v>
      </c>
      <c r="C72" s="1" t="s">
        <v>1755</v>
      </c>
      <c r="D72" s="1" t="s">
        <v>1756</v>
      </c>
      <c r="E72" s="1" t="s">
        <v>1757</v>
      </c>
      <c r="F72" s="1" t="s">
        <v>1275</v>
      </c>
      <c r="G72" s="1" t="s">
        <v>1276</v>
      </c>
      <c r="H72" s="1" t="s">
        <v>1277</v>
      </c>
      <c r="I72" s="1" t="s">
        <v>1758</v>
      </c>
      <c r="J72" s="1" t="s">
        <v>30</v>
      </c>
      <c r="K72" s="1" t="s">
        <v>1759</v>
      </c>
      <c r="L72" s="1" t="s">
        <v>1759</v>
      </c>
      <c r="M72" s="1" t="s">
        <v>1280</v>
      </c>
      <c r="N72" s="1" t="s">
        <v>1280</v>
      </c>
      <c r="O72" s="1" t="s">
        <v>1281</v>
      </c>
      <c r="P72" s="1" t="s">
        <v>1282</v>
      </c>
      <c r="Q72" s="1" t="s">
        <v>1283</v>
      </c>
      <c r="R72" s="1" t="s">
        <v>1760</v>
      </c>
      <c r="S72" s="1" t="s">
        <v>1285</v>
      </c>
      <c r="T72" s="1" t="s">
        <v>1286</v>
      </c>
      <c r="U72" s="1" t="s">
        <v>1296</v>
      </c>
      <c r="V72" s="1" t="s">
        <v>1288</v>
      </c>
    </row>
    <row r="73" s="1" customFormat="1" spans="1:22">
      <c r="A73" s="3">
        <v>999226715477038</v>
      </c>
      <c r="B73" s="1" t="s">
        <v>1754</v>
      </c>
      <c r="C73" s="1" t="s">
        <v>1761</v>
      </c>
      <c r="D73" s="1" t="s">
        <v>1762</v>
      </c>
      <c r="E73" s="1" t="s">
        <v>1763</v>
      </c>
      <c r="F73" s="1" t="s">
        <v>1352</v>
      </c>
      <c r="G73" s="1" t="s">
        <v>1276</v>
      </c>
      <c r="H73" s="1" t="s">
        <v>1277</v>
      </c>
      <c r="I73" s="1" t="s">
        <v>1764</v>
      </c>
      <c r="J73" s="1" t="s">
        <v>30</v>
      </c>
      <c r="K73" s="1" t="s">
        <v>1765</v>
      </c>
      <c r="L73" s="1" t="s">
        <v>1765</v>
      </c>
      <c r="M73" s="1" t="s">
        <v>1280</v>
      </c>
      <c r="N73" s="1" t="s">
        <v>1280</v>
      </c>
      <c r="O73" s="1" t="s">
        <v>1281</v>
      </c>
      <c r="P73" s="1" t="s">
        <v>1282</v>
      </c>
      <c r="Q73" s="1" t="s">
        <v>1283</v>
      </c>
      <c r="R73" s="1" t="s">
        <v>1766</v>
      </c>
      <c r="S73" s="1" t="s">
        <v>1285</v>
      </c>
      <c r="T73" s="1" t="s">
        <v>1286</v>
      </c>
      <c r="U73" s="1" t="s">
        <v>1296</v>
      </c>
      <c r="V73" s="1" t="s">
        <v>1767</v>
      </c>
    </row>
    <row r="74" s="1" customFormat="1" spans="1:22">
      <c r="A74" s="3">
        <v>999226716415376</v>
      </c>
      <c r="B74" s="1" t="s">
        <v>1754</v>
      </c>
      <c r="C74" s="1" t="s">
        <v>1768</v>
      </c>
      <c r="D74" s="1" t="s">
        <v>1769</v>
      </c>
      <c r="E74" s="1" t="s">
        <v>1770</v>
      </c>
      <c r="F74" s="1" t="s">
        <v>1317</v>
      </c>
      <c r="G74" s="1" t="s">
        <v>1276</v>
      </c>
      <c r="H74" s="1" t="s">
        <v>1277</v>
      </c>
      <c r="I74" s="1" t="s">
        <v>1771</v>
      </c>
      <c r="J74" s="1" t="s">
        <v>30</v>
      </c>
      <c r="K74" s="1" t="s">
        <v>1772</v>
      </c>
      <c r="L74" s="1" t="s">
        <v>1772</v>
      </c>
      <c r="M74" s="1" t="s">
        <v>1280</v>
      </c>
      <c r="N74" s="1" t="s">
        <v>1280</v>
      </c>
      <c r="O74" s="1" t="s">
        <v>1281</v>
      </c>
      <c r="P74" s="1" t="s">
        <v>1282</v>
      </c>
      <c r="Q74" s="1" t="s">
        <v>1283</v>
      </c>
      <c r="R74" s="1" t="s">
        <v>1773</v>
      </c>
      <c r="S74" s="1" t="s">
        <v>1285</v>
      </c>
      <c r="T74" s="1" t="s">
        <v>1286</v>
      </c>
      <c r="U74" s="1" t="s">
        <v>1287</v>
      </c>
      <c r="V74" s="1" t="s">
        <v>1288</v>
      </c>
    </row>
    <row r="75" s="1" customFormat="1" spans="1:22">
      <c r="A75" s="3">
        <v>999226723145815</v>
      </c>
      <c r="B75" s="1" t="s">
        <v>1754</v>
      </c>
      <c r="C75" s="1" t="s">
        <v>1774</v>
      </c>
      <c r="D75" s="1" t="s">
        <v>1713</v>
      </c>
      <c r="E75" s="1" t="s">
        <v>1775</v>
      </c>
      <c r="F75" s="1" t="s">
        <v>1275</v>
      </c>
      <c r="G75" s="1" t="s">
        <v>1276</v>
      </c>
      <c r="H75" s="1" t="s">
        <v>1277</v>
      </c>
      <c r="I75" s="1" t="s">
        <v>1776</v>
      </c>
      <c r="J75" s="1" t="s">
        <v>30</v>
      </c>
      <c r="K75" s="1" t="s">
        <v>1777</v>
      </c>
      <c r="L75" s="1" t="s">
        <v>1777</v>
      </c>
      <c r="M75" s="1" t="s">
        <v>1280</v>
      </c>
      <c r="N75" s="1" t="s">
        <v>1280</v>
      </c>
      <c r="O75" s="1" t="s">
        <v>1281</v>
      </c>
      <c r="P75" s="1" t="s">
        <v>1282</v>
      </c>
      <c r="Q75" s="1" t="s">
        <v>1283</v>
      </c>
      <c r="R75" s="1" t="s">
        <v>1778</v>
      </c>
      <c r="S75" s="1" t="s">
        <v>1285</v>
      </c>
      <c r="T75" s="1" t="s">
        <v>1286</v>
      </c>
      <c r="U75" s="1" t="s">
        <v>1287</v>
      </c>
      <c r="V75" s="1" t="s">
        <v>1288</v>
      </c>
    </row>
    <row r="76" s="1" customFormat="1" spans="1:22">
      <c r="A76" s="3">
        <v>999226728767057</v>
      </c>
      <c r="B76" s="1" t="s">
        <v>1754</v>
      </c>
      <c r="C76" s="1" t="s">
        <v>1779</v>
      </c>
      <c r="D76" s="1" t="s">
        <v>1780</v>
      </c>
      <c r="E76" s="1" t="s">
        <v>1781</v>
      </c>
      <c r="F76" s="1" t="s">
        <v>1352</v>
      </c>
      <c r="G76" s="1" t="s">
        <v>1276</v>
      </c>
      <c r="H76" s="1" t="s">
        <v>1277</v>
      </c>
      <c r="I76" s="1" t="s">
        <v>1782</v>
      </c>
      <c r="J76" s="1" t="s">
        <v>30</v>
      </c>
      <c r="K76" s="1" t="s">
        <v>1783</v>
      </c>
      <c r="L76" s="1" t="s">
        <v>1783</v>
      </c>
      <c r="M76" s="1" t="s">
        <v>1280</v>
      </c>
      <c r="N76" s="1" t="s">
        <v>1280</v>
      </c>
      <c r="O76" s="1" t="s">
        <v>1281</v>
      </c>
      <c r="P76" s="1" t="s">
        <v>1282</v>
      </c>
      <c r="Q76" s="1" t="s">
        <v>1283</v>
      </c>
      <c r="R76" s="1" t="s">
        <v>1784</v>
      </c>
      <c r="S76" s="1" t="s">
        <v>1285</v>
      </c>
      <c r="T76" s="1" t="s">
        <v>1286</v>
      </c>
      <c r="U76" s="1" t="s">
        <v>1296</v>
      </c>
      <c r="V76" s="1" t="s">
        <v>1356</v>
      </c>
    </row>
    <row r="77" s="1" customFormat="1" spans="1:22">
      <c r="A77" s="3">
        <v>999226729211098</v>
      </c>
      <c r="B77" s="1" t="s">
        <v>1754</v>
      </c>
      <c r="C77" s="1" t="s">
        <v>1785</v>
      </c>
      <c r="D77" s="1" t="s">
        <v>1786</v>
      </c>
      <c r="E77" s="1" t="s">
        <v>1787</v>
      </c>
      <c r="F77" s="1" t="s">
        <v>1302</v>
      </c>
      <c r="G77" s="1" t="s">
        <v>1276</v>
      </c>
      <c r="H77" s="1" t="s">
        <v>1277</v>
      </c>
      <c r="I77" s="1" t="s">
        <v>1788</v>
      </c>
      <c r="J77" s="1" t="s">
        <v>30</v>
      </c>
      <c r="K77" s="1" t="s">
        <v>1789</v>
      </c>
      <c r="L77" s="1" t="s">
        <v>1789</v>
      </c>
      <c r="M77" s="1" t="s">
        <v>1280</v>
      </c>
      <c r="N77" s="1" t="s">
        <v>1280</v>
      </c>
      <c r="O77" s="1" t="s">
        <v>1281</v>
      </c>
      <c r="P77" s="1" t="s">
        <v>1282</v>
      </c>
      <c r="Q77" s="1" t="s">
        <v>1283</v>
      </c>
      <c r="R77" s="1" t="s">
        <v>1790</v>
      </c>
      <c r="S77" s="1" t="s">
        <v>1285</v>
      </c>
      <c r="T77" s="1" t="s">
        <v>1286</v>
      </c>
      <c r="U77" s="1" t="s">
        <v>1296</v>
      </c>
      <c r="V77" s="1" t="s">
        <v>1288</v>
      </c>
    </row>
    <row r="78" s="1" customFormat="1" spans="1:22">
      <c r="A78" s="3">
        <v>999226734039105</v>
      </c>
      <c r="B78" s="1" t="s">
        <v>1791</v>
      </c>
      <c r="C78" s="1" t="s">
        <v>1792</v>
      </c>
      <c r="D78" s="1" t="s">
        <v>1793</v>
      </c>
      <c r="E78" s="1" t="s">
        <v>1794</v>
      </c>
      <c r="F78" s="1" t="s">
        <v>1352</v>
      </c>
      <c r="G78" s="1" t="s">
        <v>1276</v>
      </c>
      <c r="H78" s="1" t="s">
        <v>1277</v>
      </c>
      <c r="I78" s="1" t="s">
        <v>1795</v>
      </c>
      <c r="J78" s="1" t="s">
        <v>30</v>
      </c>
      <c r="K78" s="1" t="s">
        <v>1796</v>
      </c>
      <c r="L78" s="1" t="s">
        <v>1796</v>
      </c>
      <c r="M78" s="1" t="s">
        <v>1280</v>
      </c>
      <c r="N78" s="1" t="s">
        <v>1280</v>
      </c>
      <c r="O78" s="1" t="s">
        <v>1281</v>
      </c>
      <c r="P78" s="1" t="s">
        <v>1282</v>
      </c>
      <c r="Q78" s="1" t="s">
        <v>1283</v>
      </c>
      <c r="R78" s="1" t="s">
        <v>1797</v>
      </c>
      <c r="S78" s="1" t="s">
        <v>1285</v>
      </c>
      <c r="T78" s="1" t="s">
        <v>1286</v>
      </c>
      <c r="U78" s="1" t="s">
        <v>1287</v>
      </c>
      <c r="V78" s="1" t="s">
        <v>1288</v>
      </c>
    </row>
    <row r="79" s="1" customFormat="1" spans="1:22">
      <c r="A79" s="3">
        <v>999226743165424</v>
      </c>
      <c r="B79" s="1" t="s">
        <v>1798</v>
      </c>
      <c r="C79" s="1" t="s">
        <v>1799</v>
      </c>
      <c r="D79" s="1" t="s">
        <v>1800</v>
      </c>
      <c r="E79" s="1" t="s">
        <v>1801</v>
      </c>
      <c r="F79" s="1" t="s">
        <v>1275</v>
      </c>
      <c r="G79" s="1" t="s">
        <v>1276</v>
      </c>
      <c r="H79" s="1" t="s">
        <v>1277</v>
      </c>
      <c r="I79" s="1" t="s">
        <v>1802</v>
      </c>
      <c r="J79" s="1" t="s">
        <v>30</v>
      </c>
      <c r="K79" s="1" t="s">
        <v>1803</v>
      </c>
      <c r="L79" s="1" t="s">
        <v>1803</v>
      </c>
      <c r="M79" s="1" t="s">
        <v>1280</v>
      </c>
      <c r="N79" s="1" t="s">
        <v>1280</v>
      </c>
      <c r="O79" s="1" t="s">
        <v>1281</v>
      </c>
      <c r="P79" s="1" t="s">
        <v>1282</v>
      </c>
      <c r="Q79" s="1" t="s">
        <v>1283</v>
      </c>
      <c r="R79" s="1" t="s">
        <v>1804</v>
      </c>
      <c r="S79" s="1" t="s">
        <v>1285</v>
      </c>
      <c r="T79" s="1" t="s">
        <v>1286</v>
      </c>
      <c r="U79" s="1" t="s">
        <v>1296</v>
      </c>
      <c r="V79" s="1" t="s">
        <v>1356</v>
      </c>
    </row>
    <row r="80" s="1" customFormat="1" spans="1:22">
      <c r="A80" s="3">
        <v>999226750949164</v>
      </c>
      <c r="B80" s="1" t="s">
        <v>1798</v>
      </c>
      <c r="C80" s="1" t="s">
        <v>1805</v>
      </c>
      <c r="D80" s="1" t="s">
        <v>1806</v>
      </c>
      <c r="E80" s="1" t="s">
        <v>1807</v>
      </c>
      <c r="F80" s="1" t="s">
        <v>1352</v>
      </c>
      <c r="G80" s="1" t="s">
        <v>1276</v>
      </c>
      <c r="H80" s="1" t="s">
        <v>1277</v>
      </c>
      <c r="I80" s="1" t="s">
        <v>1808</v>
      </c>
      <c r="J80" s="1" t="s">
        <v>30</v>
      </c>
      <c r="K80" s="1" t="s">
        <v>1809</v>
      </c>
      <c r="L80" s="1" t="s">
        <v>1809</v>
      </c>
      <c r="M80" s="1" t="s">
        <v>1280</v>
      </c>
      <c r="N80" s="1" t="s">
        <v>1280</v>
      </c>
      <c r="O80" s="1" t="s">
        <v>1281</v>
      </c>
      <c r="P80" s="1" t="s">
        <v>1282</v>
      </c>
      <c r="Q80" s="1" t="s">
        <v>1283</v>
      </c>
      <c r="R80" s="1" t="s">
        <v>1810</v>
      </c>
      <c r="S80" s="1" t="s">
        <v>1285</v>
      </c>
      <c r="T80" s="1" t="s">
        <v>1286</v>
      </c>
      <c r="U80" s="1" t="s">
        <v>1296</v>
      </c>
      <c r="V80" s="1" t="s">
        <v>1297</v>
      </c>
    </row>
    <row r="81" s="1" customFormat="1" spans="1:22">
      <c r="A81" s="3">
        <v>999226753882804</v>
      </c>
      <c r="B81" s="1" t="s">
        <v>1798</v>
      </c>
      <c r="C81" s="1" t="s">
        <v>1811</v>
      </c>
      <c r="D81" s="1" t="s">
        <v>1812</v>
      </c>
      <c r="E81" s="1" t="s">
        <v>1813</v>
      </c>
      <c r="F81" s="1" t="s">
        <v>1352</v>
      </c>
      <c r="G81" s="1" t="s">
        <v>1276</v>
      </c>
      <c r="H81" s="1" t="s">
        <v>1277</v>
      </c>
      <c r="I81" s="1" t="s">
        <v>1814</v>
      </c>
      <c r="J81" s="1" t="s">
        <v>30</v>
      </c>
      <c r="K81" s="1" t="s">
        <v>1815</v>
      </c>
      <c r="L81" s="1" t="s">
        <v>1815</v>
      </c>
      <c r="M81" s="1" t="s">
        <v>1280</v>
      </c>
      <c r="N81" s="1" t="s">
        <v>1280</v>
      </c>
      <c r="O81" s="1" t="s">
        <v>1281</v>
      </c>
      <c r="P81" s="1" t="s">
        <v>1282</v>
      </c>
      <c r="Q81" s="1" t="s">
        <v>1283</v>
      </c>
      <c r="R81" s="1" t="s">
        <v>1816</v>
      </c>
      <c r="S81" s="1" t="s">
        <v>1285</v>
      </c>
      <c r="T81" s="1" t="s">
        <v>1286</v>
      </c>
      <c r="U81" s="1" t="s">
        <v>1296</v>
      </c>
      <c r="V81" s="1" t="s">
        <v>1356</v>
      </c>
    </row>
    <row r="82" s="1" customFormat="1" spans="1:22">
      <c r="A82" s="3">
        <v>999226754474829</v>
      </c>
      <c r="B82" s="1" t="s">
        <v>1817</v>
      </c>
      <c r="C82" s="1" t="s">
        <v>1818</v>
      </c>
      <c r="D82" s="1" t="s">
        <v>1819</v>
      </c>
      <c r="E82" s="1" t="s">
        <v>1820</v>
      </c>
      <c r="F82" s="1" t="s">
        <v>1275</v>
      </c>
      <c r="G82" s="1" t="s">
        <v>1276</v>
      </c>
      <c r="H82" s="1" t="s">
        <v>1277</v>
      </c>
      <c r="I82" s="1" t="s">
        <v>1821</v>
      </c>
      <c r="J82" s="1" t="s">
        <v>30</v>
      </c>
      <c r="K82" s="1" t="s">
        <v>1822</v>
      </c>
      <c r="L82" s="1" t="s">
        <v>1822</v>
      </c>
      <c r="M82" s="1" t="s">
        <v>1280</v>
      </c>
      <c r="N82" s="1" t="s">
        <v>1280</v>
      </c>
      <c r="O82" s="1" t="s">
        <v>1281</v>
      </c>
      <c r="P82" s="1" t="s">
        <v>1282</v>
      </c>
      <c r="Q82" s="1" t="s">
        <v>1283</v>
      </c>
      <c r="R82" s="1" t="s">
        <v>1823</v>
      </c>
      <c r="S82" s="1" t="s">
        <v>1285</v>
      </c>
      <c r="T82" s="1" t="s">
        <v>1286</v>
      </c>
      <c r="U82" s="1" t="s">
        <v>1296</v>
      </c>
      <c r="V82" s="1" t="s">
        <v>1288</v>
      </c>
    </row>
    <row r="83" s="1" customFormat="1" spans="1:22">
      <c r="A83" s="3">
        <v>999226761827389</v>
      </c>
      <c r="B83" s="1" t="s">
        <v>1817</v>
      </c>
      <c r="C83" s="1" t="s">
        <v>1824</v>
      </c>
      <c r="D83" s="1" t="s">
        <v>1800</v>
      </c>
      <c r="E83" s="1" t="s">
        <v>1825</v>
      </c>
      <c r="F83" s="1" t="s">
        <v>1352</v>
      </c>
      <c r="G83" s="1" t="s">
        <v>1276</v>
      </c>
      <c r="H83" s="1" t="s">
        <v>1277</v>
      </c>
      <c r="I83" s="1" t="s">
        <v>1826</v>
      </c>
      <c r="J83" s="1" t="s">
        <v>30</v>
      </c>
      <c r="K83" s="1" t="s">
        <v>1827</v>
      </c>
      <c r="L83" s="1" t="s">
        <v>1827</v>
      </c>
      <c r="M83" s="1" t="s">
        <v>1280</v>
      </c>
      <c r="N83" s="1" t="s">
        <v>1280</v>
      </c>
      <c r="O83" s="1" t="s">
        <v>1281</v>
      </c>
      <c r="P83" s="1" t="s">
        <v>1282</v>
      </c>
      <c r="Q83" s="1" t="s">
        <v>1283</v>
      </c>
      <c r="R83" s="1" t="s">
        <v>1828</v>
      </c>
      <c r="S83" s="1" t="s">
        <v>1285</v>
      </c>
      <c r="T83" s="1" t="s">
        <v>1286</v>
      </c>
      <c r="U83" s="1" t="s">
        <v>1296</v>
      </c>
      <c r="V83" s="1" t="s">
        <v>1356</v>
      </c>
    </row>
    <row r="84" s="1" customFormat="1" spans="1:22">
      <c r="A84" s="3">
        <v>999226763844297</v>
      </c>
      <c r="B84" s="1" t="s">
        <v>1817</v>
      </c>
      <c r="C84" s="1" t="s">
        <v>1829</v>
      </c>
      <c r="D84" s="1" t="s">
        <v>1830</v>
      </c>
      <c r="E84" s="1" t="s">
        <v>1831</v>
      </c>
      <c r="F84" s="1" t="s">
        <v>1352</v>
      </c>
      <c r="G84" s="1" t="s">
        <v>1276</v>
      </c>
      <c r="H84" s="1" t="s">
        <v>1277</v>
      </c>
      <c r="I84" s="1" t="s">
        <v>1832</v>
      </c>
      <c r="J84" s="1" t="s">
        <v>30</v>
      </c>
      <c r="K84" s="1" t="s">
        <v>1833</v>
      </c>
      <c r="L84" s="1" t="s">
        <v>1833</v>
      </c>
      <c r="M84" s="1" t="s">
        <v>1280</v>
      </c>
      <c r="N84" s="1" t="s">
        <v>1280</v>
      </c>
      <c r="O84" s="1" t="s">
        <v>1281</v>
      </c>
      <c r="P84" s="1" t="s">
        <v>1282</v>
      </c>
      <c r="Q84" s="1" t="s">
        <v>1283</v>
      </c>
      <c r="R84" s="1" t="s">
        <v>1834</v>
      </c>
      <c r="S84" s="1" t="s">
        <v>1285</v>
      </c>
      <c r="T84" s="1" t="s">
        <v>1286</v>
      </c>
      <c r="U84" s="1" t="s">
        <v>1296</v>
      </c>
      <c r="V84" s="1" t="s">
        <v>1288</v>
      </c>
    </row>
    <row r="85" s="1" customFormat="1" spans="1:22">
      <c r="A85" s="3">
        <v>999226764161897</v>
      </c>
      <c r="B85" s="1" t="s">
        <v>1817</v>
      </c>
      <c r="C85" s="1" t="s">
        <v>1835</v>
      </c>
      <c r="D85" s="1" t="s">
        <v>1836</v>
      </c>
      <c r="E85" s="1" t="s">
        <v>1837</v>
      </c>
      <c r="F85" s="1" t="s">
        <v>1352</v>
      </c>
      <c r="G85" s="1" t="s">
        <v>1276</v>
      </c>
      <c r="H85" s="1" t="s">
        <v>1277</v>
      </c>
      <c r="I85" s="1" t="s">
        <v>1838</v>
      </c>
      <c r="J85" s="1" t="s">
        <v>30</v>
      </c>
      <c r="K85" s="1" t="s">
        <v>1839</v>
      </c>
      <c r="L85" s="1" t="s">
        <v>1839</v>
      </c>
      <c r="M85" s="1" t="s">
        <v>1280</v>
      </c>
      <c r="N85" s="1" t="s">
        <v>1280</v>
      </c>
      <c r="O85" s="1" t="s">
        <v>1281</v>
      </c>
      <c r="P85" s="1" t="s">
        <v>1282</v>
      </c>
      <c r="Q85" s="1" t="s">
        <v>1283</v>
      </c>
      <c r="R85" s="1" t="s">
        <v>1840</v>
      </c>
      <c r="S85" s="1" t="s">
        <v>1285</v>
      </c>
      <c r="T85" s="1" t="s">
        <v>1286</v>
      </c>
      <c r="U85" s="1" t="s">
        <v>1296</v>
      </c>
      <c r="V85" s="1" t="s">
        <v>1441</v>
      </c>
    </row>
    <row r="86" s="1" customFormat="1" spans="1:22">
      <c r="A86" s="3">
        <v>999226764570114</v>
      </c>
      <c r="B86" s="1" t="s">
        <v>1817</v>
      </c>
      <c r="C86" s="1" t="s">
        <v>1841</v>
      </c>
      <c r="D86" s="1" t="s">
        <v>1842</v>
      </c>
      <c r="E86" s="1" t="s">
        <v>1843</v>
      </c>
      <c r="F86" s="1" t="s">
        <v>1302</v>
      </c>
      <c r="G86" s="1" t="s">
        <v>1276</v>
      </c>
      <c r="H86" s="1" t="s">
        <v>1277</v>
      </c>
      <c r="I86" s="1" t="s">
        <v>1844</v>
      </c>
      <c r="J86" s="1" t="s">
        <v>30</v>
      </c>
      <c r="K86" s="1" t="s">
        <v>1845</v>
      </c>
      <c r="L86" s="1" t="s">
        <v>1845</v>
      </c>
      <c r="M86" s="1" t="s">
        <v>1280</v>
      </c>
      <c r="N86" s="1" t="s">
        <v>1280</v>
      </c>
      <c r="O86" s="1" t="s">
        <v>1281</v>
      </c>
      <c r="P86" s="1" t="s">
        <v>1282</v>
      </c>
      <c r="Q86" s="1" t="s">
        <v>1283</v>
      </c>
      <c r="R86" s="1" t="s">
        <v>1846</v>
      </c>
      <c r="S86" s="1" t="s">
        <v>1285</v>
      </c>
      <c r="T86" s="1" t="s">
        <v>1286</v>
      </c>
      <c r="U86" s="1" t="s">
        <v>1296</v>
      </c>
      <c r="V86" s="1" t="s">
        <v>1288</v>
      </c>
    </row>
    <row r="87" s="1" customFormat="1" spans="1:22">
      <c r="A87" s="3">
        <v>999226769755626</v>
      </c>
      <c r="B87" s="1" t="s">
        <v>1847</v>
      </c>
      <c r="C87" s="1" t="s">
        <v>1848</v>
      </c>
      <c r="D87" s="1" t="s">
        <v>1849</v>
      </c>
      <c r="E87" s="1" t="s">
        <v>1850</v>
      </c>
      <c r="F87" s="1" t="s">
        <v>1275</v>
      </c>
      <c r="G87" s="1" t="s">
        <v>1276</v>
      </c>
      <c r="H87" s="1" t="s">
        <v>1277</v>
      </c>
      <c r="I87" s="1" t="s">
        <v>1851</v>
      </c>
      <c r="J87" s="1" t="s">
        <v>30</v>
      </c>
      <c r="K87" s="1" t="s">
        <v>1852</v>
      </c>
      <c r="L87" s="1" t="s">
        <v>1852</v>
      </c>
      <c r="M87" s="1" t="s">
        <v>1280</v>
      </c>
      <c r="N87" s="1" t="s">
        <v>1280</v>
      </c>
      <c r="O87" s="1" t="s">
        <v>1281</v>
      </c>
      <c r="P87" s="1" t="s">
        <v>1282</v>
      </c>
      <c r="Q87" s="1" t="s">
        <v>1283</v>
      </c>
      <c r="R87" s="1" t="s">
        <v>1853</v>
      </c>
      <c r="S87" s="1" t="s">
        <v>1285</v>
      </c>
      <c r="T87" s="1" t="s">
        <v>1286</v>
      </c>
      <c r="U87" s="1" t="s">
        <v>1287</v>
      </c>
      <c r="V87" s="1" t="s">
        <v>1379</v>
      </c>
    </row>
    <row r="88" s="1" customFormat="1" spans="1:22">
      <c r="A88" s="3">
        <v>999226770054541</v>
      </c>
      <c r="B88" s="1" t="s">
        <v>1847</v>
      </c>
      <c r="C88" s="1" t="s">
        <v>1854</v>
      </c>
      <c r="D88" s="1" t="s">
        <v>1855</v>
      </c>
      <c r="E88" s="1" t="s">
        <v>1856</v>
      </c>
      <c r="F88" s="1" t="s">
        <v>1275</v>
      </c>
      <c r="G88" s="1" t="s">
        <v>1276</v>
      </c>
      <c r="H88" s="1" t="s">
        <v>1277</v>
      </c>
      <c r="I88" s="1" t="s">
        <v>1857</v>
      </c>
      <c r="J88" s="1" t="s">
        <v>30</v>
      </c>
      <c r="K88" s="1" t="s">
        <v>1858</v>
      </c>
      <c r="L88" s="1" t="s">
        <v>1858</v>
      </c>
      <c r="M88" s="1" t="s">
        <v>1280</v>
      </c>
      <c r="N88" s="1" t="s">
        <v>1280</v>
      </c>
      <c r="O88" s="1" t="s">
        <v>1281</v>
      </c>
      <c r="P88" s="1" t="s">
        <v>1282</v>
      </c>
      <c r="Q88" s="1" t="s">
        <v>1283</v>
      </c>
      <c r="R88" s="1" t="s">
        <v>1859</v>
      </c>
      <c r="S88" s="1" t="s">
        <v>1285</v>
      </c>
      <c r="T88" s="1" t="s">
        <v>1286</v>
      </c>
      <c r="U88" s="1" t="s">
        <v>1296</v>
      </c>
      <c r="V88" s="1" t="s">
        <v>1288</v>
      </c>
    </row>
    <row r="89" s="1" customFormat="1" spans="1:22">
      <c r="A89" s="3">
        <v>999226772135858</v>
      </c>
      <c r="B89" s="1" t="s">
        <v>1847</v>
      </c>
      <c r="C89" s="1" t="s">
        <v>1860</v>
      </c>
      <c r="D89" s="1" t="s">
        <v>1861</v>
      </c>
      <c r="E89" s="1" t="s">
        <v>1862</v>
      </c>
      <c r="F89" s="1" t="s">
        <v>1275</v>
      </c>
      <c r="G89" s="1" t="s">
        <v>1276</v>
      </c>
      <c r="H89" s="1" t="s">
        <v>1277</v>
      </c>
      <c r="I89" s="1" t="s">
        <v>1863</v>
      </c>
      <c r="J89" s="1" t="s">
        <v>30</v>
      </c>
      <c r="K89" s="1" t="s">
        <v>1864</v>
      </c>
      <c r="L89" s="1" t="s">
        <v>1864</v>
      </c>
      <c r="M89" s="1" t="s">
        <v>1280</v>
      </c>
      <c r="N89" s="1" t="s">
        <v>1280</v>
      </c>
      <c r="O89" s="1" t="s">
        <v>1281</v>
      </c>
      <c r="P89" s="1" t="s">
        <v>1282</v>
      </c>
      <c r="Q89" s="1" t="s">
        <v>1283</v>
      </c>
      <c r="R89" s="1" t="s">
        <v>1865</v>
      </c>
      <c r="S89" s="1" t="s">
        <v>1285</v>
      </c>
      <c r="T89" s="1" t="s">
        <v>1286</v>
      </c>
      <c r="U89" s="1" t="s">
        <v>1296</v>
      </c>
      <c r="V89" s="1" t="s">
        <v>1340</v>
      </c>
    </row>
    <row r="90" s="1" customFormat="1" spans="1:22">
      <c r="A90" s="3">
        <v>999226773184525</v>
      </c>
      <c r="B90" s="1" t="s">
        <v>1847</v>
      </c>
      <c r="C90" s="1" t="s">
        <v>1866</v>
      </c>
      <c r="D90" s="1" t="s">
        <v>1867</v>
      </c>
      <c r="E90" s="1" t="s">
        <v>1868</v>
      </c>
      <c r="F90" s="1" t="s">
        <v>1352</v>
      </c>
      <c r="G90" s="1" t="s">
        <v>1276</v>
      </c>
      <c r="H90" s="1" t="s">
        <v>1277</v>
      </c>
      <c r="I90" s="1" t="s">
        <v>1869</v>
      </c>
      <c r="J90" s="1" t="s">
        <v>30</v>
      </c>
      <c r="K90" s="1" t="s">
        <v>1870</v>
      </c>
      <c r="L90" s="1" t="s">
        <v>1870</v>
      </c>
      <c r="M90" s="1" t="s">
        <v>1280</v>
      </c>
      <c r="N90" s="1" t="s">
        <v>1280</v>
      </c>
      <c r="O90" s="1" t="s">
        <v>1281</v>
      </c>
      <c r="P90" s="1" t="s">
        <v>1282</v>
      </c>
      <c r="Q90" s="1" t="s">
        <v>1283</v>
      </c>
      <c r="R90" s="1" t="s">
        <v>1871</v>
      </c>
      <c r="S90" s="1" t="s">
        <v>1285</v>
      </c>
      <c r="T90" s="1" t="s">
        <v>1286</v>
      </c>
      <c r="U90" s="1" t="s">
        <v>1287</v>
      </c>
      <c r="V90" s="1" t="s">
        <v>1379</v>
      </c>
    </row>
    <row r="91" s="1" customFormat="1" spans="1:22">
      <c r="A91" s="3">
        <v>999226775514809</v>
      </c>
      <c r="B91" s="1" t="s">
        <v>1872</v>
      </c>
      <c r="C91" s="1" t="s">
        <v>1873</v>
      </c>
      <c r="D91" s="1" t="s">
        <v>1874</v>
      </c>
      <c r="E91" s="1" t="s">
        <v>1875</v>
      </c>
      <c r="F91" s="1" t="s">
        <v>1352</v>
      </c>
      <c r="G91" s="1" t="s">
        <v>1276</v>
      </c>
      <c r="H91" s="1" t="s">
        <v>1277</v>
      </c>
      <c r="I91" s="1" t="s">
        <v>1876</v>
      </c>
      <c r="J91" s="1" t="s">
        <v>30</v>
      </c>
      <c r="K91" s="1" t="s">
        <v>1877</v>
      </c>
      <c r="L91" s="1" t="s">
        <v>1877</v>
      </c>
      <c r="M91" s="1" t="s">
        <v>1280</v>
      </c>
      <c r="N91" s="1" t="s">
        <v>1280</v>
      </c>
      <c r="O91" s="1" t="s">
        <v>1281</v>
      </c>
      <c r="P91" s="1" t="s">
        <v>1282</v>
      </c>
      <c r="Q91" s="1" t="s">
        <v>1283</v>
      </c>
      <c r="R91" s="1" t="s">
        <v>1878</v>
      </c>
      <c r="S91" s="1" t="s">
        <v>1285</v>
      </c>
      <c r="T91" s="1" t="s">
        <v>1286</v>
      </c>
      <c r="U91" s="1" t="s">
        <v>1296</v>
      </c>
      <c r="V91" s="1" t="s">
        <v>1288</v>
      </c>
    </row>
    <row r="92" s="1" customFormat="1" spans="1:22">
      <c r="A92" s="3">
        <v>999226778295292</v>
      </c>
      <c r="B92" s="1" t="s">
        <v>1872</v>
      </c>
      <c r="C92" s="1" t="s">
        <v>1879</v>
      </c>
      <c r="D92" s="1" t="s">
        <v>1880</v>
      </c>
      <c r="E92" s="1" t="s">
        <v>1881</v>
      </c>
      <c r="F92" s="1" t="s">
        <v>1275</v>
      </c>
      <c r="G92" s="1" t="s">
        <v>1276</v>
      </c>
      <c r="H92" s="1" t="s">
        <v>1277</v>
      </c>
      <c r="I92" s="1" t="s">
        <v>1882</v>
      </c>
      <c r="J92" s="1" t="s">
        <v>30</v>
      </c>
      <c r="K92" s="1" t="s">
        <v>1883</v>
      </c>
      <c r="L92" s="1" t="s">
        <v>1883</v>
      </c>
      <c r="M92" s="1" t="s">
        <v>1280</v>
      </c>
      <c r="N92" s="1" t="s">
        <v>1280</v>
      </c>
      <c r="O92" s="1" t="s">
        <v>1281</v>
      </c>
      <c r="P92" s="1" t="s">
        <v>1282</v>
      </c>
      <c r="Q92" s="1" t="s">
        <v>1283</v>
      </c>
      <c r="R92" s="1" t="s">
        <v>1884</v>
      </c>
      <c r="S92" s="1" t="s">
        <v>1285</v>
      </c>
      <c r="T92" s="1" t="s">
        <v>1286</v>
      </c>
      <c r="U92" s="1" t="s">
        <v>1296</v>
      </c>
      <c r="V92" s="1" t="s">
        <v>1340</v>
      </c>
    </row>
    <row r="93" s="1" customFormat="1" spans="1:22">
      <c r="A93" s="3">
        <v>999226779705641</v>
      </c>
      <c r="B93" s="1" t="s">
        <v>1872</v>
      </c>
      <c r="C93" s="1" t="s">
        <v>1885</v>
      </c>
      <c r="D93" s="1" t="s">
        <v>1886</v>
      </c>
      <c r="E93" s="1" t="s">
        <v>1887</v>
      </c>
      <c r="F93" s="1" t="s">
        <v>1317</v>
      </c>
      <c r="G93" s="1" t="s">
        <v>1276</v>
      </c>
      <c r="H93" s="1" t="s">
        <v>1277</v>
      </c>
      <c r="I93" s="1" t="s">
        <v>1888</v>
      </c>
      <c r="J93" s="1" t="s">
        <v>30</v>
      </c>
      <c r="K93" s="1" t="s">
        <v>1889</v>
      </c>
      <c r="L93" s="1" t="s">
        <v>1889</v>
      </c>
      <c r="M93" s="1" t="s">
        <v>1280</v>
      </c>
      <c r="N93" s="1" t="s">
        <v>1280</v>
      </c>
      <c r="O93" s="1" t="s">
        <v>1281</v>
      </c>
      <c r="P93" s="1" t="s">
        <v>1282</v>
      </c>
      <c r="Q93" s="1" t="s">
        <v>1283</v>
      </c>
      <c r="R93" s="1" t="s">
        <v>1890</v>
      </c>
      <c r="S93" s="1" t="s">
        <v>1285</v>
      </c>
      <c r="T93" s="1" t="s">
        <v>1286</v>
      </c>
      <c r="U93" s="1" t="s">
        <v>1287</v>
      </c>
      <c r="V93" s="1" t="s">
        <v>1356</v>
      </c>
    </row>
    <row r="94" s="1" customFormat="1" spans="1:22">
      <c r="A94" s="3">
        <v>999226782514427</v>
      </c>
      <c r="B94" s="1" t="s">
        <v>1872</v>
      </c>
      <c r="C94" s="1" t="s">
        <v>1891</v>
      </c>
      <c r="D94" s="1" t="s">
        <v>1591</v>
      </c>
      <c r="E94" s="1" t="s">
        <v>1892</v>
      </c>
      <c r="F94" s="1" t="s">
        <v>1352</v>
      </c>
      <c r="G94" s="1" t="s">
        <v>1276</v>
      </c>
      <c r="H94" s="1" t="s">
        <v>1277</v>
      </c>
      <c r="I94" s="1" t="s">
        <v>1893</v>
      </c>
      <c r="J94" s="1" t="s">
        <v>30</v>
      </c>
      <c r="K94" s="1" t="s">
        <v>1894</v>
      </c>
      <c r="L94" s="1" t="s">
        <v>1894</v>
      </c>
      <c r="M94" s="1" t="s">
        <v>1280</v>
      </c>
      <c r="N94" s="1" t="s">
        <v>1280</v>
      </c>
      <c r="O94" s="1" t="s">
        <v>1281</v>
      </c>
      <c r="P94" s="1" t="s">
        <v>1282</v>
      </c>
      <c r="Q94" s="1" t="s">
        <v>1283</v>
      </c>
      <c r="R94" s="1" t="s">
        <v>1895</v>
      </c>
      <c r="S94" s="1" t="s">
        <v>1285</v>
      </c>
      <c r="T94" s="1" t="s">
        <v>1286</v>
      </c>
      <c r="U94" s="1" t="s">
        <v>1296</v>
      </c>
      <c r="V94" s="1" t="s">
        <v>1379</v>
      </c>
    </row>
    <row r="95" s="1" customFormat="1" spans="1:22">
      <c r="A95" s="3">
        <v>999226788619344</v>
      </c>
      <c r="B95" s="1" t="s">
        <v>1896</v>
      </c>
      <c r="C95" s="1" t="s">
        <v>1897</v>
      </c>
      <c r="D95" s="1" t="s">
        <v>1642</v>
      </c>
      <c r="E95" s="1" t="s">
        <v>1898</v>
      </c>
      <c r="F95" s="1" t="s">
        <v>1275</v>
      </c>
      <c r="G95" s="1" t="s">
        <v>1276</v>
      </c>
      <c r="H95" s="1" t="s">
        <v>1277</v>
      </c>
      <c r="I95" s="1" t="s">
        <v>1899</v>
      </c>
      <c r="J95" s="1" t="s">
        <v>30</v>
      </c>
      <c r="K95" s="1" t="s">
        <v>1900</v>
      </c>
      <c r="L95" s="1" t="s">
        <v>1900</v>
      </c>
      <c r="M95" s="1" t="s">
        <v>1280</v>
      </c>
      <c r="N95" s="1" t="s">
        <v>1280</v>
      </c>
      <c r="O95" s="1" t="s">
        <v>1281</v>
      </c>
      <c r="P95" s="1" t="s">
        <v>1282</v>
      </c>
      <c r="Q95" s="1" t="s">
        <v>1283</v>
      </c>
      <c r="R95" s="1" t="s">
        <v>1901</v>
      </c>
      <c r="S95" s="1" t="s">
        <v>1285</v>
      </c>
      <c r="T95" s="1" t="s">
        <v>1286</v>
      </c>
      <c r="U95" s="1" t="s">
        <v>1287</v>
      </c>
      <c r="V95" s="1" t="s">
        <v>1288</v>
      </c>
    </row>
    <row r="96" s="1" customFormat="1" spans="1:22">
      <c r="A96" s="3">
        <v>999226790886521</v>
      </c>
      <c r="B96" s="1" t="s">
        <v>1896</v>
      </c>
      <c r="C96" s="1" t="s">
        <v>1902</v>
      </c>
      <c r="D96" s="1" t="s">
        <v>1903</v>
      </c>
      <c r="E96" s="1" t="s">
        <v>1904</v>
      </c>
      <c r="F96" s="1" t="s">
        <v>1302</v>
      </c>
      <c r="G96" s="1" t="s">
        <v>1276</v>
      </c>
      <c r="H96" s="1" t="s">
        <v>1277</v>
      </c>
      <c r="I96" s="1" t="s">
        <v>1905</v>
      </c>
      <c r="J96" s="1" t="s">
        <v>30</v>
      </c>
      <c r="K96" s="1" t="s">
        <v>1906</v>
      </c>
      <c r="L96" s="1" t="s">
        <v>1906</v>
      </c>
      <c r="M96" s="1" t="s">
        <v>1280</v>
      </c>
      <c r="N96" s="1" t="s">
        <v>1280</v>
      </c>
      <c r="O96" s="1" t="s">
        <v>1281</v>
      </c>
      <c r="P96" s="1" t="s">
        <v>1282</v>
      </c>
      <c r="Q96" s="1" t="s">
        <v>1283</v>
      </c>
      <c r="R96" s="1" t="s">
        <v>1907</v>
      </c>
      <c r="S96" s="1" t="s">
        <v>1285</v>
      </c>
      <c r="T96" s="1" t="s">
        <v>1286</v>
      </c>
      <c r="U96" s="1" t="s">
        <v>1296</v>
      </c>
      <c r="V96" s="1" t="s">
        <v>1379</v>
      </c>
    </row>
    <row r="97" s="1" customFormat="1" spans="1:22">
      <c r="A97" s="3">
        <v>999226793036164</v>
      </c>
      <c r="B97" s="1" t="s">
        <v>1908</v>
      </c>
      <c r="C97" s="1" t="s">
        <v>1909</v>
      </c>
      <c r="D97" s="1" t="s">
        <v>1910</v>
      </c>
      <c r="E97" s="1" t="s">
        <v>1911</v>
      </c>
      <c r="F97" s="1" t="s">
        <v>1352</v>
      </c>
      <c r="G97" s="1" t="s">
        <v>1276</v>
      </c>
      <c r="H97" s="1" t="s">
        <v>1277</v>
      </c>
      <c r="I97" s="1" t="s">
        <v>1912</v>
      </c>
      <c r="J97" s="1" t="s">
        <v>30</v>
      </c>
      <c r="K97" s="1" t="s">
        <v>1913</v>
      </c>
      <c r="L97" s="1" t="s">
        <v>1913</v>
      </c>
      <c r="M97" s="1" t="s">
        <v>1280</v>
      </c>
      <c r="N97" s="1" t="s">
        <v>1280</v>
      </c>
      <c r="O97" s="1" t="s">
        <v>1281</v>
      </c>
      <c r="P97" s="1" t="s">
        <v>1282</v>
      </c>
      <c r="Q97" s="1" t="s">
        <v>1283</v>
      </c>
      <c r="R97" s="1" t="s">
        <v>1914</v>
      </c>
      <c r="S97" s="1" t="s">
        <v>1285</v>
      </c>
      <c r="T97" s="1" t="s">
        <v>1286</v>
      </c>
      <c r="U97" s="1" t="s">
        <v>1296</v>
      </c>
      <c r="V97" s="1" t="s">
        <v>1394</v>
      </c>
    </row>
    <row r="98" s="1" customFormat="1" spans="1:22">
      <c r="A98" s="3">
        <v>26794572799</v>
      </c>
      <c r="B98" s="1" t="s">
        <v>1908</v>
      </c>
      <c r="C98" s="1" t="s">
        <v>1915</v>
      </c>
      <c r="D98" s="1" t="s">
        <v>1916</v>
      </c>
      <c r="E98" s="1" t="s">
        <v>1917</v>
      </c>
      <c r="F98" s="1" t="s">
        <v>1317</v>
      </c>
      <c r="G98" s="1" t="s">
        <v>1276</v>
      </c>
      <c r="H98" s="1" t="s">
        <v>1277</v>
      </c>
      <c r="I98" s="1" t="s">
        <v>1918</v>
      </c>
      <c r="J98" s="1" t="s">
        <v>30</v>
      </c>
      <c r="K98" s="1" t="s">
        <v>1919</v>
      </c>
      <c r="L98" s="1" t="s">
        <v>1919</v>
      </c>
      <c r="M98" s="1" t="s">
        <v>1280</v>
      </c>
      <c r="N98" s="1" t="s">
        <v>1280</v>
      </c>
      <c r="O98" s="1" t="s">
        <v>1281</v>
      </c>
      <c r="P98" s="1" t="s">
        <v>1282</v>
      </c>
      <c r="Q98" s="1" t="s">
        <v>1283</v>
      </c>
      <c r="R98" s="1" t="s">
        <v>1920</v>
      </c>
      <c r="S98" s="1" t="s">
        <v>1285</v>
      </c>
      <c r="T98" s="1" t="s">
        <v>1286</v>
      </c>
      <c r="U98" s="1" t="s">
        <v>1296</v>
      </c>
      <c r="V98" s="1" t="s">
        <v>1441</v>
      </c>
    </row>
    <row r="99" s="1" customFormat="1" spans="1:22">
      <c r="A99" s="3">
        <v>999226796127359</v>
      </c>
      <c r="B99" s="1" t="s">
        <v>1908</v>
      </c>
      <c r="C99" s="1" t="s">
        <v>1921</v>
      </c>
      <c r="D99" s="1" t="s">
        <v>1922</v>
      </c>
      <c r="E99" s="1" t="s">
        <v>1923</v>
      </c>
      <c r="F99" s="1" t="s">
        <v>1352</v>
      </c>
      <c r="G99" s="1" t="s">
        <v>1276</v>
      </c>
      <c r="H99" s="1" t="s">
        <v>1277</v>
      </c>
      <c r="I99" s="1" t="s">
        <v>1924</v>
      </c>
      <c r="J99" s="1" t="s">
        <v>30</v>
      </c>
      <c r="K99" s="1" t="s">
        <v>1925</v>
      </c>
      <c r="L99" s="1" t="s">
        <v>1925</v>
      </c>
      <c r="M99" s="1" t="s">
        <v>1280</v>
      </c>
      <c r="N99" s="1" t="s">
        <v>1280</v>
      </c>
      <c r="O99" s="1" t="s">
        <v>1281</v>
      </c>
      <c r="P99" s="1" t="s">
        <v>1282</v>
      </c>
      <c r="Q99" s="1" t="s">
        <v>1283</v>
      </c>
      <c r="R99" s="1" t="s">
        <v>1926</v>
      </c>
      <c r="S99" s="1" t="s">
        <v>1285</v>
      </c>
      <c r="T99" s="1" t="s">
        <v>1286</v>
      </c>
      <c r="U99" s="1" t="s">
        <v>1296</v>
      </c>
      <c r="V99" s="1" t="s">
        <v>1340</v>
      </c>
    </row>
    <row r="100" s="1" customFormat="1" spans="1:22">
      <c r="A100" s="3">
        <v>999226798546289</v>
      </c>
      <c r="B100" s="1" t="s">
        <v>1908</v>
      </c>
      <c r="C100" s="1" t="s">
        <v>1927</v>
      </c>
      <c r="D100" s="1" t="s">
        <v>1701</v>
      </c>
      <c r="E100" s="1" t="s">
        <v>1928</v>
      </c>
      <c r="F100" s="1" t="s">
        <v>1275</v>
      </c>
      <c r="G100" s="1" t="s">
        <v>1276</v>
      </c>
      <c r="H100" s="1" t="s">
        <v>1277</v>
      </c>
      <c r="I100" s="1" t="s">
        <v>1929</v>
      </c>
      <c r="J100" s="1" t="s">
        <v>30</v>
      </c>
      <c r="K100" s="1" t="s">
        <v>1930</v>
      </c>
      <c r="L100" s="1" t="s">
        <v>1930</v>
      </c>
      <c r="M100" s="1" t="s">
        <v>1280</v>
      </c>
      <c r="N100" s="1" t="s">
        <v>1280</v>
      </c>
      <c r="O100" s="1" t="s">
        <v>1281</v>
      </c>
      <c r="P100" s="1" t="s">
        <v>1282</v>
      </c>
      <c r="Q100" s="1" t="s">
        <v>1283</v>
      </c>
      <c r="R100" s="1" t="s">
        <v>1931</v>
      </c>
      <c r="S100" s="1" t="s">
        <v>1285</v>
      </c>
      <c r="T100" s="1" t="s">
        <v>1286</v>
      </c>
      <c r="U100" s="1" t="s">
        <v>1296</v>
      </c>
      <c r="V100" s="1" t="s">
        <v>1394</v>
      </c>
    </row>
    <row r="101" s="1" customFormat="1" spans="1:22">
      <c r="A101" s="3">
        <v>999226799339697</v>
      </c>
      <c r="B101" s="1" t="s">
        <v>1908</v>
      </c>
      <c r="C101" s="1" t="s">
        <v>1932</v>
      </c>
      <c r="D101" s="1" t="s">
        <v>1933</v>
      </c>
      <c r="E101" s="1" t="s">
        <v>1934</v>
      </c>
      <c r="F101" s="1" t="s">
        <v>1352</v>
      </c>
      <c r="G101" s="1" t="s">
        <v>1276</v>
      </c>
      <c r="H101" s="1" t="s">
        <v>1277</v>
      </c>
      <c r="I101" s="1" t="s">
        <v>1935</v>
      </c>
      <c r="J101" s="1" t="s">
        <v>30</v>
      </c>
      <c r="K101" s="1" t="s">
        <v>1936</v>
      </c>
      <c r="L101" s="1" t="s">
        <v>1936</v>
      </c>
      <c r="M101" s="1" t="s">
        <v>1280</v>
      </c>
      <c r="N101" s="1" t="s">
        <v>1280</v>
      </c>
      <c r="O101" s="1" t="s">
        <v>1281</v>
      </c>
      <c r="P101" s="1" t="s">
        <v>1282</v>
      </c>
      <c r="Q101" s="1" t="s">
        <v>1283</v>
      </c>
      <c r="R101" s="1" t="s">
        <v>1937</v>
      </c>
      <c r="S101" s="1" t="s">
        <v>1285</v>
      </c>
      <c r="T101" s="1" t="s">
        <v>1286</v>
      </c>
      <c r="U101" s="1" t="s">
        <v>1296</v>
      </c>
      <c r="V101" s="1" t="s">
        <v>1938</v>
      </c>
    </row>
    <row r="102" s="1" customFormat="1" spans="1:22">
      <c r="A102" s="3">
        <v>999226799744455</v>
      </c>
      <c r="B102" s="1" t="s">
        <v>1939</v>
      </c>
      <c r="C102" s="1" t="s">
        <v>1940</v>
      </c>
      <c r="D102" s="1" t="s">
        <v>1941</v>
      </c>
      <c r="E102" s="1" t="s">
        <v>1942</v>
      </c>
      <c r="F102" s="1" t="s">
        <v>1302</v>
      </c>
      <c r="G102" s="1" t="s">
        <v>1276</v>
      </c>
      <c r="H102" s="1" t="s">
        <v>1277</v>
      </c>
      <c r="I102" s="1" t="s">
        <v>1943</v>
      </c>
      <c r="J102" s="1" t="s">
        <v>30</v>
      </c>
      <c r="K102" s="1" t="s">
        <v>1944</v>
      </c>
      <c r="L102" s="1" t="s">
        <v>1944</v>
      </c>
      <c r="M102" s="1" t="s">
        <v>1280</v>
      </c>
      <c r="N102" s="1" t="s">
        <v>1280</v>
      </c>
      <c r="O102" s="1" t="s">
        <v>1281</v>
      </c>
      <c r="P102" s="1" t="s">
        <v>1282</v>
      </c>
      <c r="Q102" s="1" t="s">
        <v>1283</v>
      </c>
      <c r="R102" s="1" t="s">
        <v>1945</v>
      </c>
      <c r="S102" s="1" t="s">
        <v>1285</v>
      </c>
      <c r="T102" s="1" t="s">
        <v>1286</v>
      </c>
      <c r="U102" s="1" t="s">
        <v>1296</v>
      </c>
      <c r="V102" s="1" t="s">
        <v>1409</v>
      </c>
    </row>
    <row r="103" s="1" customFormat="1" spans="1:22">
      <c r="A103" s="3">
        <v>999226799806801</v>
      </c>
      <c r="B103" s="1" t="s">
        <v>1939</v>
      </c>
      <c r="C103" s="1" t="s">
        <v>1946</v>
      </c>
      <c r="D103" s="1" t="s">
        <v>1947</v>
      </c>
      <c r="E103" s="1" t="s">
        <v>1948</v>
      </c>
      <c r="F103" s="1" t="s">
        <v>1352</v>
      </c>
      <c r="G103" s="1" t="s">
        <v>1276</v>
      </c>
      <c r="H103" s="1" t="s">
        <v>1277</v>
      </c>
      <c r="I103" s="1" t="s">
        <v>1949</v>
      </c>
      <c r="J103" s="1" t="s">
        <v>30</v>
      </c>
      <c r="K103" s="1" t="s">
        <v>1950</v>
      </c>
      <c r="L103" s="1" t="s">
        <v>1950</v>
      </c>
      <c r="M103" s="1" t="s">
        <v>1280</v>
      </c>
      <c r="N103" s="1" t="s">
        <v>1280</v>
      </c>
      <c r="O103" s="1" t="s">
        <v>1281</v>
      </c>
      <c r="P103" s="1" t="s">
        <v>1282</v>
      </c>
      <c r="Q103" s="1" t="s">
        <v>1283</v>
      </c>
      <c r="R103" s="1" t="s">
        <v>1951</v>
      </c>
      <c r="S103" s="1" t="s">
        <v>1285</v>
      </c>
      <c r="T103" s="1" t="s">
        <v>1286</v>
      </c>
      <c r="U103" s="1" t="s">
        <v>1296</v>
      </c>
      <c r="V103" s="1" t="s">
        <v>1938</v>
      </c>
    </row>
    <row r="104" s="1" customFormat="1" spans="1:22">
      <c r="A104" s="3">
        <v>999226829967808</v>
      </c>
      <c r="B104" s="1" t="s">
        <v>1939</v>
      </c>
      <c r="C104" s="1" t="s">
        <v>1952</v>
      </c>
      <c r="D104" s="1" t="s">
        <v>1880</v>
      </c>
      <c r="E104" s="1" t="s">
        <v>1953</v>
      </c>
      <c r="F104" s="1" t="s">
        <v>1275</v>
      </c>
      <c r="G104" s="1" t="s">
        <v>1276</v>
      </c>
      <c r="H104" s="1" t="s">
        <v>1277</v>
      </c>
      <c r="I104" s="1" t="s">
        <v>1954</v>
      </c>
      <c r="J104" s="1" t="s">
        <v>30</v>
      </c>
      <c r="K104" s="1" t="s">
        <v>1955</v>
      </c>
      <c r="L104" s="1" t="s">
        <v>1955</v>
      </c>
      <c r="M104" s="1" t="s">
        <v>1280</v>
      </c>
      <c r="N104" s="1" t="s">
        <v>1280</v>
      </c>
      <c r="O104" s="1" t="s">
        <v>1281</v>
      </c>
      <c r="P104" s="1" t="s">
        <v>1282</v>
      </c>
      <c r="Q104" s="1" t="s">
        <v>1283</v>
      </c>
      <c r="R104" s="1" t="s">
        <v>1956</v>
      </c>
      <c r="S104" s="1" t="s">
        <v>1285</v>
      </c>
      <c r="T104" s="1" t="s">
        <v>1286</v>
      </c>
      <c r="U104" s="1" t="s">
        <v>1296</v>
      </c>
      <c r="V104" s="1" t="s">
        <v>1340</v>
      </c>
    </row>
    <row r="105" s="1" customFormat="1" spans="1:22">
      <c r="A105" s="3">
        <v>999226831266451</v>
      </c>
      <c r="B105" s="1" t="s">
        <v>1939</v>
      </c>
      <c r="C105" s="1" t="s">
        <v>1957</v>
      </c>
      <c r="D105" s="1" t="s">
        <v>1499</v>
      </c>
      <c r="E105" s="1" t="s">
        <v>1512</v>
      </c>
      <c r="F105" s="1" t="s">
        <v>1275</v>
      </c>
      <c r="G105" s="1" t="s">
        <v>1276</v>
      </c>
      <c r="H105" s="1" t="s">
        <v>1277</v>
      </c>
      <c r="I105" s="1" t="s">
        <v>1958</v>
      </c>
      <c r="J105" s="1" t="s">
        <v>30</v>
      </c>
      <c r="K105" s="1" t="s">
        <v>1959</v>
      </c>
      <c r="L105" s="1" t="s">
        <v>1959</v>
      </c>
      <c r="M105" s="1" t="s">
        <v>1280</v>
      </c>
      <c r="N105" s="1" t="s">
        <v>1280</v>
      </c>
      <c r="O105" s="1" t="s">
        <v>1281</v>
      </c>
      <c r="P105" s="1" t="s">
        <v>1282</v>
      </c>
      <c r="Q105" s="1" t="s">
        <v>1283</v>
      </c>
      <c r="R105" s="1" t="s">
        <v>1960</v>
      </c>
      <c r="S105" s="1" t="s">
        <v>1285</v>
      </c>
      <c r="T105" s="1" t="s">
        <v>1286</v>
      </c>
      <c r="U105" s="1" t="s">
        <v>1287</v>
      </c>
      <c r="V105" s="1" t="s">
        <v>1340</v>
      </c>
    </row>
    <row r="106" s="1" customFormat="1" spans="1:22">
      <c r="A106" s="3">
        <v>999226832733972</v>
      </c>
      <c r="B106" s="1" t="s">
        <v>1939</v>
      </c>
      <c r="C106" s="1" t="s">
        <v>1961</v>
      </c>
      <c r="D106" s="1" t="s">
        <v>1962</v>
      </c>
      <c r="E106" s="1" t="s">
        <v>1963</v>
      </c>
      <c r="F106" s="1" t="s">
        <v>1302</v>
      </c>
      <c r="G106" s="1" t="s">
        <v>1276</v>
      </c>
      <c r="H106" s="1" t="s">
        <v>1277</v>
      </c>
      <c r="I106" s="1" t="s">
        <v>1964</v>
      </c>
      <c r="J106" s="1" t="s">
        <v>30</v>
      </c>
      <c r="K106" s="1" t="s">
        <v>1965</v>
      </c>
      <c r="L106" s="1" t="s">
        <v>1965</v>
      </c>
      <c r="M106" s="1" t="s">
        <v>1280</v>
      </c>
      <c r="N106" s="1" t="s">
        <v>1280</v>
      </c>
      <c r="O106" s="1" t="s">
        <v>1281</v>
      </c>
      <c r="P106" s="1" t="s">
        <v>1282</v>
      </c>
      <c r="Q106" s="1" t="s">
        <v>1283</v>
      </c>
      <c r="R106" s="1" t="s">
        <v>1966</v>
      </c>
      <c r="S106" s="1" t="s">
        <v>1285</v>
      </c>
      <c r="T106" s="1" t="s">
        <v>1286</v>
      </c>
      <c r="U106" s="1" t="s">
        <v>1296</v>
      </c>
      <c r="V106" s="1" t="s">
        <v>1288</v>
      </c>
    </row>
    <row r="107" s="1" customFormat="1" spans="1:22">
      <c r="A107" s="3">
        <v>999226833575150</v>
      </c>
      <c r="B107" s="1" t="s">
        <v>1939</v>
      </c>
      <c r="C107" s="1" t="s">
        <v>1967</v>
      </c>
      <c r="D107" s="1" t="s">
        <v>1968</v>
      </c>
      <c r="E107" s="1" t="s">
        <v>1969</v>
      </c>
      <c r="F107" s="1" t="s">
        <v>1275</v>
      </c>
      <c r="G107" s="1" t="s">
        <v>1276</v>
      </c>
      <c r="H107" s="1" t="s">
        <v>1277</v>
      </c>
      <c r="I107" s="1" t="s">
        <v>1970</v>
      </c>
      <c r="J107" s="1" t="s">
        <v>30</v>
      </c>
      <c r="K107" s="1" t="s">
        <v>1971</v>
      </c>
      <c r="L107" s="1" t="s">
        <v>1971</v>
      </c>
      <c r="M107" s="1" t="s">
        <v>1280</v>
      </c>
      <c r="N107" s="1" t="s">
        <v>1280</v>
      </c>
      <c r="O107" s="1" t="s">
        <v>1281</v>
      </c>
      <c r="P107" s="1" t="s">
        <v>1282</v>
      </c>
      <c r="Q107" s="1" t="s">
        <v>1283</v>
      </c>
      <c r="R107" s="1" t="s">
        <v>1972</v>
      </c>
      <c r="S107" s="1" t="s">
        <v>1285</v>
      </c>
      <c r="T107" s="1" t="s">
        <v>1286</v>
      </c>
      <c r="U107" s="1" t="s">
        <v>1287</v>
      </c>
      <c r="V107" s="1" t="s">
        <v>1394</v>
      </c>
    </row>
    <row r="108" s="1" customFormat="1" spans="1:22">
      <c r="A108" s="3">
        <v>999226834966856</v>
      </c>
      <c r="B108" s="1" t="s">
        <v>1939</v>
      </c>
      <c r="C108" s="1" t="s">
        <v>1973</v>
      </c>
      <c r="D108" s="1" t="s">
        <v>1974</v>
      </c>
      <c r="E108" s="1" t="s">
        <v>1975</v>
      </c>
      <c r="F108" s="1" t="s">
        <v>1352</v>
      </c>
      <c r="G108" s="1" t="s">
        <v>1276</v>
      </c>
      <c r="H108" s="1" t="s">
        <v>1277</v>
      </c>
      <c r="I108" s="1" t="s">
        <v>1976</v>
      </c>
      <c r="J108" s="1" t="s">
        <v>30</v>
      </c>
      <c r="K108" s="1" t="s">
        <v>1977</v>
      </c>
      <c r="L108" s="1" t="s">
        <v>1281</v>
      </c>
      <c r="M108" s="1" t="s">
        <v>1978</v>
      </c>
      <c r="N108" s="1" t="s">
        <v>1979</v>
      </c>
      <c r="O108" s="1" t="s">
        <v>1281</v>
      </c>
      <c r="P108" s="1" t="s">
        <v>1282</v>
      </c>
      <c r="Q108" s="1" t="s">
        <v>1283</v>
      </c>
      <c r="R108" s="1" t="s">
        <v>1980</v>
      </c>
      <c r="S108" s="1" t="s">
        <v>1285</v>
      </c>
      <c r="T108" s="1" t="s">
        <v>1286</v>
      </c>
      <c r="U108" s="1" t="s">
        <v>1296</v>
      </c>
      <c r="V108" s="1" t="s">
        <v>1441</v>
      </c>
    </row>
    <row r="109" s="1" customFormat="1" spans="1:22">
      <c r="A109" s="3">
        <v>999226836730141</v>
      </c>
      <c r="B109" s="1" t="s">
        <v>1939</v>
      </c>
      <c r="C109" s="1" t="s">
        <v>1981</v>
      </c>
      <c r="D109" s="1" t="s">
        <v>1982</v>
      </c>
      <c r="E109" s="1" t="s">
        <v>1983</v>
      </c>
      <c r="F109" s="1" t="s">
        <v>1336</v>
      </c>
      <c r="G109" s="1" t="s">
        <v>1276</v>
      </c>
      <c r="H109" s="1" t="s">
        <v>1277</v>
      </c>
      <c r="I109" s="1" t="s">
        <v>1984</v>
      </c>
      <c r="J109" s="1" t="s">
        <v>30</v>
      </c>
      <c r="K109" s="1" t="s">
        <v>1985</v>
      </c>
      <c r="L109" s="1" t="s">
        <v>1985</v>
      </c>
      <c r="M109" s="1" t="s">
        <v>1280</v>
      </c>
      <c r="N109" s="1" t="s">
        <v>1280</v>
      </c>
      <c r="O109" s="1" t="s">
        <v>1281</v>
      </c>
      <c r="P109" s="1" t="s">
        <v>1282</v>
      </c>
      <c r="Q109" s="1" t="s">
        <v>1283</v>
      </c>
      <c r="R109" s="1" t="s">
        <v>1986</v>
      </c>
      <c r="S109" s="1" t="s">
        <v>1285</v>
      </c>
      <c r="T109" s="1" t="s">
        <v>1286</v>
      </c>
      <c r="U109" s="1" t="s">
        <v>1287</v>
      </c>
      <c r="V109" s="1" t="s">
        <v>1356</v>
      </c>
    </row>
    <row r="110" s="1" customFormat="1" spans="1:22">
      <c r="A110" s="3">
        <v>999226838209872</v>
      </c>
      <c r="B110" s="1" t="s">
        <v>1987</v>
      </c>
      <c r="C110" s="1" t="s">
        <v>1988</v>
      </c>
      <c r="D110" s="1" t="s">
        <v>1989</v>
      </c>
      <c r="E110" s="1" t="s">
        <v>1990</v>
      </c>
      <c r="F110" s="1" t="s">
        <v>1275</v>
      </c>
      <c r="G110" s="1" t="s">
        <v>1276</v>
      </c>
      <c r="H110" s="1" t="s">
        <v>1277</v>
      </c>
      <c r="I110" s="1" t="s">
        <v>1991</v>
      </c>
      <c r="J110" s="1" t="s">
        <v>30</v>
      </c>
      <c r="K110" s="1" t="s">
        <v>1992</v>
      </c>
      <c r="L110" s="1" t="s">
        <v>1992</v>
      </c>
      <c r="M110" s="1" t="s">
        <v>1280</v>
      </c>
      <c r="N110" s="1" t="s">
        <v>1280</v>
      </c>
      <c r="O110" s="1" t="s">
        <v>1281</v>
      </c>
      <c r="P110" s="1" t="s">
        <v>1282</v>
      </c>
      <c r="Q110" s="1" t="s">
        <v>1283</v>
      </c>
      <c r="R110" s="1" t="s">
        <v>1993</v>
      </c>
      <c r="S110" s="1" t="s">
        <v>1285</v>
      </c>
      <c r="T110" s="1" t="s">
        <v>1286</v>
      </c>
      <c r="U110" s="1" t="s">
        <v>1296</v>
      </c>
      <c r="V110" s="1" t="s">
        <v>1672</v>
      </c>
    </row>
    <row r="111" s="1" customFormat="1" spans="1:22">
      <c r="A111" s="3">
        <v>999226841861435</v>
      </c>
      <c r="B111" s="1" t="s">
        <v>1987</v>
      </c>
      <c r="C111" s="1" t="s">
        <v>1994</v>
      </c>
      <c r="D111" s="1" t="s">
        <v>1995</v>
      </c>
      <c r="E111" s="1" t="s">
        <v>1996</v>
      </c>
      <c r="F111" s="1" t="s">
        <v>1317</v>
      </c>
      <c r="G111" s="1" t="s">
        <v>1276</v>
      </c>
      <c r="H111" s="1" t="s">
        <v>1277</v>
      </c>
      <c r="I111" s="1" t="s">
        <v>1997</v>
      </c>
      <c r="J111" s="1" t="s">
        <v>30</v>
      </c>
      <c r="K111" s="1" t="s">
        <v>1998</v>
      </c>
      <c r="L111" s="1" t="s">
        <v>1998</v>
      </c>
      <c r="M111" s="1" t="s">
        <v>1280</v>
      </c>
      <c r="N111" s="1" t="s">
        <v>1280</v>
      </c>
      <c r="O111" s="1" t="s">
        <v>1281</v>
      </c>
      <c r="P111" s="1" t="s">
        <v>1282</v>
      </c>
      <c r="Q111" s="1" t="s">
        <v>1283</v>
      </c>
      <c r="R111" s="1" t="s">
        <v>1999</v>
      </c>
      <c r="S111" s="1" t="s">
        <v>1285</v>
      </c>
      <c r="T111" s="1" t="s">
        <v>1286</v>
      </c>
      <c r="U111" s="1" t="s">
        <v>1287</v>
      </c>
      <c r="V111" s="1" t="s">
        <v>1288</v>
      </c>
    </row>
    <row r="112" s="1" customFormat="1" spans="1:22">
      <c r="A112" s="3">
        <v>26847056732</v>
      </c>
      <c r="B112" s="1" t="s">
        <v>2000</v>
      </c>
      <c r="C112" s="1" t="s">
        <v>2001</v>
      </c>
      <c r="D112" s="1" t="s">
        <v>1786</v>
      </c>
      <c r="E112" s="1" t="s">
        <v>2002</v>
      </c>
      <c r="F112" s="1" t="s">
        <v>1302</v>
      </c>
      <c r="G112" s="1" t="s">
        <v>1276</v>
      </c>
      <c r="H112" s="1" t="s">
        <v>1277</v>
      </c>
      <c r="I112" s="1" t="s">
        <v>2003</v>
      </c>
      <c r="J112" s="1" t="s">
        <v>30</v>
      </c>
      <c r="K112" s="1" t="s">
        <v>2004</v>
      </c>
      <c r="L112" s="1" t="s">
        <v>2004</v>
      </c>
      <c r="M112" s="1" t="s">
        <v>1280</v>
      </c>
      <c r="N112" s="1" t="s">
        <v>1280</v>
      </c>
      <c r="O112" s="1" t="s">
        <v>1281</v>
      </c>
      <c r="P112" s="1" t="s">
        <v>1282</v>
      </c>
      <c r="Q112" s="1" t="s">
        <v>1283</v>
      </c>
      <c r="R112" s="1" t="s">
        <v>2005</v>
      </c>
      <c r="S112" s="1" t="s">
        <v>1285</v>
      </c>
      <c r="T112" s="1" t="s">
        <v>1286</v>
      </c>
      <c r="U112" s="1" t="s">
        <v>1296</v>
      </c>
      <c r="V112" s="1" t="s">
        <v>1288</v>
      </c>
    </row>
    <row r="113" s="1" customFormat="1" spans="1:22">
      <c r="A113" s="3">
        <v>999226849076323</v>
      </c>
      <c r="B113" s="1" t="s">
        <v>2000</v>
      </c>
      <c r="C113" s="1" t="s">
        <v>2006</v>
      </c>
      <c r="D113" s="1" t="s">
        <v>2007</v>
      </c>
      <c r="E113" s="1" t="s">
        <v>2008</v>
      </c>
      <c r="F113" s="1" t="s">
        <v>1352</v>
      </c>
      <c r="G113" s="1" t="s">
        <v>1276</v>
      </c>
      <c r="H113" s="1" t="s">
        <v>1277</v>
      </c>
      <c r="I113" s="1" t="s">
        <v>2009</v>
      </c>
      <c r="J113" s="1" t="s">
        <v>30</v>
      </c>
      <c r="K113" s="1" t="s">
        <v>2010</v>
      </c>
      <c r="L113" s="1" t="s">
        <v>2010</v>
      </c>
      <c r="M113" s="1" t="s">
        <v>1280</v>
      </c>
      <c r="N113" s="1" t="s">
        <v>1280</v>
      </c>
      <c r="O113" s="1" t="s">
        <v>1281</v>
      </c>
      <c r="P113" s="1" t="s">
        <v>1282</v>
      </c>
      <c r="Q113" s="1" t="s">
        <v>1283</v>
      </c>
      <c r="R113" s="1" t="s">
        <v>2011</v>
      </c>
      <c r="S113" s="1" t="s">
        <v>1285</v>
      </c>
      <c r="T113" s="1" t="s">
        <v>1286</v>
      </c>
      <c r="U113" s="1" t="s">
        <v>1296</v>
      </c>
      <c r="V113" s="1" t="s">
        <v>1288</v>
      </c>
    </row>
    <row r="114" s="1" customFormat="1" spans="1:22">
      <c r="A114" s="3">
        <v>999226852627019</v>
      </c>
      <c r="B114" s="1" t="s">
        <v>2012</v>
      </c>
      <c r="C114" s="1" t="s">
        <v>2013</v>
      </c>
      <c r="D114" s="1" t="s">
        <v>1499</v>
      </c>
      <c r="E114" s="1" t="s">
        <v>1500</v>
      </c>
      <c r="F114" s="1" t="s">
        <v>1302</v>
      </c>
      <c r="G114" s="1" t="s">
        <v>1276</v>
      </c>
      <c r="H114" s="1" t="s">
        <v>1277</v>
      </c>
      <c r="I114" s="1" t="s">
        <v>2014</v>
      </c>
      <c r="J114" s="1" t="s">
        <v>30</v>
      </c>
      <c r="K114" s="1" t="s">
        <v>2015</v>
      </c>
      <c r="L114" s="1" t="s">
        <v>2015</v>
      </c>
      <c r="M114" s="1" t="s">
        <v>1280</v>
      </c>
      <c r="N114" s="1" t="s">
        <v>1280</v>
      </c>
      <c r="O114" s="1" t="s">
        <v>1281</v>
      </c>
      <c r="P114" s="1" t="s">
        <v>1282</v>
      </c>
      <c r="Q114" s="1" t="s">
        <v>1283</v>
      </c>
      <c r="R114" s="1" t="s">
        <v>2016</v>
      </c>
      <c r="S114" s="1" t="s">
        <v>1285</v>
      </c>
      <c r="T114" s="1" t="s">
        <v>1286</v>
      </c>
      <c r="U114" s="1" t="s">
        <v>1287</v>
      </c>
      <c r="V114" s="1" t="s">
        <v>1340</v>
      </c>
    </row>
    <row r="115" s="1" customFormat="1" spans="1:22">
      <c r="A115" s="3">
        <v>999226854899750</v>
      </c>
      <c r="B115" s="1" t="s">
        <v>2012</v>
      </c>
      <c r="C115" s="1" t="s">
        <v>2017</v>
      </c>
      <c r="D115" s="1" t="s">
        <v>2018</v>
      </c>
      <c r="E115" s="1" t="s">
        <v>2019</v>
      </c>
      <c r="F115" s="1" t="s">
        <v>1275</v>
      </c>
      <c r="G115" s="1" t="s">
        <v>1276</v>
      </c>
      <c r="H115" s="1" t="s">
        <v>1277</v>
      </c>
      <c r="I115" s="1" t="s">
        <v>2020</v>
      </c>
      <c r="J115" s="1" t="s">
        <v>30</v>
      </c>
      <c r="K115" s="1" t="s">
        <v>2021</v>
      </c>
      <c r="L115" s="1" t="s">
        <v>2021</v>
      </c>
      <c r="M115" s="1" t="s">
        <v>1280</v>
      </c>
      <c r="N115" s="1" t="s">
        <v>1280</v>
      </c>
      <c r="O115" s="1" t="s">
        <v>1281</v>
      </c>
      <c r="P115" s="1" t="s">
        <v>1282</v>
      </c>
      <c r="Q115" s="1" t="s">
        <v>1283</v>
      </c>
      <c r="R115" s="1" t="s">
        <v>2022</v>
      </c>
      <c r="S115" s="1" t="s">
        <v>1285</v>
      </c>
      <c r="T115" s="1" t="s">
        <v>1286</v>
      </c>
      <c r="U115" s="1" t="s">
        <v>1296</v>
      </c>
      <c r="V115" s="1" t="s">
        <v>1288</v>
      </c>
    </row>
    <row r="116" s="1" customFormat="1" spans="1:22">
      <c r="A116" s="3">
        <v>999226895963202</v>
      </c>
      <c r="B116" s="1" t="s">
        <v>2023</v>
      </c>
      <c r="C116" s="1" t="s">
        <v>2024</v>
      </c>
      <c r="D116" s="1" t="s">
        <v>2025</v>
      </c>
      <c r="E116" s="1" t="s">
        <v>2026</v>
      </c>
      <c r="F116" s="1" t="s">
        <v>1302</v>
      </c>
      <c r="G116" s="1" t="s">
        <v>1276</v>
      </c>
      <c r="H116" s="1" t="s">
        <v>1277</v>
      </c>
      <c r="I116" s="1" t="s">
        <v>2027</v>
      </c>
      <c r="J116" s="1" t="s">
        <v>30</v>
      </c>
      <c r="K116" s="1" t="s">
        <v>2028</v>
      </c>
      <c r="L116" s="1" t="s">
        <v>2028</v>
      </c>
      <c r="M116" s="1" t="s">
        <v>1280</v>
      </c>
      <c r="N116" s="1" t="s">
        <v>1280</v>
      </c>
      <c r="O116" s="1" t="s">
        <v>1281</v>
      </c>
      <c r="P116" s="1" t="s">
        <v>1282</v>
      </c>
      <c r="Q116" s="1" t="s">
        <v>1283</v>
      </c>
      <c r="R116" s="1" t="s">
        <v>2029</v>
      </c>
      <c r="S116" s="1" t="s">
        <v>1285</v>
      </c>
      <c r="T116" s="1" t="s">
        <v>1286</v>
      </c>
      <c r="U116" s="1" t="s">
        <v>1296</v>
      </c>
      <c r="V116" s="1" t="s">
        <v>2030</v>
      </c>
    </row>
    <row r="117" s="1" customFormat="1" spans="1:22">
      <c r="A117" s="3">
        <v>26896672379</v>
      </c>
      <c r="B117" s="1" t="s">
        <v>2023</v>
      </c>
      <c r="C117" s="1" t="s">
        <v>2031</v>
      </c>
      <c r="D117" s="1" t="s">
        <v>2032</v>
      </c>
      <c r="E117" s="1" t="s">
        <v>2033</v>
      </c>
      <c r="F117" s="1" t="s">
        <v>1275</v>
      </c>
      <c r="G117" s="1" t="s">
        <v>1276</v>
      </c>
      <c r="H117" s="1" t="s">
        <v>1277</v>
      </c>
      <c r="I117" s="1" t="s">
        <v>2034</v>
      </c>
      <c r="J117" s="1" t="s">
        <v>30</v>
      </c>
      <c r="K117" s="1" t="s">
        <v>2035</v>
      </c>
      <c r="L117" s="1" t="s">
        <v>2035</v>
      </c>
      <c r="M117" s="1" t="s">
        <v>1280</v>
      </c>
      <c r="N117" s="1" t="s">
        <v>1280</v>
      </c>
      <c r="O117" s="1" t="s">
        <v>1281</v>
      </c>
      <c r="P117" s="1" t="s">
        <v>1282</v>
      </c>
      <c r="Q117" s="1" t="s">
        <v>1283</v>
      </c>
      <c r="R117" s="1" t="s">
        <v>2036</v>
      </c>
      <c r="S117" s="1" t="s">
        <v>1285</v>
      </c>
      <c r="T117" s="1" t="s">
        <v>1286</v>
      </c>
      <c r="U117" s="1" t="s">
        <v>1296</v>
      </c>
      <c r="V117" s="1" t="s">
        <v>1441</v>
      </c>
    </row>
    <row r="118" s="1" customFormat="1" spans="1:22">
      <c r="A118" s="3">
        <v>999226898367405</v>
      </c>
      <c r="B118" s="1" t="s">
        <v>2023</v>
      </c>
      <c r="C118" s="1" t="s">
        <v>2037</v>
      </c>
      <c r="D118" s="1" t="s">
        <v>2038</v>
      </c>
      <c r="E118" s="1" t="s">
        <v>2039</v>
      </c>
      <c r="F118" s="1" t="s">
        <v>1352</v>
      </c>
      <c r="G118" s="1" t="s">
        <v>1276</v>
      </c>
      <c r="H118" s="1" t="s">
        <v>1277</v>
      </c>
      <c r="I118" s="1" t="s">
        <v>2040</v>
      </c>
      <c r="J118" s="1" t="s">
        <v>30</v>
      </c>
      <c r="K118" s="1" t="s">
        <v>2041</v>
      </c>
      <c r="L118" s="1" t="s">
        <v>2041</v>
      </c>
      <c r="M118" s="1" t="s">
        <v>1280</v>
      </c>
      <c r="N118" s="1" t="s">
        <v>1280</v>
      </c>
      <c r="O118" s="1" t="s">
        <v>1281</v>
      </c>
      <c r="P118" s="1" t="s">
        <v>1282</v>
      </c>
      <c r="Q118" s="1" t="s">
        <v>1283</v>
      </c>
      <c r="R118" s="1" t="s">
        <v>2042</v>
      </c>
      <c r="S118" s="1" t="s">
        <v>1285</v>
      </c>
      <c r="T118" s="1" t="s">
        <v>1286</v>
      </c>
      <c r="U118" s="1" t="s">
        <v>1296</v>
      </c>
      <c r="V118" s="1" t="s">
        <v>1938</v>
      </c>
    </row>
    <row r="119" s="1" customFormat="1" spans="1:22">
      <c r="A119" s="3">
        <v>999226906624292</v>
      </c>
      <c r="B119" s="1" t="s">
        <v>2023</v>
      </c>
      <c r="C119" s="1" t="s">
        <v>2043</v>
      </c>
      <c r="D119" s="1" t="s">
        <v>2044</v>
      </c>
      <c r="E119" s="1" t="s">
        <v>2045</v>
      </c>
      <c r="F119" s="1" t="s">
        <v>1317</v>
      </c>
      <c r="G119" s="1" t="s">
        <v>1276</v>
      </c>
      <c r="H119" s="1" t="s">
        <v>1277</v>
      </c>
      <c r="I119" s="1" t="s">
        <v>2046</v>
      </c>
      <c r="J119" s="1" t="s">
        <v>30</v>
      </c>
      <c r="K119" s="1" t="s">
        <v>2047</v>
      </c>
      <c r="L119" s="1" t="s">
        <v>2047</v>
      </c>
      <c r="M119" s="1" t="s">
        <v>1280</v>
      </c>
      <c r="N119" s="1" t="s">
        <v>1280</v>
      </c>
      <c r="O119" s="1" t="s">
        <v>1281</v>
      </c>
      <c r="P119" s="1" t="s">
        <v>1282</v>
      </c>
      <c r="Q119" s="1" t="s">
        <v>1283</v>
      </c>
      <c r="R119" s="1" t="s">
        <v>2048</v>
      </c>
      <c r="S119" s="1" t="s">
        <v>1285</v>
      </c>
      <c r="T119" s="1" t="s">
        <v>1286</v>
      </c>
      <c r="U119" s="1" t="s">
        <v>1296</v>
      </c>
      <c r="V119" s="1" t="s">
        <v>2049</v>
      </c>
    </row>
    <row r="120" s="1" customFormat="1" spans="1:22">
      <c r="A120" s="3">
        <v>999226916464771</v>
      </c>
      <c r="B120" s="1" t="s">
        <v>2050</v>
      </c>
      <c r="C120" s="1" t="s">
        <v>2051</v>
      </c>
      <c r="D120" s="1" t="s">
        <v>2052</v>
      </c>
      <c r="E120" s="1" t="s">
        <v>2053</v>
      </c>
      <c r="F120" s="1" t="s">
        <v>1336</v>
      </c>
      <c r="G120" s="1" t="s">
        <v>1276</v>
      </c>
      <c r="H120" s="1" t="s">
        <v>1277</v>
      </c>
      <c r="I120" s="1" t="s">
        <v>2054</v>
      </c>
      <c r="J120" s="1" t="s">
        <v>30</v>
      </c>
      <c r="K120" s="1" t="s">
        <v>2055</v>
      </c>
      <c r="L120" s="1" t="s">
        <v>2055</v>
      </c>
      <c r="M120" s="1" t="s">
        <v>1280</v>
      </c>
      <c r="N120" s="1" t="s">
        <v>1280</v>
      </c>
      <c r="O120" s="1" t="s">
        <v>1281</v>
      </c>
      <c r="P120" s="1" t="s">
        <v>1282</v>
      </c>
      <c r="Q120" s="1" t="s">
        <v>1283</v>
      </c>
      <c r="R120" s="1" t="s">
        <v>2056</v>
      </c>
      <c r="S120" s="1" t="s">
        <v>1285</v>
      </c>
      <c r="T120" s="1" t="s">
        <v>1286</v>
      </c>
      <c r="U120" s="1" t="s">
        <v>1296</v>
      </c>
      <c r="V120" s="1" t="s">
        <v>1331</v>
      </c>
    </row>
    <row r="121" s="1" customFormat="1" spans="1:22">
      <c r="A121" s="3">
        <v>999226916525523</v>
      </c>
      <c r="B121" s="1" t="s">
        <v>2050</v>
      </c>
      <c r="C121" s="1" t="s">
        <v>2057</v>
      </c>
      <c r="D121" s="1" t="s">
        <v>1630</v>
      </c>
      <c r="E121" s="1" t="s">
        <v>2058</v>
      </c>
      <c r="F121" s="1" t="s">
        <v>1317</v>
      </c>
      <c r="G121" s="1" t="s">
        <v>1276</v>
      </c>
      <c r="H121" s="1" t="s">
        <v>1277</v>
      </c>
      <c r="I121" s="1" t="s">
        <v>2059</v>
      </c>
      <c r="J121" s="1" t="s">
        <v>30</v>
      </c>
      <c r="K121" s="1" t="s">
        <v>2060</v>
      </c>
      <c r="L121" s="1" t="s">
        <v>2060</v>
      </c>
      <c r="M121" s="1" t="s">
        <v>1280</v>
      </c>
      <c r="N121" s="1" t="s">
        <v>1280</v>
      </c>
      <c r="O121" s="1" t="s">
        <v>1281</v>
      </c>
      <c r="P121" s="1" t="s">
        <v>1282</v>
      </c>
      <c r="Q121" s="1" t="s">
        <v>1283</v>
      </c>
      <c r="R121" s="1" t="s">
        <v>2061</v>
      </c>
      <c r="S121" s="1" t="s">
        <v>1285</v>
      </c>
      <c r="T121" s="1" t="s">
        <v>1286</v>
      </c>
      <c r="U121" s="1" t="s">
        <v>1287</v>
      </c>
      <c r="V121" s="1" t="s">
        <v>1288</v>
      </c>
    </row>
    <row r="122" s="1" customFormat="1" spans="1:22">
      <c r="A122" s="3">
        <v>999226917773785</v>
      </c>
      <c r="B122" s="1" t="s">
        <v>2050</v>
      </c>
      <c r="C122" s="1" t="s">
        <v>2062</v>
      </c>
      <c r="D122" s="1" t="s">
        <v>2063</v>
      </c>
      <c r="E122" s="1" t="s">
        <v>2064</v>
      </c>
      <c r="F122" s="1" t="s">
        <v>2065</v>
      </c>
      <c r="G122" s="1" t="s">
        <v>1276</v>
      </c>
      <c r="H122" s="1" t="s">
        <v>1277</v>
      </c>
      <c r="I122" s="1" t="s">
        <v>2066</v>
      </c>
      <c r="J122" s="1" t="s">
        <v>30</v>
      </c>
      <c r="K122" s="1" t="s">
        <v>2067</v>
      </c>
      <c r="L122" s="1" t="s">
        <v>2067</v>
      </c>
      <c r="M122" s="1" t="s">
        <v>1280</v>
      </c>
      <c r="N122" s="1" t="s">
        <v>1280</v>
      </c>
      <c r="O122" s="1" t="s">
        <v>1281</v>
      </c>
      <c r="P122" s="1" t="s">
        <v>1282</v>
      </c>
      <c r="Q122" s="1" t="s">
        <v>1283</v>
      </c>
      <c r="R122" s="1" t="s">
        <v>2068</v>
      </c>
      <c r="S122" s="1" t="s">
        <v>1285</v>
      </c>
      <c r="T122" s="1" t="s">
        <v>1286</v>
      </c>
      <c r="U122" s="1" t="s">
        <v>1296</v>
      </c>
      <c r="V122" s="1" t="s">
        <v>1331</v>
      </c>
    </row>
    <row r="123" s="1" customFormat="1" spans="1:22">
      <c r="A123" s="3">
        <v>999226919998329</v>
      </c>
      <c r="B123" s="1" t="s">
        <v>2050</v>
      </c>
      <c r="C123" s="1" t="s">
        <v>2069</v>
      </c>
      <c r="D123" s="1" t="s">
        <v>2070</v>
      </c>
      <c r="E123" s="1" t="s">
        <v>2071</v>
      </c>
      <c r="F123" s="1" t="s">
        <v>1275</v>
      </c>
      <c r="G123" s="1" t="s">
        <v>1276</v>
      </c>
      <c r="H123" s="1" t="s">
        <v>1277</v>
      </c>
      <c r="I123" s="1" t="s">
        <v>2072</v>
      </c>
      <c r="J123" s="1" t="s">
        <v>30</v>
      </c>
      <c r="K123" s="1" t="s">
        <v>2073</v>
      </c>
      <c r="L123" s="1" t="s">
        <v>2073</v>
      </c>
      <c r="M123" s="1" t="s">
        <v>1280</v>
      </c>
      <c r="N123" s="1" t="s">
        <v>1280</v>
      </c>
      <c r="O123" s="1" t="s">
        <v>1281</v>
      </c>
      <c r="P123" s="1" t="s">
        <v>1282</v>
      </c>
      <c r="Q123" s="1" t="s">
        <v>1283</v>
      </c>
      <c r="R123" s="1" t="s">
        <v>2074</v>
      </c>
      <c r="S123" s="1" t="s">
        <v>1285</v>
      </c>
      <c r="T123" s="1" t="s">
        <v>1286</v>
      </c>
      <c r="U123" s="1" t="s">
        <v>1296</v>
      </c>
      <c r="V123" s="1" t="s">
        <v>1386</v>
      </c>
    </row>
    <row r="124" s="1" customFormat="1" spans="1:22">
      <c r="A124" s="3">
        <v>999226921047991</v>
      </c>
      <c r="B124" s="1" t="s">
        <v>2050</v>
      </c>
      <c r="C124" s="1" t="s">
        <v>2075</v>
      </c>
      <c r="D124" s="1" t="s">
        <v>2076</v>
      </c>
      <c r="E124" s="1" t="s">
        <v>2077</v>
      </c>
      <c r="F124" s="1" t="s">
        <v>1352</v>
      </c>
      <c r="G124" s="1" t="s">
        <v>1276</v>
      </c>
      <c r="H124" s="1" t="s">
        <v>1277</v>
      </c>
      <c r="I124" s="1" t="s">
        <v>2078</v>
      </c>
      <c r="J124" s="1" t="s">
        <v>30</v>
      </c>
      <c r="K124" s="1" t="s">
        <v>2079</v>
      </c>
      <c r="L124" s="1" t="s">
        <v>2079</v>
      </c>
      <c r="M124" s="1" t="s">
        <v>1280</v>
      </c>
      <c r="N124" s="1" t="s">
        <v>1280</v>
      </c>
      <c r="O124" s="1" t="s">
        <v>1281</v>
      </c>
      <c r="P124" s="1" t="s">
        <v>1282</v>
      </c>
      <c r="Q124" s="1" t="s">
        <v>1283</v>
      </c>
      <c r="R124" s="1" t="s">
        <v>2080</v>
      </c>
      <c r="S124" s="1" t="s">
        <v>1285</v>
      </c>
      <c r="T124" s="1" t="s">
        <v>1286</v>
      </c>
      <c r="U124" s="1" t="s">
        <v>1296</v>
      </c>
      <c r="V124" s="1" t="s">
        <v>1744</v>
      </c>
    </row>
    <row r="125" s="1" customFormat="1" spans="1:22">
      <c r="A125" s="3">
        <v>999226924727866</v>
      </c>
      <c r="B125" s="1" t="s">
        <v>2081</v>
      </c>
      <c r="C125" s="1" t="s">
        <v>2082</v>
      </c>
      <c r="D125" s="1" t="s">
        <v>2083</v>
      </c>
      <c r="E125" s="1" t="s">
        <v>2084</v>
      </c>
      <c r="F125" s="1" t="s">
        <v>1275</v>
      </c>
      <c r="G125" s="1" t="s">
        <v>1276</v>
      </c>
      <c r="H125" s="1" t="s">
        <v>1277</v>
      </c>
      <c r="I125" s="1" t="s">
        <v>2085</v>
      </c>
      <c r="J125" s="1" t="s">
        <v>30</v>
      </c>
      <c r="K125" s="1" t="s">
        <v>2086</v>
      </c>
      <c r="L125" s="1" t="s">
        <v>2086</v>
      </c>
      <c r="M125" s="1" t="s">
        <v>1280</v>
      </c>
      <c r="N125" s="1" t="s">
        <v>1280</v>
      </c>
      <c r="O125" s="1" t="s">
        <v>1281</v>
      </c>
      <c r="P125" s="1" t="s">
        <v>1282</v>
      </c>
      <c r="Q125" s="1" t="s">
        <v>1283</v>
      </c>
      <c r="R125" s="1" t="s">
        <v>2087</v>
      </c>
      <c r="S125" s="1" t="s">
        <v>1285</v>
      </c>
      <c r="T125" s="1" t="s">
        <v>1286</v>
      </c>
      <c r="U125" s="1" t="s">
        <v>1296</v>
      </c>
      <c r="V125" s="1" t="s">
        <v>1288</v>
      </c>
    </row>
    <row r="126" s="1" customFormat="1" spans="1:22">
      <c r="A126" s="3">
        <v>999226929784748</v>
      </c>
      <c r="B126" s="1" t="s">
        <v>2081</v>
      </c>
      <c r="C126" s="1" t="s">
        <v>2088</v>
      </c>
      <c r="D126" s="1" t="s">
        <v>2089</v>
      </c>
      <c r="E126" s="1" t="s">
        <v>2090</v>
      </c>
      <c r="F126" s="1" t="s">
        <v>1352</v>
      </c>
      <c r="G126" s="1" t="s">
        <v>1276</v>
      </c>
      <c r="H126" s="1" t="s">
        <v>1277</v>
      </c>
      <c r="I126" s="1" t="s">
        <v>2091</v>
      </c>
      <c r="J126" s="1" t="s">
        <v>30</v>
      </c>
      <c r="K126" s="1" t="s">
        <v>2092</v>
      </c>
      <c r="L126" s="1" t="s">
        <v>2092</v>
      </c>
      <c r="M126" s="1" t="s">
        <v>1280</v>
      </c>
      <c r="N126" s="1" t="s">
        <v>1280</v>
      </c>
      <c r="O126" s="1" t="s">
        <v>1281</v>
      </c>
      <c r="P126" s="1" t="s">
        <v>1282</v>
      </c>
      <c r="Q126" s="1" t="s">
        <v>1283</v>
      </c>
      <c r="R126" s="1" t="s">
        <v>2093</v>
      </c>
      <c r="S126" s="1" t="s">
        <v>1285</v>
      </c>
      <c r="T126" s="1" t="s">
        <v>1286</v>
      </c>
      <c r="U126" s="1" t="s">
        <v>1296</v>
      </c>
      <c r="V126" s="1" t="s">
        <v>2094</v>
      </c>
    </row>
    <row r="127" s="1" customFormat="1" spans="1:22">
      <c r="A127" s="3">
        <v>999226931232948</v>
      </c>
      <c r="B127" s="1" t="s">
        <v>2095</v>
      </c>
      <c r="C127" s="1" t="s">
        <v>2096</v>
      </c>
      <c r="D127" s="1" t="s">
        <v>2097</v>
      </c>
      <c r="E127" s="1" t="s">
        <v>2098</v>
      </c>
      <c r="F127" s="1" t="s">
        <v>1275</v>
      </c>
      <c r="G127" s="1" t="s">
        <v>1276</v>
      </c>
      <c r="H127" s="1" t="s">
        <v>1277</v>
      </c>
      <c r="I127" s="1" t="s">
        <v>2099</v>
      </c>
      <c r="J127" s="1" t="s">
        <v>30</v>
      </c>
      <c r="K127" s="1" t="s">
        <v>2100</v>
      </c>
      <c r="L127" s="1" t="s">
        <v>2100</v>
      </c>
      <c r="M127" s="1" t="s">
        <v>1280</v>
      </c>
      <c r="N127" s="1" t="s">
        <v>1280</v>
      </c>
      <c r="O127" s="1" t="s">
        <v>1281</v>
      </c>
      <c r="P127" s="1" t="s">
        <v>1282</v>
      </c>
      <c r="Q127" s="1" t="s">
        <v>1283</v>
      </c>
      <c r="R127" s="1" t="s">
        <v>2101</v>
      </c>
      <c r="S127" s="1" t="s">
        <v>1285</v>
      </c>
      <c r="T127" s="1" t="s">
        <v>1286</v>
      </c>
      <c r="U127" s="1" t="s">
        <v>1296</v>
      </c>
      <c r="V127" s="1" t="s">
        <v>1288</v>
      </c>
    </row>
    <row r="128" s="1" customFormat="1" spans="1:22">
      <c r="A128" s="3">
        <v>999227001037606</v>
      </c>
      <c r="B128" s="1" t="s">
        <v>2095</v>
      </c>
      <c r="C128" s="1" t="s">
        <v>2102</v>
      </c>
      <c r="D128" s="1" t="s">
        <v>2103</v>
      </c>
      <c r="E128" s="1" t="s">
        <v>2104</v>
      </c>
      <c r="F128" s="1" t="s">
        <v>1352</v>
      </c>
      <c r="G128" s="1" t="s">
        <v>1276</v>
      </c>
      <c r="H128" s="1" t="s">
        <v>1277</v>
      </c>
      <c r="I128" s="1" t="s">
        <v>2105</v>
      </c>
      <c r="J128" s="1" t="s">
        <v>30</v>
      </c>
      <c r="K128" s="1" t="s">
        <v>2106</v>
      </c>
      <c r="L128" s="1" t="s">
        <v>2106</v>
      </c>
      <c r="M128" s="1" t="s">
        <v>1280</v>
      </c>
      <c r="N128" s="1" t="s">
        <v>1280</v>
      </c>
      <c r="O128" s="1" t="s">
        <v>1281</v>
      </c>
      <c r="P128" s="1" t="s">
        <v>1282</v>
      </c>
      <c r="Q128" s="1" t="s">
        <v>1283</v>
      </c>
      <c r="R128" s="1" t="s">
        <v>2107</v>
      </c>
      <c r="S128" s="1" t="s">
        <v>1285</v>
      </c>
      <c r="T128" s="1" t="s">
        <v>1286</v>
      </c>
      <c r="U128" s="1" t="s">
        <v>1296</v>
      </c>
      <c r="V128" s="1" t="s">
        <v>1568</v>
      </c>
    </row>
    <row r="129" s="1" customFormat="1" spans="1:22">
      <c r="A129" s="3">
        <v>999227001134789</v>
      </c>
      <c r="B129" s="1" t="s">
        <v>2095</v>
      </c>
      <c r="C129" s="1" t="s">
        <v>2108</v>
      </c>
      <c r="D129" s="1" t="s">
        <v>2103</v>
      </c>
      <c r="E129" s="1" t="s">
        <v>2109</v>
      </c>
      <c r="F129" s="1" t="s">
        <v>1352</v>
      </c>
      <c r="G129" s="1" t="s">
        <v>1276</v>
      </c>
      <c r="H129" s="1" t="s">
        <v>1277</v>
      </c>
      <c r="I129" s="1" t="s">
        <v>2105</v>
      </c>
      <c r="J129" s="1" t="s">
        <v>30</v>
      </c>
      <c r="K129" s="1" t="s">
        <v>2106</v>
      </c>
      <c r="L129" s="1" t="s">
        <v>2106</v>
      </c>
      <c r="M129" s="1" t="s">
        <v>1280</v>
      </c>
      <c r="N129" s="1" t="s">
        <v>1280</v>
      </c>
      <c r="O129" s="1" t="s">
        <v>1281</v>
      </c>
      <c r="P129" s="1" t="s">
        <v>1282</v>
      </c>
      <c r="Q129" s="1" t="s">
        <v>1283</v>
      </c>
      <c r="R129" s="1" t="s">
        <v>2110</v>
      </c>
      <c r="S129" s="1" t="s">
        <v>1285</v>
      </c>
      <c r="T129" s="1" t="s">
        <v>1286</v>
      </c>
      <c r="U129" s="1" t="s">
        <v>1296</v>
      </c>
      <c r="V129" s="1" t="s">
        <v>1568</v>
      </c>
    </row>
    <row r="130" s="1" customFormat="1" spans="1:22">
      <c r="A130" s="3">
        <v>999227003555298</v>
      </c>
      <c r="B130" s="1" t="s">
        <v>2095</v>
      </c>
      <c r="C130" s="1" t="s">
        <v>2111</v>
      </c>
      <c r="D130" s="1" t="s">
        <v>2112</v>
      </c>
      <c r="E130" s="1" t="s">
        <v>2113</v>
      </c>
      <c r="F130" s="1" t="s">
        <v>1317</v>
      </c>
      <c r="G130" s="1" t="s">
        <v>1276</v>
      </c>
      <c r="H130" s="1" t="s">
        <v>1277</v>
      </c>
      <c r="I130" s="1" t="s">
        <v>2114</v>
      </c>
      <c r="J130" s="1" t="s">
        <v>30</v>
      </c>
      <c r="K130" s="1" t="s">
        <v>2115</v>
      </c>
      <c r="L130" s="1" t="s">
        <v>2115</v>
      </c>
      <c r="M130" s="1" t="s">
        <v>1280</v>
      </c>
      <c r="N130" s="1" t="s">
        <v>1280</v>
      </c>
      <c r="O130" s="1" t="s">
        <v>1281</v>
      </c>
      <c r="P130" s="1" t="s">
        <v>1282</v>
      </c>
      <c r="Q130" s="1" t="s">
        <v>1283</v>
      </c>
      <c r="R130" s="1" t="s">
        <v>2116</v>
      </c>
      <c r="S130" s="1" t="s">
        <v>1285</v>
      </c>
      <c r="T130" s="1" t="s">
        <v>1286</v>
      </c>
      <c r="U130" s="1" t="s">
        <v>1296</v>
      </c>
      <c r="V130" s="1" t="s">
        <v>2030</v>
      </c>
    </row>
    <row r="131" s="1" customFormat="1" spans="1:22">
      <c r="A131" s="3">
        <v>999227050787843</v>
      </c>
      <c r="B131" s="1" t="s">
        <v>2117</v>
      </c>
      <c r="C131" s="1" t="s">
        <v>2118</v>
      </c>
      <c r="D131" s="1" t="s">
        <v>1886</v>
      </c>
      <c r="E131" s="1" t="s">
        <v>2119</v>
      </c>
      <c r="F131" s="1" t="s">
        <v>1352</v>
      </c>
      <c r="G131" s="1" t="s">
        <v>1276</v>
      </c>
      <c r="H131" s="1" t="s">
        <v>1277</v>
      </c>
      <c r="I131" s="1" t="s">
        <v>2120</v>
      </c>
      <c r="J131" s="1" t="s">
        <v>30</v>
      </c>
      <c r="K131" s="1" t="s">
        <v>2121</v>
      </c>
      <c r="L131" s="1" t="s">
        <v>2121</v>
      </c>
      <c r="M131" s="1" t="s">
        <v>1280</v>
      </c>
      <c r="N131" s="1" t="s">
        <v>1280</v>
      </c>
      <c r="O131" s="1" t="s">
        <v>1281</v>
      </c>
      <c r="P131" s="1" t="s">
        <v>1282</v>
      </c>
      <c r="Q131" s="1" t="s">
        <v>1283</v>
      </c>
      <c r="R131" s="1" t="s">
        <v>2122</v>
      </c>
      <c r="S131" s="1" t="s">
        <v>1285</v>
      </c>
      <c r="T131" s="1" t="s">
        <v>1286</v>
      </c>
      <c r="U131" s="1" t="s">
        <v>1287</v>
      </c>
      <c r="V131" s="1" t="s">
        <v>1356</v>
      </c>
    </row>
    <row r="132" s="1" customFormat="1" spans="1:22">
      <c r="A132" s="3">
        <v>999227053176986</v>
      </c>
      <c r="B132" s="1" t="s">
        <v>2123</v>
      </c>
      <c r="C132" s="1" t="s">
        <v>2124</v>
      </c>
      <c r="D132" s="1" t="s">
        <v>2125</v>
      </c>
      <c r="E132" s="1" t="s">
        <v>2126</v>
      </c>
      <c r="F132" s="1" t="s">
        <v>1302</v>
      </c>
      <c r="G132" s="1" t="s">
        <v>1276</v>
      </c>
      <c r="H132" s="1" t="s">
        <v>1277</v>
      </c>
      <c r="I132" s="1" t="s">
        <v>2127</v>
      </c>
      <c r="J132" s="1" t="s">
        <v>30</v>
      </c>
      <c r="K132" s="1" t="s">
        <v>2128</v>
      </c>
      <c r="L132" s="1" t="s">
        <v>2128</v>
      </c>
      <c r="M132" s="1" t="s">
        <v>1280</v>
      </c>
      <c r="N132" s="1" t="s">
        <v>1280</v>
      </c>
      <c r="O132" s="1" t="s">
        <v>1281</v>
      </c>
      <c r="P132" s="1" t="s">
        <v>1282</v>
      </c>
      <c r="Q132" s="1" t="s">
        <v>1283</v>
      </c>
      <c r="R132" s="1" t="s">
        <v>2129</v>
      </c>
      <c r="S132" s="1" t="s">
        <v>1285</v>
      </c>
      <c r="T132" s="1" t="s">
        <v>1286</v>
      </c>
      <c r="U132" s="1" t="s">
        <v>1296</v>
      </c>
      <c r="V132" s="1" t="s">
        <v>1441</v>
      </c>
    </row>
    <row r="133" s="1" customFormat="1" spans="1:22">
      <c r="A133" s="3">
        <v>999227054993791</v>
      </c>
      <c r="B133" s="1" t="s">
        <v>2123</v>
      </c>
      <c r="C133" s="1" t="s">
        <v>2130</v>
      </c>
      <c r="D133" s="1" t="s">
        <v>2131</v>
      </c>
      <c r="E133" s="1" t="s">
        <v>2132</v>
      </c>
      <c r="F133" s="1" t="s">
        <v>1352</v>
      </c>
      <c r="G133" s="1" t="s">
        <v>1276</v>
      </c>
      <c r="H133" s="1" t="s">
        <v>1277</v>
      </c>
      <c r="I133" s="1" t="s">
        <v>2133</v>
      </c>
      <c r="J133" s="1" t="s">
        <v>30</v>
      </c>
      <c r="K133" s="1" t="s">
        <v>2134</v>
      </c>
      <c r="L133" s="1" t="s">
        <v>2134</v>
      </c>
      <c r="M133" s="1" t="s">
        <v>1280</v>
      </c>
      <c r="N133" s="1" t="s">
        <v>1280</v>
      </c>
      <c r="O133" s="1" t="s">
        <v>1281</v>
      </c>
      <c r="P133" s="1" t="s">
        <v>1282</v>
      </c>
      <c r="Q133" s="1" t="s">
        <v>1283</v>
      </c>
      <c r="R133" s="1" t="s">
        <v>2135</v>
      </c>
      <c r="S133" s="1" t="s">
        <v>1285</v>
      </c>
      <c r="T133" s="1" t="s">
        <v>1286</v>
      </c>
      <c r="U133" s="1" t="s">
        <v>1296</v>
      </c>
      <c r="V133" s="1" t="s">
        <v>1428</v>
      </c>
    </row>
    <row r="134" s="1" customFormat="1" spans="1:22">
      <c r="A134" s="3">
        <v>999227055939764</v>
      </c>
      <c r="B134" s="1" t="s">
        <v>2123</v>
      </c>
      <c r="C134" s="1" t="s">
        <v>2136</v>
      </c>
      <c r="D134" s="1" t="s">
        <v>2137</v>
      </c>
      <c r="E134" s="1" t="s">
        <v>2138</v>
      </c>
      <c r="F134" s="1" t="s">
        <v>1317</v>
      </c>
      <c r="G134" s="1" t="s">
        <v>1276</v>
      </c>
      <c r="H134" s="1" t="s">
        <v>1277</v>
      </c>
      <c r="I134" s="1" t="s">
        <v>2139</v>
      </c>
      <c r="J134" s="1" t="s">
        <v>30</v>
      </c>
      <c r="K134" s="1" t="s">
        <v>2140</v>
      </c>
      <c r="L134" s="1" t="s">
        <v>2140</v>
      </c>
      <c r="M134" s="1" t="s">
        <v>1280</v>
      </c>
      <c r="N134" s="1" t="s">
        <v>1280</v>
      </c>
      <c r="O134" s="1" t="s">
        <v>1281</v>
      </c>
      <c r="P134" s="1" t="s">
        <v>1282</v>
      </c>
      <c r="Q134" s="1" t="s">
        <v>1283</v>
      </c>
      <c r="R134" s="1" t="s">
        <v>2141</v>
      </c>
      <c r="S134" s="1" t="s">
        <v>1285</v>
      </c>
      <c r="T134" s="1" t="s">
        <v>1286</v>
      </c>
      <c r="U134" s="1" t="s">
        <v>1296</v>
      </c>
      <c r="V134" s="1" t="s">
        <v>1288</v>
      </c>
    </row>
    <row r="135" s="1" customFormat="1" spans="1:22">
      <c r="A135" s="3">
        <v>999227060504915</v>
      </c>
      <c r="B135" s="1" t="s">
        <v>2123</v>
      </c>
      <c r="C135" s="1" t="s">
        <v>2142</v>
      </c>
      <c r="D135" s="1" t="s">
        <v>2143</v>
      </c>
      <c r="E135" s="1" t="s">
        <v>2144</v>
      </c>
      <c r="F135" s="1" t="s">
        <v>1275</v>
      </c>
      <c r="G135" s="1" t="s">
        <v>1276</v>
      </c>
      <c r="H135" s="1" t="s">
        <v>1277</v>
      </c>
      <c r="I135" s="1" t="s">
        <v>2145</v>
      </c>
      <c r="J135" s="1" t="s">
        <v>30</v>
      </c>
      <c r="K135" s="1" t="s">
        <v>2146</v>
      </c>
      <c r="L135" s="1" t="s">
        <v>1281</v>
      </c>
      <c r="M135" s="1" t="s">
        <v>2147</v>
      </c>
      <c r="N135" s="1" t="s">
        <v>2148</v>
      </c>
      <c r="O135" s="1" t="s">
        <v>1281</v>
      </c>
      <c r="P135" s="1" t="s">
        <v>1282</v>
      </c>
      <c r="Q135" s="1" t="s">
        <v>1283</v>
      </c>
      <c r="R135" s="1" t="s">
        <v>2149</v>
      </c>
      <c r="S135" s="1" t="s">
        <v>1285</v>
      </c>
      <c r="T135" s="1" t="s">
        <v>1286</v>
      </c>
      <c r="U135" s="1" t="s">
        <v>1296</v>
      </c>
      <c r="V135" s="1" t="s">
        <v>2150</v>
      </c>
    </row>
    <row r="136" s="1" customFormat="1" spans="1:22">
      <c r="A136" s="3">
        <v>999227061813079</v>
      </c>
      <c r="B136" s="1" t="s">
        <v>2123</v>
      </c>
      <c r="C136" s="1" t="s">
        <v>2151</v>
      </c>
      <c r="D136" s="1" t="s">
        <v>2152</v>
      </c>
      <c r="E136" s="1" t="s">
        <v>2153</v>
      </c>
      <c r="F136" s="1" t="s">
        <v>1352</v>
      </c>
      <c r="G136" s="1" t="s">
        <v>1276</v>
      </c>
      <c r="H136" s="1" t="s">
        <v>1277</v>
      </c>
      <c r="I136" s="1" t="s">
        <v>2154</v>
      </c>
      <c r="J136" s="1" t="s">
        <v>30</v>
      </c>
      <c r="K136" s="1" t="s">
        <v>2155</v>
      </c>
      <c r="L136" s="1" t="s">
        <v>2155</v>
      </c>
      <c r="M136" s="1" t="s">
        <v>1280</v>
      </c>
      <c r="N136" s="1" t="s">
        <v>1280</v>
      </c>
      <c r="O136" s="1" t="s">
        <v>1281</v>
      </c>
      <c r="P136" s="1" t="s">
        <v>1282</v>
      </c>
      <c r="Q136" s="1" t="s">
        <v>1283</v>
      </c>
      <c r="R136" s="1" t="s">
        <v>2156</v>
      </c>
      <c r="S136" s="1" t="s">
        <v>1285</v>
      </c>
      <c r="T136" s="1" t="s">
        <v>1286</v>
      </c>
      <c r="U136" s="1" t="s">
        <v>1287</v>
      </c>
      <c r="V136" s="1" t="s">
        <v>1356</v>
      </c>
    </row>
    <row r="137" s="1" customFormat="1" spans="1:22">
      <c r="A137" s="3">
        <v>27063676792</v>
      </c>
      <c r="B137" s="1" t="s">
        <v>1683</v>
      </c>
      <c r="C137" s="1" t="s">
        <v>2157</v>
      </c>
      <c r="D137" s="1" t="s">
        <v>1933</v>
      </c>
      <c r="E137" s="1" t="s">
        <v>2158</v>
      </c>
      <c r="F137" s="1" t="s">
        <v>1352</v>
      </c>
      <c r="G137" s="1" t="s">
        <v>1276</v>
      </c>
      <c r="H137" s="1" t="s">
        <v>1277</v>
      </c>
      <c r="I137" s="1" t="s">
        <v>2159</v>
      </c>
      <c r="J137" s="1" t="s">
        <v>30</v>
      </c>
      <c r="K137" s="1" t="s">
        <v>2160</v>
      </c>
      <c r="L137" s="1" t="s">
        <v>2160</v>
      </c>
      <c r="M137" s="1" t="s">
        <v>1280</v>
      </c>
      <c r="N137" s="1" t="s">
        <v>1280</v>
      </c>
      <c r="O137" s="1" t="s">
        <v>1281</v>
      </c>
      <c r="P137" s="1" t="s">
        <v>1282</v>
      </c>
      <c r="Q137" s="1" t="s">
        <v>1283</v>
      </c>
      <c r="R137" s="1" t="s">
        <v>2161</v>
      </c>
      <c r="S137" s="1" t="s">
        <v>1285</v>
      </c>
      <c r="T137" s="1" t="s">
        <v>1286</v>
      </c>
      <c r="U137" s="1" t="s">
        <v>1296</v>
      </c>
      <c r="V137" s="1" t="s">
        <v>1938</v>
      </c>
    </row>
    <row r="138" s="1" customFormat="1" spans="1:22">
      <c r="A138" s="3">
        <v>999227099033671</v>
      </c>
      <c r="B138" s="1" t="s">
        <v>1696</v>
      </c>
      <c r="C138" s="1" t="s">
        <v>2162</v>
      </c>
      <c r="D138" s="1" t="s">
        <v>2163</v>
      </c>
      <c r="E138" s="1" t="s">
        <v>2164</v>
      </c>
      <c r="F138" s="1" t="s">
        <v>1275</v>
      </c>
      <c r="G138" s="1" t="s">
        <v>1276</v>
      </c>
      <c r="H138" s="1" t="s">
        <v>1277</v>
      </c>
      <c r="I138" s="1" t="s">
        <v>2165</v>
      </c>
      <c r="J138" s="1" t="s">
        <v>30</v>
      </c>
      <c r="K138" s="1" t="s">
        <v>2166</v>
      </c>
      <c r="L138" s="1" t="s">
        <v>2166</v>
      </c>
      <c r="M138" s="1" t="s">
        <v>1280</v>
      </c>
      <c r="N138" s="1" t="s">
        <v>1280</v>
      </c>
      <c r="O138" s="1" t="s">
        <v>1281</v>
      </c>
      <c r="P138" s="1" t="s">
        <v>1282</v>
      </c>
      <c r="Q138" s="1" t="s">
        <v>1283</v>
      </c>
      <c r="R138" s="1" t="s">
        <v>2167</v>
      </c>
      <c r="S138" s="1" t="s">
        <v>1285</v>
      </c>
      <c r="T138" s="1" t="s">
        <v>1286</v>
      </c>
      <c r="U138" s="1" t="s">
        <v>1296</v>
      </c>
      <c r="V138" s="1" t="s">
        <v>1732</v>
      </c>
    </row>
    <row r="139" s="1" customFormat="1" spans="1:22">
      <c r="A139" s="3">
        <v>999227100482216</v>
      </c>
      <c r="B139" s="1" t="s">
        <v>1696</v>
      </c>
      <c r="C139" s="1" t="s">
        <v>2168</v>
      </c>
      <c r="D139" s="1" t="s">
        <v>2169</v>
      </c>
      <c r="E139" s="1" t="s">
        <v>2170</v>
      </c>
      <c r="F139" s="1" t="s">
        <v>1275</v>
      </c>
      <c r="G139" s="1" t="s">
        <v>1276</v>
      </c>
      <c r="H139" s="1" t="s">
        <v>1277</v>
      </c>
      <c r="I139" s="1" t="s">
        <v>2171</v>
      </c>
      <c r="J139" s="1" t="s">
        <v>30</v>
      </c>
      <c r="K139" s="1" t="s">
        <v>2172</v>
      </c>
      <c r="L139" s="1" t="s">
        <v>2172</v>
      </c>
      <c r="M139" s="1" t="s">
        <v>1280</v>
      </c>
      <c r="N139" s="1" t="s">
        <v>1280</v>
      </c>
      <c r="O139" s="1" t="s">
        <v>1281</v>
      </c>
      <c r="P139" s="1" t="s">
        <v>1282</v>
      </c>
      <c r="Q139" s="1" t="s">
        <v>1283</v>
      </c>
      <c r="R139" s="1" t="s">
        <v>2173</v>
      </c>
      <c r="S139" s="1" t="s">
        <v>1285</v>
      </c>
      <c r="T139" s="1" t="s">
        <v>1286</v>
      </c>
      <c r="U139" s="1" t="s">
        <v>1296</v>
      </c>
      <c r="V139" s="1" t="s">
        <v>1331</v>
      </c>
    </row>
    <row r="140" s="1" customFormat="1" spans="1:22">
      <c r="A140" s="3">
        <v>999227100629371</v>
      </c>
      <c r="B140" s="1" t="s">
        <v>1696</v>
      </c>
      <c r="C140" s="1" t="s">
        <v>2174</v>
      </c>
      <c r="D140" s="1" t="s">
        <v>2175</v>
      </c>
      <c r="E140" s="1" t="s">
        <v>2176</v>
      </c>
      <c r="F140" s="1" t="s">
        <v>1275</v>
      </c>
      <c r="G140" s="1" t="s">
        <v>1276</v>
      </c>
      <c r="H140" s="1" t="s">
        <v>1277</v>
      </c>
      <c r="I140" s="1" t="s">
        <v>2177</v>
      </c>
      <c r="J140" s="1" t="s">
        <v>30</v>
      </c>
      <c r="K140" s="1" t="s">
        <v>2178</v>
      </c>
      <c r="L140" s="1" t="s">
        <v>2178</v>
      </c>
      <c r="M140" s="1" t="s">
        <v>1280</v>
      </c>
      <c r="N140" s="1" t="s">
        <v>1280</v>
      </c>
      <c r="O140" s="1" t="s">
        <v>1281</v>
      </c>
      <c r="P140" s="1" t="s">
        <v>1282</v>
      </c>
      <c r="Q140" s="1" t="s">
        <v>1283</v>
      </c>
      <c r="R140" s="1" t="s">
        <v>2179</v>
      </c>
      <c r="S140" s="1" t="s">
        <v>1285</v>
      </c>
      <c r="T140" s="1" t="s">
        <v>1286</v>
      </c>
      <c r="U140" s="1" t="s">
        <v>1296</v>
      </c>
      <c r="V140" s="1" t="s">
        <v>1394</v>
      </c>
    </row>
    <row r="141" s="1" customFormat="1" spans="1:22">
      <c r="A141" s="3">
        <v>999227100882948</v>
      </c>
      <c r="B141" s="1" t="s">
        <v>1696</v>
      </c>
      <c r="C141" s="1" t="s">
        <v>2180</v>
      </c>
      <c r="D141" s="1" t="s">
        <v>1636</v>
      </c>
      <c r="E141" s="1" t="s">
        <v>2181</v>
      </c>
      <c r="F141" s="1" t="s">
        <v>1352</v>
      </c>
      <c r="G141" s="1" t="s">
        <v>1276</v>
      </c>
      <c r="H141" s="1" t="s">
        <v>1277</v>
      </c>
      <c r="I141" s="1" t="s">
        <v>2182</v>
      </c>
      <c r="J141" s="1" t="s">
        <v>30</v>
      </c>
      <c r="K141" s="1" t="s">
        <v>2183</v>
      </c>
      <c r="L141" s="1" t="s">
        <v>2183</v>
      </c>
      <c r="M141" s="1" t="s">
        <v>1280</v>
      </c>
      <c r="N141" s="1" t="s">
        <v>1280</v>
      </c>
      <c r="O141" s="1" t="s">
        <v>1281</v>
      </c>
      <c r="P141" s="1" t="s">
        <v>1282</v>
      </c>
      <c r="Q141" s="1" t="s">
        <v>1283</v>
      </c>
      <c r="R141" s="1" t="s">
        <v>2184</v>
      </c>
      <c r="S141" s="1" t="s">
        <v>1285</v>
      </c>
      <c r="T141" s="1" t="s">
        <v>1286</v>
      </c>
      <c r="U141" s="1" t="s">
        <v>1296</v>
      </c>
      <c r="V141" s="1" t="s">
        <v>1356</v>
      </c>
    </row>
    <row r="142" s="1" customFormat="1" spans="1:22">
      <c r="A142" s="3">
        <v>999227101446857</v>
      </c>
      <c r="B142" s="1" t="s">
        <v>1696</v>
      </c>
      <c r="C142" s="1" t="s">
        <v>2185</v>
      </c>
      <c r="D142" s="1" t="s">
        <v>2186</v>
      </c>
      <c r="E142" s="1" t="s">
        <v>2187</v>
      </c>
      <c r="F142" s="1" t="s">
        <v>1352</v>
      </c>
      <c r="G142" s="1" t="s">
        <v>1276</v>
      </c>
      <c r="H142" s="1" t="s">
        <v>1277</v>
      </c>
      <c r="I142" s="1" t="s">
        <v>2188</v>
      </c>
      <c r="J142" s="1" t="s">
        <v>30</v>
      </c>
      <c r="K142" s="1" t="s">
        <v>2189</v>
      </c>
      <c r="L142" s="1" t="s">
        <v>2189</v>
      </c>
      <c r="M142" s="1" t="s">
        <v>1280</v>
      </c>
      <c r="N142" s="1" t="s">
        <v>1280</v>
      </c>
      <c r="O142" s="1" t="s">
        <v>1281</v>
      </c>
      <c r="P142" s="1" t="s">
        <v>1282</v>
      </c>
      <c r="Q142" s="1" t="s">
        <v>1283</v>
      </c>
      <c r="R142" s="1" t="s">
        <v>2190</v>
      </c>
      <c r="S142" s="1" t="s">
        <v>1285</v>
      </c>
      <c r="T142" s="1" t="s">
        <v>1286</v>
      </c>
      <c r="U142" s="1" t="s">
        <v>1296</v>
      </c>
      <c r="V142" s="1" t="s">
        <v>1379</v>
      </c>
    </row>
    <row r="143" s="1" customFormat="1" spans="1:22">
      <c r="A143" s="3">
        <v>999227101553536</v>
      </c>
      <c r="B143" s="1" t="s">
        <v>1696</v>
      </c>
      <c r="C143" s="1" t="s">
        <v>2191</v>
      </c>
      <c r="D143" s="1" t="s">
        <v>2192</v>
      </c>
      <c r="E143" s="1" t="s">
        <v>2193</v>
      </c>
      <c r="F143" s="1" t="s">
        <v>1275</v>
      </c>
      <c r="G143" s="1" t="s">
        <v>1276</v>
      </c>
      <c r="H143" s="1" t="s">
        <v>1277</v>
      </c>
      <c r="I143" s="1" t="s">
        <v>2194</v>
      </c>
      <c r="J143" s="1" t="s">
        <v>30</v>
      </c>
      <c r="K143" s="1" t="s">
        <v>2195</v>
      </c>
      <c r="L143" s="1" t="s">
        <v>2195</v>
      </c>
      <c r="M143" s="1" t="s">
        <v>1280</v>
      </c>
      <c r="N143" s="1" t="s">
        <v>1280</v>
      </c>
      <c r="O143" s="1" t="s">
        <v>1281</v>
      </c>
      <c r="P143" s="1" t="s">
        <v>1282</v>
      </c>
      <c r="Q143" s="1" t="s">
        <v>1283</v>
      </c>
      <c r="R143" s="1" t="s">
        <v>2196</v>
      </c>
      <c r="S143" s="1" t="s">
        <v>1285</v>
      </c>
      <c r="T143" s="1" t="s">
        <v>1286</v>
      </c>
      <c r="U143" s="1" t="s">
        <v>1296</v>
      </c>
      <c r="V143" s="1" t="s">
        <v>2049</v>
      </c>
    </row>
    <row r="144" s="1" customFormat="1" spans="1:22">
      <c r="A144" s="3">
        <v>999227102095228</v>
      </c>
      <c r="B144" s="1" t="s">
        <v>2065</v>
      </c>
      <c r="C144" s="1" t="s">
        <v>2197</v>
      </c>
      <c r="D144" s="1" t="s">
        <v>2198</v>
      </c>
      <c r="E144" s="1" t="s">
        <v>2199</v>
      </c>
      <c r="F144" s="1" t="s">
        <v>1317</v>
      </c>
      <c r="G144" s="1" t="s">
        <v>1276</v>
      </c>
      <c r="H144" s="1" t="s">
        <v>1277</v>
      </c>
      <c r="I144" s="1" t="s">
        <v>2200</v>
      </c>
      <c r="J144" s="1" t="s">
        <v>30</v>
      </c>
      <c r="K144" s="1" t="s">
        <v>2201</v>
      </c>
      <c r="L144" s="1" t="s">
        <v>2201</v>
      </c>
      <c r="M144" s="1" t="s">
        <v>1280</v>
      </c>
      <c r="N144" s="1" t="s">
        <v>1280</v>
      </c>
      <c r="O144" s="1" t="s">
        <v>1281</v>
      </c>
      <c r="P144" s="1" t="s">
        <v>1282</v>
      </c>
      <c r="Q144" s="1" t="s">
        <v>1283</v>
      </c>
      <c r="R144" s="1" t="s">
        <v>2202</v>
      </c>
      <c r="S144" s="1" t="s">
        <v>1285</v>
      </c>
      <c r="T144" s="1" t="s">
        <v>1286</v>
      </c>
      <c r="U144" s="1" t="s">
        <v>1296</v>
      </c>
      <c r="V144" s="1" t="s">
        <v>1288</v>
      </c>
    </row>
    <row r="145" s="1" customFormat="1" spans="1:22">
      <c r="A145" s="3">
        <v>999227102259676</v>
      </c>
      <c r="B145" s="1" t="s">
        <v>2065</v>
      </c>
      <c r="C145" s="1" t="s">
        <v>2203</v>
      </c>
      <c r="D145" s="1" t="s">
        <v>2204</v>
      </c>
      <c r="E145" s="1" t="s">
        <v>2205</v>
      </c>
      <c r="F145" s="1" t="s">
        <v>1275</v>
      </c>
      <c r="G145" s="1" t="s">
        <v>1276</v>
      </c>
      <c r="H145" s="1" t="s">
        <v>1277</v>
      </c>
      <c r="I145" s="1" t="s">
        <v>2206</v>
      </c>
      <c r="J145" s="1" t="s">
        <v>30</v>
      </c>
      <c r="K145" s="1" t="s">
        <v>2207</v>
      </c>
      <c r="L145" s="1" t="s">
        <v>2207</v>
      </c>
      <c r="M145" s="1" t="s">
        <v>1280</v>
      </c>
      <c r="N145" s="1" t="s">
        <v>1280</v>
      </c>
      <c r="O145" s="1" t="s">
        <v>1281</v>
      </c>
      <c r="P145" s="1" t="s">
        <v>1282</v>
      </c>
      <c r="Q145" s="1" t="s">
        <v>1283</v>
      </c>
      <c r="R145" s="1" t="s">
        <v>2208</v>
      </c>
      <c r="S145" s="1" t="s">
        <v>1285</v>
      </c>
      <c r="T145" s="1" t="s">
        <v>1286</v>
      </c>
      <c r="U145" s="1" t="s">
        <v>1296</v>
      </c>
      <c r="V145" s="1" t="s">
        <v>1441</v>
      </c>
    </row>
    <row r="146" s="1" customFormat="1" spans="1:22">
      <c r="A146" s="3">
        <v>999227103740038</v>
      </c>
      <c r="B146" s="1" t="s">
        <v>2065</v>
      </c>
      <c r="C146" s="1" t="s">
        <v>2209</v>
      </c>
      <c r="D146" s="1" t="s">
        <v>2210</v>
      </c>
      <c r="E146" s="1" t="s">
        <v>2211</v>
      </c>
      <c r="F146" s="1" t="s">
        <v>1275</v>
      </c>
      <c r="G146" s="1" t="s">
        <v>1276</v>
      </c>
      <c r="H146" s="1" t="s">
        <v>1277</v>
      </c>
      <c r="I146" s="1" t="s">
        <v>2212</v>
      </c>
      <c r="J146" s="1" t="s">
        <v>30</v>
      </c>
      <c r="K146" s="1" t="s">
        <v>2213</v>
      </c>
      <c r="L146" s="1" t="s">
        <v>2213</v>
      </c>
      <c r="M146" s="1" t="s">
        <v>1280</v>
      </c>
      <c r="N146" s="1" t="s">
        <v>1280</v>
      </c>
      <c r="O146" s="1" t="s">
        <v>1281</v>
      </c>
      <c r="P146" s="1" t="s">
        <v>1282</v>
      </c>
      <c r="Q146" s="1" t="s">
        <v>1283</v>
      </c>
      <c r="R146" s="1" t="s">
        <v>2214</v>
      </c>
      <c r="S146" s="1" t="s">
        <v>1285</v>
      </c>
      <c r="T146" s="1" t="s">
        <v>1286</v>
      </c>
      <c r="U146" s="1" t="s">
        <v>1296</v>
      </c>
      <c r="V146" s="1" t="s">
        <v>1356</v>
      </c>
    </row>
    <row r="147" s="1" customFormat="1" spans="1:22">
      <c r="A147" s="3">
        <v>999227105690809</v>
      </c>
      <c r="B147" s="1" t="s">
        <v>2065</v>
      </c>
      <c r="C147" s="1" t="s">
        <v>2215</v>
      </c>
      <c r="D147" s="1" t="s">
        <v>2216</v>
      </c>
      <c r="E147" s="1" t="s">
        <v>2217</v>
      </c>
      <c r="F147" s="1" t="s">
        <v>1275</v>
      </c>
      <c r="G147" s="1" t="s">
        <v>1276</v>
      </c>
      <c r="H147" s="1" t="s">
        <v>1277</v>
      </c>
      <c r="I147" s="1" t="s">
        <v>2218</v>
      </c>
      <c r="J147" s="1" t="s">
        <v>30</v>
      </c>
      <c r="K147" s="1" t="s">
        <v>2219</v>
      </c>
      <c r="L147" s="1" t="s">
        <v>2219</v>
      </c>
      <c r="M147" s="1" t="s">
        <v>1280</v>
      </c>
      <c r="N147" s="1" t="s">
        <v>1280</v>
      </c>
      <c r="O147" s="1" t="s">
        <v>1281</v>
      </c>
      <c r="P147" s="1" t="s">
        <v>1282</v>
      </c>
      <c r="Q147" s="1" t="s">
        <v>1283</v>
      </c>
      <c r="R147" s="1" t="s">
        <v>2220</v>
      </c>
      <c r="S147" s="1" t="s">
        <v>1285</v>
      </c>
      <c r="T147" s="1" t="s">
        <v>1286</v>
      </c>
      <c r="U147" s="1" t="s">
        <v>1296</v>
      </c>
      <c r="V147" s="1" t="s">
        <v>1394</v>
      </c>
    </row>
    <row r="148" s="1" customFormat="1" spans="1:22">
      <c r="A148" s="3">
        <v>999227107758981</v>
      </c>
      <c r="B148" s="1" t="s">
        <v>1336</v>
      </c>
      <c r="C148" s="1" t="s">
        <v>2221</v>
      </c>
      <c r="D148" s="1" t="s">
        <v>2137</v>
      </c>
      <c r="E148" s="1" t="s">
        <v>2222</v>
      </c>
      <c r="F148" s="1" t="s">
        <v>1352</v>
      </c>
      <c r="G148" s="1" t="s">
        <v>1276</v>
      </c>
      <c r="H148" s="1" t="s">
        <v>1277</v>
      </c>
      <c r="I148" s="1" t="s">
        <v>2223</v>
      </c>
      <c r="J148" s="1" t="s">
        <v>30</v>
      </c>
      <c r="K148" s="1" t="s">
        <v>2224</v>
      </c>
      <c r="L148" s="1" t="s">
        <v>2224</v>
      </c>
      <c r="M148" s="1" t="s">
        <v>1280</v>
      </c>
      <c r="N148" s="1" t="s">
        <v>1280</v>
      </c>
      <c r="O148" s="1" t="s">
        <v>1281</v>
      </c>
      <c r="P148" s="1" t="s">
        <v>1282</v>
      </c>
      <c r="Q148" s="1" t="s">
        <v>1283</v>
      </c>
      <c r="R148" s="1" t="s">
        <v>2225</v>
      </c>
      <c r="S148" s="1" t="s">
        <v>1285</v>
      </c>
      <c r="T148" s="1" t="s">
        <v>1286</v>
      </c>
      <c r="U148" s="1" t="s">
        <v>1296</v>
      </c>
      <c r="V148" s="1" t="s">
        <v>1288</v>
      </c>
    </row>
    <row r="149" s="1" customFormat="1" spans="1:22">
      <c r="A149" s="3">
        <v>999227108401491</v>
      </c>
      <c r="B149" s="1" t="s">
        <v>1336</v>
      </c>
      <c r="C149" s="1" t="s">
        <v>2226</v>
      </c>
      <c r="D149" s="1" t="s">
        <v>1786</v>
      </c>
      <c r="E149" s="1" t="s">
        <v>2227</v>
      </c>
      <c r="F149" s="1" t="s">
        <v>1352</v>
      </c>
      <c r="G149" s="1" t="s">
        <v>1276</v>
      </c>
      <c r="H149" s="1" t="s">
        <v>1277</v>
      </c>
      <c r="I149" s="1" t="s">
        <v>2228</v>
      </c>
      <c r="J149" s="1" t="s">
        <v>30</v>
      </c>
      <c r="K149" s="1" t="s">
        <v>2229</v>
      </c>
      <c r="L149" s="1" t="s">
        <v>2229</v>
      </c>
      <c r="M149" s="1" t="s">
        <v>1280</v>
      </c>
      <c r="N149" s="1" t="s">
        <v>1280</v>
      </c>
      <c r="O149" s="1" t="s">
        <v>1281</v>
      </c>
      <c r="P149" s="1" t="s">
        <v>1282</v>
      </c>
      <c r="Q149" s="1" t="s">
        <v>1283</v>
      </c>
      <c r="R149" s="1" t="s">
        <v>2230</v>
      </c>
      <c r="S149" s="1" t="s">
        <v>1285</v>
      </c>
      <c r="T149" s="1" t="s">
        <v>1286</v>
      </c>
      <c r="U149" s="1" t="s">
        <v>1296</v>
      </c>
      <c r="V149" s="1" t="s">
        <v>1288</v>
      </c>
    </row>
    <row r="150" s="1" customFormat="1" spans="1:22">
      <c r="A150" s="3">
        <v>999227108739539</v>
      </c>
      <c r="B150" s="1" t="s">
        <v>1336</v>
      </c>
      <c r="C150" s="1" t="s">
        <v>2231</v>
      </c>
      <c r="D150" s="1" t="s">
        <v>2232</v>
      </c>
      <c r="E150" s="1" t="s">
        <v>2233</v>
      </c>
      <c r="F150" s="1" t="s">
        <v>1317</v>
      </c>
      <c r="G150" s="1" t="s">
        <v>1276</v>
      </c>
      <c r="H150" s="1" t="s">
        <v>1277</v>
      </c>
      <c r="I150" s="1" t="s">
        <v>2234</v>
      </c>
      <c r="J150" s="1" t="s">
        <v>30</v>
      </c>
      <c r="K150" s="1" t="s">
        <v>2235</v>
      </c>
      <c r="L150" s="1" t="s">
        <v>2235</v>
      </c>
      <c r="M150" s="1" t="s">
        <v>1280</v>
      </c>
      <c r="N150" s="1" t="s">
        <v>1280</v>
      </c>
      <c r="O150" s="1" t="s">
        <v>1281</v>
      </c>
      <c r="P150" s="1" t="s">
        <v>1282</v>
      </c>
      <c r="Q150" s="1" t="s">
        <v>1283</v>
      </c>
      <c r="R150" s="1" t="s">
        <v>2236</v>
      </c>
      <c r="S150" s="1" t="s">
        <v>1285</v>
      </c>
      <c r="T150" s="1" t="s">
        <v>1286</v>
      </c>
      <c r="U150" s="1" t="s">
        <v>1296</v>
      </c>
      <c r="V150" s="1" t="s">
        <v>2237</v>
      </c>
    </row>
    <row r="151" s="1" customFormat="1" spans="1:22">
      <c r="A151" s="3">
        <v>999227109805378</v>
      </c>
      <c r="B151" s="1" t="s">
        <v>1336</v>
      </c>
      <c r="C151" s="1" t="s">
        <v>2238</v>
      </c>
      <c r="D151" s="1" t="s">
        <v>2239</v>
      </c>
      <c r="E151" s="1" t="s">
        <v>2240</v>
      </c>
      <c r="F151" s="1" t="s">
        <v>1352</v>
      </c>
      <c r="G151" s="1" t="s">
        <v>1276</v>
      </c>
      <c r="H151" s="1" t="s">
        <v>1277</v>
      </c>
      <c r="I151" s="1" t="s">
        <v>2241</v>
      </c>
      <c r="J151" s="1" t="s">
        <v>30</v>
      </c>
      <c r="K151" s="1" t="s">
        <v>2242</v>
      </c>
      <c r="L151" s="1" t="s">
        <v>2242</v>
      </c>
      <c r="M151" s="1" t="s">
        <v>1280</v>
      </c>
      <c r="N151" s="1" t="s">
        <v>1280</v>
      </c>
      <c r="O151" s="1" t="s">
        <v>1281</v>
      </c>
      <c r="P151" s="1" t="s">
        <v>1282</v>
      </c>
      <c r="Q151" s="1" t="s">
        <v>1283</v>
      </c>
      <c r="R151" s="1" t="s">
        <v>2243</v>
      </c>
      <c r="S151" s="1" t="s">
        <v>1285</v>
      </c>
      <c r="T151" s="1" t="s">
        <v>1286</v>
      </c>
      <c r="U151" s="1" t="s">
        <v>1287</v>
      </c>
      <c r="V151" s="1" t="s">
        <v>1356</v>
      </c>
    </row>
    <row r="152" s="1" customFormat="1" spans="1:22">
      <c r="A152" s="3">
        <v>999227111056393</v>
      </c>
      <c r="B152" s="1" t="s">
        <v>1336</v>
      </c>
      <c r="C152" s="1" t="s">
        <v>2244</v>
      </c>
      <c r="D152" s="1" t="s">
        <v>2245</v>
      </c>
      <c r="E152" s="1" t="s">
        <v>2246</v>
      </c>
      <c r="F152" s="1" t="s">
        <v>1352</v>
      </c>
      <c r="G152" s="1" t="s">
        <v>1276</v>
      </c>
      <c r="H152" s="1" t="s">
        <v>1277</v>
      </c>
      <c r="I152" s="1" t="s">
        <v>2247</v>
      </c>
      <c r="J152" s="1" t="s">
        <v>30</v>
      </c>
      <c r="K152" s="1" t="s">
        <v>2248</v>
      </c>
      <c r="L152" s="1" t="s">
        <v>2248</v>
      </c>
      <c r="M152" s="1" t="s">
        <v>1280</v>
      </c>
      <c r="N152" s="1" t="s">
        <v>1280</v>
      </c>
      <c r="O152" s="1" t="s">
        <v>1281</v>
      </c>
      <c r="P152" s="1" t="s">
        <v>1282</v>
      </c>
      <c r="Q152" s="1" t="s">
        <v>1283</v>
      </c>
      <c r="R152" s="1" t="s">
        <v>2249</v>
      </c>
      <c r="S152" s="1" t="s">
        <v>1285</v>
      </c>
      <c r="T152" s="1" t="s">
        <v>1286</v>
      </c>
      <c r="U152" s="1" t="s">
        <v>1296</v>
      </c>
      <c r="V152" s="1" t="s">
        <v>1394</v>
      </c>
    </row>
    <row r="153" s="1" customFormat="1" spans="1:22">
      <c r="A153" s="3">
        <v>999227111522271</v>
      </c>
      <c r="B153" s="1" t="s">
        <v>1336</v>
      </c>
      <c r="C153" s="1" t="s">
        <v>2250</v>
      </c>
      <c r="D153" s="1" t="s">
        <v>2251</v>
      </c>
      <c r="E153" s="1" t="s">
        <v>2252</v>
      </c>
      <c r="F153" s="1" t="s">
        <v>1352</v>
      </c>
      <c r="G153" s="1" t="s">
        <v>1276</v>
      </c>
      <c r="H153" s="1" t="s">
        <v>1277</v>
      </c>
      <c r="I153" s="1" t="s">
        <v>2253</v>
      </c>
      <c r="J153" s="1" t="s">
        <v>30</v>
      </c>
      <c r="K153" s="1" t="s">
        <v>2254</v>
      </c>
      <c r="L153" s="1" t="s">
        <v>2254</v>
      </c>
      <c r="M153" s="1" t="s">
        <v>1280</v>
      </c>
      <c r="N153" s="1" t="s">
        <v>1280</v>
      </c>
      <c r="O153" s="1" t="s">
        <v>1281</v>
      </c>
      <c r="P153" s="1" t="s">
        <v>1282</v>
      </c>
      <c r="Q153" s="1" t="s">
        <v>1283</v>
      </c>
      <c r="R153" s="1" t="s">
        <v>2255</v>
      </c>
      <c r="S153" s="1" t="s">
        <v>1285</v>
      </c>
      <c r="T153" s="1" t="s">
        <v>1286</v>
      </c>
      <c r="U153" s="1" t="s">
        <v>1296</v>
      </c>
      <c r="V153" s="1" t="s">
        <v>1356</v>
      </c>
    </row>
    <row r="154" s="1" customFormat="1" spans="1:22">
      <c r="A154" s="3">
        <v>999227112530656</v>
      </c>
      <c r="B154" s="1" t="s">
        <v>1336</v>
      </c>
      <c r="C154" s="1" t="s">
        <v>2256</v>
      </c>
      <c r="D154" s="1" t="s">
        <v>2257</v>
      </c>
      <c r="E154" s="1" t="s">
        <v>2258</v>
      </c>
      <c r="F154" s="1" t="s">
        <v>1275</v>
      </c>
      <c r="G154" s="1" t="s">
        <v>1276</v>
      </c>
      <c r="H154" s="1" t="s">
        <v>1277</v>
      </c>
      <c r="I154" s="1" t="s">
        <v>2259</v>
      </c>
      <c r="J154" s="1" t="s">
        <v>30</v>
      </c>
      <c r="K154" s="1" t="s">
        <v>2260</v>
      </c>
      <c r="L154" s="1" t="s">
        <v>2260</v>
      </c>
      <c r="M154" s="1" t="s">
        <v>1280</v>
      </c>
      <c r="N154" s="1" t="s">
        <v>1280</v>
      </c>
      <c r="O154" s="1" t="s">
        <v>1281</v>
      </c>
      <c r="P154" s="1" t="s">
        <v>1282</v>
      </c>
      <c r="Q154" s="1" t="s">
        <v>1283</v>
      </c>
      <c r="R154" s="1" t="s">
        <v>2261</v>
      </c>
      <c r="S154" s="1" t="s">
        <v>1285</v>
      </c>
      <c r="T154" s="1" t="s">
        <v>1286</v>
      </c>
      <c r="U154" s="1" t="s">
        <v>1296</v>
      </c>
      <c r="V154" s="1" t="s">
        <v>1938</v>
      </c>
    </row>
    <row r="155" s="1" customFormat="1" spans="1:22">
      <c r="A155" s="3">
        <v>27112765909</v>
      </c>
      <c r="B155" s="1" t="s">
        <v>1336</v>
      </c>
      <c r="C155" s="1" t="s">
        <v>2262</v>
      </c>
      <c r="D155" s="1" t="s">
        <v>2263</v>
      </c>
      <c r="E155" s="1" t="s">
        <v>2264</v>
      </c>
      <c r="F155" s="1" t="s">
        <v>1317</v>
      </c>
      <c r="G155" s="1" t="s">
        <v>1276</v>
      </c>
      <c r="H155" s="1" t="s">
        <v>1277</v>
      </c>
      <c r="I155" s="1" t="s">
        <v>2265</v>
      </c>
      <c r="J155" s="1" t="s">
        <v>30</v>
      </c>
      <c r="K155" s="1" t="s">
        <v>2266</v>
      </c>
      <c r="L155" s="1" t="s">
        <v>2266</v>
      </c>
      <c r="M155" s="1" t="s">
        <v>1280</v>
      </c>
      <c r="N155" s="1" t="s">
        <v>1280</v>
      </c>
      <c r="O155" s="1" t="s">
        <v>1281</v>
      </c>
      <c r="P155" s="1" t="s">
        <v>1282</v>
      </c>
      <c r="Q155" s="1" t="s">
        <v>1283</v>
      </c>
      <c r="R155" s="1" t="s">
        <v>2267</v>
      </c>
      <c r="S155" s="1" t="s">
        <v>1285</v>
      </c>
      <c r="T155" s="1" t="s">
        <v>1286</v>
      </c>
      <c r="U155" s="1" t="s">
        <v>1296</v>
      </c>
      <c r="V155" s="1" t="s">
        <v>2268</v>
      </c>
    </row>
    <row r="156" s="1" customFormat="1" spans="1:22">
      <c r="A156" s="3">
        <v>999227113070867</v>
      </c>
      <c r="B156" s="1" t="s">
        <v>1336</v>
      </c>
      <c r="C156" s="1" t="s">
        <v>2269</v>
      </c>
      <c r="D156" s="1" t="s">
        <v>2270</v>
      </c>
      <c r="E156" s="1" t="s">
        <v>2271</v>
      </c>
      <c r="F156" s="1" t="s">
        <v>1275</v>
      </c>
      <c r="G156" s="1" t="s">
        <v>1276</v>
      </c>
      <c r="H156" s="1" t="s">
        <v>1277</v>
      </c>
      <c r="I156" s="1" t="s">
        <v>2272</v>
      </c>
      <c r="J156" s="1" t="s">
        <v>30</v>
      </c>
      <c r="K156" s="1" t="s">
        <v>2273</v>
      </c>
      <c r="L156" s="1" t="s">
        <v>2273</v>
      </c>
      <c r="M156" s="1" t="s">
        <v>1280</v>
      </c>
      <c r="N156" s="1" t="s">
        <v>1280</v>
      </c>
      <c r="O156" s="1" t="s">
        <v>1281</v>
      </c>
      <c r="P156" s="1" t="s">
        <v>1282</v>
      </c>
      <c r="Q156" s="1" t="s">
        <v>1283</v>
      </c>
      <c r="R156" s="1" t="s">
        <v>2274</v>
      </c>
      <c r="S156" s="1" t="s">
        <v>1285</v>
      </c>
      <c r="T156" s="1" t="s">
        <v>1286</v>
      </c>
      <c r="U156" s="1" t="s">
        <v>1296</v>
      </c>
      <c r="V156" s="1" t="s">
        <v>1732</v>
      </c>
    </row>
    <row r="157" s="1" customFormat="1" spans="1:22">
      <c r="A157" s="3">
        <v>999227113884034</v>
      </c>
      <c r="B157" s="1" t="s">
        <v>1317</v>
      </c>
      <c r="C157" s="1" t="s">
        <v>2275</v>
      </c>
      <c r="D157" s="1" t="s">
        <v>2276</v>
      </c>
      <c r="E157" s="1" t="s">
        <v>2277</v>
      </c>
      <c r="F157" s="1" t="s">
        <v>1352</v>
      </c>
      <c r="G157" s="1" t="s">
        <v>1276</v>
      </c>
      <c r="H157" s="1" t="s">
        <v>1277</v>
      </c>
      <c r="I157" s="1" t="s">
        <v>2278</v>
      </c>
      <c r="J157" s="1" t="s">
        <v>30</v>
      </c>
      <c r="K157" s="1" t="s">
        <v>2279</v>
      </c>
      <c r="L157" s="1" t="s">
        <v>2279</v>
      </c>
      <c r="M157" s="1" t="s">
        <v>1280</v>
      </c>
      <c r="N157" s="1" t="s">
        <v>1280</v>
      </c>
      <c r="O157" s="1" t="s">
        <v>1281</v>
      </c>
      <c r="P157" s="1" t="s">
        <v>1282</v>
      </c>
      <c r="Q157" s="1" t="s">
        <v>1283</v>
      </c>
      <c r="R157" s="1" t="s">
        <v>2280</v>
      </c>
      <c r="S157" s="1" t="s">
        <v>1285</v>
      </c>
      <c r="T157" s="1" t="s">
        <v>1286</v>
      </c>
      <c r="U157" s="1" t="s">
        <v>1296</v>
      </c>
      <c r="V157" s="1" t="s">
        <v>1323</v>
      </c>
    </row>
    <row r="158" s="1" customFormat="1" spans="1:22">
      <c r="A158" s="3">
        <v>999227113961729</v>
      </c>
      <c r="B158" s="1" t="s">
        <v>1317</v>
      </c>
      <c r="C158" s="1" t="s">
        <v>2281</v>
      </c>
      <c r="D158" s="1" t="s">
        <v>2282</v>
      </c>
      <c r="E158" s="1" t="s">
        <v>2283</v>
      </c>
      <c r="F158" s="1" t="s">
        <v>1302</v>
      </c>
      <c r="G158" s="1" t="s">
        <v>1276</v>
      </c>
      <c r="H158" s="1" t="s">
        <v>1277</v>
      </c>
      <c r="I158" s="1" t="s">
        <v>2284</v>
      </c>
      <c r="J158" s="1" t="s">
        <v>30</v>
      </c>
      <c r="K158" s="1" t="s">
        <v>2285</v>
      </c>
      <c r="L158" s="1" t="s">
        <v>2285</v>
      </c>
      <c r="M158" s="1" t="s">
        <v>1280</v>
      </c>
      <c r="N158" s="1" t="s">
        <v>1280</v>
      </c>
      <c r="O158" s="1" t="s">
        <v>1281</v>
      </c>
      <c r="P158" s="1" t="s">
        <v>1282</v>
      </c>
      <c r="Q158" s="1" t="s">
        <v>1283</v>
      </c>
      <c r="R158" s="1" t="s">
        <v>2286</v>
      </c>
      <c r="S158" s="1" t="s">
        <v>1285</v>
      </c>
      <c r="T158" s="1" t="s">
        <v>1286</v>
      </c>
      <c r="U158" s="1" t="s">
        <v>1296</v>
      </c>
      <c r="V158" s="1" t="s">
        <v>1288</v>
      </c>
    </row>
    <row r="159" s="1" customFormat="1" spans="1:22">
      <c r="A159" s="3">
        <v>999227114162650</v>
      </c>
      <c r="B159" s="1" t="s">
        <v>1317</v>
      </c>
      <c r="C159" s="1" t="s">
        <v>2287</v>
      </c>
      <c r="D159" s="1" t="s">
        <v>2288</v>
      </c>
      <c r="E159" s="1" t="s">
        <v>2289</v>
      </c>
      <c r="F159" s="1" t="s">
        <v>1275</v>
      </c>
      <c r="G159" s="1" t="s">
        <v>1276</v>
      </c>
      <c r="H159" s="1" t="s">
        <v>1277</v>
      </c>
      <c r="I159" s="1" t="s">
        <v>2290</v>
      </c>
      <c r="J159" s="1" t="s">
        <v>30</v>
      </c>
      <c r="K159" s="1" t="s">
        <v>2291</v>
      </c>
      <c r="L159" s="1" t="s">
        <v>2291</v>
      </c>
      <c r="M159" s="1" t="s">
        <v>1280</v>
      </c>
      <c r="N159" s="1" t="s">
        <v>1280</v>
      </c>
      <c r="O159" s="1" t="s">
        <v>1281</v>
      </c>
      <c r="P159" s="1" t="s">
        <v>1282</v>
      </c>
      <c r="Q159" s="1" t="s">
        <v>1283</v>
      </c>
      <c r="R159" s="1" t="s">
        <v>2292</v>
      </c>
      <c r="S159" s="1" t="s">
        <v>1285</v>
      </c>
      <c r="T159" s="1" t="s">
        <v>1286</v>
      </c>
      <c r="U159" s="1" t="s">
        <v>1296</v>
      </c>
      <c r="V159" s="1" t="s">
        <v>1394</v>
      </c>
    </row>
    <row r="160" s="1" customFormat="1" spans="1:22">
      <c r="A160" s="3">
        <v>999227170283432</v>
      </c>
      <c r="B160" s="1" t="s">
        <v>1317</v>
      </c>
      <c r="C160" s="1" t="s">
        <v>2293</v>
      </c>
      <c r="D160" s="1" t="s">
        <v>2294</v>
      </c>
      <c r="E160" s="1" t="s">
        <v>2295</v>
      </c>
      <c r="F160" s="1" t="s">
        <v>1352</v>
      </c>
      <c r="G160" s="1" t="s">
        <v>1276</v>
      </c>
      <c r="H160" s="1" t="s">
        <v>1277</v>
      </c>
      <c r="I160" s="1" t="s">
        <v>2296</v>
      </c>
      <c r="J160" s="1" t="s">
        <v>30</v>
      </c>
      <c r="K160" s="1" t="s">
        <v>2297</v>
      </c>
      <c r="L160" s="1" t="s">
        <v>2297</v>
      </c>
      <c r="M160" s="1" t="s">
        <v>1280</v>
      </c>
      <c r="N160" s="1" t="s">
        <v>1280</v>
      </c>
      <c r="O160" s="1" t="s">
        <v>1281</v>
      </c>
      <c r="P160" s="1" t="s">
        <v>1282</v>
      </c>
      <c r="Q160" s="1" t="s">
        <v>1283</v>
      </c>
      <c r="R160" s="1" t="s">
        <v>2298</v>
      </c>
      <c r="S160" s="1" t="s">
        <v>1285</v>
      </c>
      <c r="T160" s="1" t="s">
        <v>1286</v>
      </c>
      <c r="U160" s="1" t="s">
        <v>1287</v>
      </c>
      <c r="V160" s="1" t="s">
        <v>1356</v>
      </c>
    </row>
    <row r="161" s="1" customFormat="1" spans="1:22">
      <c r="A161" s="3">
        <v>999227170420888</v>
      </c>
      <c r="B161" s="1" t="s">
        <v>1317</v>
      </c>
      <c r="C161" s="1" t="s">
        <v>2299</v>
      </c>
      <c r="D161" s="1" t="s">
        <v>2300</v>
      </c>
      <c r="E161" s="1" t="s">
        <v>2301</v>
      </c>
      <c r="F161" s="1" t="s">
        <v>1352</v>
      </c>
      <c r="G161" s="1" t="s">
        <v>1276</v>
      </c>
      <c r="H161" s="1" t="s">
        <v>1277</v>
      </c>
      <c r="I161" s="1" t="s">
        <v>2302</v>
      </c>
      <c r="J161" s="1" t="s">
        <v>30</v>
      </c>
      <c r="K161" s="1" t="s">
        <v>2303</v>
      </c>
      <c r="L161" s="1" t="s">
        <v>2303</v>
      </c>
      <c r="M161" s="1" t="s">
        <v>1280</v>
      </c>
      <c r="N161" s="1" t="s">
        <v>1280</v>
      </c>
      <c r="O161" s="1" t="s">
        <v>1281</v>
      </c>
      <c r="P161" s="1" t="s">
        <v>1282</v>
      </c>
      <c r="Q161" s="1" t="s">
        <v>1283</v>
      </c>
      <c r="R161" s="1" t="s">
        <v>2304</v>
      </c>
      <c r="S161" s="1" t="s">
        <v>1285</v>
      </c>
      <c r="T161" s="1" t="s">
        <v>1286</v>
      </c>
      <c r="U161" s="1" t="s">
        <v>1296</v>
      </c>
      <c r="V161" s="1" t="s">
        <v>2305</v>
      </c>
    </row>
    <row r="162" s="1" customFormat="1" spans="1:22">
      <c r="A162" s="3">
        <v>999227174145115</v>
      </c>
      <c r="B162" s="1" t="s">
        <v>1317</v>
      </c>
      <c r="C162" s="1" t="s">
        <v>2306</v>
      </c>
      <c r="D162" s="1" t="s">
        <v>2307</v>
      </c>
      <c r="E162" s="1" t="s">
        <v>2308</v>
      </c>
      <c r="F162" s="1" t="s">
        <v>1352</v>
      </c>
      <c r="G162" s="1" t="s">
        <v>1276</v>
      </c>
      <c r="H162" s="1" t="s">
        <v>1277</v>
      </c>
      <c r="I162" s="1" t="s">
        <v>2309</v>
      </c>
      <c r="J162" s="1" t="s">
        <v>30</v>
      </c>
      <c r="K162" s="1" t="s">
        <v>2310</v>
      </c>
      <c r="L162" s="1" t="s">
        <v>2310</v>
      </c>
      <c r="M162" s="1" t="s">
        <v>1280</v>
      </c>
      <c r="N162" s="1" t="s">
        <v>1280</v>
      </c>
      <c r="O162" s="1" t="s">
        <v>1281</v>
      </c>
      <c r="P162" s="1" t="s">
        <v>1282</v>
      </c>
      <c r="Q162" s="1" t="s">
        <v>1283</v>
      </c>
      <c r="R162" s="1" t="s">
        <v>2311</v>
      </c>
      <c r="S162" s="1" t="s">
        <v>1285</v>
      </c>
      <c r="T162" s="1" t="s">
        <v>1286</v>
      </c>
      <c r="U162" s="1" t="s">
        <v>1296</v>
      </c>
      <c r="V162" s="1" t="s">
        <v>1288</v>
      </c>
    </row>
    <row r="163" s="1" customFormat="1" spans="1:22">
      <c r="A163" s="3">
        <v>999227174513588</v>
      </c>
      <c r="B163" s="1" t="s">
        <v>1317</v>
      </c>
      <c r="C163" s="1" t="s">
        <v>2312</v>
      </c>
      <c r="D163" s="1" t="s">
        <v>2313</v>
      </c>
      <c r="E163" s="1" t="s">
        <v>2314</v>
      </c>
      <c r="F163" s="1" t="s">
        <v>1352</v>
      </c>
      <c r="G163" s="1" t="s">
        <v>1276</v>
      </c>
      <c r="H163" s="1" t="s">
        <v>1277</v>
      </c>
      <c r="I163" s="1" t="s">
        <v>2315</v>
      </c>
      <c r="J163" s="1" t="s">
        <v>30</v>
      </c>
      <c r="K163" s="1" t="s">
        <v>2316</v>
      </c>
      <c r="L163" s="1" t="s">
        <v>2316</v>
      </c>
      <c r="M163" s="1" t="s">
        <v>1280</v>
      </c>
      <c r="N163" s="1" t="s">
        <v>1280</v>
      </c>
      <c r="O163" s="1" t="s">
        <v>1281</v>
      </c>
      <c r="P163" s="1" t="s">
        <v>1282</v>
      </c>
      <c r="Q163" s="1" t="s">
        <v>1283</v>
      </c>
      <c r="R163" s="1" t="s">
        <v>2317</v>
      </c>
      <c r="S163" s="1" t="s">
        <v>1285</v>
      </c>
      <c r="T163" s="1" t="s">
        <v>1286</v>
      </c>
      <c r="U163" s="1" t="s">
        <v>1296</v>
      </c>
      <c r="V163" s="1" t="s">
        <v>1288</v>
      </c>
    </row>
    <row r="164" s="1" customFormat="1" spans="1:22">
      <c r="A164" s="3">
        <v>999227175044503</v>
      </c>
      <c r="B164" s="1" t="s">
        <v>1317</v>
      </c>
      <c r="C164" s="1" t="s">
        <v>2318</v>
      </c>
      <c r="D164" s="1" t="s">
        <v>2319</v>
      </c>
      <c r="E164" s="1" t="s">
        <v>2320</v>
      </c>
      <c r="F164" s="1" t="s">
        <v>1275</v>
      </c>
      <c r="G164" s="1" t="s">
        <v>1276</v>
      </c>
      <c r="H164" s="1" t="s">
        <v>1277</v>
      </c>
      <c r="I164" s="1" t="s">
        <v>2321</v>
      </c>
      <c r="J164" s="1" t="s">
        <v>30</v>
      </c>
      <c r="K164" s="1" t="s">
        <v>2322</v>
      </c>
      <c r="L164" s="1" t="s">
        <v>2322</v>
      </c>
      <c r="M164" s="1" t="s">
        <v>1280</v>
      </c>
      <c r="N164" s="1" t="s">
        <v>1280</v>
      </c>
      <c r="O164" s="1" t="s">
        <v>1281</v>
      </c>
      <c r="P164" s="1" t="s">
        <v>1282</v>
      </c>
      <c r="Q164" s="1" t="s">
        <v>1283</v>
      </c>
      <c r="R164" s="1" t="s">
        <v>2323</v>
      </c>
      <c r="S164" s="1" t="s">
        <v>1285</v>
      </c>
      <c r="T164" s="1" t="s">
        <v>1286</v>
      </c>
      <c r="U164" s="1" t="s">
        <v>1296</v>
      </c>
      <c r="V164" s="1" t="s">
        <v>2324</v>
      </c>
    </row>
    <row r="165" s="1" customFormat="1" spans="1:22">
      <c r="A165" s="3">
        <v>999227175317747</v>
      </c>
      <c r="B165" s="1" t="s">
        <v>1317</v>
      </c>
      <c r="C165" s="1" t="s">
        <v>2325</v>
      </c>
      <c r="D165" s="1" t="s">
        <v>2326</v>
      </c>
      <c r="E165" s="1" t="s">
        <v>2327</v>
      </c>
      <c r="F165" s="1" t="s">
        <v>1352</v>
      </c>
      <c r="G165" s="1" t="s">
        <v>1276</v>
      </c>
      <c r="H165" s="1" t="s">
        <v>1277</v>
      </c>
      <c r="I165" s="1" t="s">
        <v>2328</v>
      </c>
      <c r="J165" s="1" t="s">
        <v>30</v>
      </c>
      <c r="K165" s="1" t="s">
        <v>2329</v>
      </c>
      <c r="L165" s="1" t="s">
        <v>2329</v>
      </c>
      <c r="M165" s="1" t="s">
        <v>1280</v>
      </c>
      <c r="N165" s="1" t="s">
        <v>1280</v>
      </c>
      <c r="O165" s="1" t="s">
        <v>1281</v>
      </c>
      <c r="P165" s="1" t="s">
        <v>1282</v>
      </c>
      <c r="Q165" s="1" t="s">
        <v>1283</v>
      </c>
      <c r="R165" s="1" t="s">
        <v>2330</v>
      </c>
      <c r="S165" s="1" t="s">
        <v>1285</v>
      </c>
      <c r="T165" s="1" t="s">
        <v>1286</v>
      </c>
      <c r="U165" s="1" t="s">
        <v>1296</v>
      </c>
      <c r="V165" s="1" t="s">
        <v>1409</v>
      </c>
    </row>
    <row r="166" s="1" customFormat="1" spans="1:22">
      <c r="A166" s="3">
        <v>999227176148343</v>
      </c>
      <c r="B166" s="1" t="s">
        <v>1317</v>
      </c>
      <c r="C166" s="1" t="s">
        <v>2331</v>
      </c>
      <c r="D166" s="1" t="s">
        <v>2332</v>
      </c>
      <c r="E166" s="1" t="s">
        <v>2333</v>
      </c>
      <c r="F166" s="1" t="s">
        <v>1302</v>
      </c>
      <c r="G166" s="1" t="s">
        <v>1276</v>
      </c>
      <c r="H166" s="1" t="s">
        <v>1277</v>
      </c>
      <c r="I166" s="1" t="s">
        <v>2334</v>
      </c>
      <c r="J166" s="1" t="s">
        <v>30</v>
      </c>
      <c r="K166" s="1" t="s">
        <v>2335</v>
      </c>
      <c r="L166" s="1" t="s">
        <v>2335</v>
      </c>
      <c r="M166" s="1" t="s">
        <v>1280</v>
      </c>
      <c r="N166" s="1" t="s">
        <v>1280</v>
      </c>
      <c r="O166" s="1" t="s">
        <v>1281</v>
      </c>
      <c r="P166" s="1" t="s">
        <v>1282</v>
      </c>
      <c r="Q166" s="1" t="s">
        <v>1283</v>
      </c>
      <c r="R166" s="1" t="s">
        <v>2336</v>
      </c>
      <c r="S166" s="1" t="s">
        <v>1285</v>
      </c>
      <c r="T166" s="1" t="s">
        <v>1286</v>
      </c>
      <c r="U166" s="1" t="s">
        <v>1287</v>
      </c>
      <c r="V166" s="1" t="s">
        <v>1288</v>
      </c>
    </row>
    <row r="167" s="1" customFormat="1" spans="1:22">
      <c r="A167" s="3">
        <v>999227177508835</v>
      </c>
      <c r="B167" s="1" t="s">
        <v>1317</v>
      </c>
      <c r="C167" s="1" t="s">
        <v>2337</v>
      </c>
      <c r="D167" s="1" t="s">
        <v>2338</v>
      </c>
      <c r="E167" s="1" t="s">
        <v>2339</v>
      </c>
      <c r="F167" s="1" t="s">
        <v>1302</v>
      </c>
      <c r="G167" s="1" t="s">
        <v>1276</v>
      </c>
      <c r="H167" s="1" t="s">
        <v>1277</v>
      </c>
      <c r="I167" s="1" t="s">
        <v>2340</v>
      </c>
      <c r="J167" s="1" t="s">
        <v>30</v>
      </c>
      <c r="K167" s="1" t="s">
        <v>2341</v>
      </c>
      <c r="L167" s="1" t="s">
        <v>2341</v>
      </c>
      <c r="M167" s="1" t="s">
        <v>1280</v>
      </c>
      <c r="N167" s="1" t="s">
        <v>1280</v>
      </c>
      <c r="O167" s="1" t="s">
        <v>1281</v>
      </c>
      <c r="P167" s="1" t="s">
        <v>1282</v>
      </c>
      <c r="Q167" s="1" t="s">
        <v>1283</v>
      </c>
      <c r="R167" s="1" t="s">
        <v>2342</v>
      </c>
      <c r="S167" s="1" t="s">
        <v>1285</v>
      </c>
      <c r="T167" s="1" t="s">
        <v>1286</v>
      </c>
      <c r="U167" s="1" t="s">
        <v>1287</v>
      </c>
      <c r="V167" s="1" t="s">
        <v>1288</v>
      </c>
    </row>
    <row r="168" s="1" customFormat="1" spans="1:22">
      <c r="A168" s="3">
        <v>999227178257281</v>
      </c>
      <c r="B168" s="1" t="s">
        <v>1317</v>
      </c>
      <c r="C168" s="1" t="s">
        <v>2343</v>
      </c>
      <c r="D168" s="1" t="s">
        <v>2344</v>
      </c>
      <c r="E168" s="1" t="s">
        <v>2345</v>
      </c>
      <c r="F168" s="1" t="s">
        <v>1275</v>
      </c>
      <c r="G168" s="1" t="s">
        <v>1276</v>
      </c>
      <c r="H168" s="1" t="s">
        <v>1277</v>
      </c>
      <c r="I168" s="1" t="s">
        <v>2346</v>
      </c>
      <c r="J168" s="1" t="s">
        <v>30</v>
      </c>
      <c r="K168" s="1" t="s">
        <v>2347</v>
      </c>
      <c r="L168" s="1" t="s">
        <v>2347</v>
      </c>
      <c r="M168" s="1" t="s">
        <v>1280</v>
      </c>
      <c r="N168" s="1" t="s">
        <v>1280</v>
      </c>
      <c r="O168" s="1" t="s">
        <v>1281</v>
      </c>
      <c r="P168" s="1" t="s">
        <v>1282</v>
      </c>
      <c r="Q168" s="1" t="s">
        <v>1283</v>
      </c>
      <c r="R168" s="1" t="s">
        <v>2348</v>
      </c>
      <c r="S168" s="1" t="s">
        <v>1285</v>
      </c>
      <c r="T168" s="1" t="s">
        <v>1286</v>
      </c>
      <c r="U168" s="1" t="s">
        <v>1296</v>
      </c>
      <c r="V168" s="1" t="s">
        <v>1288</v>
      </c>
    </row>
    <row r="169" s="1" customFormat="1" spans="1:22">
      <c r="A169" s="3">
        <v>27178856125</v>
      </c>
      <c r="B169" s="1" t="s">
        <v>1317</v>
      </c>
      <c r="C169" s="1" t="s">
        <v>2349</v>
      </c>
      <c r="D169" s="1" t="s">
        <v>2338</v>
      </c>
      <c r="E169" s="1" t="s">
        <v>2350</v>
      </c>
      <c r="F169" s="1" t="s">
        <v>1275</v>
      </c>
      <c r="G169" s="1" t="s">
        <v>1276</v>
      </c>
      <c r="H169" s="1" t="s">
        <v>1277</v>
      </c>
      <c r="I169" s="1" t="s">
        <v>2351</v>
      </c>
      <c r="J169" s="1" t="s">
        <v>30</v>
      </c>
      <c r="K169" s="1" t="s">
        <v>2352</v>
      </c>
      <c r="L169" s="1" t="s">
        <v>2352</v>
      </c>
      <c r="M169" s="1" t="s">
        <v>1280</v>
      </c>
      <c r="N169" s="1" t="s">
        <v>1280</v>
      </c>
      <c r="O169" s="1" t="s">
        <v>1281</v>
      </c>
      <c r="P169" s="1" t="s">
        <v>1282</v>
      </c>
      <c r="Q169" s="1" t="s">
        <v>1283</v>
      </c>
      <c r="R169" s="1" t="s">
        <v>2353</v>
      </c>
      <c r="S169" s="1" t="s">
        <v>1285</v>
      </c>
      <c r="T169" s="1" t="s">
        <v>1286</v>
      </c>
      <c r="U169" s="1" t="s">
        <v>1287</v>
      </c>
      <c r="V169" s="1" t="s">
        <v>1288</v>
      </c>
    </row>
    <row r="170" s="1" customFormat="1" spans="1:22">
      <c r="A170" s="3">
        <v>999227179267942</v>
      </c>
      <c r="B170" s="1" t="s">
        <v>1317</v>
      </c>
      <c r="C170" s="1" t="s">
        <v>2354</v>
      </c>
      <c r="D170" s="1" t="s">
        <v>2355</v>
      </c>
      <c r="E170" s="1" t="s">
        <v>2356</v>
      </c>
      <c r="F170" s="1" t="s">
        <v>1352</v>
      </c>
      <c r="G170" s="1" t="s">
        <v>1276</v>
      </c>
      <c r="H170" s="1" t="s">
        <v>1277</v>
      </c>
      <c r="I170" s="1" t="s">
        <v>2357</v>
      </c>
      <c r="J170" s="1" t="s">
        <v>30</v>
      </c>
      <c r="K170" s="1" t="s">
        <v>2358</v>
      </c>
      <c r="L170" s="1" t="s">
        <v>2358</v>
      </c>
      <c r="M170" s="1" t="s">
        <v>1280</v>
      </c>
      <c r="N170" s="1" t="s">
        <v>1280</v>
      </c>
      <c r="O170" s="1" t="s">
        <v>1281</v>
      </c>
      <c r="P170" s="1" t="s">
        <v>1282</v>
      </c>
      <c r="Q170" s="1" t="s">
        <v>1283</v>
      </c>
      <c r="R170" s="1" t="s">
        <v>2359</v>
      </c>
      <c r="S170" s="1" t="s">
        <v>1285</v>
      </c>
      <c r="T170" s="1" t="s">
        <v>1286</v>
      </c>
      <c r="U170" s="1" t="s">
        <v>1287</v>
      </c>
      <c r="V170" s="1" t="s">
        <v>1356</v>
      </c>
    </row>
    <row r="171" s="1" customFormat="1" spans="1:22">
      <c r="A171" s="3">
        <v>999227179325509</v>
      </c>
      <c r="B171" s="1" t="s">
        <v>1317</v>
      </c>
      <c r="C171" s="1" t="s">
        <v>2360</v>
      </c>
      <c r="D171" s="1" t="s">
        <v>2338</v>
      </c>
      <c r="E171" s="1" t="s">
        <v>2361</v>
      </c>
      <c r="F171" s="1" t="s">
        <v>1302</v>
      </c>
      <c r="G171" s="1" t="s">
        <v>1276</v>
      </c>
      <c r="H171" s="1" t="s">
        <v>1277</v>
      </c>
      <c r="I171" s="1" t="s">
        <v>2340</v>
      </c>
      <c r="J171" s="1" t="s">
        <v>30</v>
      </c>
      <c r="K171" s="1" t="s">
        <v>2341</v>
      </c>
      <c r="L171" s="1" t="s">
        <v>2341</v>
      </c>
      <c r="M171" s="1" t="s">
        <v>1280</v>
      </c>
      <c r="N171" s="1" t="s">
        <v>1280</v>
      </c>
      <c r="O171" s="1" t="s">
        <v>1281</v>
      </c>
      <c r="P171" s="1" t="s">
        <v>1282</v>
      </c>
      <c r="Q171" s="1" t="s">
        <v>1283</v>
      </c>
      <c r="R171" s="1" t="s">
        <v>2362</v>
      </c>
      <c r="S171" s="1" t="s">
        <v>1285</v>
      </c>
      <c r="T171" s="1" t="s">
        <v>1286</v>
      </c>
      <c r="U171" s="1" t="s">
        <v>1287</v>
      </c>
      <c r="V171" s="1" t="s">
        <v>1288</v>
      </c>
    </row>
    <row r="172" s="1" customFormat="1" spans="1:22">
      <c r="A172" s="3">
        <v>999227180588869</v>
      </c>
      <c r="B172" s="1" t="s">
        <v>1317</v>
      </c>
      <c r="C172" s="1" t="s">
        <v>2363</v>
      </c>
      <c r="D172" s="1" t="s">
        <v>2364</v>
      </c>
      <c r="E172" s="1" t="s">
        <v>2365</v>
      </c>
      <c r="F172" s="1" t="s">
        <v>1302</v>
      </c>
      <c r="G172" s="1" t="s">
        <v>1276</v>
      </c>
      <c r="H172" s="1" t="s">
        <v>1277</v>
      </c>
      <c r="I172" s="1" t="s">
        <v>2366</v>
      </c>
      <c r="J172" s="1" t="s">
        <v>30</v>
      </c>
      <c r="K172" s="1" t="s">
        <v>2367</v>
      </c>
      <c r="L172" s="1" t="s">
        <v>2367</v>
      </c>
      <c r="M172" s="1" t="s">
        <v>1280</v>
      </c>
      <c r="N172" s="1" t="s">
        <v>1280</v>
      </c>
      <c r="O172" s="1" t="s">
        <v>1281</v>
      </c>
      <c r="P172" s="1" t="s">
        <v>1282</v>
      </c>
      <c r="Q172" s="1" t="s">
        <v>1283</v>
      </c>
      <c r="R172" s="1" t="s">
        <v>2368</v>
      </c>
      <c r="S172" s="1" t="s">
        <v>1285</v>
      </c>
      <c r="T172" s="1" t="s">
        <v>1286</v>
      </c>
      <c r="U172" s="1" t="s">
        <v>1296</v>
      </c>
      <c r="V172" s="1" t="s">
        <v>1409</v>
      </c>
    </row>
    <row r="173" s="1" customFormat="1" spans="1:22">
      <c r="A173" s="3">
        <v>999227181366479</v>
      </c>
      <c r="B173" s="1" t="s">
        <v>1317</v>
      </c>
      <c r="C173" s="1" t="s">
        <v>2369</v>
      </c>
      <c r="D173" s="1" t="s">
        <v>2370</v>
      </c>
      <c r="E173" s="1" t="s">
        <v>2371</v>
      </c>
      <c r="F173" s="1" t="s">
        <v>1302</v>
      </c>
      <c r="G173" s="1" t="s">
        <v>1276</v>
      </c>
      <c r="H173" s="1" t="s">
        <v>1277</v>
      </c>
      <c r="I173" s="1" t="s">
        <v>2372</v>
      </c>
      <c r="J173" s="1" t="s">
        <v>30</v>
      </c>
      <c r="K173" s="1" t="s">
        <v>2373</v>
      </c>
      <c r="L173" s="1" t="s">
        <v>2373</v>
      </c>
      <c r="M173" s="1" t="s">
        <v>1280</v>
      </c>
      <c r="N173" s="1" t="s">
        <v>1280</v>
      </c>
      <c r="O173" s="1" t="s">
        <v>1281</v>
      </c>
      <c r="P173" s="1" t="s">
        <v>1282</v>
      </c>
      <c r="Q173" s="1" t="s">
        <v>1283</v>
      </c>
      <c r="R173" s="1" t="s">
        <v>2374</v>
      </c>
      <c r="S173" s="1" t="s">
        <v>1285</v>
      </c>
      <c r="T173" s="1" t="s">
        <v>1286</v>
      </c>
      <c r="U173" s="1" t="s">
        <v>1296</v>
      </c>
      <c r="V173" s="1" t="s">
        <v>1732</v>
      </c>
    </row>
    <row r="174" s="1" customFormat="1" spans="1:22">
      <c r="A174" s="3">
        <v>999227181629066</v>
      </c>
      <c r="B174" s="1" t="s">
        <v>1317</v>
      </c>
      <c r="C174" s="1" t="s">
        <v>2375</v>
      </c>
      <c r="D174" s="1" t="s">
        <v>2376</v>
      </c>
      <c r="E174" s="1" t="s">
        <v>2377</v>
      </c>
      <c r="F174" s="1" t="s">
        <v>1352</v>
      </c>
      <c r="G174" s="1" t="s">
        <v>1276</v>
      </c>
      <c r="H174" s="1" t="s">
        <v>1277</v>
      </c>
      <c r="I174" s="1" t="s">
        <v>2378</v>
      </c>
      <c r="J174" s="1" t="s">
        <v>30</v>
      </c>
      <c r="K174" s="1" t="s">
        <v>2379</v>
      </c>
      <c r="L174" s="1" t="s">
        <v>2379</v>
      </c>
      <c r="M174" s="1" t="s">
        <v>1280</v>
      </c>
      <c r="N174" s="1" t="s">
        <v>1280</v>
      </c>
      <c r="O174" s="1" t="s">
        <v>1281</v>
      </c>
      <c r="P174" s="1" t="s">
        <v>1282</v>
      </c>
      <c r="Q174" s="1" t="s">
        <v>1283</v>
      </c>
      <c r="R174" s="1" t="s">
        <v>2380</v>
      </c>
      <c r="S174" s="1" t="s">
        <v>1285</v>
      </c>
      <c r="T174" s="1" t="s">
        <v>1286</v>
      </c>
      <c r="U174" s="1" t="s">
        <v>1296</v>
      </c>
      <c r="V174" s="1" t="s">
        <v>1297</v>
      </c>
    </row>
    <row r="175" s="1" customFormat="1" spans="1:22">
      <c r="A175" s="3">
        <v>999227182218186</v>
      </c>
      <c r="B175" s="1" t="s">
        <v>1302</v>
      </c>
      <c r="C175" s="1" t="s">
        <v>2381</v>
      </c>
      <c r="D175" s="1" t="s">
        <v>2382</v>
      </c>
      <c r="E175" s="1" t="s">
        <v>2383</v>
      </c>
      <c r="F175" s="1" t="s">
        <v>1352</v>
      </c>
      <c r="G175" s="1" t="s">
        <v>1276</v>
      </c>
      <c r="H175" s="1" t="s">
        <v>1277</v>
      </c>
      <c r="I175" s="1" t="s">
        <v>2384</v>
      </c>
      <c r="J175" s="1" t="s">
        <v>30</v>
      </c>
      <c r="K175" s="1" t="s">
        <v>2385</v>
      </c>
      <c r="L175" s="1" t="s">
        <v>2385</v>
      </c>
      <c r="M175" s="1" t="s">
        <v>1280</v>
      </c>
      <c r="N175" s="1" t="s">
        <v>1280</v>
      </c>
      <c r="O175" s="1" t="s">
        <v>1281</v>
      </c>
      <c r="P175" s="1" t="s">
        <v>1282</v>
      </c>
      <c r="Q175" s="1" t="s">
        <v>1283</v>
      </c>
      <c r="R175" s="1" t="s">
        <v>2386</v>
      </c>
      <c r="S175" s="1" t="s">
        <v>1285</v>
      </c>
      <c r="T175" s="1" t="s">
        <v>1286</v>
      </c>
      <c r="U175" s="1" t="s">
        <v>1296</v>
      </c>
      <c r="V175" s="1" t="s">
        <v>2268</v>
      </c>
    </row>
    <row r="176" s="1" customFormat="1" spans="1:22">
      <c r="A176" s="3">
        <v>999227182477069</v>
      </c>
      <c r="B176" s="1" t="s">
        <v>1302</v>
      </c>
      <c r="C176" s="1" t="s">
        <v>2387</v>
      </c>
      <c r="D176" s="1" t="s">
        <v>2388</v>
      </c>
      <c r="E176" s="1" t="s">
        <v>2389</v>
      </c>
      <c r="F176" s="1" t="s">
        <v>1275</v>
      </c>
      <c r="G176" s="1" t="s">
        <v>1276</v>
      </c>
      <c r="H176" s="1" t="s">
        <v>1277</v>
      </c>
      <c r="I176" s="1" t="s">
        <v>2390</v>
      </c>
      <c r="J176" s="1" t="s">
        <v>30</v>
      </c>
      <c r="K176" s="1" t="s">
        <v>2391</v>
      </c>
      <c r="L176" s="1" t="s">
        <v>2391</v>
      </c>
      <c r="M176" s="1" t="s">
        <v>1280</v>
      </c>
      <c r="N176" s="1" t="s">
        <v>1280</v>
      </c>
      <c r="O176" s="1" t="s">
        <v>1281</v>
      </c>
      <c r="P176" s="1" t="s">
        <v>1282</v>
      </c>
      <c r="Q176" s="1" t="s">
        <v>1283</v>
      </c>
      <c r="R176" s="1" t="s">
        <v>2392</v>
      </c>
      <c r="S176" s="1" t="s">
        <v>1285</v>
      </c>
      <c r="T176" s="1" t="s">
        <v>1286</v>
      </c>
      <c r="U176" s="1" t="s">
        <v>1296</v>
      </c>
      <c r="V176" s="1" t="s">
        <v>1288</v>
      </c>
    </row>
    <row r="177" s="1" customFormat="1" spans="1:22">
      <c r="A177" s="3">
        <v>999227185670384</v>
      </c>
      <c r="B177" s="1" t="s">
        <v>1302</v>
      </c>
      <c r="C177" s="1" t="s">
        <v>2393</v>
      </c>
      <c r="D177" s="1" t="s">
        <v>2394</v>
      </c>
      <c r="E177" s="1" t="s">
        <v>2395</v>
      </c>
      <c r="F177" s="1" t="s">
        <v>1352</v>
      </c>
      <c r="G177" s="1" t="s">
        <v>1276</v>
      </c>
      <c r="H177" s="1" t="s">
        <v>1277</v>
      </c>
      <c r="I177" s="1" t="s">
        <v>2396</v>
      </c>
      <c r="J177" s="1" t="s">
        <v>30</v>
      </c>
      <c r="K177" s="1" t="s">
        <v>2397</v>
      </c>
      <c r="L177" s="1" t="s">
        <v>2397</v>
      </c>
      <c r="M177" s="1" t="s">
        <v>1280</v>
      </c>
      <c r="N177" s="1" t="s">
        <v>1280</v>
      </c>
      <c r="O177" s="1" t="s">
        <v>1281</v>
      </c>
      <c r="P177" s="1" t="s">
        <v>1282</v>
      </c>
      <c r="Q177" s="1" t="s">
        <v>1283</v>
      </c>
      <c r="R177" s="1" t="s">
        <v>2398</v>
      </c>
      <c r="S177" s="1" t="s">
        <v>1285</v>
      </c>
      <c r="T177" s="1" t="s">
        <v>1286</v>
      </c>
      <c r="U177" s="1" t="s">
        <v>1296</v>
      </c>
      <c r="V177" s="1" t="s">
        <v>1386</v>
      </c>
    </row>
    <row r="178" s="1" customFormat="1" spans="1:22">
      <c r="A178" s="3">
        <v>999227186094301</v>
      </c>
      <c r="B178" s="1" t="s">
        <v>1302</v>
      </c>
      <c r="C178" s="1" t="s">
        <v>2399</v>
      </c>
      <c r="D178" s="1" t="s">
        <v>2400</v>
      </c>
      <c r="E178" s="1" t="s">
        <v>2401</v>
      </c>
      <c r="F178" s="1" t="s">
        <v>1275</v>
      </c>
      <c r="G178" s="1" t="s">
        <v>1276</v>
      </c>
      <c r="H178" s="1" t="s">
        <v>1277</v>
      </c>
      <c r="I178" s="1" t="s">
        <v>2402</v>
      </c>
      <c r="J178" s="1" t="s">
        <v>30</v>
      </c>
      <c r="K178" s="1" t="s">
        <v>2403</v>
      </c>
      <c r="L178" s="1" t="s">
        <v>2403</v>
      </c>
      <c r="M178" s="1" t="s">
        <v>1280</v>
      </c>
      <c r="N178" s="1" t="s">
        <v>1280</v>
      </c>
      <c r="O178" s="1" t="s">
        <v>1281</v>
      </c>
      <c r="P178" s="1" t="s">
        <v>1282</v>
      </c>
      <c r="Q178" s="1" t="s">
        <v>1283</v>
      </c>
      <c r="R178" s="1" t="s">
        <v>2404</v>
      </c>
      <c r="S178" s="1" t="s">
        <v>1285</v>
      </c>
      <c r="T178" s="1" t="s">
        <v>1286</v>
      </c>
      <c r="U178" s="1" t="s">
        <v>1296</v>
      </c>
      <c r="V178" s="1" t="s">
        <v>1356</v>
      </c>
    </row>
    <row r="179" s="1" customFormat="1" spans="1:22">
      <c r="A179" s="3">
        <v>999227186439710</v>
      </c>
      <c r="B179" s="1" t="s">
        <v>1302</v>
      </c>
      <c r="C179" s="1" t="s">
        <v>2405</v>
      </c>
      <c r="D179" s="1" t="s">
        <v>1886</v>
      </c>
      <c r="E179" s="1" t="s">
        <v>2406</v>
      </c>
      <c r="F179" s="1" t="s">
        <v>1275</v>
      </c>
      <c r="G179" s="1" t="s">
        <v>1276</v>
      </c>
      <c r="H179" s="1" t="s">
        <v>1277</v>
      </c>
      <c r="I179" s="1" t="s">
        <v>2407</v>
      </c>
      <c r="J179" s="1" t="s">
        <v>30</v>
      </c>
      <c r="K179" s="1" t="s">
        <v>2408</v>
      </c>
      <c r="L179" s="1" t="s">
        <v>2408</v>
      </c>
      <c r="M179" s="1" t="s">
        <v>1280</v>
      </c>
      <c r="N179" s="1" t="s">
        <v>1280</v>
      </c>
      <c r="O179" s="1" t="s">
        <v>1281</v>
      </c>
      <c r="P179" s="1" t="s">
        <v>1282</v>
      </c>
      <c r="Q179" s="1" t="s">
        <v>1283</v>
      </c>
      <c r="R179" s="1" t="s">
        <v>2409</v>
      </c>
      <c r="S179" s="1" t="s">
        <v>1285</v>
      </c>
      <c r="T179" s="1" t="s">
        <v>1286</v>
      </c>
      <c r="U179" s="1" t="s">
        <v>1287</v>
      </c>
      <c r="V179" s="1" t="s">
        <v>1356</v>
      </c>
    </row>
    <row r="180" s="1" customFormat="1" spans="1:22">
      <c r="A180" s="3">
        <v>999227187000789</v>
      </c>
      <c r="B180" s="1" t="s">
        <v>1302</v>
      </c>
      <c r="C180" s="1" t="s">
        <v>2410</v>
      </c>
      <c r="D180" s="1" t="s">
        <v>2411</v>
      </c>
      <c r="E180" s="1" t="s">
        <v>2412</v>
      </c>
      <c r="F180" s="1" t="s">
        <v>1275</v>
      </c>
      <c r="G180" s="1" t="s">
        <v>1276</v>
      </c>
      <c r="H180" s="1" t="s">
        <v>1277</v>
      </c>
      <c r="I180" s="1" t="s">
        <v>2413</v>
      </c>
      <c r="J180" s="1" t="s">
        <v>30</v>
      </c>
      <c r="K180" s="1" t="s">
        <v>2414</v>
      </c>
      <c r="L180" s="1" t="s">
        <v>2414</v>
      </c>
      <c r="M180" s="1" t="s">
        <v>1280</v>
      </c>
      <c r="N180" s="1" t="s">
        <v>1280</v>
      </c>
      <c r="O180" s="1" t="s">
        <v>1281</v>
      </c>
      <c r="P180" s="1" t="s">
        <v>1282</v>
      </c>
      <c r="Q180" s="1" t="s">
        <v>1283</v>
      </c>
      <c r="R180" s="1" t="s">
        <v>2415</v>
      </c>
      <c r="S180" s="1" t="s">
        <v>1285</v>
      </c>
      <c r="T180" s="1" t="s">
        <v>1286</v>
      </c>
      <c r="U180" s="1" t="s">
        <v>1296</v>
      </c>
      <c r="V180" s="1" t="s">
        <v>1288</v>
      </c>
    </row>
    <row r="181" s="1" customFormat="1" spans="1:22">
      <c r="A181" s="3">
        <v>999227187540954</v>
      </c>
      <c r="B181" s="1" t="s">
        <v>1302</v>
      </c>
      <c r="C181" s="1" t="s">
        <v>2416</v>
      </c>
      <c r="D181" s="1" t="s">
        <v>2417</v>
      </c>
      <c r="E181" s="1" t="s">
        <v>2418</v>
      </c>
      <c r="F181" s="1" t="s">
        <v>1352</v>
      </c>
      <c r="G181" s="1" t="s">
        <v>1276</v>
      </c>
      <c r="H181" s="1" t="s">
        <v>1277</v>
      </c>
      <c r="I181" s="1" t="s">
        <v>2419</v>
      </c>
      <c r="J181" s="1" t="s">
        <v>30</v>
      </c>
      <c r="K181" s="1" t="s">
        <v>2420</v>
      </c>
      <c r="L181" s="1" t="s">
        <v>2420</v>
      </c>
      <c r="M181" s="1" t="s">
        <v>1280</v>
      </c>
      <c r="N181" s="1" t="s">
        <v>1280</v>
      </c>
      <c r="O181" s="1" t="s">
        <v>1281</v>
      </c>
      <c r="P181" s="1" t="s">
        <v>1282</v>
      </c>
      <c r="Q181" s="1" t="s">
        <v>1283</v>
      </c>
      <c r="R181" s="1" t="s">
        <v>2421</v>
      </c>
      <c r="S181" s="1" t="s">
        <v>1285</v>
      </c>
      <c r="T181" s="1" t="s">
        <v>1286</v>
      </c>
      <c r="U181" s="1" t="s">
        <v>1296</v>
      </c>
      <c r="V181" s="1" t="s">
        <v>2422</v>
      </c>
    </row>
    <row r="182" s="1" customFormat="1" spans="1:22">
      <c r="A182" s="3">
        <v>999227187796421</v>
      </c>
      <c r="B182" s="1" t="s">
        <v>1302</v>
      </c>
      <c r="C182" s="1" t="s">
        <v>2423</v>
      </c>
      <c r="D182" s="1" t="s">
        <v>2424</v>
      </c>
      <c r="E182" s="1" t="s">
        <v>2425</v>
      </c>
      <c r="F182" s="1" t="s">
        <v>1275</v>
      </c>
      <c r="G182" s="1" t="s">
        <v>1276</v>
      </c>
      <c r="H182" s="1" t="s">
        <v>1277</v>
      </c>
      <c r="I182" s="1" t="s">
        <v>2426</v>
      </c>
      <c r="J182" s="1" t="s">
        <v>30</v>
      </c>
      <c r="K182" s="1" t="s">
        <v>2427</v>
      </c>
      <c r="L182" s="1" t="s">
        <v>2427</v>
      </c>
      <c r="M182" s="1" t="s">
        <v>1280</v>
      </c>
      <c r="N182" s="1" t="s">
        <v>1280</v>
      </c>
      <c r="O182" s="1" t="s">
        <v>1281</v>
      </c>
      <c r="P182" s="1" t="s">
        <v>1282</v>
      </c>
      <c r="Q182" s="1" t="s">
        <v>1283</v>
      </c>
      <c r="R182" s="1" t="s">
        <v>2428</v>
      </c>
      <c r="S182" s="1" t="s">
        <v>1285</v>
      </c>
      <c r="T182" s="1" t="s">
        <v>1286</v>
      </c>
      <c r="U182" s="1" t="s">
        <v>1296</v>
      </c>
      <c r="V182" s="1" t="s">
        <v>1356</v>
      </c>
    </row>
    <row r="183" s="1" customFormat="1" spans="1:22">
      <c r="A183" s="3">
        <v>999227187975820</v>
      </c>
      <c r="B183" s="1" t="s">
        <v>1275</v>
      </c>
      <c r="C183" s="1" t="s">
        <v>2429</v>
      </c>
      <c r="D183" s="1" t="s">
        <v>2430</v>
      </c>
      <c r="E183" s="1" t="s">
        <v>2431</v>
      </c>
      <c r="F183" s="1" t="s">
        <v>1275</v>
      </c>
      <c r="G183" s="1" t="s">
        <v>1276</v>
      </c>
      <c r="H183" s="1" t="s">
        <v>1277</v>
      </c>
      <c r="I183" s="1" t="s">
        <v>2432</v>
      </c>
      <c r="J183" s="1" t="s">
        <v>30</v>
      </c>
      <c r="K183" s="1" t="s">
        <v>2433</v>
      </c>
      <c r="L183" s="1" t="s">
        <v>2433</v>
      </c>
      <c r="M183" s="1" t="s">
        <v>1280</v>
      </c>
      <c r="N183" s="1" t="s">
        <v>1280</v>
      </c>
      <c r="O183" s="1" t="s">
        <v>1281</v>
      </c>
      <c r="P183" s="1" t="s">
        <v>1282</v>
      </c>
      <c r="Q183" s="1" t="s">
        <v>1283</v>
      </c>
      <c r="R183" s="1" t="s">
        <v>2434</v>
      </c>
      <c r="S183" s="1" t="s">
        <v>1285</v>
      </c>
      <c r="T183" s="1" t="s">
        <v>1286</v>
      </c>
      <c r="U183" s="1" t="s">
        <v>1296</v>
      </c>
      <c r="V183" s="1" t="s">
        <v>1288</v>
      </c>
    </row>
    <row r="184" s="1" customFormat="1" spans="1:22">
      <c r="A184" s="3">
        <v>27188287488</v>
      </c>
      <c r="B184" s="1" t="s">
        <v>1275</v>
      </c>
      <c r="C184" s="1" t="s">
        <v>2435</v>
      </c>
      <c r="D184" s="1" t="s">
        <v>2436</v>
      </c>
      <c r="E184" s="1" t="s">
        <v>2437</v>
      </c>
      <c r="F184" s="1" t="s">
        <v>1352</v>
      </c>
      <c r="G184" s="1" t="s">
        <v>1276</v>
      </c>
      <c r="H184" s="1" t="s">
        <v>1277</v>
      </c>
      <c r="I184" s="1" t="s">
        <v>2438</v>
      </c>
      <c r="J184" s="1" t="s">
        <v>30</v>
      </c>
      <c r="K184" s="1" t="s">
        <v>2439</v>
      </c>
      <c r="L184" s="1" t="s">
        <v>2439</v>
      </c>
      <c r="M184" s="1" t="s">
        <v>1280</v>
      </c>
      <c r="N184" s="1" t="s">
        <v>1280</v>
      </c>
      <c r="O184" s="1" t="s">
        <v>1281</v>
      </c>
      <c r="P184" s="1" t="s">
        <v>1282</v>
      </c>
      <c r="Q184" s="1" t="s">
        <v>1283</v>
      </c>
      <c r="R184" s="1" t="s">
        <v>2440</v>
      </c>
      <c r="S184" s="1" t="s">
        <v>1285</v>
      </c>
      <c r="T184" s="1" t="s">
        <v>1286</v>
      </c>
      <c r="U184" s="1" t="s">
        <v>1296</v>
      </c>
      <c r="V184" s="1" t="s">
        <v>2441</v>
      </c>
    </row>
    <row r="185" s="1" customFormat="1" spans="1:22">
      <c r="A185" s="3">
        <v>999227189646221</v>
      </c>
      <c r="B185" s="1" t="s">
        <v>1275</v>
      </c>
      <c r="C185" s="1" t="s">
        <v>2442</v>
      </c>
      <c r="D185" s="1" t="s">
        <v>1933</v>
      </c>
      <c r="E185" s="1" t="s">
        <v>2443</v>
      </c>
      <c r="F185" s="1" t="s">
        <v>1352</v>
      </c>
      <c r="G185" s="1" t="s">
        <v>1276</v>
      </c>
      <c r="H185" s="1" t="s">
        <v>1277</v>
      </c>
      <c r="I185" s="1" t="s">
        <v>2444</v>
      </c>
      <c r="J185" s="1" t="s">
        <v>30</v>
      </c>
      <c r="K185" s="1" t="s">
        <v>2445</v>
      </c>
      <c r="L185" s="1" t="s">
        <v>2445</v>
      </c>
      <c r="M185" s="1" t="s">
        <v>1280</v>
      </c>
      <c r="N185" s="1" t="s">
        <v>1280</v>
      </c>
      <c r="O185" s="1" t="s">
        <v>1281</v>
      </c>
      <c r="P185" s="1" t="s">
        <v>1282</v>
      </c>
      <c r="Q185" s="1" t="s">
        <v>1283</v>
      </c>
      <c r="R185" s="1" t="s">
        <v>2446</v>
      </c>
      <c r="S185" s="1" t="s">
        <v>1285</v>
      </c>
      <c r="T185" s="1" t="s">
        <v>1286</v>
      </c>
      <c r="U185" s="1" t="s">
        <v>1296</v>
      </c>
      <c r="V185" s="1" t="s">
        <v>1938</v>
      </c>
    </row>
    <row r="186" s="1" customFormat="1" spans="1:22">
      <c r="A186" s="3">
        <v>999227189696741</v>
      </c>
      <c r="B186" s="1" t="s">
        <v>1275</v>
      </c>
      <c r="C186" s="1" t="s">
        <v>2447</v>
      </c>
      <c r="D186" s="1" t="s">
        <v>2216</v>
      </c>
      <c r="E186" s="1" t="s">
        <v>2448</v>
      </c>
      <c r="F186" s="1" t="s">
        <v>1352</v>
      </c>
      <c r="G186" s="1" t="s">
        <v>1276</v>
      </c>
      <c r="H186" s="1" t="s">
        <v>1277</v>
      </c>
      <c r="I186" s="1" t="s">
        <v>2449</v>
      </c>
      <c r="J186" s="1" t="s">
        <v>30</v>
      </c>
      <c r="K186" s="1" t="s">
        <v>2450</v>
      </c>
      <c r="L186" s="1" t="s">
        <v>2450</v>
      </c>
      <c r="M186" s="1" t="s">
        <v>1280</v>
      </c>
      <c r="N186" s="1" t="s">
        <v>1280</v>
      </c>
      <c r="O186" s="1" t="s">
        <v>1281</v>
      </c>
      <c r="P186" s="1" t="s">
        <v>1282</v>
      </c>
      <c r="Q186" s="1" t="s">
        <v>1283</v>
      </c>
      <c r="R186" s="1" t="s">
        <v>2451</v>
      </c>
      <c r="S186" s="1" t="s">
        <v>1285</v>
      </c>
      <c r="T186" s="1" t="s">
        <v>1286</v>
      </c>
      <c r="U186" s="1" t="s">
        <v>1296</v>
      </c>
      <c r="V186" s="1" t="s">
        <v>1394</v>
      </c>
    </row>
    <row r="187" s="1" customFormat="1" spans="1:22">
      <c r="A187" s="3">
        <v>999227189859395</v>
      </c>
      <c r="B187" s="1" t="s">
        <v>1275</v>
      </c>
      <c r="C187" s="1" t="s">
        <v>2452</v>
      </c>
      <c r="D187" s="1" t="s">
        <v>2453</v>
      </c>
      <c r="E187" s="1" t="s">
        <v>2454</v>
      </c>
      <c r="F187" s="1" t="s">
        <v>1352</v>
      </c>
      <c r="G187" s="1" t="s">
        <v>1276</v>
      </c>
      <c r="H187" s="1" t="s">
        <v>1277</v>
      </c>
      <c r="I187" s="1" t="s">
        <v>2455</v>
      </c>
      <c r="J187" s="1" t="s">
        <v>30</v>
      </c>
      <c r="K187" s="1" t="s">
        <v>2456</v>
      </c>
      <c r="L187" s="1" t="s">
        <v>2456</v>
      </c>
      <c r="M187" s="1" t="s">
        <v>1280</v>
      </c>
      <c r="N187" s="1" t="s">
        <v>1280</v>
      </c>
      <c r="O187" s="1" t="s">
        <v>1281</v>
      </c>
      <c r="P187" s="1" t="s">
        <v>1282</v>
      </c>
      <c r="Q187" s="1" t="s">
        <v>1283</v>
      </c>
      <c r="R187" s="1" t="s">
        <v>2457</v>
      </c>
      <c r="S187" s="1" t="s">
        <v>1285</v>
      </c>
      <c r="T187" s="1" t="s">
        <v>1286</v>
      </c>
      <c r="U187" s="1" t="s">
        <v>1296</v>
      </c>
      <c r="V187" s="1" t="s">
        <v>1356</v>
      </c>
    </row>
    <row r="188" s="1" customFormat="1" spans="1:22">
      <c r="A188" s="3">
        <v>999227190354865</v>
      </c>
      <c r="B188" s="1" t="s">
        <v>1275</v>
      </c>
      <c r="C188" s="1" t="s">
        <v>2458</v>
      </c>
      <c r="D188" s="1" t="s">
        <v>2459</v>
      </c>
      <c r="E188" s="1" t="s">
        <v>2460</v>
      </c>
      <c r="F188" s="1" t="s">
        <v>1352</v>
      </c>
      <c r="G188" s="1" t="s">
        <v>1276</v>
      </c>
      <c r="H188" s="1" t="s">
        <v>1277</v>
      </c>
      <c r="I188" s="1" t="s">
        <v>2461</v>
      </c>
      <c r="J188" s="1" t="s">
        <v>30</v>
      </c>
      <c r="K188" s="1" t="s">
        <v>2462</v>
      </c>
      <c r="L188" s="1" t="s">
        <v>2462</v>
      </c>
      <c r="M188" s="1" t="s">
        <v>1280</v>
      </c>
      <c r="N188" s="1" t="s">
        <v>1280</v>
      </c>
      <c r="O188" s="1" t="s">
        <v>1281</v>
      </c>
      <c r="P188" s="1" t="s">
        <v>1282</v>
      </c>
      <c r="Q188" s="1" t="s">
        <v>1283</v>
      </c>
      <c r="R188" s="1" t="s">
        <v>2463</v>
      </c>
      <c r="S188" s="1" t="s">
        <v>1285</v>
      </c>
      <c r="T188" s="1" t="s">
        <v>1286</v>
      </c>
      <c r="U188" s="1" t="s">
        <v>1296</v>
      </c>
      <c r="V188" s="1" t="s">
        <v>2464</v>
      </c>
    </row>
    <row r="189" s="1" customFormat="1" spans="1:22">
      <c r="A189" s="3">
        <v>999227191396280</v>
      </c>
      <c r="B189" s="1" t="s">
        <v>1275</v>
      </c>
      <c r="C189" s="1" t="s">
        <v>2465</v>
      </c>
      <c r="D189" s="1" t="s">
        <v>2466</v>
      </c>
      <c r="E189" s="1" t="s">
        <v>2467</v>
      </c>
      <c r="F189" s="1" t="s">
        <v>1352</v>
      </c>
      <c r="G189" s="1" t="s">
        <v>1276</v>
      </c>
      <c r="H189" s="1" t="s">
        <v>1277</v>
      </c>
      <c r="I189" s="1" t="s">
        <v>2468</v>
      </c>
      <c r="J189" s="1" t="s">
        <v>30</v>
      </c>
      <c r="K189" s="1" t="s">
        <v>2469</v>
      </c>
      <c r="L189" s="1" t="s">
        <v>2469</v>
      </c>
      <c r="M189" s="1" t="s">
        <v>1280</v>
      </c>
      <c r="N189" s="1" t="s">
        <v>1280</v>
      </c>
      <c r="O189" s="1" t="s">
        <v>1281</v>
      </c>
      <c r="P189" s="1" t="s">
        <v>1282</v>
      </c>
      <c r="Q189" s="1" t="s">
        <v>1283</v>
      </c>
      <c r="R189" s="1" t="s">
        <v>2470</v>
      </c>
      <c r="S189" s="1" t="s">
        <v>1285</v>
      </c>
      <c r="T189" s="1" t="s">
        <v>1286</v>
      </c>
      <c r="U189" s="1" t="s">
        <v>1296</v>
      </c>
      <c r="V189" s="1" t="s">
        <v>1394</v>
      </c>
    </row>
    <row r="190" s="1" customFormat="1" spans="1:22">
      <c r="A190" s="3">
        <v>27191765123</v>
      </c>
      <c r="B190" s="1" t="s">
        <v>1275</v>
      </c>
      <c r="C190" s="1" t="s">
        <v>2471</v>
      </c>
      <c r="D190" s="1" t="s">
        <v>1636</v>
      </c>
      <c r="E190" s="1" t="s">
        <v>2472</v>
      </c>
      <c r="F190" s="1" t="s">
        <v>1352</v>
      </c>
      <c r="G190" s="1" t="s">
        <v>1276</v>
      </c>
      <c r="H190" s="1" t="s">
        <v>1277</v>
      </c>
      <c r="I190" s="1" t="s">
        <v>2473</v>
      </c>
      <c r="J190" s="1" t="s">
        <v>30</v>
      </c>
      <c r="K190" s="1" t="s">
        <v>2474</v>
      </c>
      <c r="L190" s="1" t="s">
        <v>2474</v>
      </c>
      <c r="M190" s="1" t="s">
        <v>1280</v>
      </c>
      <c r="N190" s="1" t="s">
        <v>1280</v>
      </c>
      <c r="O190" s="1" t="s">
        <v>1281</v>
      </c>
      <c r="P190" s="1" t="s">
        <v>1282</v>
      </c>
      <c r="Q190" s="1" t="s">
        <v>1283</v>
      </c>
      <c r="R190" s="1" t="s">
        <v>2475</v>
      </c>
      <c r="S190" s="1" t="s">
        <v>1285</v>
      </c>
      <c r="T190" s="1" t="s">
        <v>1286</v>
      </c>
      <c r="U190" s="1" t="s">
        <v>1296</v>
      </c>
      <c r="V190" s="1" t="s">
        <v>1356</v>
      </c>
    </row>
    <row r="191" s="1" customFormat="1" spans="1:22">
      <c r="A191" s="3">
        <v>999227192011529</v>
      </c>
      <c r="B191" s="1" t="s">
        <v>1275</v>
      </c>
      <c r="C191" s="1" t="s">
        <v>2476</v>
      </c>
      <c r="D191" s="1" t="s">
        <v>2216</v>
      </c>
      <c r="E191" s="1" t="s">
        <v>2477</v>
      </c>
      <c r="F191" s="1" t="s">
        <v>1352</v>
      </c>
      <c r="G191" s="1" t="s">
        <v>1276</v>
      </c>
      <c r="H191" s="1" t="s">
        <v>1277</v>
      </c>
      <c r="I191" s="1" t="s">
        <v>2449</v>
      </c>
      <c r="J191" s="1" t="s">
        <v>30</v>
      </c>
      <c r="K191" s="1" t="s">
        <v>2450</v>
      </c>
      <c r="L191" s="1" t="s">
        <v>2450</v>
      </c>
      <c r="M191" s="1" t="s">
        <v>1280</v>
      </c>
      <c r="N191" s="1" t="s">
        <v>1280</v>
      </c>
      <c r="O191" s="1" t="s">
        <v>1281</v>
      </c>
      <c r="P191" s="1" t="s">
        <v>1282</v>
      </c>
      <c r="Q191" s="1" t="s">
        <v>1283</v>
      </c>
      <c r="R191" s="1" t="s">
        <v>2478</v>
      </c>
      <c r="S191" s="1" t="s">
        <v>1285</v>
      </c>
      <c r="T191" s="1" t="s">
        <v>1286</v>
      </c>
      <c r="U191" s="1" t="s">
        <v>1296</v>
      </c>
      <c r="V191" s="1" t="s">
        <v>1394</v>
      </c>
    </row>
    <row r="192" s="1" customFormat="1" spans="1:22">
      <c r="A192" s="3">
        <v>999227192114312</v>
      </c>
      <c r="B192" s="1" t="s">
        <v>1275</v>
      </c>
      <c r="C192" s="1" t="s">
        <v>2479</v>
      </c>
      <c r="D192" s="1" t="s">
        <v>2480</v>
      </c>
      <c r="E192" s="1" t="s">
        <v>2481</v>
      </c>
      <c r="F192" s="1" t="s">
        <v>1352</v>
      </c>
      <c r="G192" s="1" t="s">
        <v>1276</v>
      </c>
      <c r="H192" s="1" t="s">
        <v>1277</v>
      </c>
      <c r="I192" s="1" t="s">
        <v>2482</v>
      </c>
      <c r="J192" s="1" t="s">
        <v>30</v>
      </c>
      <c r="K192" s="1" t="s">
        <v>2483</v>
      </c>
      <c r="L192" s="1" t="s">
        <v>2483</v>
      </c>
      <c r="M192" s="1" t="s">
        <v>1280</v>
      </c>
      <c r="N192" s="1" t="s">
        <v>1280</v>
      </c>
      <c r="O192" s="1" t="s">
        <v>1281</v>
      </c>
      <c r="P192" s="1" t="s">
        <v>1282</v>
      </c>
      <c r="Q192" s="1" t="s">
        <v>1283</v>
      </c>
      <c r="R192" s="1" t="s">
        <v>2484</v>
      </c>
      <c r="S192" s="1" t="s">
        <v>1285</v>
      </c>
      <c r="T192" s="1" t="s">
        <v>1286</v>
      </c>
      <c r="U192" s="1" t="s">
        <v>1296</v>
      </c>
      <c r="V192" s="1" t="s">
        <v>1394</v>
      </c>
    </row>
    <row r="193" s="1" customFormat="1" spans="1:22">
      <c r="A193" s="3">
        <v>999227192348938</v>
      </c>
      <c r="B193" s="1" t="s">
        <v>1275</v>
      </c>
      <c r="C193" s="1" t="s">
        <v>2485</v>
      </c>
      <c r="D193" s="1" t="s">
        <v>2430</v>
      </c>
      <c r="E193" s="1" t="s">
        <v>2486</v>
      </c>
      <c r="F193" s="1" t="s">
        <v>1352</v>
      </c>
      <c r="G193" s="1" t="s">
        <v>1276</v>
      </c>
      <c r="H193" s="1" t="s">
        <v>1277</v>
      </c>
      <c r="I193" s="1" t="s">
        <v>2487</v>
      </c>
      <c r="J193" s="1" t="s">
        <v>30</v>
      </c>
      <c r="K193" s="1" t="s">
        <v>2488</v>
      </c>
      <c r="L193" s="1" t="s">
        <v>2488</v>
      </c>
      <c r="M193" s="1" t="s">
        <v>1280</v>
      </c>
      <c r="N193" s="1" t="s">
        <v>1280</v>
      </c>
      <c r="O193" s="1" t="s">
        <v>1281</v>
      </c>
      <c r="P193" s="1" t="s">
        <v>1282</v>
      </c>
      <c r="Q193" s="1" t="s">
        <v>1283</v>
      </c>
      <c r="R193" s="1" t="s">
        <v>2489</v>
      </c>
      <c r="S193" s="1" t="s">
        <v>1285</v>
      </c>
      <c r="T193" s="1" t="s">
        <v>1286</v>
      </c>
      <c r="U193" s="1" t="s">
        <v>1296</v>
      </c>
      <c r="V193" s="1" t="s">
        <v>1288</v>
      </c>
    </row>
    <row r="194" s="1" customFormat="1" spans="1:22">
      <c r="A194" s="3">
        <v>999227192442517</v>
      </c>
      <c r="B194" s="1" t="s">
        <v>1275</v>
      </c>
      <c r="C194" s="1" t="s">
        <v>2490</v>
      </c>
      <c r="D194" s="1" t="s">
        <v>2338</v>
      </c>
      <c r="E194" s="1" t="s">
        <v>2491</v>
      </c>
      <c r="F194" s="1" t="s">
        <v>1352</v>
      </c>
      <c r="G194" s="1" t="s">
        <v>1276</v>
      </c>
      <c r="H194" s="1" t="s">
        <v>1277</v>
      </c>
      <c r="I194" s="1" t="s">
        <v>2492</v>
      </c>
      <c r="J194" s="1" t="s">
        <v>30</v>
      </c>
      <c r="K194" s="1" t="s">
        <v>2493</v>
      </c>
      <c r="L194" s="1" t="s">
        <v>2493</v>
      </c>
      <c r="M194" s="1" t="s">
        <v>1280</v>
      </c>
      <c r="N194" s="1" t="s">
        <v>1280</v>
      </c>
      <c r="O194" s="1" t="s">
        <v>1281</v>
      </c>
      <c r="P194" s="1" t="s">
        <v>1282</v>
      </c>
      <c r="Q194" s="1" t="s">
        <v>1283</v>
      </c>
      <c r="R194" s="1" t="s">
        <v>2494</v>
      </c>
      <c r="S194" s="1" t="s">
        <v>1285</v>
      </c>
      <c r="T194" s="1" t="s">
        <v>1286</v>
      </c>
      <c r="U194" s="1" t="s">
        <v>1287</v>
      </c>
      <c r="V194" s="1" t="s">
        <v>1288</v>
      </c>
    </row>
    <row r="195" s="1" customFormat="1" spans="1:22">
      <c r="A195" s="3">
        <v>999227192523754</v>
      </c>
      <c r="B195" s="1" t="s">
        <v>1275</v>
      </c>
      <c r="C195" s="1" t="s">
        <v>2495</v>
      </c>
      <c r="D195" s="1" t="s">
        <v>1933</v>
      </c>
      <c r="E195" s="1" t="s">
        <v>2496</v>
      </c>
      <c r="F195" s="1" t="s">
        <v>1352</v>
      </c>
      <c r="G195" s="1" t="s">
        <v>1276</v>
      </c>
      <c r="H195" s="1" t="s">
        <v>1277</v>
      </c>
      <c r="I195" s="1" t="s">
        <v>2444</v>
      </c>
      <c r="J195" s="1" t="s">
        <v>30</v>
      </c>
      <c r="K195" s="1" t="s">
        <v>2445</v>
      </c>
      <c r="L195" s="1" t="s">
        <v>2445</v>
      </c>
      <c r="M195" s="1" t="s">
        <v>1280</v>
      </c>
      <c r="N195" s="1" t="s">
        <v>1280</v>
      </c>
      <c r="O195" s="1" t="s">
        <v>1281</v>
      </c>
      <c r="P195" s="1" t="s">
        <v>1282</v>
      </c>
      <c r="Q195" s="1" t="s">
        <v>1283</v>
      </c>
      <c r="R195" s="1" t="s">
        <v>2497</v>
      </c>
      <c r="S195" s="1" t="s">
        <v>1285</v>
      </c>
      <c r="T195" s="1" t="s">
        <v>1286</v>
      </c>
      <c r="U195" s="1" t="s">
        <v>1296</v>
      </c>
      <c r="V195" s="1" t="s">
        <v>1938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