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<sst xmlns="http://schemas.openxmlformats.org/spreadsheetml/2006/main" count="2750" uniqueCount="965">
  <si>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</si>
  <si>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</si>
  <si>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</si>
  <si>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</si>
  <si>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</si>
  <si>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</si>
  <si>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</si>
  <si>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</si>
  <si>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</si>
  <si>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</si>
  <si>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</si>
  <si>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</si>
  <si>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</si>
  <si>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</si>
  <si>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</si>
  <si>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</si>
  <si>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</si>
  <si>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</si>
  <si>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</si>
  <si>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</si>
  <si>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</si>
  <si>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</si>
  <si>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</si>
  <si>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</si>
  <si>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</si>
  <si>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999226645637712	</t>
  </si>
  <si>
    <t>Ctrip</t>
  </si>
  <si>
    <t>正常</t>
  </si>
  <si>
    <t>[巴厘岛]巴厘岛大使酒店(Aryaduta Bali)(37252355)</t>
  </si>
  <si>
    <t>豪华房&lt;2人入住&gt;&lt;不退款&gt;</t>
  </si>
  <si>
    <t>USD</t>
  </si>
  <si>
    <t>GU/JIALIANG,LU/QI</t>
  </si>
  <si>
    <t>CA5326231011USD</t>
  </si>
  <si>
    <t>未提现</t>
  </si>
  <si>
    <t>携程开票</t>
  </si>
  <si>
    <t xml:space="preserve">3890537	</t>
  </si>
  <si>
    <t xml:space="preserve">	</t>
  </si>
  <si>
    <t xml:space="preserve">999226711331565	</t>
  </si>
  <si>
    <t>[芙蓉]芙蓉皇家朱兰酒店(Royale Chulan Seremban)(44692859)</t>
  </si>
  <si>
    <t>高级房&lt;2人入住&gt;&lt;不退款&gt;</t>
  </si>
  <si>
    <t>ZULKFLEE/NAZREEN</t>
  </si>
  <si>
    <t xml:space="preserve">3901563	</t>
  </si>
  <si>
    <t xml:space="preserve">1345644	</t>
  </si>
  <si>
    <t xml:space="preserve">999226731957665	</t>
  </si>
  <si>
    <t>[七岩]华欣富丽华桑达拉酒店(FuramaXclusive Sandara Hua Hin at Cha-am Beach)(39033923)</t>
  </si>
  <si>
    <t>池景时尚房&lt;2人入住&gt;&lt;不退款&gt;</t>
  </si>
  <si>
    <t>KHORAWIT/PANIDA</t>
  </si>
  <si>
    <t xml:space="preserve">3909036	</t>
  </si>
  <si>
    <t xml:space="preserve">999226791034879	</t>
  </si>
  <si>
    <t>KHAIRUL ANWAR/MUHAMAD HUSNI</t>
  </si>
  <si>
    <t xml:space="preserve">3936645	</t>
  </si>
  <si>
    <t xml:space="preserve">1346833	</t>
  </si>
  <si>
    <t xml:space="preserve">999226798783257	</t>
  </si>
  <si>
    <t>[普吉岛]太阳之翼卡马拉海滩度假村(Sunwing Kamala Beach)(37201724)</t>
  </si>
  <si>
    <t>工作室房&lt;2人入住&gt;&lt;不退款&gt;</t>
  </si>
  <si>
    <t>LI/HAIYAN,ZHANG/WENLIU</t>
  </si>
  <si>
    <t xml:space="preserve">3941580	</t>
  </si>
  <si>
    <t>取消</t>
  </si>
  <si>
    <t xml:space="preserve">999226849498660	</t>
  </si>
  <si>
    <t>[马尼拉]湾叶市中市酒店(The Bayleaf Intramuros)(37200612)</t>
  </si>
  <si>
    <t>豪华双人房&lt;2人入住&gt;&lt;不退款&gt;&lt;早餐&gt;</t>
  </si>
  <si>
    <t>LIU/YAN</t>
  </si>
  <si>
    <t xml:space="preserve">3957045	</t>
  </si>
  <si>
    <t xml:space="preserve">102257	</t>
  </si>
  <si>
    <t xml:space="preserve">999226894748871	</t>
  </si>
  <si>
    <t>[吉隆坡]五元素酒店(The 5 Elements Hotel Chinatown Kuala Lumpur)(37211424)</t>
  </si>
  <si>
    <t>豪华大床房&lt;2人入住&gt;&lt;不退款&gt;</t>
  </si>
  <si>
    <t>Ong/Vilvian</t>
  </si>
  <si>
    <t xml:space="preserve">3964151	</t>
  </si>
  <si>
    <t xml:space="preserve">138323	</t>
  </si>
  <si>
    <t xml:space="preserve">999226910114496	</t>
  </si>
  <si>
    <t>[吉隆坡]吉隆坡市中央酒店@吉隆坡中央车站(Hotel Sentral KL @ KL Sentral Station)(37206252)</t>
  </si>
  <si>
    <t>高级房&lt;2人入住&gt;&lt;不退款&gt;&lt;早餐&gt;</t>
  </si>
  <si>
    <t>FOULGER/KEITHMICHAEL</t>
  </si>
  <si>
    <t xml:space="preserve">3969354	</t>
  </si>
  <si>
    <t xml:space="preserve">999226922216524	</t>
  </si>
  <si>
    <t>[依斯干达公主城]布蒂港辉盛坊国际公寓(Fraser Place Puteri Harbour, Johor)(39643800)</t>
  </si>
  <si>
    <t>海景豪华一室公寓&lt;2人入住&gt;&lt;不退款&gt;&lt;早餐&gt;</t>
  </si>
  <si>
    <t>BIN RASHID/SYAHMI</t>
  </si>
  <si>
    <t xml:space="preserve">3973130	</t>
  </si>
  <si>
    <t xml:space="preserve">4117SE051639	</t>
  </si>
  <si>
    <t xml:space="preserve">999226930579154	</t>
  </si>
  <si>
    <t>[孟买]孟买里拉酒店(The Leela Mumbai)(37212166)</t>
  </si>
  <si>
    <t>城景尊贵房&lt;2人入住&gt;&lt;早餐&gt;</t>
  </si>
  <si>
    <t>MANTRI/TANYA,SHI/HAO YUAN</t>
  </si>
  <si>
    <t xml:space="preserve">3977324	</t>
  </si>
  <si>
    <t xml:space="preserve">3158SE266386	</t>
  </si>
  <si>
    <t xml:space="preserve">999226932754569	</t>
  </si>
  <si>
    <t>尊贵一室公寓&lt;2人入住&gt;&lt;不退款&gt;&lt;早餐&gt;</t>
  </si>
  <si>
    <t>NG/ZHEN FENG,LIM/WEI QI</t>
  </si>
  <si>
    <t xml:space="preserve">3979402	</t>
  </si>
  <si>
    <t xml:space="preserve">4117SE051777	</t>
  </si>
  <si>
    <t xml:space="preserve">999227020847817	</t>
  </si>
  <si>
    <t>DING/YUTONG,ZHOU/JUNDA</t>
  </si>
  <si>
    <t xml:space="preserve">3982212	</t>
  </si>
  <si>
    <t xml:space="preserve">999227035532316	</t>
  </si>
  <si>
    <t>[清迈]清迈萨拉兰纳酒店(Sala Lanna Chiang Mai)(37205332)</t>
  </si>
  <si>
    <t>豪华河景房（带阳台）&lt;2人入住&gt;&lt;不退款&gt;</t>
  </si>
  <si>
    <t>SUKHON/TEE</t>
  </si>
  <si>
    <t xml:space="preserve">3986210	</t>
  </si>
  <si>
    <t xml:space="preserve">999227064488839	</t>
  </si>
  <si>
    <t>[古晋]玛格丽特大酒店(Grand Margherita Hotel)(37221743)</t>
  </si>
  <si>
    <t>精致套房&lt;2人入住&gt;&lt;不退款&gt;&lt;早餐&gt;</t>
  </si>
  <si>
    <t>ILLYAS TAN/MOHD ISKANDAR</t>
  </si>
  <si>
    <t xml:space="preserve">3996234	</t>
  </si>
  <si>
    <t xml:space="preserve">999227099542711	</t>
  </si>
  <si>
    <t>Ng/Ng chye lock</t>
  </si>
  <si>
    <t xml:space="preserve">4001689	</t>
  </si>
  <si>
    <t xml:space="preserve">1350228	</t>
  </si>
  <si>
    <t xml:space="preserve">999227102107176	</t>
  </si>
  <si>
    <t>[甲米]寻海者甲米度假村(Sea Seeker Krabi Resort)(39586796)</t>
  </si>
  <si>
    <t>池景豪华房&lt;2人入住&gt;&lt;不退款&gt;&lt;早餐&gt;</t>
  </si>
  <si>
    <t>SRISUMRAN/YANINEE</t>
  </si>
  <si>
    <t xml:space="preserve">4003408	</t>
  </si>
  <si>
    <t xml:space="preserve">999227106923680	</t>
  </si>
  <si>
    <t>[巨港]巨港哈珀阿斯顿酒店(Harper Palembang by Aston)(39605176)</t>
  </si>
  <si>
    <t>豪华间&lt;2人入住&gt;&lt;不退款&gt;&lt;早餐&gt;</t>
  </si>
  <si>
    <t>Hermuda/Jendu</t>
  </si>
  <si>
    <t xml:space="preserve">4006295	</t>
  </si>
  <si>
    <t xml:space="preserve">999227107823994	</t>
  </si>
  <si>
    <t>[大叻]西贡大叻酒店(Saigon Dalat Hotel)(37196009)</t>
  </si>
  <si>
    <t>高级城景客房&lt;2人入住&gt;&lt;不退款&gt;&lt;早餐&gt;</t>
  </si>
  <si>
    <t>VUONG/QUOC CUONG</t>
  </si>
  <si>
    <t xml:space="preserve">4007096	</t>
  </si>
  <si>
    <t xml:space="preserve">999227111227437	</t>
  </si>
  <si>
    <t>[皮皮岛]皮皮岛别墅度假村(Phi Phi Villa Resort-Sha Extra Plus)(37201088)</t>
  </si>
  <si>
    <t>豪华奢华别墅&lt;2人入住&gt;&lt;不退款&gt;&lt;早餐&gt;</t>
  </si>
  <si>
    <t>ZAMORAMASIA/MIRIAM</t>
  </si>
  <si>
    <t xml:space="preserve">4009183	</t>
  </si>
  <si>
    <t xml:space="preserve">999227112416890	</t>
  </si>
  <si>
    <t>[士姑来]和乐酒店(Here Hotel)(48387084)</t>
  </si>
  <si>
    <t>标准双人床房-带窗&lt;2人入住&gt;&lt;不退款&gt;</t>
  </si>
  <si>
    <t>Tan/Jia Le Dexter</t>
  </si>
  <si>
    <t xml:space="preserve">4010028	</t>
  </si>
  <si>
    <t xml:space="preserve">999227112583649	</t>
  </si>
  <si>
    <t>[富国岛]富国岛拉维朗达度假村美憬阁酒店(La Veranda Resort Phu Quoc - MGallery)(37206613)</t>
  </si>
  <si>
    <t>豪华园景房&lt;2人入住&gt;&lt;不退款&gt;</t>
  </si>
  <si>
    <t>ELAPATA/VILOCHANA GAYANI KUMARI</t>
  </si>
  <si>
    <t xml:space="preserve">4010095	</t>
  </si>
  <si>
    <t xml:space="preserve">2310060508	</t>
  </si>
  <si>
    <t xml:space="preserve">999227113943593	</t>
  </si>
  <si>
    <t>[芭堤雅]芭堤雅独特丽景酒店(Unique Regency Pattaya)(39052420)</t>
  </si>
  <si>
    <t>城景豪华房&lt;2人入住&gt;&lt;不退款&gt;</t>
  </si>
  <si>
    <t>MALTEPE/SUAT,MALTEPE/SEDEF</t>
  </si>
  <si>
    <t xml:space="preserve">4011185	</t>
  </si>
  <si>
    <t xml:space="preserve">999227178620329	</t>
  </si>
  <si>
    <t>[探耶武里]PP酒店-兰实(PP@Hotel Rangsit)(44688091)</t>
  </si>
  <si>
    <t>豪华双人床房&lt;2人入住&gt;&lt;不退款&gt;</t>
  </si>
  <si>
    <t>GENGSARIGUN/NICHA</t>
  </si>
  <si>
    <t xml:space="preserve">4013769	</t>
  </si>
  <si>
    <t xml:space="preserve">999227179948007	</t>
  </si>
  <si>
    <t>PENBARN/IVAR</t>
  </si>
  <si>
    <t xml:space="preserve">4014402	</t>
  </si>
  <si>
    <t xml:space="preserve">999227185116681	</t>
  </si>
  <si>
    <t>[吉隆坡]宜必思尚品吉隆坡弗雷泽商业园酒店(Ibis Styles Kuala Lumpur Fraser Business Park)(39054141)</t>
  </si>
  <si>
    <t>标准房, 2 张单人床&lt;2人入住&gt;&lt;不退款&gt;</t>
  </si>
  <si>
    <t>TAN/SHAWN</t>
  </si>
  <si>
    <t xml:space="preserve">4017242	</t>
  </si>
  <si>
    <t xml:space="preserve">2310070502	</t>
  </si>
  <si>
    <t xml:space="preserve">999227187999609	</t>
  </si>
  <si>
    <t>[巴彦勒巴]DR槟城酒店(DR Hotel Penang)(39042195)</t>
  </si>
  <si>
    <t>高级大号床房&lt;2人入住&gt;&lt;不退款&gt;</t>
  </si>
  <si>
    <t>TAO/TIANTANG</t>
  </si>
  <si>
    <t xml:space="preserve">4019769	</t>
  </si>
  <si>
    <t xml:space="preserve">999227189393789	</t>
  </si>
  <si>
    <t>[曼谷]曼谷百思特舒适酒店(Best Comfort Residential Hotel)(48433151)</t>
  </si>
  <si>
    <t>客房&lt;2人入住&gt;&lt;不退款&gt;&lt;早餐&gt;</t>
  </si>
  <si>
    <t>HAN/JANGSOO</t>
  </si>
  <si>
    <t xml:space="preserve">4021031	</t>
  </si>
  <si>
    <t xml:space="preserve">999227190003546	</t>
  </si>
  <si>
    <t>[Rasah]塞伦班棕榈酒店(Palm Seremban Hotel)(38635598)</t>
  </si>
  <si>
    <t>豪华房 禁烟&lt;2人入住&gt;&lt;不退款&gt;&lt;早餐&gt;</t>
  </si>
  <si>
    <t>Rama Moorthy /Renuga,-/Noor Adilah,Rama Moorthy /Sasitheran,Suppiah /Rama Moorthy</t>
  </si>
  <si>
    <t xml:space="preserve">4021534	</t>
  </si>
  <si>
    <t xml:space="preserve">999227191813491	</t>
  </si>
  <si>
    <t>Kurniawan/Adi</t>
  </si>
  <si>
    <t xml:space="preserve">4023216	</t>
  </si>
  <si>
    <t xml:space="preserve">999227192441600	</t>
  </si>
  <si>
    <t>[清迈]清迈红燕酒店(Roseate Chiang Mai)(37234986)</t>
  </si>
  <si>
    <t>高级双人房&lt;2人入住&gt;&lt;不退款&gt;</t>
  </si>
  <si>
    <t>Nantachai/Chutikarn</t>
  </si>
  <si>
    <t xml:space="preserve">4024100	</t>
  </si>
  <si>
    <t xml:space="preserve">999227192604438	</t>
  </si>
  <si>
    <t>[曼谷]中央政府大楼酒店暨会议中心(Centra Government Complex Hotel &amp; Convention Centre)(44793466)</t>
  </si>
  <si>
    <t>高级双床房&lt;2人入住&gt;&lt;不退款&gt;</t>
  </si>
  <si>
    <t>KLAIJAN/KANYARAT</t>
  </si>
  <si>
    <t xml:space="preserve">4024291	</t>
  </si>
  <si>
    <t>34992SE058258</t>
  </si>
  <si>
    <t xml:space="preserve">34992SE058259	</t>
  </si>
  <si>
    <t xml:space="preserve">999227192614697	</t>
  </si>
  <si>
    <t>[曼谷]亚玛兰塔酒店(Amaranta Hotel)(37197688)</t>
  </si>
  <si>
    <t>JEON/YOHAN,NONGBOR/JUNTAKARN</t>
  </si>
  <si>
    <t xml:space="preserve">4024299	</t>
  </si>
  <si>
    <t xml:space="preserve">999227194461832	</t>
  </si>
  <si>
    <t>[曼谷]绿宝石酒店(The Emerald Hotel)(37200512)</t>
  </si>
  <si>
    <t>双人或双床高级间&lt;2人入住&gt;&lt;不退款&gt;</t>
  </si>
  <si>
    <t>ZHENG/XUHAI</t>
  </si>
  <si>
    <t xml:space="preserve">4026266	</t>
  </si>
  <si>
    <t xml:space="preserve">999227194555627	</t>
  </si>
  <si>
    <t>[吉隆坡]吉隆坡哈达马斯帝盛酒店(Dorsett Hartamas Kuala Lumpur)(38635731)</t>
  </si>
  <si>
    <t>Albert /Esther</t>
  </si>
  <si>
    <t xml:space="preserve">4026340	</t>
  </si>
  <si>
    <t xml:space="preserve">999227194858152	</t>
  </si>
  <si>
    <t>[曼谷]帕纳帕特普莱斯酒店(Pannapat Place)(48433130)</t>
  </si>
  <si>
    <t>TRANGA/JETSADAPORN</t>
  </si>
  <si>
    <t xml:space="preserve">4026724	</t>
  </si>
  <si>
    <t xml:space="preserve">999227194858993	</t>
  </si>
  <si>
    <t>[新山]G5酒店和服务式公寓(G5 Hotel and Serviced Apartment)(44806883)</t>
  </si>
  <si>
    <t>豪华双床房&lt;2人入住&gt;&lt;不退款&gt;</t>
  </si>
  <si>
    <t>Chia/Jim</t>
  </si>
  <si>
    <t xml:space="preserve">4026726	</t>
  </si>
  <si>
    <t xml:space="preserve">999227255123853	</t>
  </si>
  <si>
    <t>豪华工作室&lt;2人入住&gt;&lt;不退款&gt;</t>
  </si>
  <si>
    <t>NAHAR/TANISHKA,SEN/SANDEEPAN</t>
  </si>
  <si>
    <t xml:space="preserve">4028345	</t>
  </si>
  <si>
    <t xml:space="preserve">4117SE053114	</t>
  </si>
  <si>
    <t xml:space="preserve">999227256515919	</t>
  </si>
  <si>
    <t>[河内]内斯塔河内酒店(Nesta Hotel Ha Noi)(37244318)</t>
  </si>
  <si>
    <t>高级城景房&lt;2人入住&gt;&lt;不退款&gt;</t>
  </si>
  <si>
    <t>GURUNG/ROBIN,GURUNG/ROSHNI</t>
  </si>
  <si>
    <t xml:space="preserve">4028729	</t>
  </si>
  <si>
    <t xml:space="preserve">30 nth	</t>
  </si>
  <si>
    <t xml:space="preserve">999227256801829	</t>
  </si>
  <si>
    <t>城景尊贵房&lt;2人入住&gt;&lt;不退款&gt;</t>
  </si>
  <si>
    <t>Ratnam/Chanakya</t>
  </si>
  <si>
    <t xml:space="preserve">4028807	</t>
  </si>
  <si>
    <t xml:space="preserve">3158SE270283	</t>
  </si>
  <si>
    <t xml:space="preserve">999227257138486	</t>
  </si>
  <si>
    <t>高级双床房（无窗）&lt;2人入住&gt;&lt;不退款&gt;</t>
  </si>
  <si>
    <t>CARINO/KATRINA CABRAL</t>
  </si>
  <si>
    <t xml:space="preserve">4028946	</t>
  </si>
  <si>
    <t xml:space="preserve">102656	</t>
  </si>
  <si>
    <t xml:space="preserve">999227257333543	</t>
  </si>
  <si>
    <t>[南雅加达]甘望拉科德因艾玛利斯酒店(Amaris Hotel La Codefin Kemang)(37211407)</t>
  </si>
  <si>
    <t>双床房&lt;2人入住&gt;&lt;不退款&gt;&lt;早餐&gt;</t>
  </si>
  <si>
    <t>KARSONO/CEPI SUPRIADI</t>
  </si>
  <si>
    <t xml:space="preserve">4029007	</t>
  </si>
  <si>
    <t xml:space="preserve">999227260513368	</t>
  </si>
  <si>
    <t>[芭堤雅]芭堤雅花园度假村(Pattaya Garden Resort)(39039152)</t>
  </si>
  <si>
    <t>双床房&lt;2人入住&gt;&lt;不退款&gt;</t>
  </si>
  <si>
    <t>KHAN MD ROBEL/KHAN MD ROBEL</t>
  </si>
  <si>
    <t xml:space="preserve">4029920	</t>
  </si>
  <si>
    <t xml:space="preserve">999227261512267	</t>
  </si>
  <si>
    <t>[云顶高原]阿瓦讷世界度假村(Resorts World Awana)(37225447)</t>
  </si>
  <si>
    <t>Superior Deluxe&lt;2人入住&gt;&lt;不退款&gt;</t>
  </si>
  <si>
    <t>WONG/SOON PENG</t>
  </si>
  <si>
    <t xml:space="preserve">4030321	</t>
  </si>
  <si>
    <t xml:space="preserve">999227261833162	</t>
  </si>
  <si>
    <t>[莎阿南]艺术酒店-莎阿南7区(Hotel de Art @ Section 7)(48377249)</t>
  </si>
  <si>
    <t>豪华艺术大号床间&lt;2人入住&gt;&lt;不退款&gt;</t>
  </si>
  <si>
    <t>SULAIMAN/SYAHIRA NADIA</t>
  </si>
  <si>
    <t xml:space="preserve">4030413	</t>
  </si>
  <si>
    <t xml:space="preserve">999227262516983	</t>
  </si>
  <si>
    <t>[乌隆他尼]乌隆他尼布朗苑酒店(Brown House Hotel by Blu Monkey)(37212481)</t>
  </si>
  <si>
    <t>湖景豪华双床房&lt;2人入住&gt;&lt;不退款&gt;</t>
  </si>
  <si>
    <t>BOONWISET/CHAWANAKORN</t>
  </si>
  <si>
    <t xml:space="preserve">4030769	</t>
  </si>
  <si>
    <t xml:space="preserve">1039594076	</t>
  </si>
  <si>
    <t xml:space="preserve">999227264239601	</t>
  </si>
  <si>
    <t>[陈厝港]JS酒店(JS Hotel)(48387090)</t>
  </si>
  <si>
    <t>高级客房&lt;2人入住&gt;&lt;不退款&gt;</t>
  </si>
  <si>
    <t>WEI SENG/WONG</t>
  </si>
  <si>
    <t xml:space="preserve">4031632	</t>
  </si>
  <si>
    <t xml:space="preserve">999227264462814	</t>
  </si>
  <si>
    <t>[民都鲁]金湾酒店(Goldenbay Hotel)(44798926)</t>
  </si>
  <si>
    <t>豪华特大床房&lt;2人入住&gt;&lt;不退款&gt;</t>
  </si>
  <si>
    <t>LEONG KAI HUI/ROGER</t>
  </si>
  <si>
    <t xml:space="preserve">4031684	</t>
  </si>
  <si>
    <t xml:space="preserve">6666	</t>
  </si>
  <si>
    <t xml:space="preserve">27283231892	</t>
  </si>
  <si>
    <t>[普吉岛]芭东海滩7Q酒店(7Q Patong Beach Hotel)(37054577)</t>
  </si>
  <si>
    <t>WEI/JIAQI</t>
  </si>
  <si>
    <t xml:space="preserve">4032257	</t>
  </si>
  <si>
    <t xml:space="preserve">999227283292976	</t>
  </si>
  <si>
    <t>[三宝垄]三宝拢艾玛利斯酒店(Amaris Hotel Pemuda Semarang)(40751663)</t>
  </si>
  <si>
    <t>智能客房大号床&lt;2人入住&gt;&lt;不退款&gt;</t>
  </si>
  <si>
    <t>LARASATI/ADINDA PUTRI</t>
  </si>
  <si>
    <t xml:space="preserve">4032262	</t>
  </si>
  <si>
    <t xml:space="preserve">999227283303270	</t>
  </si>
  <si>
    <t>[巴都伯伦丹]新世纪大酒店(New Century Hotel Melaka)(48386875)</t>
  </si>
  <si>
    <t>Superior Room&lt;2人入住&gt;&lt;不退款&gt;</t>
  </si>
  <si>
    <t>TEH/CHEE HOU</t>
  </si>
  <si>
    <t xml:space="preserve">4032264	</t>
  </si>
  <si>
    <t xml:space="preserve">999227283635929	</t>
  </si>
  <si>
    <t>[Pasirsari]锡卡龙高级商务酒店(PrimeBiz Cikarang)(39672549)</t>
  </si>
  <si>
    <t>高级房间&lt;2人入住&gt;&lt;不退款&gt;</t>
  </si>
  <si>
    <t>SR/MELIA</t>
  </si>
  <si>
    <t xml:space="preserve">4032440	</t>
  </si>
  <si>
    <t xml:space="preserve">999227283842251	</t>
  </si>
  <si>
    <t>[日惹]桑提卡普雷米埃尔日惹酒店(Hotel Santika Premiere Jogja)(37240783)</t>
  </si>
  <si>
    <t>SUKRISNO/IKAMIATI</t>
  </si>
  <si>
    <t xml:space="preserve">4032484	</t>
  </si>
  <si>
    <t xml:space="preserve">999227283940035	</t>
  </si>
  <si>
    <t>[新山]新山格拉纳达酒店(Hotel Granada Johor Bahru)(37236309)</t>
  </si>
  <si>
    <t>豪华双床房&lt;2人入住&gt;&lt;不退款&gt;&lt;早餐&gt;</t>
  </si>
  <si>
    <t>LIM/ALEXANDER ROBIN</t>
  </si>
  <si>
    <t xml:space="preserve">4032620	</t>
  </si>
  <si>
    <t xml:space="preserve">999227284037062	</t>
  </si>
  <si>
    <t>[芝勒贡]芝勒贡艾玛利斯酒店(Amaris Hotel Cilegon)(44706544)</t>
  </si>
  <si>
    <t>Smart Room Queen&lt;2人入住&gt;&lt;不退款&gt;&lt;早餐&gt;</t>
  </si>
  <si>
    <t>DEVI/ARTIKA</t>
  </si>
  <si>
    <t xml:space="preserve">4032697	</t>
  </si>
  <si>
    <t xml:space="preserve">999227285109243	</t>
  </si>
  <si>
    <t>[帕帕尔]柏林吉斯海滩温泉度假酒店(Beringgis Beach Resort &amp; Spa)(44800672)</t>
  </si>
  <si>
    <t>ABDILLAH/NURAIN</t>
  </si>
  <si>
    <t xml:space="preserve">4033209	</t>
  </si>
  <si>
    <t xml:space="preserve">999227285246919	</t>
  </si>
  <si>
    <t>[帕赛市]马尼拉贝尔蒙特酒店(Belmont Hotel Manila)(39052572)</t>
  </si>
  <si>
    <t>FELIZARDO/MICHAEL PEREA</t>
  </si>
  <si>
    <t xml:space="preserve">4033256	</t>
  </si>
  <si>
    <t xml:space="preserve">999227285650635	</t>
  </si>
  <si>
    <t>[西归浦市]CO-OP城市海港景观酒店(Co-op City Hotel Harborview)(70662137)</t>
  </si>
  <si>
    <t>海景家庭房&lt;2人入住&gt;&lt;不退款&gt;&lt;早餐&gt;</t>
  </si>
  <si>
    <t>CHEN/LI,TIAN/TIAN</t>
  </si>
  <si>
    <t xml:space="preserve">4033676	</t>
  </si>
  <si>
    <t xml:space="preserve">999227285709065	</t>
  </si>
  <si>
    <t>[吉隆坡]梅佐酒店(Hotel Mezzo)(48377641)</t>
  </si>
  <si>
    <t>豪华房(特大床)&lt;2人入住&gt;&lt;不退款&gt;</t>
  </si>
  <si>
    <t>LI/XIAORAN</t>
  </si>
  <si>
    <t xml:space="preserve">4033692	</t>
  </si>
  <si>
    <t xml:space="preserve">16010	</t>
  </si>
  <si>
    <t xml:space="preserve">27285742060	</t>
  </si>
  <si>
    <t>[曼谷]兰布特里酒店(Rambuttri House)(39667734)</t>
  </si>
  <si>
    <t>标准双人间&lt;2人入住&gt;&lt;不退款&gt;</t>
  </si>
  <si>
    <t>WANG/DUHENG</t>
  </si>
  <si>
    <t xml:space="preserve">4033701	</t>
  </si>
  <si>
    <t xml:space="preserve">999227286153269	</t>
  </si>
  <si>
    <t>[波德申]天堂Spa酒店(Paradise Spa Hotel)(48043705)</t>
  </si>
  <si>
    <t>豪华超特大号床间&lt;2人入住&gt;&lt;不退款&gt;</t>
  </si>
  <si>
    <t>SYAKIRRA /NOR</t>
  </si>
  <si>
    <t xml:space="preserve">4033859	</t>
  </si>
  <si>
    <t xml:space="preserve">999227286228640	</t>
  </si>
  <si>
    <t>[河内]内排国际机场酒店(Noi Bai Airport Hotel)(46891076)</t>
  </si>
  <si>
    <t>大床房&lt;2人入住&gt;&lt;不退款&gt;</t>
  </si>
  <si>
    <t>GOH/SWEE HUAT</t>
  </si>
  <si>
    <t xml:space="preserve">4033882	</t>
  </si>
  <si>
    <t xml:space="preserve">999227286441408	</t>
  </si>
  <si>
    <t>Sawhney/Hasmeet Singh</t>
  </si>
  <si>
    <t xml:space="preserve">4033936	</t>
  </si>
  <si>
    <t xml:space="preserve">3158SE270661	</t>
  </si>
  <si>
    <t xml:space="preserve">999227286551473	</t>
  </si>
  <si>
    <t>[春武里]莱卡萨邦森酒店(Le Casa Bangsaen)(48433410)</t>
  </si>
  <si>
    <t>豪华房(大床)&lt;2人入住&gt;&lt;不退款&gt;&lt;早餐&gt;</t>
  </si>
  <si>
    <t>YOSAMONSOONTORN/JIRAWACH</t>
  </si>
  <si>
    <t xml:space="preserve">4034051	</t>
  </si>
  <si>
    <t xml:space="preserve">999227286875723	</t>
  </si>
  <si>
    <t>[七岩]七岩海滩公寓(The Beach Cha am Residence)(70737946)</t>
  </si>
  <si>
    <t>高级双人床房(带露台)&lt;2人入住&gt;&lt;不退款&gt;&lt;早餐&gt;</t>
  </si>
  <si>
    <t>WISEKANTRAGON/SUNISA</t>
  </si>
  <si>
    <t xml:space="preserve">4034084	</t>
  </si>
  <si>
    <t xml:space="preserve">999227287281700	</t>
  </si>
  <si>
    <t>[Sukajadi]樱桃家居酒店及公寓(The Cherry Homes Hotel and Residence)(39682696)</t>
  </si>
  <si>
    <t>TJIN AN/THE</t>
  </si>
  <si>
    <t xml:space="preserve">4034268	</t>
  </si>
  <si>
    <t xml:space="preserve">22341	</t>
  </si>
  <si>
    <t xml:space="preserve">999227287461587	</t>
  </si>
  <si>
    <t>[中雅加达]雅加达阿什莉瓦希德哈席耶姆酒店(Ashley Wahid Hasyim Jakarta)(46891073)</t>
  </si>
  <si>
    <t>高级大床房&lt;2人入住&gt;&lt;不退款&gt;&lt;早餐&gt;</t>
  </si>
  <si>
    <t>PRATOMO /FIRMANDO</t>
  </si>
  <si>
    <t xml:space="preserve">4034315	</t>
  </si>
  <si>
    <t xml:space="preserve">22617507	</t>
  </si>
  <si>
    <t xml:space="preserve">999227287482103	</t>
  </si>
  <si>
    <t>[Mekar Bakti]丹格朗斯特拉拉亚爱玛瑞丝酒店(Amaris Hotel Citra Raya – Tangerang)(44799200)</t>
  </si>
  <si>
    <t>智能双床房&lt;2人入住&gt;&lt;不退款&gt;</t>
  </si>
  <si>
    <t>KE/YU ZHONG</t>
  </si>
  <si>
    <t xml:space="preserve">4034319	</t>
  </si>
  <si>
    <t xml:space="preserve">999227288194235	</t>
  </si>
  <si>
    <t>[Phai Ling]玫瑰园大酒店(Rose Garden Hotel)(48376384)</t>
  </si>
  <si>
    <t>标准间&lt;2人入住&gt;&lt;不退款&gt;</t>
  </si>
  <si>
    <t>THONGSAKUL/NATTHAPONG</t>
  </si>
  <si>
    <t xml:space="preserve">4034670	</t>
  </si>
  <si>
    <t xml:space="preserve">999227288258429	</t>
  </si>
  <si>
    <t>[梳邦再也]双威镇度假村套房酒店(Resort Suites at Bandar Sunway)(44699058)</t>
  </si>
  <si>
    <t>行政特大床一室房&lt;2人入住&gt;&lt;不退款&gt;</t>
  </si>
  <si>
    <t>KOTVIBOON/NUTTANICHA</t>
  </si>
  <si>
    <t xml:space="preserve">4034689	</t>
  </si>
  <si>
    <t xml:space="preserve">999227288517807	</t>
  </si>
  <si>
    <t>[吉隆坡]吉隆坡我家酒店(My Home Hotel Kuala Lumpur)(48367474)</t>
  </si>
  <si>
    <t>标准大床房&lt;2人入住&gt;&lt;不退款&gt;</t>
  </si>
  <si>
    <t>ASHRAF/AMIRUL</t>
  </si>
  <si>
    <t xml:space="preserve">4034872	</t>
  </si>
  <si>
    <t xml:space="preserve">999227288569318	</t>
  </si>
  <si>
    <t>[泗务]泗务酒店(RH Hotel)(44789175)</t>
  </si>
  <si>
    <t>豪华房(双人床)&lt;2人入住&gt;&lt;不退款&gt;</t>
  </si>
  <si>
    <t>LEE/RICHARD</t>
  </si>
  <si>
    <t xml:space="preserve">4034889	</t>
  </si>
  <si>
    <t xml:space="preserve">RV194256 / 7	</t>
  </si>
  <si>
    <t xml:space="preserve">999227288684144	</t>
  </si>
  <si>
    <t>[曼谷]隆披尼公园品尼高酒店(Pinnacle Lumpinee Park Hotel)(37206316)</t>
  </si>
  <si>
    <t>SUDJA/WATCHARIN</t>
  </si>
  <si>
    <t xml:space="preserve">4034939	</t>
  </si>
  <si>
    <t xml:space="preserve">999227288778026	</t>
  </si>
  <si>
    <t>[吉隆坡]赞堡维拉酒店(Hotel Zambuger Wira Kuala Lumpur)(37196424)</t>
  </si>
  <si>
    <t>标准双床房&lt;2人入住&gt;&lt;不退款&gt;</t>
  </si>
  <si>
    <t>TRAVEL/PARI PARI TERBANG</t>
  </si>
  <si>
    <t xml:space="preserve">4034981	</t>
  </si>
  <si>
    <t xml:space="preserve">999227289312729	</t>
  </si>
  <si>
    <t>[甲米]拗喃木屋酒店(Timber House Aonang)(37234808)</t>
  </si>
  <si>
    <t>PIMPUN/NITTAYA</t>
  </si>
  <si>
    <t xml:space="preserve">4035403	</t>
  </si>
  <si>
    <t xml:space="preserve">999227289400584	</t>
  </si>
  <si>
    <t>[兰乍邦]阿哈瓦那兰乍邦精品酒店(Avana Laem Chabang Boutique Hotel)(44795304)</t>
  </si>
  <si>
    <t>尊贵房&lt;2人入住&gt;&lt;不退款&gt;</t>
  </si>
  <si>
    <t>XIA/BAOYOU</t>
  </si>
  <si>
    <t xml:space="preserve">4035424	</t>
  </si>
  <si>
    <t xml:space="preserve">999227289668329	</t>
  </si>
  <si>
    <t>WANG/ZHANGSHUO</t>
  </si>
  <si>
    <t xml:space="preserve">4035490	</t>
  </si>
  <si>
    <t xml:space="preserve">999227289706653	</t>
  </si>
  <si>
    <t>[呵叻]Som O之家酒店(Som-O House Hotel)(39663413)</t>
  </si>
  <si>
    <t>高级双床间&lt;2人入住&gt;&lt;不退款&gt;&lt;早餐&gt;</t>
  </si>
  <si>
    <t>SAINAMYEN/ANGKHANA</t>
  </si>
  <si>
    <t xml:space="preserve">4035647	</t>
  </si>
  <si>
    <t xml:space="preserve">999227289876449	</t>
  </si>
  <si>
    <t>[曼谷]曼谷蒙天河畔酒店(Montien Riverside Hotel Bangkok)(37200144)</t>
  </si>
  <si>
    <t>高级房, 河景&lt;2人入住&gt;&lt;不退款&gt;&lt;早餐&gt;</t>
  </si>
  <si>
    <t>PIYAWONGWATTANA/SARINPOR</t>
  </si>
  <si>
    <t xml:space="preserve">4035702	</t>
  </si>
  <si>
    <t xml:space="preserve">999227289936685	</t>
  </si>
  <si>
    <t>[武吉丁宜]尤里子酒店(Hotel Yuriko)(70659198)</t>
  </si>
  <si>
    <t>标准房&lt;2人入住&gt;&lt;不退款&gt;&lt;早餐&gt;</t>
  </si>
  <si>
    <t>EFRIZA/YENDRA</t>
  </si>
  <si>
    <t xml:space="preserve">4035717	</t>
  </si>
  <si>
    <t xml:space="preserve">999227290209856	</t>
  </si>
  <si>
    <t>[头顿]玉灵豪华酒店(Ngoc Linh Luxury Hotel)(39638030)</t>
  </si>
  <si>
    <t>双人床房&lt;2人入住&gt;&lt;不退款&gt;</t>
  </si>
  <si>
    <t>NGUYEN/QUANG NGUYEN</t>
  </si>
  <si>
    <t xml:space="preserve">4035958	</t>
  </si>
  <si>
    <t xml:space="preserve">999227290587839	</t>
  </si>
  <si>
    <t>[泗水]广场酒店(The Square Hotel Surabaya Powered by Archipelago)(39044292)</t>
  </si>
  <si>
    <t>豪华房(双床)&lt;2人入住&gt;&lt;不退款&gt;</t>
  </si>
  <si>
    <t>NURFANDI/HUFRON</t>
  </si>
  <si>
    <t xml:space="preserve">4036434	</t>
  </si>
  <si>
    <t xml:space="preserve">999226597734347	</t>
  </si>
  <si>
    <t>赔款</t>
  </si>
  <si>
    <t>[居銮]OYO 1214 奥罗酒店(SUPER OYO 1214 Oro Hotel)(39631384)</t>
  </si>
  <si>
    <t>SUBRAMANIAM/SHANMUGAM</t>
  </si>
  <si>
    <t xml:space="preserve">3873359	</t>
  </si>
  <si>
    <t xml:space="preserve">999226927476782	</t>
  </si>
  <si>
    <t>[清迈]泰润酒店(Tarin Hotel)(39041130)</t>
  </si>
  <si>
    <t>小型套房&lt;2人入住&gt;&lt;不退款&gt;</t>
  </si>
  <si>
    <t>FONGTEP/NATTHAPONG</t>
  </si>
  <si>
    <t xml:space="preserve">3975303	</t>
  </si>
  <si>
    <t>，</t>
  </si>
  <si>
    <t>直连</t>
  </si>
  <si>
    <t>原单未结算，本期扣款18.76元</t>
  </si>
  <si>
    <t>本期扣款19.93元</t>
  </si>
  <si>
    <t>A231011101645481</t>
  </si>
  <si>
    <t>A231011102639481</t>
  </si>
  <si>
    <t>USD / HKD 当前参考汇率: 7.81947</t>
  </si>
  <si>
    <t>总计：6562.02 USD/
51311.52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</si>
  <si>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</si>
  <si>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</si>
  <si>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</si>
  <si>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</si>
  <si>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</si>
  <si>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</si>
  <si>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</si>
  <si>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</si>
  <si>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</si>
  <si>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</si>
  <si>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</si>
  <si>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</si>
  <si>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</si>
  <si>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</si>
  <si>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</si>
  <si>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</si>
  <si>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</si>
  <si>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</si>
  <si>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</si>
  <si>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2023-10-07</t>
  </si>
  <si>
    <t>4036434</t>
  </si>
  <si>
    <t>广场酒店</t>
  </si>
  <si>
    <t>NURFANDI HUFRON</t>
  </si>
  <si>
    <t>2023-10-08</t>
  </si>
  <si>
    <t>退房日周结</t>
  </si>
  <si>
    <t>135.87</t>
  </si>
  <si>
    <t>18.54</t>
  </si>
  <si>
    <t>0</t>
  </si>
  <si>
    <t>0.00</t>
  </si>
  <si>
    <t>携程盛景国际直连</t>
  </si>
  <si>
    <t>01.010677</t>
  </si>
  <si>
    <t>2023-10-07 22:18:04</t>
  </si>
  <si>
    <t>否</t>
  </si>
  <si>
    <t>汇智国际旅游发展有限公司</t>
  </si>
  <si>
    <t>印度尼西亚</t>
  </si>
  <si>
    <t>4035958</t>
  </si>
  <si>
    <t>灵丘豪华酒店</t>
  </si>
  <si>
    <t>NGUYEN QUANG NGUYEN</t>
  </si>
  <si>
    <t>95.20</t>
  </si>
  <si>
    <t>12.99</t>
  </si>
  <si>
    <t>2023-10-07 20:24:26</t>
  </si>
  <si>
    <t>越南</t>
  </si>
  <si>
    <t>4035717</t>
  </si>
  <si>
    <t>百合酒店</t>
  </si>
  <si>
    <t>EFRIZA YENDRA</t>
  </si>
  <si>
    <t>93.44</t>
  </si>
  <si>
    <t>12.75</t>
  </si>
  <si>
    <t>2023-10-07 19:38:22</t>
  </si>
  <si>
    <t>4035702</t>
  </si>
  <si>
    <t>美殿河畔酒店 - SHA Extra Plus 认证</t>
  </si>
  <si>
    <t>PIYAWONGWATTANA SARINPOR</t>
  </si>
  <si>
    <t>444.39</t>
  </si>
  <si>
    <t>60.64</t>
  </si>
  <si>
    <t>2023-10-07 19:29:22</t>
  </si>
  <si>
    <t>泰国</t>
  </si>
  <si>
    <t>4035647</t>
  </si>
  <si>
    <t>索莫别墅酒店</t>
  </si>
  <si>
    <t>SAINAMYEN ANGKHANA</t>
  </si>
  <si>
    <t>206.73</t>
  </si>
  <si>
    <t>28.21</t>
  </si>
  <si>
    <t>2023-10-07 19:04:33</t>
  </si>
  <si>
    <t>4035490</t>
  </si>
  <si>
    <t>隆披尼公园品尼高酒店</t>
  </si>
  <si>
    <t>WANG ZHANGSHUO</t>
  </si>
  <si>
    <t>178.30</t>
  </si>
  <si>
    <t>24.33</t>
  </si>
  <si>
    <t>2023-10-07 19:27:56</t>
  </si>
  <si>
    <t>4035424</t>
  </si>
  <si>
    <t>阿哈瓦那兰乍邦精品酒店</t>
  </si>
  <si>
    <t>XIA BAOYOU</t>
  </si>
  <si>
    <t>149.35</t>
  </si>
  <si>
    <t>20.38</t>
  </si>
  <si>
    <t>2023-10-07 18:20:19</t>
  </si>
  <si>
    <t>4035403</t>
  </si>
  <si>
    <t>奥南木屋酒店</t>
  </si>
  <si>
    <t>PIMPUN NITTAYA</t>
  </si>
  <si>
    <t>135.94</t>
  </si>
  <si>
    <t>18.55</t>
  </si>
  <si>
    <t>2023-10-07 18:07:46</t>
  </si>
  <si>
    <t>4034939</t>
  </si>
  <si>
    <t>SUDJA WATCHARIN</t>
  </si>
  <si>
    <t>2023-10-07 16:37:39</t>
  </si>
  <si>
    <t>4034889</t>
  </si>
  <si>
    <t>RH 酒店</t>
  </si>
  <si>
    <t>LEE RICHARD</t>
  </si>
  <si>
    <t>641.53</t>
  </si>
  <si>
    <t>87.54</t>
  </si>
  <si>
    <t>2023-10-07 16:20:23</t>
  </si>
  <si>
    <t>马来西亚</t>
  </si>
  <si>
    <t>4034872</t>
  </si>
  <si>
    <t>吉隆坡我家酒店</t>
  </si>
  <si>
    <t>ASHRAF AMIRUL</t>
  </si>
  <si>
    <t>89.63</t>
  </si>
  <si>
    <t>12.23</t>
  </si>
  <si>
    <t>2023-10-07 16:12:36</t>
  </si>
  <si>
    <t>4034689</t>
  </si>
  <si>
    <t>班达尔桑威套房度假村</t>
  </si>
  <si>
    <t>KOTVIBOON NUTTANICHA</t>
  </si>
  <si>
    <t>380.71</t>
  </si>
  <si>
    <t>51.95</t>
  </si>
  <si>
    <t>2023-10-07 15:31:39</t>
  </si>
  <si>
    <t>4034670</t>
  </si>
  <si>
    <t>玫瑰花园酒店</t>
  </si>
  <si>
    <t>THONGSAKUL NATTHAPONG</t>
  </si>
  <si>
    <t>104.94</t>
  </si>
  <si>
    <t>14.32</t>
  </si>
  <si>
    <t>2023-10-07 15:21:22</t>
  </si>
  <si>
    <t>4034319</t>
  </si>
  <si>
    <t>当格浪斯特拉拉亚爱玛瑞丝酒店</t>
  </si>
  <si>
    <t>KE YU ZHONG</t>
  </si>
  <si>
    <t>193.47</t>
  </si>
  <si>
    <t>26.40</t>
  </si>
  <si>
    <t>2023-10-07 13:43:25</t>
  </si>
  <si>
    <t>4034315</t>
  </si>
  <si>
    <t>阿什利·瓦希德·哈西姆·雅加达</t>
  </si>
  <si>
    <t>PRATOMO FIRMANDO</t>
  </si>
  <si>
    <t>289.11</t>
  </si>
  <si>
    <t>39.45</t>
  </si>
  <si>
    <t>2023-10-07 13:41:39</t>
  </si>
  <si>
    <t>4034268</t>
  </si>
  <si>
    <t>樱桃家居酒店及公寓</t>
  </si>
  <si>
    <t>TJIN AN THE</t>
  </si>
  <si>
    <t>130.52</t>
  </si>
  <si>
    <t>17.81</t>
  </si>
  <si>
    <t>2023-10-07 13:22:45</t>
  </si>
  <si>
    <t>4034084</t>
  </si>
  <si>
    <t>七岩海滩公寓酒店</t>
  </si>
  <si>
    <t>WISEKANTRAGON SUNISA</t>
  </si>
  <si>
    <t>197.65</t>
  </si>
  <si>
    <t>26.97</t>
  </si>
  <si>
    <t>2023-10-07 12:41:33</t>
  </si>
  <si>
    <t>4034051</t>
  </si>
  <si>
    <t>乐萨萨邦盛酒店</t>
  </si>
  <si>
    <t>YOSAMONSOONTORN JIRAWACH</t>
  </si>
  <si>
    <t>288.15</t>
  </si>
  <si>
    <t>39.32</t>
  </si>
  <si>
    <t>2023-10-07 12:08:01</t>
  </si>
  <si>
    <t>4033936</t>
  </si>
  <si>
    <t>孟买里拉酒店</t>
  </si>
  <si>
    <t>Sawhney Hasmeet Singh</t>
  </si>
  <si>
    <t>963.24</t>
  </si>
  <si>
    <t>131.44</t>
  </si>
  <si>
    <t>2023-10-07 11:56:41</t>
  </si>
  <si>
    <t>印度</t>
  </si>
  <si>
    <t>4033882</t>
  </si>
  <si>
    <t>河内内排机场酒店</t>
  </si>
  <si>
    <t>GOH SWEE HUAT</t>
  </si>
  <si>
    <t>127.29</t>
  </si>
  <si>
    <t>17.37</t>
  </si>
  <si>
    <t>2023-10-07 11:34:27</t>
  </si>
  <si>
    <t>4033859</t>
  </si>
  <si>
    <t>波德申水疗天堂酒店</t>
  </si>
  <si>
    <t>SYAKIRRA NOR</t>
  </si>
  <si>
    <t>242.28</t>
  </si>
  <si>
    <t>33.06</t>
  </si>
  <si>
    <t>2023-10-07 11:26:40</t>
  </si>
  <si>
    <t>4033701</t>
  </si>
  <si>
    <t>兰布特里旅馆</t>
  </si>
  <si>
    <t>WANG DUHENG</t>
  </si>
  <si>
    <t>122.75</t>
  </si>
  <si>
    <t>16.75</t>
  </si>
  <si>
    <t>2023-10-07 10:39:38</t>
  </si>
  <si>
    <t>4033692</t>
  </si>
  <si>
    <t>梅佐酒店</t>
  </si>
  <si>
    <t>LI XIAORAN</t>
  </si>
  <si>
    <t>213.26</t>
  </si>
  <si>
    <t>29.10</t>
  </si>
  <si>
    <t>2023-10-07 10:34:59</t>
  </si>
  <si>
    <t>4033676</t>
  </si>
  <si>
    <t>港景合作城市酒店</t>
  </si>
  <si>
    <t>CHEN LI,TIAN TIAN</t>
  </si>
  <si>
    <t>562.67</t>
  </si>
  <si>
    <t>76.78</t>
  </si>
  <si>
    <t>2023-10-07 10:27:32</t>
  </si>
  <si>
    <t>韩国</t>
  </si>
  <si>
    <t>4033256</t>
  </si>
  <si>
    <t>贝尔蒙特马尼拉酒店</t>
  </si>
  <si>
    <t>FELIZARDO MICHAEL PEREA</t>
  </si>
  <si>
    <t>536.29</t>
  </si>
  <si>
    <t>73.18</t>
  </si>
  <si>
    <t>2023-10-07 09:27:53</t>
  </si>
  <si>
    <t>菲律宾</t>
  </si>
  <si>
    <t>4033209</t>
  </si>
  <si>
    <t>帕帕尔百灵宜海滩温泉度假村</t>
  </si>
  <si>
    <t>ABDILLAH NURAIN</t>
  </si>
  <si>
    <t>395.44</t>
  </si>
  <si>
    <t>53.96</t>
  </si>
  <si>
    <t>2023-10-07 09:19:19</t>
  </si>
  <si>
    <t>4032620</t>
  </si>
  <si>
    <t>新山格拉纳达酒店</t>
  </si>
  <si>
    <t>LIM ALEXANDER ROBIN</t>
  </si>
  <si>
    <t>382.47</t>
  </si>
  <si>
    <t>52.19</t>
  </si>
  <si>
    <t>2023-10-07 00:07:35</t>
  </si>
  <si>
    <t>2023-10-06</t>
  </si>
  <si>
    <t>4032484</t>
  </si>
  <si>
    <t>桑提卡普雷米埃尔日惹酒店</t>
  </si>
  <si>
    <t>SUKRISNO IKAMIATI</t>
  </si>
  <si>
    <t>803.93</t>
  </si>
  <si>
    <t>109.70</t>
  </si>
  <si>
    <t>2023-10-06 23:51:51</t>
  </si>
  <si>
    <t>4032440</t>
  </si>
  <si>
    <t>西卡朗高级商务酒店</t>
  </si>
  <si>
    <t>SR MELIA</t>
  </si>
  <si>
    <t>140.34</t>
  </si>
  <si>
    <t>19.15</t>
  </si>
  <si>
    <t>2023-10-06 23:22:51</t>
  </si>
  <si>
    <t>4032264</t>
  </si>
  <si>
    <t>马六甲新世纪大酒店</t>
  </si>
  <si>
    <t>TEH CHEE HOU</t>
  </si>
  <si>
    <t>119.31</t>
  </si>
  <si>
    <t>16.28</t>
  </si>
  <si>
    <t>2023-10-06 22:51:52</t>
  </si>
  <si>
    <t>4032262</t>
  </si>
  <si>
    <t>三宝拢阿马里斯酒店</t>
  </si>
  <si>
    <t>LARASATI ADINDA PUTRI</t>
  </si>
  <si>
    <t>154.85</t>
  </si>
  <si>
    <t>21.13</t>
  </si>
  <si>
    <t>2023-10-06 22:51:18</t>
  </si>
  <si>
    <t>4032257</t>
  </si>
  <si>
    <t>芭东 7 居海滩酒店</t>
  </si>
  <si>
    <t>WEI JIAQI</t>
  </si>
  <si>
    <t>116.08</t>
  </si>
  <si>
    <t>15.84</t>
  </si>
  <si>
    <t>2023-10-06 22:48:09</t>
  </si>
  <si>
    <t>4031684</t>
  </si>
  <si>
    <t>金湾酒店</t>
  </si>
  <si>
    <t>LEONG KAI HUI ROGER</t>
  </si>
  <si>
    <t>227.69</t>
  </si>
  <si>
    <t>31.07</t>
  </si>
  <si>
    <t>2023-10-06 20:31:16</t>
  </si>
  <si>
    <t>4031632</t>
  </si>
  <si>
    <t>JS Hotel</t>
  </si>
  <si>
    <t>WEI SENG WONG</t>
  </si>
  <si>
    <t>432.82</t>
  </si>
  <si>
    <t>59.06</t>
  </si>
  <si>
    <t>2023-10-06 20:08:13</t>
  </si>
  <si>
    <t>4030769</t>
  </si>
  <si>
    <t>乌隆他尼布朗苑酒店</t>
  </si>
  <si>
    <t>BOONWISET CHAWANAKORN</t>
  </si>
  <si>
    <t>261.92</t>
  </si>
  <si>
    <t>35.74</t>
  </si>
  <si>
    <t>2023-10-06 17:06:28</t>
  </si>
  <si>
    <t>4030413</t>
  </si>
  <si>
    <t>艺术@7区酒店</t>
  </si>
  <si>
    <t>SULAIMAN SYAHIRA NADIA</t>
  </si>
  <si>
    <t>226.52</t>
  </si>
  <si>
    <t>30.91</t>
  </si>
  <si>
    <t>2023-10-06 15:49:39</t>
  </si>
  <si>
    <t>4030321</t>
  </si>
  <si>
    <t>云顶世界阿娃娜</t>
  </si>
  <si>
    <t>WONG SOON PENG</t>
  </si>
  <si>
    <t>980.69</t>
  </si>
  <si>
    <t>133.82</t>
  </si>
  <si>
    <t>2023-10-06 15:11:56</t>
  </si>
  <si>
    <t>4029920</t>
  </si>
  <si>
    <t>芭堤雅花园度假村</t>
  </si>
  <si>
    <t>KHAN MD ROBEL KHAN MD ROBEL</t>
  </si>
  <si>
    <t>137.77</t>
  </si>
  <si>
    <t>18.80</t>
  </si>
  <si>
    <t>2023-10-06 13:36:11</t>
  </si>
  <si>
    <t>4029007</t>
  </si>
  <si>
    <t>克芒区拉科德因爱玛瑞丝酒店</t>
  </si>
  <si>
    <t>KARSONO CEPI SUPRIADI</t>
  </si>
  <si>
    <t>367.30</t>
  </si>
  <si>
    <t>50.12</t>
  </si>
  <si>
    <t>2023-10-06 08:11:36</t>
  </si>
  <si>
    <t>4028946</t>
  </si>
  <si>
    <t>月桂叶王城大酒店</t>
  </si>
  <si>
    <t>CARINO KATRINA CABRAL</t>
  </si>
  <si>
    <t>531.75</t>
  </si>
  <si>
    <t>72.56</t>
  </si>
  <si>
    <t>2023-10-06 07:16:01</t>
  </si>
  <si>
    <t>4028807</t>
  </si>
  <si>
    <t>Ratnam Chanakya</t>
  </si>
  <si>
    <t>2003.44</t>
  </si>
  <si>
    <t>273.38</t>
  </si>
  <si>
    <t>2023-10-06 03:44:12</t>
  </si>
  <si>
    <t>4028729</t>
  </si>
  <si>
    <t>河内内斯塔酒店</t>
  </si>
  <si>
    <t>GURUNG ROBIN,GURUNG ROSHNI</t>
  </si>
  <si>
    <t>288.96</t>
  </si>
  <si>
    <t>39.43</t>
  </si>
  <si>
    <t>2023-10-06 02:05:28</t>
  </si>
  <si>
    <t>2023-10-05</t>
  </si>
  <si>
    <t>4028345</t>
  </si>
  <si>
    <t>柔佛布蒂港辉盛坊国际公寓</t>
  </si>
  <si>
    <t>NAHAR TANISHKA,SEN SANDEEPAN</t>
  </si>
  <si>
    <t>466.31</t>
  </si>
  <si>
    <t>63.63</t>
  </si>
  <si>
    <t>2023-10-05 23:11:54</t>
  </si>
  <si>
    <t>4026726</t>
  </si>
  <si>
    <t>G5 酒店及服务式公寓</t>
  </si>
  <si>
    <t>Chia Jim</t>
  </si>
  <si>
    <t>333.15</t>
  </si>
  <si>
    <t>45.46</t>
  </si>
  <si>
    <t>2023-10-05 17:14:20</t>
  </si>
  <si>
    <t>4026724</t>
  </si>
  <si>
    <t>帕纳帕特普莱斯酒店</t>
  </si>
  <si>
    <t>TRANGA JETSADAPORN</t>
  </si>
  <si>
    <t>181.89</t>
  </si>
  <si>
    <t>24.82</t>
  </si>
  <si>
    <t>2023-10-05 17:14:07</t>
  </si>
  <si>
    <t>4026340</t>
  </si>
  <si>
    <t>吉隆坡哈达马斯帝盛酒店</t>
  </si>
  <si>
    <t>Albert Esther</t>
  </si>
  <si>
    <t>599.02</t>
  </si>
  <si>
    <t>81.74</t>
  </si>
  <si>
    <t>2023-10-05 15:55:45</t>
  </si>
  <si>
    <t>4026266</t>
  </si>
  <si>
    <t>绿宝石酒店</t>
  </si>
  <si>
    <t>ZHENG XUHAI</t>
  </si>
  <si>
    <t>298.19</t>
  </si>
  <si>
    <t>40.69</t>
  </si>
  <si>
    <t>2023-10-05 15:29:57</t>
  </si>
  <si>
    <t>4024299</t>
  </si>
  <si>
    <t>亚玛兰塔酒店</t>
  </si>
  <si>
    <t>JEON YOHAN,NONGBOR JUNTAKARN</t>
  </si>
  <si>
    <t>760.83</t>
  </si>
  <si>
    <t>103.82</t>
  </si>
  <si>
    <t>2023-10-05 00:12:50</t>
  </si>
  <si>
    <t>4024291</t>
  </si>
  <si>
    <t>查翁瓦塔娜中央政府大楼盛泰酒店暨会议中心</t>
  </si>
  <si>
    <t>KLAIJAN KANYARAT</t>
  </si>
  <si>
    <t>650.32</t>
  </si>
  <si>
    <t>88.74</t>
  </si>
  <si>
    <t>2023-10-05 00:09:17</t>
  </si>
  <si>
    <t>2023-10-04</t>
  </si>
  <si>
    <t>4024100</t>
  </si>
  <si>
    <t>清迈红燕酒店</t>
  </si>
  <si>
    <t>Nantachai Chutikarn</t>
  </si>
  <si>
    <t>234.95</t>
  </si>
  <si>
    <t>32.06</t>
  </si>
  <si>
    <t>2023-10-04 23:19:17</t>
  </si>
  <si>
    <t>4023216</t>
  </si>
  <si>
    <t>巨港哈珀酒店</t>
  </si>
  <si>
    <t>Kurniawan Adi</t>
  </si>
  <si>
    <t>1762.77</t>
  </si>
  <si>
    <t>240.54</t>
  </si>
  <si>
    <t>2023-10-04 20:58:51</t>
  </si>
  <si>
    <t>4021534</t>
  </si>
  <si>
    <t>棕榈芙蓉大酒店</t>
  </si>
  <si>
    <t>Rama Moorthy Renuga,- Noor Adilah,Rama Moorthy Sasitheran,Suppiah Rama Moorthy</t>
  </si>
  <si>
    <t>1560.95</t>
  </si>
  <si>
    <t>213.00</t>
  </si>
  <si>
    <t>2023-10-04 14:57:29</t>
  </si>
  <si>
    <t>4021031</t>
  </si>
  <si>
    <t>最佳舒适住宅酒店</t>
  </si>
  <si>
    <t>HAN JANGSOO</t>
  </si>
  <si>
    <t>856.25</t>
  </si>
  <si>
    <t>116.84</t>
  </si>
  <si>
    <t>2023-10-04 12:42:47</t>
  </si>
  <si>
    <t>4019769</t>
  </si>
  <si>
    <t>DR槟城酒店</t>
  </si>
  <si>
    <t>TAO TIANTANG</t>
  </si>
  <si>
    <t>817.51</t>
  </si>
  <si>
    <t>111.60</t>
  </si>
  <si>
    <t>2023-10-04 00:34:08</t>
  </si>
  <si>
    <t>2023-10-03</t>
  </si>
  <si>
    <t>4017242</t>
  </si>
  <si>
    <t>吉隆坡宜必思尚品弗雷泽商务酒店</t>
  </si>
  <si>
    <t>TAN SHAWN</t>
  </si>
  <si>
    <t>202.47</t>
  </si>
  <si>
    <t>27.64</t>
  </si>
  <si>
    <t>2023-10-03 15:43:26</t>
  </si>
  <si>
    <t>4016815</t>
  </si>
  <si>
    <t>独特芭堤雅酒店</t>
  </si>
  <si>
    <t>MALTEPE SUAT,MALTEPE SEDEF</t>
  </si>
  <si>
    <t>393.81</t>
  </si>
  <si>
    <t>53.76</t>
  </si>
  <si>
    <t>2023-10-03 13:59:15</t>
  </si>
  <si>
    <t>2023-10-02</t>
  </si>
  <si>
    <t>4014402</t>
  </si>
  <si>
    <t>曼谷皮皮@酒店</t>
  </si>
  <si>
    <t>PENBARN IVAR</t>
  </si>
  <si>
    <t>552.47</t>
  </si>
  <si>
    <t>75.46</t>
  </si>
  <si>
    <t>2023-10-02 21:07:55</t>
  </si>
  <si>
    <t>4013769</t>
  </si>
  <si>
    <t>GENGSARIGUN NICHA</t>
  </si>
  <si>
    <t>141.59</t>
  </si>
  <si>
    <t>19.34</t>
  </si>
  <si>
    <t>2023-10-02 19:23:27</t>
  </si>
  <si>
    <t>4011185</t>
  </si>
  <si>
    <t>385.76</t>
  </si>
  <si>
    <t>52.69</t>
  </si>
  <si>
    <t>2023-10-04 18:27:12</t>
  </si>
  <si>
    <t>2023-10-01</t>
  </si>
  <si>
    <t>4010095</t>
  </si>
  <si>
    <t>富国岛拉维朗达度假酒店（美憬阁）</t>
  </si>
  <si>
    <t>ELAPATA VILOCHANA GAYANI KUMARI</t>
  </si>
  <si>
    <t>1730.46</t>
  </si>
  <si>
    <t>236.36</t>
  </si>
  <si>
    <t>2023-10-01 20:59:09</t>
  </si>
  <si>
    <t>4010028</t>
  </si>
  <si>
    <t>和乐酒店</t>
  </si>
  <si>
    <t>Tan Jia Le Dexter</t>
  </si>
  <si>
    <t>177.32</t>
  </si>
  <si>
    <t>24.22</t>
  </si>
  <si>
    <t>2023-10-01 20:33:25</t>
  </si>
  <si>
    <t>4009183</t>
  </si>
  <si>
    <t>皮皮岛别墅度假酒店</t>
  </si>
  <si>
    <t>ZAMORAMASIA MIRIAM</t>
  </si>
  <si>
    <t>1780.54</t>
  </si>
  <si>
    <t>243.20</t>
  </si>
  <si>
    <t>2023-10-01 17:27:53</t>
  </si>
  <si>
    <t>4007096</t>
  </si>
  <si>
    <t>大叻西贡酒店</t>
  </si>
  <si>
    <t>VUONG QUOC CUONG</t>
  </si>
  <si>
    <t>1334.53</t>
  </si>
  <si>
    <t>182.28</t>
  </si>
  <si>
    <t>2023-10-01 00:22:17</t>
  </si>
  <si>
    <t>2023-09-30</t>
  </si>
  <si>
    <t>4006295</t>
  </si>
  <si>
    <t>Hermuda Jendu</t>
  </si>
  <si>
    <t>300.25</t>
  </si>
  <si>
    <t>41.01</t>
  </si>
  <si>
    <t>2023-09-30 21:45:22</t>
  </si>
  <si>
    <t>4003408</t>
  </si>
  <si>
    <t>寻海者甲米度假村</t>
  </si>
  <si>
    <t>SRISUMRAN YANINEE</t>
  </si>
  <si>
    <t>578.46</t>
  </si>
  <si>
    <t>79.01</t>
  </si>
  <si>
    <t>2023-09-30 02:00:25</t>
  </si>
  <si>
    <t>2023-09-29</t>
  </si>
  <si>
    <t>4001689</t>
  </si>
  <si>
    <t>芙蓉皇家朱兰酒店</t>
  </si>
  <si>
    <t>Ng Ng chye lock</t>
  </si>
  <si>
    <t>1094.97</t>
  </si>
  <si>
    <t>149.61</t>
  </si>
  <si>
    <t>2023-09-29 17:56:41</t>
  </si>
  <si>
    <t>直采</t>
  </si>
  <si>
    <t>2023-09-28</t>
  </si>
  <si>
    <t>3996234</t>
  </si>
  <si>
    <t>玛格丽特大酒店</t>
  </si>
  <si>
    <t>ILLYAS TAN MOHD ISKANDAR</t>
  </si>
  <si>
    <t>5316.69</t>
  </si>
  <si>
    <t>724.75</t>
  </si>
  <si>
    <t>2023-09-28 11:35:42</t>
  </si>
  <si>
    <t>2023-09-26</t>
  </si>
  <si>
    <t>3986210</t>
  </si>
  <si>
    <t>清迈萨拉兰纳酒店</t>
  </si>
  <si>
    <t>SUKHON TEE</t>
  </si>
  <si>
    <t>2512.84</t>
  </si>
  <si>
    <t>342.82</t>
  </si>
  <si>
    <t>2023-09-26 03:28:08</t>
  </si>
  <si>
    <t>2023-09-25</t>
  </si>
  <si>
    <t>3982212</t>
  </si>
  <si>
    <t>巴厘岛库塔阿雅杜塔酒店</t>
  </si>
  <si>
    <t>DING YUTONG,ZHOU JUNDA</t>
  </si>
  <si>
    <t>1055.88</t>
  </si>
  <si>
    <t>144.28</t>
  </si>
  <si>
    <t>2023-09-25 10:18:37</t>
  </si>
  <si>
    <t>2023-09-24</t>
  </si>
  <si>
    <t>3979402</t>
  </si>
  <si>
    <t>NG ZHEN FENG,LIM WEI QI</t>
  </si>
  <si>
    <t>568.34</t>
  </si>
  <si>
    <t>77.66</t>
  </si>
  <si>
    <t>2023-09-24 17:01:17</t>
  </si>
  <si>
    <t>3977324</t>
  </si>
  <si>
    <t>MANTRI TANYA,SHI HAO YUAN</t>
  </si>
  <si>
    <t>1125.55</t>
  </si>
  <si>
    <t>153.81</t>
  </si>
  <si>
    <t>2023-09-24 01:07:26</t>
  </si>
  <si>
    <t>2023-09-23</t>
  </si>
  <si>
    <t>3973130</t>
  </si>
  <si>
    <t>BIN RASHID SYAHMI</t>
  </si>
  <si>
    <t>582.86</t>
  </si>
  <si>
    <t>79.65</t>
  </si>
  <si>
    <t>2023-09-23 01:16:34</t>
  </si>
  <si>
    <t>2023-09-22</t>
  </si>
  <si>
    <t>3969354</t>
  </si>
  <si>
    <t>吉隆坡中环酒店</t>
  </si>
  <si>
    <t>FOULGER KEITHMICHAEL</t>
  </si>
  <si>
    <t>849.50</t>
  </si>
  <si>
    <t>115.95</t>
  </si>
  <si>
    <t>2023-09-22 11:19:42</t>
  </si>
  <si>
    <t>2023-09-21</t>
  </si>
  <si>
    <t>3964151</t>
  </si>
  <si>
    <t>吉隆坡5元素酒店</t>
  </si>
  <si>
    <t>Ong Vilvian</t>
  </si>
  <si>
    <t>539.93</t>
  </si>
  <si>
    <t>73.92</t>
  </si>
  <si>
    <t>2023-09-21 09:34:06</t>
  </si>
  <si>
    <t>2023-09-19</t>
  </si>
  <si>
    <t>3957045</t>
  </si>
  <si>
    <t>LIU YAN</t>
  </si>
  <si>
    <t>2286.91</t>
  </si>
  <si>
    <t>312.92</t>
  </si>
  <si>
    <t>2023-09-19 20:54:22</t>
  </si>
  <si>
    <t>2023-09-15</t>
  </si>
  <si>
    <t>3936645</t>
  </si>
  <si>
    <t>KHAIRUL ANWAR MUHAMAD HUSNI</t>
  </si>
  <si>
    <t>333.97</t>
  </si>
  <si>
    <t>45.75</t>
  </si>
  <si>
    <t>2023-09-17 09:43:27</t>
  </si>
  <si>
    <t>2023-09-10</t>
  </si>
  <si>
    <t>3909036</t>
  </si>
  <si>
    <t>七岩海滩华欣富丽华桑德拉豪华酒店</t>
  </si>
  <si>
    <t>KHORAWIT PANIDA</t>
  </si>
  <si>
    <t>329.05</t>
  </si>
  <si>
    <t>44.69</t>
  </si>
  <si>
    <t>2023-09-10 12:36:51</t>
  </si>
  <si>
    <t>2023-09-08</t>
  </si>
  <si>
    <t>3901563</t>
  </si>
  <si>
    <t>ZULKFLEE NAZREEN</t>
  </si>
  <si>
    <t>334.01</t>
  </si>
  <si>
    <t>2023-09-09 11:31:48</t>
  </si>
  <si>
    <t>2023-09-06</t>
  </si>
  <si>
    <t>3890537</t>
  </si>
  <si>
    <t>GU JIALIANG,LU QI</t>
  </si>
  <si>
    <t>1447.88</t>
  </si>
  <si>
    <t>197.79</t>
  </si>
  <si>
    <t>2023-09-06 13:21:49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</si>
</sst>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14</xdr:col>
      <xdr:colOff>428625</xdr:colOff>
      <xdr:row>130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441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45204</v>
      </c>
      <c r="G2" s="8">
        <v>45207</v>
      </c>
      <c r="H2" s="5">
        <v>1</v>
      </c>
      <c r="I2" s="5">
        <v>3</v>
      </c>
      <c r="J2" s="5">
        <v>3</v>
      </c>
      <c r="K2" s="5" t="s">
        <v>30</v>
      </c>
      <c r="L2" s="5">
        <v>197.79</v>
      </c>
      <c r="M2" s="5">
        <v>197.79</v>
      </c>
      <c r="N2" s="5" t="s">
        <v>31</v>
      </c>
      <c r="O2" s="5" t="s">
        <v>32</v>
      </c>
      <c r="P2" s="5" t="s">
        <v>33</v>
      </c>
      <c r="Q2" s="5">
        <v>0</v>
      </c>
      <c r="R2" s="11">
        <v>45175.0000115741</v>
      </c>
      <c r="S2" s="8">
        <v>45210</v>
      </c>
      <c r="T2" s="5" t="s">
        <v>34</v>
      </c>
      <c r="U2" s="5">
        <v>197.79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45206</v>
      </c>
      <c r="G3" s="8">
        <v>45207</v>
      </c>
      <c r="H3" s="5">
        <v>1</v>
      </c>
      <c r="I3" s="5">
        <v>1</v>
      </c>
      <c r="J3" s="5">
        <v>1</v>
      </c>
      <c r="K3" s="5" t="s">
        <v>30</v>
      </c>
      <c r="L3" s="5">
        <v>45.46</v>
      </c>
      <c r="M3" s="5">
        <v>45.46</v>
      </c>
      <c r="N3" s="5" t="s">
        <v>40</v>
      </c>
      <c r="O3" s="5" t="s">
        <v>32</v>
      </c>
      <c r="P3" s="5" t="s">
        <v>33</v>
      </c>
      <c r="Q3" s="5">
        <v>0</v>
      </c>
      <c r="R3" s="11">
        <v>45177.0000115741</v>
      </c>
      <c r="S3" s="8">
        <v>45210</v>
      </c>
      <c r="T3" s="5" t="s">
        <v>34</v>
      </c>
      <c r="U3" s="5">
        <v>45.46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45206</v>
      </c>
      <c r="G4" s="8">
        <v>45207</v>
      </c>
      <c r="H4" s="5">
        <v>1</v>
      </c>
      <c r="I4" s="5">
        <v>1</v>
      </c>
      <c r="J4" s="5">
        <v>1</v>
      </c>
      <c r="K4" s="5" t="s">
        <v>30</v>
      </c>
      <c r="L4" s="5">
        <v>44.69</v>
      </c>
      <c r="M4" s="5">
        <v>44.69</v>
      </c>
      <c r="N4" s="5" t="s">
        <v>46</v>
      </c>
      <c r="O4" s="5" t="s">
        <v>32</v>
      </c>
      <c r="P4" s="5" t="s">
        <v>33</v>
      </c>
      <c r="Q4" s="5">
        <v>0</v>
      </c>
      <c r="R4" s="11">
        <v>45179.0000115741</v>
      </c>
      <c r="S4" s="8">
        <v>45210</v>
      </c>
      <c r="T4" s="5" t="s">
        <v>34</v>
      </c>
      <c r="U4" s="5">
        <v>44.69</v>
      </c>
      <c r="V4" s="5">
        <v>0</v>
      </c>
      <c r="W4" s="5">
        <v>0</v>
      </c>
      <c r="X4" s="5" t="s">
        <v>47</v>
      </c>
      <c r="Y4" s="5" t="s">
        <v>36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38</v>
      </c>
      <c r="E5" s="5" t="s">
        <v>39</v>
      </c>
      <c r="F5" s="8">
        <v>45206</v>
      </c>
      <c r="G5" s="8">
        <v>45207</v>
      </c>
      <c r="H5" s="5">
        <v>1</v>
      </c>
      <c r="I5" s="5">
        <v>1</v>
      </c>
      <c r="J5" s="5">
        <v>1</v>
      </c>
      <c r="K5" s="5" t="s">
        <v>30</v>
      </c>
      <c r="L5" s="5">
        <v>45.75</v>
      </c>
      <c r="M5" s="5">
        <v>45.75</v>
      </c>
      <c r="N5" s="5" t="s">
        <v>49</v>
      </c>
      <c r="O5" s="5" t="s">
        <v>32</v>
      </c>
      <c r="P5" s="5" t="s">
        <v>33</v>
      </c>
      <c r="Q5" s="5">
        <v>0</v>
      </c>
      <c r="R5" s="11">
        <v>45184</v>
      </c>
      <c r="S5" s="8">
        <v>45210</v>
      </c>
      <c r="T5" s="5" t="s">
        <v>34</v>
      </c>
      <c r="U5" s="5">
        <v>45.75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8">
        <v>45203</v>
      </c>
      <c r="G6" s="8">
        <v>45207</v>
      </c>
      <c r="H6" s="5">
        <v>1</v>
      </c>
      <c r="I6" s="5">
        <v>4</v>
      </c>
      <c r="J6" s="5">
        <v>4</v>
      </c>
      <c r="K6" s="5" t="s">
        <v>30</v>
      </c>
      <c r="L6" s="5">
        <v>273.14</v>
      </c>
      <c r="M6" s="5">
        <v>273.14</v>
      </c>
      <c r="N6" s="5" t="s">
        <v>55</v>
      </c>
      <c r="O6" s="5" t="s">
        <v>32</v>
      </c>
      <c r="P6" s="5" t="s">
        <v>33</v>
      </c>
      <c r="Q6" s="5">
        <v>0</v>
      </c>
      <c r="R6" s="11">
        <v>45185</v>
      </c>
      <c r="S6" s="8">
        <v>45210</v>
      </c>
      <c r="T6" s="5" t="s">
        <v>34</v>
      </c>
      <c r="U6" s="5">
        <v>273.14</v>
      </c>
      <c r="V6" s="5">
        <v>0</v>
      </c>
      <c r="W6" s="5">
        <v>0</v>
      </c>
      <c r="X6" s="5" t="s">
        <v>56</v>
      </c>
      <c r="Y6" s="5" t="s">
        <v>36</v>
      </c>
    </row>
    <row r="7" s="5" customFormat="1" spans="1:25">
      <c r="A7" s="5" t="s">
        <v>52</v>
      </c>
      <c r="B7" s="5" t="s">
        <v>26</v>
      </c>
      <c r="C7" s="5" t="s">
        <v>57</v>
      </c>
      <c r="D7" s="5" t="s">
        <v>53</v>
      </c>
      <c r="E7" s="5" t="s">
        <v>54</v>
      </c>
      <c r="F7" s="8">
        <v>45203</v>
      </c>
      <c r="G7" s="8">
        <v>45207</v>
      </c>
      <c r="H7" s="5">
        <v>1</v>
      </c>
      <c r="I7" s="5">
        <v>4</v>
      </c>
      <c r="J7" s="5">
        <v>4</v>
      </c>
      <c r="K7" s="5" t="s">
        <v>30</v>
      </c>
      <c r="L7" s="5">
        <v>-273.14</v>
      </c>
      <c r="M7" s="5">
        <v>-273.14</v>
      </c>
      <c r="N7" s="5" t="s">
        <v>55</v>
      </c>
      <c r="O7" s="5" t="s">
        <v>32</v>
      </c>
      <c r="P7" s="5" t="s">
        <v>33</v>
      </c>
      <c r="Q7" s="5">
        <v>0</v>
      </c>
      <c r="R7" s="11">
        <v>45185</v>
      </c>
      <c r="S7" s="8">
        <v>45210</v>
      </c>
      <c r="T7" s="5" t="s">
        <v>34</v>
      </c>
      <c r="U7" s="5">
        <v>-273.14</v>
      </c>
      <c r="V7" s="5">
        <v>0</v>
      </c>
      <c r="W7" s="5">
        <v>0</v>
      </c>
      <c r="X7" s="5" t="s">
        <v>56</v>
      </c>
      <c r="Y7" s="5" t="s">
        <v>36</v>
      </c>
    </row>
    <row r="8" s="5" customFormat="1" spans="1:25">
      <c r="A8" s="5" t="s">
        <v>58</v>
      </c>
      <c r="B8" s="5" t="s">
        <v>26</v>
      </c>
      <c r="C8" s="5" t="s">
        <v>27</v>
      </c>
      <c r="D8" s="5" t="s">
        <v>59</v>
      </c>
      <c r="E8" s="5" t="s">
        <v>60</v>
      </c>
      <c r="F8" s="8">
        <v>45203</v>
      </c>
      <c r="G8" s="8">
        <v>45207</v>
      </c>
      <c r="H8" s="5">
        <v>1</v>
      </c>
      <c r="I8" s="5">
        <v>4</v>
      </c>
      <c r="J8" s="5">
        <v>4</v>
      </c>
      <c r="K8" s="5" t="s">
        <v>30</v>
      </c>
      <c r="L8" s="5">
        <v>312.92</v>
      </c>
      <c r="M8" s="5">
        <v>312.92</v>
      </c>
      <c r="N8" s="5" t="s">
        <v>61</v>
      </c>
      <c r="O8" s="5" t="s">
        <v>32</v>
      </c>
      <c r="P8" s="5" t="s">
        <v>33</v>
      </c>
      <c r="Q8" s="5">
        <v>0</v>
      </c>
      <c r="R8" s="11">
        <v>45188</v>
      </c>
      <c r="S8" s="8">
        <v>45210</v>
      </c>
      <c r="T8" s="5" t="s">
        <v>34</v>
      </c>
      <c r="U8" s="5">
        <v>312.92</v>
      </c>
      <c r="V8" s="5">
        <v>0</v>
      </c>
      <c r="W8" s="5">
        <v>0</v>
      </c>
      <c r="X8" s="5" t="s">
        <v>62</v>
      </c>
      <c r="Y8" s="5" t="s">
        <v>63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65</v>
      </c>
      <c r="E9" s="5" t="s">
        <v>66</v>
      </c>
      <c r="F9" s="8">
        <v>45205</v>
      </c>
      <c r="G9" s="8">
        <v>45207</v>
      </c>
      <c r="H9" s="5">
        <v>1</v>
      </c>
      <c r="I9" s="5">
        <v>2</v>
      </c>
      <c r="J9" s="5">
        <v>2</v>
      </c>
      <c r="K9" s="5" t="s">
        <v>30</v>
      </c>
      <c r="L9" s="5">
        <v>73.92</v>
      </c>
      <c r="M9" s="5">
        <v>73.92</v>
      </c>
      <c r="N9" s="5" t="s">
        <v>67</v>
      </c>
      <c r="O9" s="5" t="s">
        <v>32</v>
      </c>
      <c r="P9" s="5" t="s">
        <v>33</v>
      </c>
      <c r="Q9" s="5">
        <v>0</v>
      </c>
      <c r="R9" s="11">
        <v>45190.0000115741</v>
      </c>
      <c r="S9" s="8">
        <v>45210</v>
      </c>
      <c r="T9" s="5" t="s">
        <v>34</v>
      </c>
      <c r="U9" s="5">
        <v>73.92</v>
      </c>
      <c r="V9" s="5">
        <v>0</v>
      </c>
      <c r="W9" s="5">
        <v>0</v>
      </c>
      <c r="X9" s="5" t="s">
        <v>68</v>
      </c>
      <c r="Y9" s="5" t="s">
        <v>69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71</v>
      </c>
      <c r="E10" s="5" t="s">
        <v>72</v>
      </c>
      <c r="F10" s="8">
        <v>45204</v>
      </c>
      <c r="G10" s="8">
        <v>45207</v>
      </c>
      <c r="H10" s="5">
        <v>1</v>
      </c>
      <c r="I10" s="5">
        <v>3</v>
      </c>
      <c r="J10" s="5">
        <v>3</v>
      </c>
      <c r="K10" s="5" t="s">
        <v>30</v>
      </c>
      <c r="L10" s="5">
        <v>115.95</v>
      </c>
      <c r="M10" s="5">
        <v>115.95</v>
      </c>
      <c r="N10" s="5" t="s">
        <v>73</v>
      </c>
      <c r="O10" s="5" t="s">
        <v>32</v>
      </c>
      <c r="P10" s="5" t="s">
        <v>33</v>
      </c>
      <c r="Q10" s="5">
        <v>0</v>
      </c>
      <c r="R10" s="11">
        <v>45191</v>
      </c>
      <c r="S10" s="8">
        <v>45210</v>
      </c>
      <c r="T10" s="5" t="s">
        <v>34</v>
      </c>
      <c r="U10" s="5">
        <v>115.95</v>
      </c>
      <c r="V10" s="5">
        <v>0</v>
      </c>
      <c r="W10" s="5">
        <v>0</v>
      </c>
      <c r="X10" s="5" t="s">
        <v>74</v>
      </c>
      <c r="Y10" s="5" t="s">
        <v>36</v>
      </c>
    </row>
    <row r="11" s="5" customFormat="1" spans="1:25">
      <c r="A11" s="5" t="s">
        <v>75</v>
      </c>
      <c r="B11" s="5" t="s">
        <v>26</v>
      </c>
      <c r="C11" s="5" t="s">
        <v>27</v>
      </c>
      <c r="D11" s="5" t="s">
        <v>76</v>
      </c>
      <c r="E11" s="5" t="s">
        <v>77</v>
      </c>
      <c r="F11" s="8">
        <v>45206</v>
      </c>
      <c r="G11" s="8">
        <v>45207</v>
      </c>
      <c r="H11" s="5">
        <v>1</v>
      </c>
      <c r="I11" s="5">
        <v>1</v>
      </c>
      <c r="J11" s="5">
        <v>1</v>
      </c>
      <c r="K11" s="5" t="s">
        <v>30</v>
      </c>
      <c r="L11" s="5">
        <v>79.65</v>
      </c>
      <c r="M11" s="5">
        <v>79.65</v>
      </c>
      <c r="N11" s="5" t="s">
        <v>78</v>
      </c>
      <c r="O11" s="5" t="s">
        <v>32</v>
      </c>
      <c r="P11" s="5" t="s">
        <v>33</v>
      </c>
      <c r="Q11" s="5">
        <v>0</v>
      </c>
      <c r="R11" s="11">
        <v>45192.0000115741</v>
      </c>
      <c r="S11" s="8">
        <v>45210</v>
      </c>
      <c r="T11" s="5" t="s">
        <v>34</v>
      </c>
      <c r="U11" s="5">
        <v>79.65</v>
      </c>
      <c r="V11" s="5">
        <v>0</v>
      </c>
      <c r="W11" s="5">
        <v>0</v>
      </c>
      <c r="X11" s="5" t="s">
        <v>79</v>
      </c>
      <c r="Y11" s="5" t="s">
        <v>80</v>
      </c>
    </row>
    <row r="12" s="5" customFormat="1" spans="1:25">
      <c r="A12" s="5" t="s">
        <v>81</v>
      </c>
      <c r="B12" s="5" t="s">
        <v>26</v>
      </c>
      <c r="C12" s="5" t="s">
        <v>27</v>
      </c>
      <c r="D12" s="5" t="s">
        <v>82</v>
      </c>
      <c r="E12" s="5" t="s">
        <v>83</v>
      </c>
      <c r="F12" s="8">
        <v>45206</v>
      </c>
      <c r="G12" s="8">
        <v>45207</v>
      </c>
      <c r="H12" s="5">
        <v>1</v>
      </c>
      <c r="I12" s="5">
        <v>1</v>
      </c>
      <c r="J12" s="5">
        <v>1</v>
      </c>
      <c r="K12" s="5" t="s">
        <v>30</v>
      </c>
      <c r="L12" s="5">
        <v>153.81</v>
      </c>
      <c r="M12" s="5">
        <v>153.81</v>
      </c>
      <c r="N12" s="5" t="s">
        <v>84</v>
      </c>
      <c r="O12" s="5" t="s">
        <v>32</v>
      </c>
      <c r="P12" s="5" t="s">
        <v>33</v>
      </c>
      <c r="Q12" s="5">
        <v>0</v>
      </c>
      <c r="R12" s="11">
        <v>45193.0000115741</v>
      </c>
      <c r="S12" s="8">
        <v>45210</v>
      </c>
      <c r="T12" s="5" t="s">
        <v>34</v>
      </c>
      <c r="U12" s="5">
        <v>153.81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76</v>
      </c>
      <c r="E13" s="5" t="s">
        <v>88</v>
      </c>
      <c r="F13" s="8">
        <v>45206</v>
      </c>
      <c r="G13" s="8">
        <v>45207</v>
      </c>
      <c r="H13" s="5">
        <v>1</v>
      </c>
      <c r="I13" s="5">
        <v>1</v>
      </c>
      <c r="J13" s="5">
        <v>1</v>
      </c>
      <c r="K13" s="5" t="s">
        <v>30</v>
      </c>
      <c r="L13" s="5">
        <v>77.66</v>
      </c>
      <c r="M13" s="5">
        <v>77.66</v>
      </c>
      <c r="N13" s="5" t="s">
        <v>89</v>
      </c>
      <c r="O13" s="5" t="s">
        <v>32</v>
      </c>
      <c r="P13" s="5" t="s">
        <v>33</v>
      </c>
      <c r="Q13" s="5">
        <v>0</v>
      </c>
      <c r="R13" s="11">
        <v>45193.0000115741</v>
      </c>
      <c r="S13" s="8">
        <v>45210</v>
      </c>
      <c r="T13" s="5" t="s">
        <v>34</v>
      </c>
      <c r="U13" s="5">
        <v>77.66</v>
      </c>
      <c r="V13" s="5">
        <v>0</v>
      </c>
      <c r="W13" s="5">
        <v>0</v>
      </c>
      <c r="X13" s="5" t="s">
        <v>90</v>
      </c>
      <c r="Y13" s="5" t="s">
        <v>91</v>
      </c>
    </row>
    <row r="14" s="5" customFormat="1" spans="1:25">
      <c r="A14" s="5" t="s">
        <v>92</v>
      </c>
      <c r="B14" s="5" t="s">
        <v>26</v>
      </c>
      <c r="C14" s="5" t="s">
        <v>27</v>
      </c>
      <c r="D14" s="5" t="s">
        <v>28</v>
      </c>
      <c r="E14" s="5" t="s">
        <v>29</v>
      </c>
      <c r="F14" s="8">
        <v>45205</v>
      </c>
      <c r="G14" s="8">
        <v>45207</v>
      </c>
      <c r="H14" s="5">
        <v>1</v>
      </c>
      <c r="I14" s="5">
        <v>2</v>
      </c>
      <c r="J14" s="5">
        <v>2</v>
      </c>
      <c r="K14" s="5" t="s">
        <v>30</v>
      </c>
      <c r="L14" s="5">
        <v>144.28</v>
      </c>
      <c r="M14" s="5">
        <v>144.28</v>
      </c>
      <c r="N14" s="5" t="s">
        <v>93</v>
      </c>
      <c r="O14" s="5" t="s">
        <v>32</v>
      </c>
      <c r="P14" s="5" t="s">
        <v>33</v>
      </c>
      <c r="Q14" s="5">
        <v>0</v>
      </c>
      <c r="R14" s="11">
        <v>45194</v>
      </c>
      <c r="S14" s="8">
        <v>45210</v>
      </c>
      <c r="T14" s="5" t="s">
        <v>34</v>
      </c>
      <c r="U14" s="5">
        <v>144.28</v>
      </c>
      <c r="V14" s="5">
        <v>0</v>
      </c>
      <c r="W14" s="5">
        <v>0</v>
      </c>
      <c r="X14" s="5" t="s">
        <v>94</v>
      </c>
      <c r="Y14" s="5" t="s">
        <v>36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8">
        <v>45204</v>
      </c>
      <c r="G15" s="8">
        <v>45207</v>
      </c>
      <c r="H15" s="5">
        <v>1</v>
      </c>
      <c r="I15" s="5">
        <v>3</v>
      </c>
      <c r="J15" s="5">
        <v>3</v>
      </c>
      <c r="K15" s="5" t="s">
        <v>30</v>
      </c>
      <c r="L15" s="5">
        <v>342.82</v>
      </c>
      <c r="M15" s="5">
        <v>342.82</v>
      </c>
      <c r="N15" s="5" t="s">
        <v>98</v>
      </c>
      <c r="O15" s="5" t="s">
        <v>32</v>
      </c>
      <c r="P15" s="5" t="s">
        <v>33</v>
      </c>
      <c r="Q15" s="5">
        <v>0</v>
      </c>
      <c r="R15" s="11">
        <v>45195</v>
      </c>
      <c r="S15" s="8">
        <v>45210</v>
      </c>
      <c r="T15" s="5" t="s">
        <v>34</v>
      </c>
      <c r="U15" s="5">
        <v>342.82</v>
      </c>
      <c r="V15" s="5">
        <v>0</v>
      </c>
      <c r="W15" s="5">
        <v>0</v>
      </c>
      <c r="X15" s="5" t="s">
        <v>99</v>
      </c>
      <c r="Y15" s="5" t="s">
        <v>36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8">
        <v>45202</v>
      </c>
      <c r="G16" s="8">
        <v>45207</v>
      </c>
      <c r="H16" s="5">
        <v>1</v>
      </c>
      <c r="I16" s="5">
        <v>5</v>
      </c>
      <c r="J16" s="5">
        <v>5</v>
      </c>
      <c r="K16" s="5" t="s">
        <v>30</v>
      </c>
      <c r="L16" s="5">
        <v>724.75</v>
      </c>
      <c r="M16" s="5">
        <v>724.75</v>
      </c>
      <c r="N16" s="5" t="s">
        <v>103</v>
      </c>
      <c r="O16" s="5" t="s">
        <v>32</v>
      </c>
      <c r="P16" s="5" t="s">
        <v>33</v>
      </c>
      <c r="Q16" s="5">
        <v>0</v>
      </c>
      <c r="R16" s="11">
        <v>45197</v>
      </c>
      <c r="S16" s="8">
        <v>45210</v>
      </c>
      <c r="T16" s="5" t="s">
        <v>34</v>
      </c>
      <c r="U16" s="5">
        <v>724.75</v>
      </c>
      <c r="V16" s="5">
        <v>0</v>
      </c>
      <c r="W16" s="5">
        <v>0</v>
      </c>
      <c r="X16" s="5" t="s">
        <v>104</v>
      </c>
      <c r="Y16" s="5" t="s">
        <v>36</v>
      </c>
    </row>
    <row r="17" s="5" customFormat="1" spans="1:25">
      <c r="A17" s="5" t="s">
        <v>105</v>
      </c>
      <c r="B17" s="5" t="s">
        <v>26</v>
      </c>
      <c r="C17" s="5" t="s">
        <v>27</v>
      </c>
      <c r="D17" s="5" t="s">
        <v>38</v>
      </c>
      <c r="E17" s="5" t="s">
        <v>39</v>
      </c>
      <c r="F17" s="8">
        <v>45204</v>
      </c>
      <c r="G17" s="8">
        <v>45207</v>
      </c>
      <c r="H17" s="5">
        <v>1</v>
      </c>
      <c r="I17" s="5">
        <v>3</v>
      </c>
      <c r="J17" s="5">
        <v>3</v>
      </c>
      <c r="K17" s="5" t="s">
        <v>30</v>
      </c>
      <c r="L17" s="5">
        <v>149.61</v>
      </c>
      <c r="M17" s="5">
        <v>149.61</v>
      </c>
      <c r="N17" s="5" t="s">
        <v>106</v>
      </c>
      <c r="O17" s="5" t="s">
        <v>32</v>
      </c>
      <c r="P17" s="5" t="s">
        <v>33</v>
      </c>
      <c r="Q17" s="5">
        <v>0</v>
      </c>
      <c r="R17" s="11">
        <v>45198</v>
      </c>
      <c r="S17" s="8">
        <v>45210</v>
      </c>
      <c r="T17" s="5" t="s">
        <v>34</v>
      </c>
      <c r="U17" s="5">
        <v>149.61</v>
      </c>
      <c r="V17" s="5">
        <v>0</v>
      </c>
      <c r="W17" s="5">
        <v>0</v>
      </c>
      <c r="X17" s="5" t="s">
        <v>107</v>
      </c>
      <c r="Y17" s="5" t="s">
        <v>108</v>
      </c>
    </row>
    <row r="18" s="5" customFormat="1" spans="1:25">
      <c r="A18" s="5" t="s">
        <v>109</v>
      </c>
      <c r="B18" s="5" t="s">
        <v>26</v>
      </c>
      <c r="C18" s="5" t="s">
        <v>27</v>
      </c>
      <c r="D18" s="5" t="s">
        <v>110</v>
      </c>
      <c r="E18" s="5" t="s">
        <v>111</v>
      </c>
      <c r="F18" s="8">
        <v>45205</v>
      </c>
      <c r="G18" s="8">
        <v>45207</v>
      </c>
      <c r="H18" s="5">
        <v>1</v>
      </c>
      <c r="I18" s="5">
        <v>2</v>
      </c>
      <c r="J18" s="5">
        <v>2</v>
      </c>
      <c r="K18" s="5" t="s">
        <v>30</v>
      </c>
      <c r="L18" s="5">
        <v>79.01</v>
      </c>
      <c r="M18" s="5">
        <v>79.01</v>
      </c>
      <c r="N18" s="5" t="s">
        <v>112</v>
      </c>
      <c r="O18" s="5" t="s">
        <v>32</v>
      </c>
      <c r="P18" s="5" t="s">
        <v>33</v>
      </c>
      <c r="Q18" s="5">
        <v>0</v>
      </c>
      <c r="R18" s="11">
        <v>45199</v>
      </c>
      <c r="S18" s="8">
        <v>45210</v>
      </c>
      <c r="T18" s="5" t="s">
        <v>34</v>
      </c>
      <c r="U18" s="5">
        <v>79.01</v>
      </c>
      <c r="V18" s="5">
        <v>0</v>
      </c>
      <c r="W18" s="5">
        <v>0</v>
      </c>
      <c r="X18" s="5" t="s">
        <v>113</v>
      </c>
      <c r="Y18" s="5" t="s">
        <v>36</v>
      </c>
    </row>
    <row r="19" s="5" customFormat="1" spans="1:25">
      <c r="A19" s="5" t="s">
        <v>114</v>
      </c>
      <c r="B19" s="5" t="s">
        <v>26</v>
      </c>
      <c r="C19" s="5" t="s">
        <v>27</v>
      </c>
      <c r="D19" s="5" t="s">
        <v>115</v>
      </c>
      <c r="E19" s="5" t="s">
        <v>116</v>
      </c>
      <c r="F19" s="8">
        <v>45206</v>
      </c>
      <c r="G19" s="8">
        <v>45207</v>
      </c>
      <c r="H19" s="5">
        <v>1</v>
      </c>
      <c r="I19" s="5">
        <v>1</v>
      </c>
      <c r="J19" s="5">
        <v>1</v>
      </c>
      <c r="K19" s="5" t="s">
        <v>30</v>
      </c>
      <c r="L19" s="5">
        <v>41.01</v>
      </c>
      <c r="M19" s="5">
        <v>41.01</v>
      </c>
      <c r="N19" s="5" t="s">
        <v>117</v>
      </c>
      <c r="O19" s="5" t="s">
        <v>32</v>
      </c>
      <c r="P19" s="5" t="s">
        <v>33</v>
      </c>
      <c r="Q19" s="5">
        <v>0</v>
      </c>
      <c r="R19" s="11">
        <v>45199</v>
      </c>
      <c r="S19" s="8">
        <v>45210</v>
      </c>
      <c r="T19" s="5" t="s">
        <v>34</v>
      </c>
      <c r="U19" s="5">
        <v>41.01</v>
      </c>
      <c r="V19" s="5">
        <v>0</v>
      </c>
      <c r="W19" s="5">
        <v>0</v>
      </c>
      <c r="X19" s="5" t="s">
        <v>118</v>
      </c>
      <c r="Y19" s="5" t="s">
        <v>36</v>
      </c>
    </row>
    <row r="20" s="5" customFormat="1" spans="1:25">
      <c r="A20" s="5" t="s">
        <v>119</v>
      </c>
      <c r="B20" s="5" t="s">
        <v>26</v>
      </c>
      <c r="C20" s="5" t="s">
        <v>27</v>
      </c>
      <c r="D20" s="5" t="s">
        <v>120</v>
      </c>
      <c r="E20" s="5" t="s">
        <v>121</v>
      </c>
      <c r="F20" s="8">
        <v>45205</v>
      </c>
      <c r="G20" s="8">
        <v>45207</v>
      </c>
      <c r="H20" s="5">
        <v>2</v>
      </c>
      <c r="I20" s="5">
        <v>2</v>
      </c>
      <c r="J20" s="5">
        <v>4</v>
      </c>
      <c r="K20" s="5" t="s">
        <v>30</v>
      </c>
      <c r="L20" s="5">
        <v>182.28</v>
      </c>
      <c r="M20" s="5">
        <v>182.28</v>
      </c>
      <c r="N20" s="5" t="s">
        <v>122</v>
      </c>
      <c r="O20" s="5" t="s">
        <v>32</v>
      </c>
      <c r="P20" s="5" t="s">
        <v>33</v>
      </c>
      <c r="Q20" s="5">
        <v>0</v>
      </c>
      <c r="R20" s="11">
        <v>45200</v>
      </c>
      <c r="S20" s="8">
        <v>45210</v>
      </c>
      <c r="T20" s="5" t="s">
        <v>34</v>
      </c>
      <c r="U20" s="5">
        <v>182.28</v>
      </c>
      <c r="V20" s="5">
        <v>0</v>
      </c>
      <c r="W20" s="5">
        <v>0</v>
      </c>
      <c r="X20" s="5" t="s">
        <v>123</v>
      </c>
      <c r="Y20" s="5" t="s">
        <v>36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125</v>
      </c>
      <c r="E21" s="5" t="s">
        <v>126</v>
      </c>
      <c r="F21" s="8">
        <v>45203</v>
      </c>
      <c r="G21" s="8">
        <v>45207</v>
      </c>
      <c r="H21" s="5">
        <v>1</v>
      </c>
      <c r="I21" s="5">
        <v>4</v>
      </c>
      <c r="J21" s="5">
        <v>4</v>
      </c>
      <c r="K21" s="5" t="s">
        <v>30</v>
      </c>
      <c r="L21" s="5">
        <v>243.2</v>
      </c>
      <c r="M21" s="5">
        <v>243.2</v>
      </c>
      <c r="N21" s="5" t="s">
        <v>127</v>
      </c>
      <c r="O21" s="5" t="s">
        <v>32</v>
      </c>
      <c r="P21" s="5" t="s">
        <v>33</v>
      </c>
      <c r="Q21" s="5">
        <v>0</v>
      </c>
      <c r="R21" s="11">
        <v>45200.0000115741</v>
      </c>
      <c r="S21" s="8">
        <v>45210</v>
      </c>
      <c r="T21" s="5" t="s">
        <v>34</v>
      </c>
      <c r="U21" s="5">
        <v>243.2</v>
      </c>
      <c r="V21" s="5">
        <v>0</v>
      </c>
      <c r="W21" s="5">
        <v>0</v>
      </c>
      <c r="X21" s="5" t="s">
        <v>128</v>
      </c>
      <c r="Y21" s="5" t="s">
        <v>36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130</v>
      </c>
      <c r="E22" s="5" t="s">
        <v>131</v>
      </c>
      <c r="F22" s="8">
        <v>45206</v>
      </c>
      <c r="G22" s="8">
        <v>45207</v>
      </c>
      <c r="H22" s="5">
        <v>1</v>
      </c>
      <c r="I22" s="5">
        <v>1</v>
      </c>
      <c r="J22" s="5">
        <v>1</v>
      </c>
      <c r="K22" s="5" t="s">
        <v>30</v>
      </c>
      <c r="L22" s="5">
        <v>24.22</v>
      </c>
      <c r="M22" s="5">
        <v>24.22</v>
      </c>
      <c r="N22" s="5" t="s">
        <v>132</v>
      </c>
      <c r="O22" s="5" t="s">
        <v>32</v>
      </c>
      <c r="P22" s="5" t="s">
        <v>33</v>
      </c>
      <c r="Q22" s="5">
        <v>0</v>
      </c>
      <c r="R22" s="11">
        <v>45200.0000115741</v>
      </c>
      <c r="S22" s="8">
        <v>45210</v>
      </c>
      <c r="T22" s="5" t="s">
        <v>34</v>
      </c>
      <c r="U22" s="5">
        <v>24.22</v>
      </c>
      <c r="V22" s="5">
        <v>0</v>
      </c>
      <c r="W22" s="5">
        <v>0</v>
      </c>
      <c r="X22" s="5" t="s">
        <v>133</v>
      </c>
      <c r="Y22" s="5" t="s">
        <v>36</v>
      </c>
    </row>
    <row r="23" s="5" customFormat="1" spans="1:25">
      <c r="A23" s="5" t="s">
        <v>134</v>
      </c>
      <c r="B23" s="5" t="s">
        <v>26</v>
      </c>
      <c r="C23" s="5" t="s">
        <v>27</v>
      </c>
      <c r="D23" s="5" t="s">
        <v>135</v>
      </c>
      <c r="E23" s="5" t="s">
        <v>136</v>
      </c>
      <c r="F23" s="8">
        <v>45205</v>
      </c>
      <c r="G23" s="8">
        <v>45207</v>
      </c>
      <c r="H23" s="5">
        <v>1</v>
      </c>
      <c r="I23" s="5">
        <v>2</v>
      </c>
      <c r="J23" s="5">
        <v>2</v>
      </c>
      <c r="K23" s="5" t="s">
        <v>30</v>
      </c>
      <c r="L23" s="5">
        <v>236.36</v>
      </c>
      <c r="M23" s="5">
        <v>236.36</v>
      </c>
      <c r="N23" s="5" t="s">
        <v>137</v>
      </c>
      <c r="O23" s="5" t="s">
        <v>32</v>
      </c>
      <c r="P23" s="5" t="s">
        <v>33</v>
      </c>
      <c r="Q23" s="5">
        <v>0</v>
      </c>
      <c r="R23" s="11">
        <v>45200.0000115741</v>
      </c>
      <c r="S23" s="8">
        <v>45210</v>
      </c>
      <c r="T23" s="5" t="s">
        <v>34</v>
      </c>
      <c r="U23" s="5">
        <v>236.36</v>
      </c>
      <c r="V23" s="5">
        <v>0</v>
      </c>
      <c r="W23" s="5">
        <v>0</v>
      </c>
      <c r="X23" s="5" t="s">
        <v>138</v>
      </c>
      <c r="Y23" s="5" t="s">
        <v>139</v>
      </c>
    </row>
    <row r="24" s="5" customFormat="1" spans="1:25">
      <c r="A24" s="5" t="s">
        <v>140</v>
      </c>
      <c r="B24" s="5" t="s">
        <v>26</v>
      </c>
      <c r="C24" s="5" t="s">
        <v>27</v>
      </c>
      <c r="D24" s="5" t="s">
        <v>141</v>
      </c>
      <c r="E24" s="5" t="s">
        <v>142</v>
      </c>
      <c r="F24" s="8">
        <v>45203</v>
      </c>
      <c r="G24" s="8">
        <v>45207</v>
      </c>
      <c r="H24" s="5">
        <v>1</v>
      </c>
      <c r="I24" s="5">
        <v>4</v>
      </c>
      <c r="J24" s="5">
        <v>4</v>
      </c>
      <c r="K24" s="5" t="s">
        <v>30</v>
      </c>
      <c r="L24" s="5">
        <v>52.69</v>
      </c>
      <c r="M24" s="5">
        <v>52.69</v>
      </c>
      <c r="N24" s="5" t="s">
        <v>143</v>
      </c>
      <c r="O24" s="5" t="s">
        <v>32</v>
      </c>
      <c r="P24" s="5" t="s">
        <v>33</v>
      </c>
      <c r="Q24" s="5">
        <v>0</v>
      </c>
      <c r="R24" s="11">
        <v>45201.0000115741</v>
      </c>
      <c r="S24" s="8">
        <v>45210</v>
      </c>
      <c r="T24" s="5" t="s">
        <v>34</v>
      </c>
      <c r="U24" s="5">
        <v>52.69</v>
      </c>
      <c r="V24" s="5">
        <v>0</v>
      </c>
      <c r="W24" s="5">
        <v>0</v>
      </c>
      <c r="X24" s="5" t="s">
        <v>144</v>
      </c>
      <c r="Y24" s="5" t="s">
        <v>36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146</v>
      </c>
      <c r="E25" s="5" t="s">
        <v>147</v>
      </c>
      <c r="F25" s="8">
        <v>45206</v>
      </c>
      <c r="G25" s="8">
        <v>45207</v>
      </c>
      <c r="H25" s="5">
        <v>1</v>
      </c>
      <c r="I25" s="5">
        <v>1</v>
      </c>
      <c r="J25" s="5">
        <v>1</v>
      </c>
      <c r="K25" s="5" t="s">
        <v>30</v>
      </c>
      <c r="L25" s="5">
        <v>19.34</v>
      </c>
      <c r="M25" s="5">
        <v>19.34</v>
      </c>
      <c r="N25" s="5" t="s">
        <v>148</v>
      </c>
      <c r="O25" s="5" t="s">
        <v>32</v>
      </c>
      <c r="P25" s="5" t="s">
        <v>33</v>
      </c>
      <c r="Q25" s="5">
        <v>0</v>
      </c>
      <c r="R25" s="11">
        <v>45201.0000115741</v>
      </c>
      <c r="S25" s="8">
        <v>45210</v>
      </c>
      <c r="T25" s="5" t="s">
        <v>34</v>
      </c>
      <c r="U25" s="5">
        <v>19.34</v>
      </c>
      <c r="V25" s="5">
        <v>0</v>
      </c>
      <c r="W25" s="5">
        <v>0</v>
      </c>
      <c r="X25" s="5" t="s">
        <v>149</v>
      </c>
      <c r="Y25" s="5" t="s">
        <v>36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146</v>
      </c>
      <c r="E26" s="5" t="s">
        <v>147</v>
      </c>
      <c r="F26" s="8">
        <v>45203</v>
      </c>
      <c r="G26" s="8">
        <v>45207</v>
      </c>
      <c r="H26" s="5">
        <v>1</v>
      </c>
      <c r="I26" s="5">
        <v>4</v>
      </c>
      <c r="J26" s="5">
        <v>4</v>
      </c>
      <c r="K26" s="5" t="s">
        <v>30</v>
      </c>
      <c r="L26" s="5">
        <v>75.46</v>
      </c>
      <c r="M26" s="5">
        <v>75.46</v>
      </c>
      <c r="N26" s="5" t="s">
        <v>151</v>
      </c>
      <c r="O26" s="5" t="s">
        <v>32</v>
      </c>
      <c r="P26" s="5" t="s">
        <v>33</v>
      </c>
      <c r="Q26" s="5">
        <v>0</v>
      </c>
      <c r="R26" s="11">
        <v>45201</v>
      </c>
      <c r="S26" s="8">
        <v>45210</v>
      </c>
      <c r="T26" s="5" t="s">
        <v>34</v>
      </c>
      <c r="U26" s="5">
        <v>75.46</v>
      </c>
      <c r="V26" s="5">
        <v>0</v>
      </c>
      <c r="W26" s="5">
        <v>0</v>
      </c>
      <c r="X26" s="5" t="s">
        <v>152</v>
      </c>
      <c r="Y26" s="5" t="s">
        <v>36</v>
      </c>
    </row>
    <row r="27" s="5" customFormat="1" spans="1:25">
      <c r="A27" s="5" t="s">
        <v>153</v>
      </c>
      <c r="B27" s="5" t="s">
        <v>26</v>
      </c>
      <c r="C27" s="5" t="s">
        <v>27</v>
      </c>
      <c r="D27" s="5" t="s">
        <v>154</v>
      </c>
      <c r="E27" s="5" t="s">
        <v>155</v>
      </c>
      <c r="F27" s="8">
        <v>45206</v>
      </c>
      <c r="G27" s="8">
        <v>45207</v>
      </c>
      <c r="H27" s="5">
        <v>1</v>
      </c>
      <c r="I27" s="5">
        <v>1</v>
      </c>
      <c r="J27" s="5">
        <v>1</v>
      </c>
      <c r="K27" s="5" t="s">
        <v>30</v>
      </c>
      <c r="L27" s="5">
        <v>27.64</v>
      </c>
      <c r="M27" s="5">
        <v>27.64</v>
      </c>
      <c r="N27" s="5" t="s">
        <v>156</v>
      </c>
      <c r="O27" s="5" t="s">
        <v>32</v>
      </c>
      <c r="P27" s="5" t="s">
        <v>33</v>
      </c>
      <c r="Q27" s="5">
        <v>0</v>
      </c>
      <c r="R27" s="11">
        <v>45202</v>
      </c>
      <c r="S27" s="8">
        <v>45210</v>
      </c>
      <c r="T27" s="5" t="s">
        <v>34</v>
      </c>
      <c r="U27" s="5">
        <v>27.64</v>
      </c>
      <c r="V27" s="5">
        <v>0</v>
      </c>
      <c r="W27" s="5">
        <v>0</v>
      </c>
      <c r="X27" s="5" t="s">
        <v>157</v>
      </c>
      <c r="Y27" s="5" t="s">
        <v>158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8">
        <v>45203</v>
      </c>
      <c r="G28" s="8">
        <v>45207</v>
      </c>
      <c r="H28" s="5">
        <v>1</v>
      </c>
      <c r="I28" s="5">
        <v>4</v>
      </c>
      <c r="J28" s="5">
        <v>4</v>
      </c>
      <c r="K28" s="5" t="s">
        <v>30</v>
      </c>
      <c r="L28" s="5">
        <v>111.6</v>
      </c>
      <c r="M28" s="5">
        <v>111.6</v>
      </c>
      <c r="N28" s="5" t="s">
        <v>162</v>
      </c>
      <c r="O28" s="5" t="s">
        <v>32</v>
      </c>
      <c r="P28" s="5" t="s">
        <v>33</v>
      </c>
      <c r="Q28" s="5">
        <v>0</v>
      </c>
      <c r="R28" s="11">
        <v>45203</v>
      </c>
      <c r="S28" s="8">
        <v>45210</v>
      </c>
      <c r="T28" s="5" t="s">
        <v>34</v>
      </c>
      <c r="U28" s="5">
        <v>111.6</v>
      </c>
      <c r="V28" s="5">
        <v>0</v>
      </c>
      <c r="W28" s="5">
        <v>0</v>
      </c>
      <c r="X28" s="5" t="s">
        <v>163</v>
      </c>
      <c r="Y28" s="5" t="s">
        <v>36</v>
      </c>
    </row>
    <row r="29" s="5" customFormat="1" spans="1:25">
      <c r="A29" s="5" t="s">
        <v>164</v>
      </c>
      <c r="B29" s="5" t="s">
        <v>26</v>
      </c>
      <c r="C29" s="5" t="s">
        <v>27</v>
      </c>
      <c r="D29" s="5" t="s">
        <v>165</v>
      </c>
      <c r="E29" s="5" t="s">
        <v>166</v>
      </c>
      <c r="F29" s="8">
        <v>45203</v>
      </c>
      <c r="G29" s="8">
        <v>45207</v>
      </c>
      <c r="H29" s="5">
        <v>1</v>
      </c>
      <c r="I29" s="5">
        <v>4</v>
      </c>
      <c r="J29" s="5">
        <v>4</v>
      </c>
      <c r="K29" s="5" t="s">
        <v>30</v>
      </c>
      <c r="L29" s="5">
        <v>116.84</v>
      </c>
      <c r="M29" s="5">
        <v>116.84</v>
      </c>
      <c r="N29" s="5" t="s">
        <v>167</v>
      </c>
      <c r="O29" s="5" t="s">
        <v>32</v>
      </c>
      <c r="P29" s="5" t="s">
        <v>33</v>
      </c>
      <c r="Q29" s="5">
        <v>0</v>
      </c>
      <c r="R29" s="11">
        <v>45203.0000115741</v>
      </c>
      <c r="S29" s="8">
        <v>45210</v>
      </c>
      <c r="T29" s="5" t="s">
        <v>34</v>
      </c>
      <c r="U29" s="5">
        <v>116.84</v>
      </c>
      <c r="V29" s="5">
        <v>0</v>
      </c>
      <c r="W29" s="5">
        <v>0</v>
      </c>
      <c r="X29" s="5" t="s">
        <v>168</v>
      </c>
      <c r="Y29" s="5" t="s">
        <v>36</v>
      </c>
    </row>
    <row r="30" s="5" customFormat="1" spans="1:25">
      <c r="A30" s="5" t="s">
        <v>169</v>
      </c>
      <c r="B30" s="5" t="s">
        <v>26</v>
      </c>
      <c r="C30" s="5" t="s">
        <v>27</v>
      </c>
      <c r="D30" s="5" t="s">
        <v>170</v>
      </c>
      <c r="E30" s="5" t="s">
        <v>171</v>
      </c>
      <c r="F30" s="8">
        <v>45206</v>
      </c>
      <c r="G30" s="8">
        <v>45207</v>
      </c>
      <c r="H30" s="5">
        <v>4</v>
      </c>
      <c r="I30" s="5">
        <v>1</v>
      </c>
      <c r="J30" s="5">
        <v>4</v>
      </c>
      <c r="K30" s="5" t="s">
        <v>30</v>
      </c>
      <c r="L30" s="5">
        <v>213</v>
      </c>
      <c r="M30" s="5">
        <v>213</v>
      </c>
      <c r="N30" s="5" t="s">
        <v>172</v>
      </c>
      <c r="O30" s="5" t="s">
        <v>32</v>
      </c>
      <c r="P30" s="5" t="s">
        <v>33</v>
      </c>
      <c r="Q30" s="5">
        <v>0</v>
      </c>
      <c r="R30" s="11">
        <v>45203.0000115741</v>
      </c>
      <c r="S30" s="8">
        <v>45210</v>
      </c>
      <c r="T30" s="5" t="s">
        <v>34</v>
      </c>
      <c r="U30" s="5">
        <v>213</v>
      </c>
      <c r="V30" s="5">
        <v>0</v>
      </c>
      <c r="W30" s="5">
        <v>0</v>
      </c>
      <c r="X30" s="5" t="s">
        <v>173</v>
      </c>
      <c r="Y30" s="5" t="s">
        <v>36</v>
      </c>
    </row>
    <row r="31" s="5" customFormat="1" spans="1:25">
      <c r="A31" s="5" t="s">
        <v>174</v>
      </c>
      <c r="B31" s="5" t="s">
        <v>26</v>
      </c>
      <c r="C31" s="5" t="s">
        <v>27</v>
      </c>
      <c r="D31" s="5" t="s">
        <v>115</v>
      </c>
      <c r="E31" s="5" t="s">
        <v>116</v>
      </c>
      <c r="F31" s="8">
        <v>45205</v>
      </c>
      <c r="G31" s="8">
        <v>45207</v>
      </c>
      <c r="H31" s="5">
        <v>3</v>
      </c>
      <c r="I31" s="5">
        <v>2</v>
      </c>
      <c r="J31" s="5">
        <v>6</v>
      </c>
      <c r="K31" s="5" t="s">
        <v>30</v>
      </c>
      <c r="L31" s="5">
        <v>240.51</v>
      </c>
      <c r="M31" s="5">
        <v>240.51</v>
      </c>
      <c r="N31" s="5" t="s">
        <v>175</v>
      </c>
      <c r="O31" s="5" t="s">
        <v>32</v>
      </c>
      <c r="P31" s="5" t="s">
        <v>33</v>
      </c>
      <c r="Q31" s="5">
        <v>0</v>
      </c>
      <c r="R31" s="11">
        <v>45203.0000115741</v>
      </c>
      <c r="S31" s="8">
        <v>45210</v>
      </c>
      <c r="T31" s="5" t="s">
        <v>34</v>
      </c>
      <c r="U31" s="5">
        <v>240.51</v>
      </c>
      <c r="V31" s="5">
        <v>0</v>
      </c>
      <c r="W31" s="5">
        <v>0</v>
      </c>
      <c r="X31" s="5" t="s">
        <v>176</v>
      </c>
      <c r="Y31" s="5" t="s">
        <v>36</v>
      </c>
    </row>
    <row r="32" s="5" customFormat="1" spans="1:25">
      <c r="A32" s="5" t="s">
        <v>177</v>
      </c>
      <c r="B32" s="5" t="s">
        <v>26</v>
      </c>
      <c r="C32" s="5" t="s">
        <v>27</v>
      </c>
      <c r="D32" s="5" t="s">
        <v>178</v>
      </c>
      <c r="E32" s="5" t="s">
        <v>179</v>
      </c>
      <c r="F32" s="8">
        <v>45205</v>
      </c>
      <c r="G32" s="8">
        <v>45207</v>
      </c>
      <c r="H32" s="5">
        <v>1</v>
      </c>
      <c r="I32" s="5">
        <v>2</v>
      </c>
      <c r="J32" s="5">
        <v>2</v>
      </c>
      <c r="K32" s="5" t="s">
        <v>30</v>
      </c>
      <c r="L32" s="5">
        <v>32.06</v>
      </c>
      <c r="M32" s="5">
        <v>32.06</v>
      </c>
      <c r="N32" s="5" t="s">
        <v>180</v>
      </c>
      <c r="O32" s="5" t="s">
        <v>32</v>
      </c>
      <c r="P32" s="5" t="s">
        <v>33</v>
      </c>
      <c r="Q32" s="5">
        <v>0</v>
      </c>
      <c r="R32" s="11">
        <v>45203.0000115741</v>
      </c>
      <c r="S32" s="8">
        <v>45210</v>
      </c>
      <c r="T32" s="5" t="s">
        <v>34</v>
      </c>
      <c r="U32" s="5">
        <v>32.06</v>
      </c>
      <c r="V32" s="5">
        <v>0</v>
      </c>
      <c r="W32" s="5">
        <v>0</v>
      </c>
      <c r="X32" s="5" t="s">
        <v>181</v>
      </c>
      <c r="Y32" s="5" t="s">
        <v>36</v>
      </c>
    </row>
    <row r="33" s="5" customFormat="1" spans="1:26">
      <c r="A33" s="5" t="s">
        <v>182</v>
      </c>
      <c r="B33" s="5" t="s">
        <v>26</v>
      </c>
      <c r="C33" s="5" t="s">
        <v>27</v>
      </c>
      <c r="D33" s="5" t="s">
        <v>183</v>
      </c>
      <c r="E33" s="5" t="s">
        <v>184</v>
      </c>
      <c r="F33" s="8">
        <v>45206</v>
      </c>
      <c r="G33" s="8">
        <v>45207</v>
      </c>
      <c r="H33" s="5">
        <v>2</v>
      </c>
      <c r="I33" s="5">
        <v>1</v>
      </c>
      <c r="J33" s="5">
        <v>2</v>
      </c>
      <c r="K33" s="5" t="s">
        <v>30</v>
      </c>
      <c r="L33" s="5">
        <v>88.74</v>
      </c>
      <c r="M33" s="5">
        <v>88.74</v>
      </c>
      <c r="N33" s="5" t="s">
        <v>185</v>
      </c>
      <c r="O33" s="5" t="s">
        <v>32</v>
      </c>
      <c r="P33" s="5" t="s">
        <v>33</v>
      </c>
      <c r="Q33" s="5">
        <v>0</v>
      </c>
      <c r="R33" s="11">
        <v>45204.0000115741</v>
      </c>
      <c r="S33" s="8">
        <v>45210</v>
      </c>
      <c r="T33" s="5" t="s">
        <v>34</v>
      </c>
      <c r="U33" s="5">
        <v>88.74</v>
      </c>
      <c r="V33" s="5">
        <v>0</v>
      </c>
      <c r="W33" s="5">
        <v>0</v>
      </c>
      <c r="X33" s="5" t="s">
        <v>186</v>
      </c>
      <c r="Y33" s="5" t="s">
        <v>187</v>
      </c>
      <c r="Z33" s="5" t="s">
        <v>188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190</v>
      </c>
      <c r="E34" s="5" t="s">
        <v>39</v>
      </c>
      <c r="F34" s="8">
        <v>45205</v>
      </c>
      <c r="G34" s="8">
        <v>45207</v>
      </c>
      <c r="H34" s="5">
        <v>1</v>
      </c>
      <c r="I34" s="5">
        <v>2</v>
      </c>
      <c r="J34" s="5">
        <v>2</v>
      </c>
      <c r="K34" s="5" t="s">
        <v>30</v>
      </c>
      <c r="L34" s="5">
        <v>103.82</v>
      </c>
      <c r="M34" s="5">
        <v>103.82</v>
      </c>
      <c r="N34" s="5" t="s">
        <v>191</v>
      </c>
      <c r="O34" s="5" t="s">
        <v>32</v>
      </c>
      <c r="P34" s="5" t="s">
        <v>33</v>
      </c>
      <c r="Q34" s="5">
        <v>0</v>
      </c>
      <c r="R34" s="11">
        <v>45204.0000115741</v>
      </c>
      <c r="S34" s="8">
        <v>45210</v>
      </c>
      <c r="T34" s="5" t="s">
        <v>34</v>
      </c>
      <c r="U34" s="5">
        <v>103.82</v>
      </c>
      <c r="V34" s="5">
        <v>0</v>
      </c>
      <c r="W34" s="5">
        <v>0</v>
      </c>
      <c r="X34" s="5" t="s">
        <v>192</v>
      </c>
      <c r="Y34" s="5" t="s">
        <v>36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194</v>
      </c>
      <c r="E35" s="5" t="s">
        <v>195</v>
      </c>
      <c r="F35" s="8">
        <v>45206</v>
      </c>
      <c r="G35" s="8">
        <v>45207</v>
      </c>
      <c r="H35" s="5">
        <v>1</v>
      </c>
      <c r="I35" s="5">
        <v>1</v>
      </c>
      <c r="J35" s="5">
        <v>1</v>
      </c>
      <c r="K35" s="5" t="s">
        <v>30</v>
      </c>
      <c r="L35" s="5">
        <v>40.69</v>
      </c>
      <c r="M35" s="5">
        <v>40.69</v>
      </c>
      <c r="N35" s="5" t="s">
        <v>196</v>
      </c>
      <c r="O35" s="5" t="s">
        <v>32</v>
      </c>
      <c r="P35" s="5" t="s">
        <v>33</v>
      </c>
      <c r="Q35" s="5">
        <v>0</v>
      </c>
      <c r="R35" s="11">
        <v>45204.0000115741</v>
      </c>
      <c r="S35" s="8">
        <v>45210</v>
      </c>
      <c r="T35" s="5" t="s">
        <v>34</v>
      </c>
      <c r="U35" s="5">
        <v>40.69</v>
      </c>
      <c r="V35" s="5">
        <v>0</v>
      </c>
      <c r="W35" s="5">
        <v>0</v>
      </c>
      <c r="X35" s="5" t="s">
        <v>197</v>
      </c>
      <c r="Y35" s="5" t="s">
        <v>36</v>
      </c>
    </row>
    <row r="36" s="5" customFormat="1" spans="1:25">
      <c r="A36" s="5" t="s">
        <v>198</v>
      </c>
      <c r="B36" s="5" t="s">
        <v>26</v>
      </c>
      <c r="C36" s="5" t="s">
        <v>27</v>
      </c>
      <c r="D36" s="5" t="s">
        <v>199</v>
      </c>
      <c r="E36" s="5" t="s">
        <v>39</v>
      </c>
      <c r="F36" s="8">
        <v>45205</v>
      </c>
      <c r="G36" s="8">
        <v>45207</v>
      </c>
      <c r="H36" s="5">
        <v>1</v>
      </c>
      <c r="I36" s="5">
        <v>2</v>
      </c>
      <c r="J36" s="5">
        <v>2</v>
      </c>
      <c r="K36" s="5" t="s">
        <v>30</v>
      </c>
      <c r="L36" s="5">
        <v>81.74</v>
      </c>
      <c r="M36" s="5">
        <v>81.74</v>
      </c>
      <c r="N36" s="5" t="s">
        <v>200</v>
      </c>
      <c r="O36" s="5" t="s">
        <v>32</v>
      </c>
      <c r="P36" s="5" t="s">
        <v>33</v>
      </c>
      <c r="Q36" s="5">
        <v>0</v>
      </c>
      <c r="R36" s="11">
        <v>45204.0000115741</v>
      </c>
      <c r="S36" s="8">
        <v>45210</v>
      </c>
      <c r="T36" s="5" t="s">
        <v>34</v>
      </c>
      <c r="U36" s="5">
        <v>81.74</v>
      </c>
      <c r="V36" s="5">
        <v>0</v>
      </c>
      <c r="W36" s="5">
        <v>0</v>
      </c>
      <c r="X36" s="5" t="s">
        <v>201</v>
      </c>
      <c r="Y36" s="5" t="s">
        <v>36</v>
      </c>
    </row>
    <row r="37" s="5" customFormat="1" spans="1:25">
      <c r="A37" s="5" t="s">
        <v>202</v>
      </c>
      <c r="B37" s="5" t="s">
        <v>26</v>
      </c>
      <c r="C37" s="5" t="s">
        <v>27</v>
      </c>
      <c r="D37" s="5" t="s">
        <v>203</v>
      </c>
      <c r="E37" s="5" t="s">
        <v>29</v>
      </c>
      <c r="F37" s="8">
        <v>45206</v>
      </c>
      <c r="G37" s="8">
        <v>45207</v>
      </c>
      <c r="H37" s="5">
        <v>1</v>
      </c>
      <c r="I37" s="5">
        <v>1</v>
      </c>
      <c r="J37" s="5">
        <v>1</v>
      </c>
      <c r="K37" s="5" t="s">
        <v>30</v>
      </c>
      <c r="L37" s="5">
        <v>24.82</v>
      </c>
      <c r="M37" s="5">
        <v>24.82</v>
      </c>
      <c r="N37" s="5" t="s">
        <v>204</v>
      </c>
      <c r="O37" s="5" t="s">
        <v>32</v>
      </c>
      <c r="P37" s="5" t="s">
        <v>33</v>
      </c>
      <c r="Q37" s="5">
        <v>0</v>
      </c>
      <c r="R37" s="11">
        <v>45204</v>
      </c>
      <c r="S37" s="8">
        <v>45210</v>
      </c>
      <c r="T37" s="5" t="s">
        <v>34</v>
      </c>
      <c r="U37" s="5">
        <v>24.82</v>
      </c>
      <c r="V37" s="5">
        <v>0</v>
      </c>
      <c r="W37" s="5">
        <v>0</v>
      </c>
      <c r="X37" s="5" t="s">
        <v>205</v>
      </c>
      <c r="Y37" s="5" t="s">
        <v>36</v>
      </c>
    </row>
    <row r="38" s="5" customFormat="1" spans="1:25">
      <c r="A38" s="5" t="s">
        <v>206</v>
      </c>
      <c r="B38" s="5" t="s">
        <v>26</v>
      </c>
      <c r="C38" s="5" t="s">
        <v>27</v>
      </c>
      <c r="D38" s="5" t="s">
        <v>207</v>
      </c>
      <c r="E38" s="5" t="s">
        <v>208</v>
      </c>
      <c r="F38" s="8">
        <v>45206</v>
      </c>
      <c r="G38" s="8">
        <v>45207</v>
      </c>
      <c r="H38" s="5">
        <v>1</v>
      </c>
      <c r="I38" s="5">
        <v>1</v>
      </c>
      <c r="J38" s="5">
        <v>1</v>
      </c>
      <c r="K38" s="5" t="s">
        <v>30</v>
      </c>
      <c r="L38" s="5">
        <v>45.46</v>
      </c>
      <c r="M38" s="5">
        <v>45.46</v>
      </c>
      <c r="N38" s="5" t="s">
        <v>209</v>
      </c>
      <c r="O38" s="5" t="s">
        <v>32</v>
      </c>
      <c r="P38" s="5" t="s">
        <v>33</v>
      </c>
      <c r="Q38" s="5">
        <v>0</v>
      </c>
      <c r="R38" s="11">
        <v>45204.0000115741</v>
      </c>
      <c r="S38" s="8">
        <v>45210</v>
      </c>
      <c r="T38" s="5" t="s">
        <v>34</v>
      </c>
      <c r="U38" s="5">
        <v>45.46</v>
      </c>
      <c r="V38" s="5">
        <v>0</v>
      </c>
      <c r="W38" s="5">
        <v>0</v>
      </c>
      <c r="X38" s="5" t="s">
        <v>210</v>
      </c>
      <c r="Y38" s="5" t="s">
        <v>36</v>
      </c>
    </row>
    <row r="39" s="5" customFormat="1" spans="1:25">
      <c r="A39" s="5" t="s">
        <v>211</v>
      </c>
      <c r="B39" s="5" t="s">
        <v>26</v>
      </c>
      <c r="C39" s="5" t="s">
        <v>27</v>
      </c>
      <c r="D39" s="5" t="s">
        <v>76</v>
      </c>
      <c r="E39" s="5" t="s">
        <v>212</v>
      </c>
      <c r="F39" s="8">
        <v>45206</v>
      </c>
      <c r="G39" s="8">
        <v>45207</v>
      </c>
      <c r="H39" s="5">
        <v>1</v>
      </c>
      <c r="I39" s="5">
        <v>1</v>
      </c>
      <c r="J39" s="5">
        <v>1</v>
      </c>
      <c r="K39" s="5" t="s">
        <v>30</v>
      </c>
      <c r="L39" s="5">
        <v>63.63</v>
      </c>
      <c r="M39" s="5">
        <v>63.63</v>
      </c>
      <c r="N39" s="5" t="s">
        <v>213</v>
      </c>
      <c r="O39" s="5" t="s">
        <v>32</v>
      </c>
      <c r="P39" s="5" t="s">
        <v>33</v>
      </c>
      <c r="Q39" s="5">
        <v>0</v>
      </c>
      <c r="R39" s="11">
        <v>45204.0000115741</v>
      </c>
      <c r="S39" s="8">
        <v>45210</v>
      </c>
      <c r="T39" s="5" t="s">
        <v>34</v>
      </c>
      <c r="U39" s="5">
        <v>63.63</v>
      </c>
      <c r="V39" s="5">
        <v>0</v>
      </c>
      <c r="W39" s="5">
        <v>0</v>
      </c>
      <c r="X39" s="5" t="s">
        <v>214</v>
      </c>
      <c r="Y39" s="5" t="s">
        <v>215</v>
      </c>
    </row>
    <row r="40" s="5" customFormat="1" spans="1:25">
      <c r="A40" s="5" t="s">
        <v>216</v>
      </c>
      <c r="B40" s="5" t="s">
        <v>26</v>
      </c>
      <c r="C40" s="5" t="s">
        <v>27</v>
      </c>
      <c r="D40" s="5" t="s">
        <v>217</v>
      </c>
      <c r="E40" s="5" t="s">
        <v>218</v>
      </c>
      <c r="F40" s="8">
        <v>45206</v>
      </c>
      <c r="G40" s="8">
        <v>45207</v>
      </c>
      <c r="H40" s="5">
        <v>1</v>
      </c>
      <c r="I40" s="5">
        <v>1</v>
      </c>
      <c r="J40" s="5">
        <v>1</v>
      </c>
      <c r="K40" s="5" t="s">
        <v>30</v>
      </c>
      <c r="L40" s="5">
        <v>39.43</v>
      </c>
      <c r="M40" s="5">
        <v>39.43</v>
      </c>
      <c r="N40" s="5" t="s">
        <v>219</v>
      </c>
      <c r="O40" s="5" t="s">
        <v>32</v>
      </c>
      <c r="P40" s="5" t="s">
        <v>33</v>
      </c>
      <c r="Q40" s="5">
        <v>0</v>
      </c>
      <c r="R40" s="11">
        <v>45205.0000115741</v>
      </c>
      <c r="S40" s="8">
        <v>45210</v>
      </c>
      <c r="T40" s="5" t="s">
        <v>34</v>
      </c>
      <c r="U40" s="5">
        <v>39.43</v>
      </c>
      <c r="V40" s="5">
        <v>0</v>
      </c>
      <c r="W40" s="5">
        <v>0</v>
      </c>
      <c r="X40" s="5" t="s">
        <v>220</v>
      </c>
      <c r="Y40" s="5" t="s">
        <v>221</v>
      </c>
    </row>
    <row r="41" s="5" customFormat="1" spans="1:25">
      <c r="A41" s="5" t="s">
        <v>222</v>
      </c>
      <c r="B41" s="5" t="s">
        <v>26</v>
      </c>
      <c r="C41" s="5" t="s">
        <v>27</v>
      </c>
      <c r="D41" s="5" t="s">
        <v>82</v>
      </c>
      <c r="E41" s="5" t="s">
        <v>223</v>
      </c>
      <c r="F41" s="8">
        <v>45205</v>
      </c>
      <c r="G41" s="8">
        <v>45207</v>
      </c>
      <c r="H41" s="5">
        <v>1</v>
      </c>
      <c r="I41" s="5">
        <v>2</v>
      </c>
      <c r="J41" s="5">
        <v>2</v>
      </c>
      <c r="K41" s="5" t="s">
        <v>30</v>
      </c>
      <c r="L41" s="5">
        <v>273.38</v>
      </c>
      <c r="M41" s="5">
        <v>273.38</v>
      </c>
      <c r="N41" s="5" t="s">
        <v>224</v>
      </c>
      <c r="O41" s="5" t="s">
        <v>32</v>
      </c>
      <c r="P41" s="5" t="s">
        <v>33</v>
      </c>
      <c r="Q41" s="5">
        <v>0</v>
      </c>
      <c r="R41" s="11">
        <v>45205</v>
      </c>
      <c r="S41" s="8">
        <v>45210</v>
      </c>
      <c r="T41" s="5" t="s">
        <v>34</v>
      </c>
      <c r="U41" s="5">
        <v>273.38</v>
      </c>
      <c r="V41" s="5">
        <v>0</v>
      </c>
      <c r="W41" s="5">
        <v>0</v>
      </c>
      <c r="X41" s="5" t="s">
        <v>225</v>
      </c>
      <c r="Y41" s="5" t="s">
        <v>226</v>
      </c>
    </row>
    <row r="42" s="5" customFormat="1" spans="1:25">
      <c r="A42" s="5" t="s">
        <v>227</v>
      </c>
      <c r="B42" s="5" t="s">
        <v>26</v>
      </c>
      <c r="C42" s="5" t="s">
        <v>27</v>
      </c>
      <c r="D42" s="5" t="s">
        <v>59</v>
      </c>
      <c r="E42" s="5" t="s">
        <v>228</v>
      </c>
      <c r="F42" s="8">
        <v>45206</v>
      </c>
      <c r="G42" s="8">
        <v>45207</v>
      </c>
      <c r="H42" s="5">
        <v>1</v>
      </c>
      <c r="I42" s="5">
        <v>1</v>
      </c>
      <c r="J42" s="5">
        <v>1</v>
      </c>
      <c r="K42" s="5" t="s">
        <v>30</v>
      </c>
      <c r="L42" s="5">
        <v>72.56</v>
      </c>
      <c r="M42" s="5">
        <v>72.56</v>
      </c>
      <c r="N42" s="5" t="s">
        <v>229</v>
      </c>
      <c r="O42" s="5" t="s">
        <v>32</v>
      </c>
      <c r="P42" s="5" t="s">
        <v>33</v>
      </c>
      <c r="Q42" s="5">
        <v>0</v>
      </c>
      <c r="R42" s="11">
        <v>45205</v>
      </c>
      <c r="S42" s="8">
        <v>45210</v>
      </c>
      <c r="T42" s="5" t="s">
        <v>34</v>
      </c>
      <c r="U42" s="5">
        <v>72.56</v>
      </c>
      <c r="V42" s="5">
        <v>0</v>
      </c>
      <c r="W42" s="5">
        <v>0</v>
      </c>
      <c r="X42" s="5" t="s">
        <v>230</v>
      </c>
      <c r="Y42" s="5" t="s">
        <v>231</v>
      </c>
    </row>
    <row r="43" s="5" customFormat="1" spans="1:25">
      <c r="A43" s="5" t="s">
        <v>232</v>
      </c>
      <c r="B43" s="5" t="s">
        <v>26</v>
      </c>
      <c r="C43" s="5" t="s">
        <v>27</v>
      </c>
      <c r="D43" s="5" t="s">
        <v>233</v>
      </c>
      <c r="E43" s="5" t="s">
        <v>234</v>
      </c>
      <c r="F43" s="8">
        <v>45205</v>
      </c>
      <c r="G43" s="8">
        <v>45207</v>
      </c>
      <c r="H43" s="5">
        <v>1</v>
      </c>
      <c r="I43" s="5">
        <v>2</v>
      </c>
      <c r="J43" s="5">
        <v>2</v>
      </c>
      <c r="K43" s="5" t="s">
        <v>30</v>
      </c>
      <c r="L43" s="5">
        <v>50.12</v>
      </c>
      <c r="M43" s="5">
        <v>50.12</v>
      </c>
      <c r="N43" s="5" t="s">
        <v>235</v>
      </c>
      <c r="O43" s="5" t="s">
        <v>32</v>
      </c>
      <c r="P43" s="5" t="s">
        <v>33</v>
      </c>
      <c r="Q43" s="5">
        <v>0</v>
      </c>
      <c r="R43" s="11">
        <v>45205</v>
      </c>
      <c r="S43" s="8">
        <v>45210</v>
      </c>
      <c r="T43" s="5" t="s">
        <v>34</v>
      </c>
      <c r="U43" s="5">
        <v>50.12</v>
      </c>
      <c r="V43" s="5">
        <v>0</v>
      </c>
      <c r="W43" s="5">
        <v>0</v>
      </c>
      <c r="X43" s="5" t="s">
        <v>236</v>
      </c>
      <c r="Y43" s="5" t="s">
        <v>36</v>
      </c>
    </row>
    <row r="44" s="5" customFormat="1" spans="1:25">
      <c r="A44" s="5" t="s">
        <v>237</v>
      </c>
      <c r="B44" s="5" t="s">
        <v>26</v>
      </c>
      <c r="C44" s="5" t="s">
        <v>27</v>
      </c>
      <c r="D44" s="5" t="s">
        <v>238</v>
      </c>
      <c r="E44" s="5" t="s">
        <v>239</v>
      </c>
      <c r="F44" s="8">
        <v>45206</v>
      </c>
      <c r="G44" s="8">
        <v>45207</v>
      </c>
      <c r="H44" s="5">
        <v>1</v>
      </c>
      <c r="I44" s="5">
        <v>1</v>
      </c>
      <c r="J44" s="5">
        <v>1</v>
      </c>
      <c r="K44" s="5" t="s">
        <v>30</v>
      </c>
      <c r="L44" s="5">
        <v>18.8</v>
      </c>
      <c r="M44" s="5">
        <v>18.8</v>
      </c>
      <c r="N44" s="5" t="s">
        <v>240</v>
      </c>
      <c r="O44" s="5" t="s">
        <v>32</v>
      </c>
      <c r="P44" s="5" t="s">
        <v>33</v>
      </c>
      <c r="Q44" s="5">
        <v>0</v>
      </c>
      <c r="R44" s="11">
        <v>45205.0000115741</v>
      </c>
      <c r="S44" s="8">
        <v>45210</v>
      </c>
      <c r="T44" s="5" t="s">
        <v>34</v>
      </c>
      <c r="U44" s="5">
        <v>18.8</v>
      </c>
      <c r="V44" s="5">
        <v>0</v>
      </c>
      <c r="W44" s="5">
        <v>0</v>
      </c>
      <c r="X44" s="5" t="s">
        <v>241</v>
      </c>
      <c r="Y44" s="5" t="s">
        <v>36</v>
      </c>
    </row>
    <row r="45" s="5" customFormat="1" spans="1:25">
      <c r="A45" s="5" t="s">
        <v>242</v>
      </c>
      <c r="B45" s="5" t="s">
        <v>26</v>
      </c>
      <c r="C45" s="5" t="s">
        <v>27</v>
      </c>
      <c r="D45" s="5" t="s">
        <v>243</v>
      </c>
      <c r="E45" s="5" t="s">
        <v>244</v>
      </c>
      <c r="F45" s="8">
        <v>45206</v>
      </c>
      <c r="G45" s="8">
        <v>45207</v>
      </c>
      <c r="H45" s="5">
        <v>2</v>
      </c>
      <c r="I45" s="5">
        <v>1</v>
      </c>
      <c r="J45" s="5">
        <v>2</v>
      </c>
      <c r="K45" s="5" t="s">
        <v>30</v>
      </c>
      <c r="L45" s="5">
        <v>133.82</v>
      </c>
      <c r="M45" s="5">
        <v>133.82</v>
      </c>
      <c r="N45" s="5" t="s">
        <v>245</v>
      </c>
      <c r="O45" s="5" t="s">
        <v>32</v>
      </c>
      <c r="P45" s="5" t="s">
        <v>33</v>
      </c>
      <c r="Q45" s="5">
        <v>0</v>
      </c>
      <c r="R45" s="11">
        <v>45205</v>
      </c>
      <c r="S45" s="8">
        <v>45210</v>
      </c>
      <c r="T45" s="5" t="s">
        <v>34</v>
      </c>
      <c r="U45" s="5">
        <v>133.82</v>
      </c>
      <c r="V45" s="5">
        <v>0</v>
      </c>
      <c r="W45" s="5">
        <v>0</v>
      </c>
      <c r="X45" s="5" t="s">
        <v>246</v>
      </c>
      <c r="Y45" s="5" t="s">
        <v>36</v>
      </c>
    </row>
    <row r="46" s="5" customFormat="1" spans="1:25">
      <c r="A46" s="5" t="s">
        <v>247</v>
      </c>
      <c r="B46" s="5" t="s">
        <v>26</v>
      </c>
      <c r="C46" s="5" t="s">
        <v>27</v>
      </c>
      <c r="D46" s="5" t="s">
        <v>248</v>
      </c>
      <c r="E46" s="5" t="s">
        <v>249</v>
      </c>
      <c r="F46" s="8">
        <v>45206</v>
      </c>
      <c r="G46" s="8">
        <v>45207</v>
      </c>
      <c r="H46" s="5">
        <v>1</v>
      </c>
      <c r="I46" s="5">
        <v>1</v>
      </c>
      <c r="J46" s="5">
        <v>1</v>
      </c>
      <c r="K46" s="5" t="s">
        <v>30</v>
      </c>
      <c r="L46" s="5">
        <v>30.91</v>
      </c>
      <c r="M46" s="5">
        <v>30.91</v>
      </c>
      <c r="N46" s="5" t="s">
        <v>250</v>
      </c>
      <c r="O46" s="5" t="s">
        <v>32</v>
      </c>
      <c r="P46" s="5" t="s">
        <v>33</v>
      </c>
      <c r="Q46" s="5">
        <v>0</v>
      </c>
      <c r="R46" s="11">
        <v>45205.0000115741</v>
      </c>
      <c r="S46" s="8">
        <v>45210</v>
      </c>
      <c r="T46" s="5" t="s">
        <v>34</v>
      </c>
      <c r="U46" s="5">
        <v>30.91</v>
      </c>
      <c r="V46" s="5">
        <v>0</v>
      </c>
      <c r="W46" s="5">
        <v>0</v>
      </c>
      <c r="X46" s="5" t="s">
        <v>251</v>
      </c>
      <c r="Y46" s="5" t="s">
        <v>36</v>
      </c>
    </row>
    <row r="47" s="5" customFormat="1" spans="1:25">
      <c r="A47" s="5" t="s">
        <v>252</v>
      </c>
      <c r="B47" s="5" t="s">
        <v>26</v>
      </c>
      <c r="C47" s="5" t="s">
        <v>27</v>
      </c>
      <c r="D47" s="5" t="s">
        <v>253</v>
      </c>
      <c r="E47" s="5" t="s">
        <v>254</v>
      </c>
      <c r="F47" s="8">
        <v>45206</v>
      </c>
      <c r="G47" s="8">
        <v>45207</v>
      </c>
      <c r="H47" s="5">
        <v>1</v>
      </c>
      <c r="I47" s="5">
        <v>1</v>
      </c>
      <c r="J47" s="5">
        <v>1</v>
      </c>
      <c r="K47" s="5" t="s">
        <v>30</v>
      </c>
      <c r="L47" s="5">
        <v>35.74</v>
      </c>
      <c r="M47" s="5">
        <v>35.74</v>
      </c>
      <c r="N47" s="5" t="s">
        <v>255</v>
      </c>
      <c r="O47" s="5" t="s">
        <v>32</v>
      </c>
      <c r="P47" s="5" t="s">
        <v>33</v>
      </c>
      <c r="Q47" s="5">
        <v>0</v>
      </c>
      <c r="R47" s="11">
        <v>45205</v>
      </c>
      <c r="S47" s="8">
        <v>45210</v>
      </c>
      <c r="T47" s="5" t="s">
        <v>34</v>
      </c>
      <c r="U47" s="5">
        <v>35.74</v>
      </c>
      <c r="V47" s="5">
        <v>0</v>
      </c>
      <c r="W47" s="5">
        <v>0</v>
      </c>
      <c r="X47" s="5" t="s">
        <v>256</v>
      </c>
      <c r="Y47" s="5" t="s">
        <v>257</v>
      </c>
    </row>
    <row r="48" s="5" customFormat="1" spans="1:25">
      <c r="A48" s="5" t="s">
        <v>258</v>
      </c>
      <c r="B48" s="5" t="s">
        <v>26</v>
      </c>
      <c r="C48" s="5" t="s">
        <v>27</v>
      </c>
      <c r="D48" s="5" t="s">
        <v>259</v>
      </c>
      <c r="E48" s="5" t="s">
        <v>260</v>
      </c>
      <c r="F48" s="8">
        <v>45205</v>
      </c>
      <c r="G48" s="8">
        <v>45207</v>
      </c>
      <c r="H48" s="5">
        <v>1</v>
      </c>
      <c r="I48" s="5">
        <v>2</v>
      </c>
      <c r="J48" s="5">
        <v>2</v>
      </c>
      <c r="K48" s="5" t="s">
        <v>30</v>
      </c>
      <c r="L48" s="5">
        <v>59.06</v>
      </c>
      <c r="M48" s="5">
        <v>59.06</v>
      </c>
      <c r="N48" s="5" t="s">
        <v>261</v>
      </c>
      <c r="O48" s="5" t="s">
        <v>32</v>
      </c>
      <c r="P48" s="5" t="s">
        <v>33</v>
      </c>
      <c r="Q48" s="5">
        <v>0</v>
      </c>
      <c r="R48" s="11">
        <v>45205</v>
      </c>
      <c r="S48" s="8">
        <v>45210</v>
      </c>
      <c r="T48" s="5" t="s">
        <v>34</v>
      </c>
      <c r="U48" s="5">
        <v>59.06</v>
      </c>
      <c r="V48" s="5">
        <v>0</v>
      </c>
      <c r="W48" s="5">
        <v>0</v>
      </c>
      <c r="X48" s="5" t="s">
        <v>262</v>
      </c>
      <c r="Y48" s="5" t="s">
        <v>36</v>
      </c>
    </row>
    <row r="49" s="5" customFormat="1" spans="1:25">
      <c r="A49" s="5" t="s">
        <v>263</v>
      </c>
      <c r="B49" s="5" t="s">
        <v>26</v>
      </c>
      <c r="C49" s="5" t="s">
        <v>27</v>
      </c>
      <c r="D49" s="5" t="s">
        <v>264</v>
      </c>
      <c r="E49" s="5" t="s">
        <v>265</v>
      </c>
      <c r="F49" s="8">
        <v>45206</v>
      </c>
      <c r="G49" s="8">
        <v>45207</v>
      </c>
      <c r="H49" s="5">
        <v>1</v>
      </c>
      <c r="I49" s="5">
        <v>1</v>
      </c>
      <c r="J49" s="5">
        <v>1</v>
      </c>
      <c r="K49" s="5" t="s">
        <v>30</v>
      </c>
      <c r="L49" s="5">
        <v>31.07</v>
      </c>
      <c r="M49" s="5">
        <v>31.07</v>
      </c>
      <c r="N49" s="5" t="s">
        <v>266</v>
      </c>
      <c r="O49" s="5" t="s">
        <v>32</v>
      </c>
      <c r="P49" s="5" t="s">
        <v>33</v>
      </c>
      <c r="Q49" s="5">
        <v>0</v>
      </c>
      <c r="R49" s="11">
        <v>45205.0000115741</v>
      </c>
      <c r="S49" s="8">
        <v>45210</v>
      </c>
      <c r="T49" s="5" t="s">
        <v>34</v>
      </c>
      <c r="U49" s="5">
        <v>31.07</v>
      </c>
      <c r="V49" s="5">
        <v>0</v>
      </c>
      <c r="W49" s="5">
        <v>0</v>
      </c>
      <c r="X49" s="5" t="s">
        <v>267</v>
      </c>
      <c r="Y49" s="5" t="s">
        <v>268</v>
      </c>
    </row>
    <row r="50" s="5" customFormat="1" spans="1:25">
      <c r="A50" s="5" t="s">
        <v>269</v>
      </c>
      <c r="B50" s="5" t="s">
        <v>26</v>
      </c>
      <c r="C50" s="5" t="s">
        <v>27</v>
      </c>
      <c r="D50" s="5" t="s">
        <v>270</v>
      </c>
      <c r="E50" s="5" t="s">
        <v>184</v>
      </c>
      <c r="F50" s="8">
        <v>45206</v>
      </c>
      <c r="G50" s="8">
        <v>45207</v>
      </c>
      <c r="H50" s="5">
        <v>1</v>
      </c>
      <c r="I50" s="5">
        <v>1</v>
      </c>
      <c r="J50" s="5">
        <v>1</v>
      </c>
      <c r="K50" s="5" t="s">
        <v>30</v>
      </c>
      <c r="L50" s="5">
        <v>15.84</v>
      </c>
      <c r="M50" s="5">
        <v>15.84</v>
      </c>
      <c r="N50" s="5" t="s">
        <v>271</v>
      </c>
      <c r="O50" s="5" t="s">
        <v>32</v>
      </c>
      <c r="P50" s="5" t="s">
        <v>33</v>
      </c>
      <c r="Q50" s="5">
        <v>0</v>
      </c>
      <c r="R50" s="11">
        <v>45205.0000115741</v>
      </c>
      <c r="S50" s="8">
        <v>45210</v>
      </c>
      <c r="T50" s="5" t="s">
        <v>34</v>
      </c>
      <c r="U50" s="5">
        <v>15.84</v>
      </c>
      <c r="V50" s="5">
        <v>0</v>
      </c>
      <c r="W50" s="5">
        <v>0</v>
      </c>
      <c r="X50" s="5" t="s">
        <v>272</v>
      </c>
      <c r="Y50" s="5" t="s">
        <v>36</v>
      </c>
    </row>
    <row r="51" s="5" customFormat="1" spans="1:25">
      <c r="A51" s="5" t="s">
        <v>273</v>
      </c>
      <c r="B51" s="5" t="s">
        <v>26</v>
      </c>
      <c r="C51" s="5" t="s">
        <v>27</v>
      </c>
      <c r="D51" s="5" t="s">
        <v>274</v>
      </c>
      <c r="E51" s="5" t="s">
        <v>275</v>
      </c>
      <c r="F51" s="8">
        <v>45206</v>
      </c>
      <c r="G51" s="8">
        <v>45207</v>
      </c>
      <c r="H51" s="5">
        <v>1</v>
      </c>
      <c r="I51" s="5">
        <v>1</v>
      </c>
      <c r="J51" s="5">
        <v>1</v>
      </c>
      <c r="K51" s="5" t="s">
        <v>30</v>
      </c>
      <c r="L51" s="5">
        <v>21.13</v>
      </c>
      <c r="M51" s="5">
        <v>21.13</v>
      </c>
      <c r="N51" s="5" t="s">
        <v>276</v>
      </c>
      <c r="O51" s="5" t="s">
        <v>32</v>
      </c>
      <c r="P51" s="5" t="s">
        <v>33</v>
      </c>
      <c r="Q51" s="5">
        <v>0</v>
      </c>
      <c r="R51" s="11">
        <v>45205.0000115741</v>
      </c>
      <c r="S51" s="8">
        <v>45210</v>
      </c>
      <c r="T51" s="5" t="s">
        <v>34</v>
      </c>
      <c r="U51" s="5">
        <v>21.13</v>
      </c>
      <c r="V51" s="5">
        <v>0</v>
      </c>
      <c r="W51" s="5">
        <v>0</v>
      </c>
      <c r="X51" s="5" t="s">
        <v>277</v>
      </c>
      <c r="Y51" s="5" t="s">
        <v>36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279</v>
      </c>
      <c r="E52" s="5" t="s">
        <v>280</v>
      </c>
      <c r="F52" s="8">
        <v>45206</v>
      </c>
      <c r="G52" s="8">
        <v>45207</v>
      </c>
      <c r="H52" s="5">
        <v>1</v>
      </c>
      <c r="I52" s="5">
        <v>1</v>
      </c>
      <c r="J52" s="5">
        <v>1</v>
      </c>
      <c r="K52" s="5" t="s">
        <v>30</v>
      </c>
      <c r="L52" s="5">
        <v>16.28</v>
      </c>
      <c r="M52" s="5">
        <v>16.28</v>
      </c>
      <c r="N52" s="5" t="s">
        <v>281</v>
      </c>
      <c r="O52" s="5" t="s">
        <v>32</v>
      </c>
      <c r="P52" s="5" t="s">
        <v>33</v>
      </c>
      <c r="Q52" s="5">
        <v>0</v>
      </c>
      <c r="R52" s="11">
        <v>45205.0000115741</v>
      </c>
      <c r="S52" s="8">
        <v>45210</v>
      </c>
      <c r="T52" s="5" t="s">
        <v>34</v>
      </c>
      <c r="U52" s="5">
        <v>16.28</v>
      </c>
      <c r="V52" s="5">
        <v>0</v>
      </c>
      <c r="W52" s="5">
        <v>0</v>
      </c>
      <c r="X52" s="5" t="s">
        <v>282</v>
      </c>
      <c r="Y52" s="5" t="s">
        <v>36</v>
      </c>
    </row>
    <row r="53" s="5" customFormat="1" spans="1:25">
      <c r="A53" s="5" t="s">
        <v>283</v>
      </c>
      <c r="B53" s="5" t="s">
        <v>26</v>
      </c>
      <c r="C53" s="5" t="s">
        <v>27</v>
      </c>
      <c r="D53" s="5" t="s">
        <v>284</v>
      </c>
      <c r="E53" s="5" t="s">
        <v>285</v>
      </c>
      <c r="F53" s="8">
        <v>45206</v>
      </c>
      <c r="G53" s="8">
        <v>45207</v>
      </c>
      <c r="H53" s="5">
        <v>1</v>
      </c>
      <c r="I53" s="5">
        <v>1</v>
      </c>
      <c r="J53" s="5">
        <v>1</v>
      </c>
      <c r="K53" s="5" t="s">
        <v>30</v>
      </c>
      <c r="L53" s="5">
        <v>19.15</v>
      </c>
      <c r="M53" s="5">
        <v>19.15</v>
      </c>
      <c r="N53" s="5" t="s">
        <v>286</v>
      </c>
      <c r="O53" s="5" t="s">
        <v>32</v>
      </c>
      <c r="P53" s="5" t="s">
        <v>33</v>
      </c>
      <c r="Q53" s="5">
        <v>0</v>
      </c>
      <c r="R53" s="11">
        <v>45205.0000115741</v>
      </c>
      <c r="S53" s="8">
        <v>45210</v>
      </c>
      <c r="T53" s="5" t="s">
        <v>34</v>
      </c>
      <c r="U53" s="5">
        <v>19.15</v>
      </c>
      <c r="V53" s="5">
        <v>0</v>
      </c>
      <c r="W53" s="5">
        <v>0</v>
      </c>
      <c r="X53" s="5" t="s">
        <v>287</v>
      </c>
      <c r="Y53" s="5" t="s">
        <v>36</v>
      </c>
    </row>
    <row r="54" s="5" customFormat="1" spans="1:25">
      <c r="A54" s="5" t="s">
        <v>288</v>
      </c>
      <c r="B54" s="5" t="s">
        <v>26</v>
      </c>
      <c r="C54" s="5" t="s">
        <v>27</v>
      </c>
      <c r="D54" s="5" t="s">
        <v>289</v>
      </c>
      <c r="E54" s="5" t="s">
        <v>208</v>
      </c>
      <c r="F54" s="8">
        <v>45206</v>
      </c>
      <c r="G54" s="8">
        <v>45207</v>
      </c>
      <c r="H54" s="5">
        <v>2</v>
      </c>
      <c r="I54" s="5">
        <v>1</v>
      </c>
      <c r="J54" s="5">
        <v>2</v>
      </c>
      <c r="K54" s="5" t="s">
        <v>30</v>
      </c>
      <c r="L54" s="5">
        <v>109.7</v>
      </c>
      <c r="M54" s="5">
        <v>109.7</v>
      </c>
      <c r="N54" s="5" t="s">
        <v>290</v>
      </c>
      <c r="O54" s="5" t="s">
        <v>32</v>
      </c>
      <c r="P54" s="5" t="s">
        <v>33</v>
      </c>
      <c r="Q54" s="5">
        <v>0</v>
      </c>
      <c r="R54" s="11">
        <v>45205</v>
      </c>
      <c r="S54" s="8">
        <v>45210</v>
      </c>
      <c r="T54" s="5" t="s">
        <v>34</v>
      </c>
      <c r="U54" s="5">
        <v>109.7</v>
      </c>
      <c r="V54" s="5">
        <v>0</v>
      </c>
      <c r="W54" s="5">
        <v>0</v>
      </c>
      <c r="X54" s="5" t="s">
        <v>291</v>
      </c>
      <c r="Y54" s="5" t="s">
        <v>36</v>
      </c>
    </row>
    <row r="55" s="5" customFormat="1" spans="1:25">
      <c r="A55" s="5" t="s">
        <v>292</v>
      </c>
      <c r="B55" s="5" t="s">
        <v>26</v>
      </c>
      <c r="C55" s="5" t="s">
        <v>27</v>
      </c>
      <c r="D55" s="5" t="s">
        <v>293</v>
      </c>
      <c r="E55" s="5" t="s">
        <v>294</v>
      </c>
      <c r="F55" s="8">
        <v>45206</v>
      </c>
      <c r="G55" s="8">
        <v>45207</v>
      </c>
      <c r="H55" s="5">
        <v>1</v>
      </c>
      <c r="I55" s="5">
        <v>1</v>
      </c>
      <c r="J55" s="5">
        <v>1</v>
      </c>
      <c r="K55" s="5" t="s">
        <v>30</v>
      </c>
      <c r="L55" s="5">
        <v>52.19</v>
      </c>
      <c r="M55" s="5">
        <v>52.19</v>
      </c>
      <c r="N55" s="5" t="s">
        <v>295</v>
      </c>
      <c r="O55" s="5" t="s">
        <v>32</v>
      </c>
      <c r="P55" s="5" t="s">
        <v>33</v>
      </c>
      <c r="Q55" s="5">
        <v>0</v>
      </c>
      <c r="R55" s="11">
        <v>45206</v>
      </c>
      <c r="S55" s="8">
        <v>45210</v>
      </c>
      <c r="T55" s="5" t="s">
        <v>34</v>
      </c>
      <c r="U55" s="5">
        <v>52.19</v>
      </c>
      <c r="V55" s="5">
        <v>0</v>
      </c>
      <c r="W55" s="5">
        <v>0</v>
      </c>
      <c r="X55" s="5" t="s">
        <v>296</v>
      </c>
      <c r="Y55" s="5" t="s">
        <v>36</v>
      </c>
    </row>
    <row r="56" s="5" customFormat="1" spans="1:25">
      <c r="A56" s="5" t="s">
        <v>297</v>
      </c>
      <c r="B56" s="5" t="s">
        <v>26</v>
      </c>
      <c r="C56" s="5" t="s">
        <v>27</v>
      </c>
      <c r="D56" s="5" t="s">
        <v>298</v>
      </c>
      <c r="E56" s="5" t="s">
        <v>299</v>
      </c>
      <c r="F56" s="8">
        <v>45206</v>
      </c>
      <c r="G56" s="8">
        <v>45207</v>
      </c>
      <c r="H56" s="5">
        <v>1</v>
      </c>
      <c r="I56" s="5">
        <v>1</v>
      </c>
      <c r="J56" s="5">
        <v>1</v>
      </c>
      <c r="K56" s="5" t="s">
        <v>30</v>
      </c>
      <c r="L56" s="5">
        <v>26.12</v>
      </c>
      <c r="M56" s="5">
        <v>26.12</v>
      </c>
      <c r="N56" s="5" t="s">
        <v>300</v>
      </c>
      <c r="O56" s="5" t="s">
        <v>32</v>
      </c>
      <c r="P56" s="5" t="s">
        <v>33</v>
      </c>
      <c r="Q56" s="5">
        <v>0</v>
      </c>
      <c r="R56" s="11">
        <v>45206</v>
      </c>
      <c r="S56" s="8">
        <v>45210</v>
      </c>
      <c r="T56" s="5" t="s">
        <v>34</v>
      </c>
      <c r="U56" s="5">
        <v>26.12</v>
      </c>
      <c r="V56" s="5">
        <v>0</v>
      </c>
      <c r="W56" s="5">
        <v>0</v>
      </c>
      <c r="X56" s="5" t="s">
        <v>301</v>
      </c>
      <c r="Y56" s="5" t="s">
        <v>36</v>
      </c>
    </row>
    <row r="57" s="5" customFormat="1" spans="1:25">
      <c r="A57" s="5" t="s">
        <v>302</v>
      </c>
      <c r="B57" s="5" t="s">
        <v>26</v>
      </c>
      <c r="C57" s="5" t="s">
        <v>27</v>
      </c>
      <c r="D57" s="5" t="s">
        <v>303</v>
      </c>
      <c r="E57" s="5" t="s">
        <v>136</v>
      </c>
      <c r="F57" s="8">
        <v>45206</v>
      </c>
      <c r="G57" s="8">
        <v>45207</v>
      </c>
      <c r="H57" s="5">
        <v>1</v>
      </c>
      <c r="I57" s="5">
        <v>1</v>
      </c>
      <c r="J57" s="5">
        <v>1</v>
      </c>
      <c r="K57" s="5" t="s">
        <v>30</v>
      </c>
      <c r="L57" s="5">
        <v>53.96</v>
      </c>
      <c r="M57" s="5">
        <v>53.96</v>
      </c>
      <c r="N57" s="5" t="s">
        <v>304</v>
      </c>
      <c r="O57" s="5" t="s">
        <v>32</v>
      </c>
      <c r="P57" s="5" t="s">
        <v>33</v>
      </c>
      <c r="Q57" s="5">
        <v>0</v>
      </c>
      <c r="R57" s="11">
        <v>45206</v>
      </c>
      <c r="S57" s="8">
        <v>45210</v>
      </c>
      <c r="T57" s="5" t="s">
        <v>34</v>
      </c>
      <c r="U57" s="5">
        <v>53.96</v>
      </c>
      <c r="V57" s="5">
        <v>0</v>
      </c>
      <c r="W57" s="5">
        <v>0</v>
      </c>
      <c r="X57" s="5" t="s">
        <v>305</v>
      </c>
      <c r="Y57" s="5" t="s">
        <v>36</v>
      </c>
    </row>
    <row r="58" s="5" customFormat="1" spans="1:25">
      <c r="A58" s="5" t="s">
        <v>306</v>
      </c>
      <c r="B58" s="5" t="s">
        <v>26</v>
      </c>
      <c r="C58" s="5" t="s">
        <v>27</v>
      </c>
      <c r="D58" s="5" t="s">
        <v>307</v>
      </c>
      <c r="E58" s="5" t="s">
        <v>184</v>
      </c>
      <c r="F58" s="8">
        <v>45206</v>
      </c>
      <c r="G58" s="8">
        <v>45207</v>
      </c>
      <c r="H58" s="5">
        <v>1</v>
      </c>
      <c r="I58" s="5">
        <v>1</v>
      </c>
      <c r="J58" s="5">
        <v>1</v>
      </c>
      <c r="K58" s="5" t="s">
        <v>30</v>
      </c>
      <c r="L58" s="5">
        <v>73.18</v>
      </c>
      <c r="M58" s="5">
        <v>73.18</v>
      </c>
      <c r="N58" s="5" t="s">
        <v>308</v>
      </c>
      <c r="O58" s="5" t="s">
        <v>32</v>
      </c>
      <c r="P58" s="5" t="s">
        <v>33</v>
      </c>
      <c r="Q58" s="5">
        <v>0</v>
      </c>
      <c r="R58" s="11">
        <v>45206</v>
      </c>
      <c r="S58" s="8">
        <v>45210</v>
      </c>
      <c r="T58" s="5" t="s">
        <v>34</v>
      </c>
      <c r="U58" s="5">
        <v>73.18</v>
      </c>
      <c r="V58" s="5">
        <v>0</v>
      </c>
      <c r="W58" s="5">
        <v>0</v>
      </c>
      <c r="X58" s="5" t="s">
        <v>309</v>
      </c>
      <c r="Y58" s="5" t="s">
        <v>36</v>
      </c>
    </row>
    <row r="59" s="5" customFormat="1" spans="1:25">
      <c r="A59" s="5" t="s">
        <v>310</v>
      </c>
      <c r="B59" s="5" t="s">
        <v>26</v>
      </c>
      <c r="C59" s="5" t="s">
        <v>27</v>
      </c>
      <c r="D59" s="5" t="s">
        <v>311</v>
      </c>
      <c r="E59" s="5" t="s">
        <v>312</v>
      </c>
      <c r="F59" s="8">
        <v>45206</v>
      </c>
      <c r="G59" s="8">
        <v>45207</v>
      </c>
      <c r="H59" s="5">
        <v>1</v>
      </c>
      <c r="I59" s="5">
        <v>1</v>
      </c>
      <c r="J59" s="5">
        <v>1</v>
      </c>
      <c r="K59" s="5" t="s">
        <v>30</v>
      </c>
      <c r="L59" s="5">
        <v>76.78</v>
      </c>
      <c r="M59" s="5">
        <v>76.78</v>
      </c>
      <c r="N59" s="5" t="s">
        <v>313</v>
      </c>
      <c r="O59" s="5" t="s">
        <v>32</v>
      </c>
      <c r="P59" s="5" t="s">
        <v>33</v>
      </c>
      <c r="Q59" s="5">
        <v>0</v>
      </c>
      <c r="R59" s="11">
        <v>45206</v>
      </c>
      <c r="S59" s="8">
        <v>45210</v>
      </c>
      <c r="T59" s="5" t="s">
        <v>34</v>
      </c>
      <c r="U59" s="5">
        <v>76.78</v>
      </c>
      <c r="V59" s="5">
        <v>0</v>
      </c>
      <c r="W59" s="5">
        <v>0</v>
      </c>
      <c r="X59" s="5" t="s">
        <v>314</v>
      </c>
      <c r="Y59" s="5" t="s">
        <v>36</v>
      </c>
    </row>
    <row r="60" s="5" customFormat="1" spans="1:25">
      <c r="A60" s="5" t="s">
        <v>315</v>
      </c>
      <c r="B60" s="5" t="s">
        <v>26</v>
      </c>
      <c r="C60" s="5" t="s">
        <v>27</v>
      </c>
      <c r="D60" s="5" t="s">
        <v>316</v>
      </c>
      <c r="E60" s="5" t="s">
        <v>317</v>
      </c>
      <c r="F60" s="8">
        <v>45206</v>
      </c>
      <c r="G60" s="8">
        <v>45207</v>
      </c>
      <c r="H60" s="5">
        <v>1</v>
      </c>
      <c r="I60" s="5">
        <v>1</v>
      </c>
      <c r="J60" s="5">
        <v>1</v>
      </c>
      <c r="K60" s="5" t="s">
        <v>30</v>
      </c>
      <c r="L60" s="5">
        <v>29.1</v>
      </c>
      <c r="M60" s="5">
        <v>29.1</v>
      </c>
      <c r="N60" s="5" t="s">
        <v>318</v>
      </c>
      <c r="O60" s="5" t="s">
        <v>32</v>
      </c>
      <c r="P60" s="5" t="s">
        <v>33</v>
      </c>
      <c r="Q60" s="5">
        <v>0</v>
      </c>
      <c r="R60" s="11">
        <v>45206.0000115741</v>
      </c>
      <c r="S60" s="8">
        <v>45210</v>
      </c>
      <c r="T60" s="5" t="s">
        <v>34</v>
      </c>
      <c r="U60" s="5">
        <v>29.1</v>
      </c>
      <c r="V60" s="5">
        <v>0</v>
      </c>
      <c r="W60" s="5">
        <v>0</v>
      </c>
      <c r="X60" s="5" t="s">
        <v>319</v>
      </c>
      <c r="Y60" s="5" t="s">
        <v>320</v>
      </c>
    </row>
    <row r="61" s="5" customFormat="1" spans="1:25">
      <c r="A61" s="5" t="s">
        <v>321</v>
      </c>
      <c r="B61" s="5" t="s">
        <v>26</v>
      </c>
      <c r="C61" s="5" t="s">
        <v>27</v>
      </c>
      <c r="D61" s="5" t="s">
        <v>322</v>
      </c>
      <c r="E61" s="5" t="s">
        <v>323</v>
      </c>
      <c r="F61" s="8">
        <v>45206</v>
      </c>
      <c r="G61" s="8">
        <v>45207</v>
      </c>
      <c r="H61" s="5">
        <v>1</v>
      </c>
      <c r="I61" s="5">
        <v>1</v>
      </c>
      <c r="J61" s="5">
        <v>1</v>
      </c>
      <c r="K61" s="5" t="s">
        <v>30</v>
      </c>
      <c r="L61" s="5">
        <v>16.75</v>
      </c>
      <c r="M61" s="5">
        <v>16.75</v>
      </c>
      <c r="N61" s="5" t="s">
        <v>324</v>
      </c>
      <c r="O61" s="5" t="s">
        <v>32</v>
      </c>
      <c r="P61" s="5" t="s">
        <v>33</v>
      </c>
      <c r="Q61" s="5">
        <v>0</v>
      </c>
      <c r="R61" s="11">
        <v>45206.0000115741</v>
      </c>
      <c r="S61" s="8">
        <v>45210</v>
      </c>
      <c r="T61" s="5" t="s">
        <v>34</v>
      </c>
      <c r="U61" s="5">
        <v>16.75</v>
      </c>
      <c r="V61" s="5">
        <v>0</v>
      </c>
      <c r="W61" s="5">
        <v>0</v>
      </c>
      <c r="X61" s="5" t="s">
        <v>325</v>
      </c>
      <c r="Y61" s="5" t="s">
        <v>36</v>
      </c>
    </row>
    <row r="62" s="5" customFormat="1" spans="1:25">
      <c r="A62" s="5" t="s">
        <v>326</v>
      </c>
      <c r="B62" s="5" t="s">
        <v>26</v>
      </c>
      <c r="C62" s="5" t="s">
        <v>27</v>
      </c>
      <c r="D62" s="5" t="s">
        <v>327</v>
      </c>
      <c r="E62" s="5" t="s">
        <v>328</v>
      </c>
      <c r="F62" s="8">
        <v>45206</v>
      </c>
      <c r="G62" s="8">
        <v>45207</v>
      </c>
      <c r="H62" s="5">
        <v>1</v>
      </c>
      <c r="I62" s="5">
        <v>1</v>
      </c>
      <c r="J62" s="5">
        <v>1</v>
      </c>
      <c r="K62" s="5" t="s">
        <v>30</v>
      </c>
      <c r="L62" s="5">
        <v>33.06</v>
      </c>
      <c r="M62" s="5">
        <v>33.06</v>
      </c>
      <c r="N62" s="5" t="s">
        <v>329</v>
      </c>
      <c r="O62" s="5" t="s">
        <v>32</v>
      </c>
      <c r="P62" s="5" t="s">
        <v>33</v>
      </c>
      <c r="Q62" s="5">
        <v>0</v>
      </c>
      <c r="R62" s="11">
        <v>45206.0000115741</v>
      </c>
      <c r="S62" s="8">
        <v>45210</v>
      </c>
      <c r="T62" s="5" t="s">
        <v>34</v>
      </c>
      <c r="U62" s="5">
        <v>33.06</v>
      </c>
      <c r="V62" s="5">
        <v>0</v>
      </c>
      <c r="W62" s="5">
        <v>0</v>
      </c>
      <c r="X62" s="5" t="s">
        <v>330</v>
      </c>
      <c r="Y62" s="5" t="s">
        <v>36</v>
      </c>
    </row>
    <row r="63" s="5" customFormat="1" spans="1:25">
      <c r="A63" s="5" t="s">
        <v>331</v>
      </c>
      <c r="B63" s="5" t="s">
        <v>26</v>
      </c>
      <c r="C63" s="5" t="s">
        <v>27</v>
      </c>
      <c r="D63" s="5" t="s">
        <v>332</v>
      </c>
      <c r="E63" s="5" t="s">
        <v>333</v>
      </c>
      <c r="F63" s="8">
        <v>45206</v>
      </c>
      <c r="G63" s="8">
        <v>45207</v>
      </c>
      <c r="H63" s="5">
        <v>1</v>
      </c>
      <c r="I63" s="5">
        <v>1</v>
      </c>
      <c r="J63" s="5">
        <v>1</v>
      </c>
      <c r="K63" s="5" t="s">
        <v>30</v>
      </c>
      <c r="L63" s="5">
        <v>17.37</v>
      </c>
      <c r="M63" s="5">
        <v>17.37</v>
      </c>
      <c r="N63" s="5" t="s">
        <v>334</v>
      </c>
      <c r="O63" s="5" t="s">
        <v>32</v>
      </c>
      <c r="P63" s="5" t="s">
        <v>33</v>
      </c>
      <c r="Q63" s="5">
        <v>0</v>
      </c>
      <c r="R63" s="11">
        <v>45206.0000115741</v>
      </c>
      <c r="S63" s="8">
        <v>45210</v>
      </c>
      <c r="T63" s="5" t="s">
        <v>34</v>
      </c>
      <c r="U63" s="5">
        <v>17.37</v>
      </c>
      <c r="V63" s="5">
        <v>0</v>
      </c>
      <c r="W63" s="5">
        <v>0</v>
      </c>
      <c r="X63" s="5" t="s">
        <v>335</v>
      </c>
      <c r="Y63" s="5" t="s">
        <v>36</v>
      </c>
    </row>
    <row r="64" s="5" customFormat="1" spans="1:25">
      <c r="A64" s="5" t="s">
        <v>336</v>
      </c>
      <c r="B64" s="5" t="s">
        <v>26</v>
      </c>
      <c r="C64" s="5" t="s">
        <v>27</v>
      </c>
      <c r="D64" s="5" t="s">
        <v>82</v>
      </c>
      <c r="E64" s="5" t="s">
        <v>223</v>
      </c>
      <c r="F64" s="8">
        <v>45206</v>
      </c>
      <c r="G64" s="8">
        <v>45207</v>
      </c>
      <c r="H64" s="5">
        <v>1</v>
      </c>
      <c r="I64" s="5">
        <v>1</v>
      </c>
      <c r="J64" s="5">
        <v>1</v>
      </c>
      <c r="K64" s="5" t="s">
        <v>30</v>
      </c>
      <c r="L64" s="5">
        <v>131.44</v>
      </c>
      <c r="M64" s="5">
        <v>131.44</v>
      </c>
      <c r="N64" s="5" t="s">
        <v>337</v>
      </c>
      <c r="O64" s="5" t="s">
        <v>32</v>
      </c>
      <c r="P64" s="5" t="s">
        <v>33</v>
      </c>
      <c r="Q64" s="5">
        <v>0</v>
      </c>
      <c r="R64" s="11">
        <v>45206</v>
      </c>
      <c r="S64" s="8">
        <v>45210</v>
      </c>
      <c r="T64" s="5" t="s">
        <v>34</v>
      </c>
      <c r="U64" s="5">
        <v>131.44</v>
      </c>
      <c r="V64" s="5">
        <v>0</v>
      </c>
      <c r="W64" s="5">
        <v>0</v>
      </c>
      <c r="X64" s="5" t="s">
        <v>338</v>
      </c>
      <c r="Y64" s="5" t="s">
        <v>339</v>
      </c>
    </row>
    <row r="65" s="5" customFormat="1" spans="1:25">
      <c r="A65" s="5" t="s">
        <v>340</v>
      </c>
      <c r="B65" s="5" t="s">
        <v>26</v>
      </c>
      <c r="C65" s="5" t="s">
        <v>27</v>
      </c>
      <c r="D65" s="5" t="s">
        <v>341</v>
      </c>
      <c r="E65" s="5" t="s">
        <v>342</v>
      </c>
      <c r="F65" s="8">
        <v>45206</v>
      </c>
      <c r="G65" s="8">
        <v>45207</v>
      </c>
      <c r="H65" s="5">
        <v>1</v>
      </c>
      <c r="I65" s="5">
        <v>1</v>
      </c>
      <c r="J65" s="5">
        <v>1</v>
      </c>
      <c r="K65" s="5" t="s">
        <v>30</v>
      </c>
      <c r="L65" s="5">
        <v>39.32</v>
      </c>
      <c r="M65" s="5">
        <v>39.32</v>
      </c>
      <c r="N65" s="5" t="s">
        <v>343</v>
      </c>
      <c r="O65" s="5" t="s">
        <v>32</v>
      </c>
      <c r="P65" s="5" t="s">
        <v>33</v>
      </c>
      <c r="Q65" s="5">
        <v>0</v>
      </c>
      <c r="R65" s="11">
        <v>45206.0000115741</v>
      </c>
      <c r="S65" s="8">
        <v>45210</v>
      </c>
      <c r="T65" s="5" t="s">
        <v>34</v>
      </c>
      <c r="U65" s="5">
        <v>39.32</v>
      </c>
      <c r="V65" s="5">
        <v>0</v>
      </c>
      <c r="W65" s="5">
        <v>0</v>
      </c>
      <c r="X65" s="5" t="s">
        <v>344</v>
      </c>
      <c r="Y65" s="5" t="s">
        <v>36</v>
      </c>
    </row>
    <row r="66" s="5" customFormat="1" spans="1:25">
      <c r="A66" s="5" t="s">
        <v>345</v>
      </c>
      <c r="B66" s="5" t="s">
        <v>26</v>
      </c>
      <c r="C66" s="5" t="s">
        <v>27</v>
      </c>
      <c r="D66" s="5" t="s">
        <v>346</v>
      </c>
      <c r="E66" s="5" t="s">
        <v>347</v>
      </c>
      <c r="F66" s="8">
        <v>45206</v>
      </c>
      <c r="G66" s="8">
        <v>45207</v>
      </c>
      <c r="H66" s="5">
        <v>1</v>
      </c>
      <c r="I66" s="5">
        <v>1</v>
      </c>
      <c r="J66" s="5">
        <v>1</v>
      </c>
      <c r="K66" s="5" t="s">
        <v>30</v>
      </c>
      <c r="L66" s="5">
        <v>26.97</v>
      </c>
      <c r="M66" s="5">
        <v>26.97</v>
      </c>
      <c r="N66" s="5" t="s">
        <v>348</v>
      </c>
      <c r="O66" s="5" t="s">
        <v>32</v>
      </c>
      <c r="P66" s="5" t="s">
        <v>33</v>
      </c>
      <c r="Q66" s="5">
        <v>0</v>
      </c>
      <c r="R66" s="11">
        <v>45206.0000115741</v>
      </c>
      <c r="S66" s="8">
        <v>45210</v>
      </c>
      <c r="T66" s="5" t="s">
        <v>34</v>
      </c>
      <c r="U66" s="5">
        <v>26.97</v>
      </c>
      <c r="V66" s="5">
        <v>0</v>
      </c>
      <c r="W66" s="5">
        <v>0</v>
      </c>
      <c r="X66" s="5" t="s">
        <v>349</v>
      </c>
      <c r="Y66" s="5" t="s">
        <v>36</v>
      </c>
    </row>
    <row r="67" s="5" customFormat="1" spans="1:25">
      <c r="A67" s="5" t="s">
        <v>350</v>
      </c>
      <c r="B67" s="5" t="s">
        <v>26</v>
      </c>
      <c r="C67" s="5" t="s">
        <v>27</v>
      </c>
      <c r="D67" s="5" t="s">
        <v>351</v>
      </c>
      <c r="E67" s="5" t="s">
        <v>285</v>
      </c>
      <c r="F67" s="8">
        <v>45206</v>
      </c>
      <c r="G67" s="8">
        <v>45207</v>
      </c>
      <c r="H67" s="5">
        <v>1</v>
      </c>
      <c r="I67" s="5">
        <v>1</v>
      </c>
      <c r="J67" s="5">
        <v>1</v>
      </c>
      <c r="K67" s="5" t="s">
        <v>30</v>
      </c>
      <c r="L67" s="5">
        <v>17.81</v>
      </c>
      <c r="M67" s="5">
        <v>17.81</v>
      </c>
      <c r="N67" s="5" t="s">
        <v>352</v>
      </c>
      <c r="O67" s="5" t="s">
        <v>32</v>
      </c>
      <c r="P67" s="5" t="s">
        <v>33</v>
      </c>
      <c r="Q67" s="5">
        <v>0</v>
      </c>
      <c r="R67" s="11">
        <v>45206.0000115741</v>
      </c>
      <c r="S67" s="8">
        <v>45210</v>
      </c>
      <c r="T67" s="5" t="s">
        <v>34</v>
      </c>
      <c r="U67" s="5">
        <v>17.81</v>
      </c>
      <c r="V67" s="5">
        <v>0</v>
      </c>
      <c r="W67" s="5">
        <v>0</v>
      </c>
      <c r="X67" s="5" t="s">
        <v>353</v>
      </c>
      <c r="Y67" s="5" t="s">
        <v>354</v>
      </c>
    </row>
    <row r="68" s="5" customFormat="1" spans="1:25">
      <c r="A68" s="5" t="s">
        <v>355</v>
      </c>
      <c r="B68" s="5" t="s">
        <v>26</v>
      </c>
      <c r="C68" s="5" t="s">
        <v>27</v>
      </c>
      <c r="D68" s="5" t="s">
        <v>356</v>
      </c>
      <c r="E68" s="5" t="s">
        <v>357</v>
      </c>
      <c r="F68" s="8">
        <v>45206</v>
      </c>
      <c r="G68" s="8">
        <v>45207</v>
      </c>
      <c r="H68" s="5">
        <v>1</v>
      </c>
      <c r="I68" s="5">
        <v>1</v>
      </c>
      <c r="J68" s="5">
        <v>1</v>
      </c>
      <c r="K68" s="5" t="s">
        <v>30</v>
      </c>
      <c r="L68" s="5">
        <v>39.45</v>
      </c>
      <c r="M68" s="5">
        <v>39.45</v>
      </c>
      <c r="N68" s="5" t="s">
        <v>358</v>
      </c>
      <c r="O68" s="5" t="s">
        <v>32</v>
      </c>
      <c r="P68" s="5" t="s">
        <v>33</v>
      </c>
      <c r="Q68" s="5">
        <v>0</v>
      </c>
      <c r="R68" s="11">
        <v>45206</v>
      </c>
      <c r="S68" s="8">
        <v>45210</v>
      </c>
      <c r="T68" s="5" t="s">
        <v>34</v>
      </c>
      <c r="U68" s="5">
        <v>39.45</v>
      </c>
      <c r="V68" s="5">
        <v>0</v>
      </c>
      <c r="W68" s="5">
        <v>0</v>
      </c>
      <c r="X68" s="5" t="s">
        <v>359</v>
      </c>
      <c r="Y68" s="5" t="s">
        <v>360</v>
      </c>
    </row>
    <row r="69" s="5" customFormat="1" spans="1:25">
      <c r="A69" s="5" t="s">
        <v>361</v>
      </c>
      <c r="B69" s="5" t="s">
        <v>26</v>
      </c>
      <c r="C69" s="5" t="s">
        <v>27</v>
      </c>
      <c r="D69" s="5" t="s">
        <v>362</v>
      </c>
      <c r="E69" s="5" t="s">
        <v>363</v>
      </c>
      <c r="F69" s="8">
        <v>45206</v>
      </c>
      <c r="G69" s="8">
        <v>45207</v>
      </c>
      <c r="H69" s="5">
        <v>1</v>
      </c>
      <c r="I69" s="5">
        <v>1</v>
      </c>
      <c r="J69" s="5">
        <v>1</v>
      </c>
      <c r="K69" s="5" t="s">
        <v>30</v>
      </c>
      <c r="L69" s="5">
        <v>26.4</v>
      </c>
      <c r="M69" s="5">
        <v>26.4</v>
      </c>
      <c r="N69" s="5" t="s">
        <v>364</v>
      </c>
      <c r="O69" s="5" t="s">
        <v>32</v>
      </c>
      <c r="P69" s="5" t="s">
        <v>33</v>
      </c>
      <c r="Q69" s="5">
        <v>0</v>
      </c>
      <c r="R69" s="11">
        <v>45206.0000115741</v>
      </c>
      <c r="S69" s="8">
        <v>45210</v>
      </c>
      <c r="T69" s="5" t="s">
        <v>34</v>
      </c>
      <c r="U69" s="5">
        <v>26.4</v>
      </c>
      <c r="V69" s="5">
        <v>0</v>
      </c>
      <c r="W69" s="5">
        <v>0</v>
      </c>
      <c r="X69" s="5" t="s">
        <v>365</v>
      </c>
      <c r="Y69" s="5" t="s">
        <v>36</v>
      </c>
    </row>
    <row r="70" s="5" customFormat="1" spans="1:25">
      <c r="A70" s="5" t="s">
        <v>297</v>
      </c>
      <c r="B70" s="5" t="s">
        <v>26</v>
      </c>
      <c r="C70" s="5" t="s">
        <v>57</v>
      </c>
      <c r="D70" s="5" t="s">
        <v>298</v>
      </c>
      <c r="E70" s="5" t="s">
        <v>299</v>
      </c>
      <c r="F70" s="8">
        <v>45206</v>
      </c>
      <c r="G70" s="8">
        <v>45207</v>
      </c>
      <c r="H70" s="5">
        <v>1</v>
      </c>
      <c r="I70" s="5">
        <v>1</v>
      </c>
      <c r="J70" s="5">
        <v>1</v>
      </c>
      <c r="K70" s="5" t="s">
        <v>30</v>
      </c>
      <c r="L70" s="5">
        <v>-26.12</v>
      </c>
      <c r="M70" s="5">
        <v>-26.12</v>
      </c>
      <c r="N70" s="5" t="s">
        <v>300</v>
      </c>
      <c r="O70" s="5" t="s">
        <v>32</v>
      </c>
      <c r="P70" s="5" t="s">
        <v>33</v>
      </c>
      <c r="Q70" s="5">
        <v>0</v>
      </c>
      <c r="R70" s="11">
        <v>45206</v>
      </c>
      <c r="S70" s="8">
        <v>45210</v>
      </c>
      <c r="T70" s="5" t="s">
        <v>34</v>
      </c>
      <c r="U70" s="5">
        <v>-26.12</v>
      </c>
      <c r="V70" s="5">
        <v>0</v>
      </c>
      <c r="W70" s="5">
        <v>0</v>
      </c>
      <c r="X70" s="5" t="s">
        <v>301</v>
      </c>
      <c r="Y70" s="5" t="s">
        <v>36</v>
      </c>
    </row>
    <row r="71" s="5" customFormat="1" spans="1:25">
      <c r="A71" s="5" t="s">
        <v>366</v>
      </c>
      <c r="B71" s="5" t="s">
        <v>26</v>
      </c>
      <c r="C71" s="5" t="s">
        <v>27</v>
      </c>
      <c r="D71" s="5" t="s">
        <v>367</v>
      </c>
      <c r="E71" s="5" t="s">
        <v>368</v>
      </c>
      <c r="F71" s="8">
        <v>45206</v>
      </c>
      <c r="G71" s="8">
        <v>45207</v>
      </c>
      <c r="H71" s="5">
        <v>1</v>
      </c>
      <c r="I71" s="5">
        <v>1</v>
      </c>
      <c r="J71" s="5">
        <v>1</v>
      </c>
      <c r="K71" s="5" t="s">
        <v>30</v>
      </c>
      <c r="L71" s="5">
        <v>14.32</v>
      </c>
      <c r="M71" s="5">
        <v>14.32</v>
      </c>
      <c r="N71" s="5" t="s">
        <v>369</v>
      </c>
      <c r="O71" s="5" t="s">
        <v>32</v>
      </c>
      <c r="P71" s="5" t="s">
        <v>33</v>
      </c>
      <c r="Q71" s="5">
        <v>0</v>
      </c>
      <c r="R71" s="11">
        <v>45206</v>
      </c>
      <c r="S71" s="8">
        <v>45210</v>
      </c>
      <c r="T71" s="5" t="s">
        <v>34</v>
      </c>
      <c r="U71" s="5">
        <v>14.32</v>
      </c>
      <c r="V71" s="5">
        <v>0</v>
      </c>
      <c r="W71" s="5">
        <v>0</v>
      </c>
      <c r="X71" s="5" t="s">
        <v>370</v>
      </c>
      <c r="Y71" s="5" t="s">
        <v>36</v>
      </c>
    </row>
    <row r="72" s="5" customFormat="1" spans="1:25">
      <c r="A72" s="5" t="s">
        <v>371</v>
      </c>
      <c r="B72" s="5" t="s">
        <v>26</v>
      </c>
      <c r="C72" s="5" t="s">
        <v>27</v>
      </c>
      <c r="D72" s="5" t="s">
        <v>372</v>
      </c>
      <c r="E72" s="5" t="s">
        <v>373</v>
      </c>
      <c r="F72" s="8">
        <v>45206</v>
      </c>
      <c r="G72" s="8">
        <v>45207</v>
      </c>
      <c r="H72" s="5">
        <v>1</v>
      </c>
      <c r="I72" s="5">
        <v>1</v>
      </c>
      <c r="J72" s="5">
        <v>1</v>
      </c>
      <c r="K72" s="5" t="s">
        <v>30</v>
      </c>
      <c r="L72" s="5">
        <v>51.95</v>
      </c>
      <c r="M72" s="5">
        <v>51.95</v>
      </c>
      <c r="N72" s="5" t="s">
        <v>374</v>
      </c>
      <c r="O72" s="5" t="s">
        <v>32</v>
      </c>
      <c r="P72" s="5" t="s">
        <v>33</v>
      </c>
      <c r="Q72" s="5">
        <v>0</v>
      </c>
      <c r="R72" s="11">
        <v>45206.0000115741</v>
      </c>
      <c r="S72" s="8">
        <v>45210</v>
      </c>
      <c r="T72" s="5" t="s">
        <v>34</v>
      </c>
      <c r="U72" s="5">
        <v>51.95</v>
      </c>
      <c r="V72" s="5">
        <v>0</v>
      </c>
      <c r="W72" s="5">
        <v>0</v>
      </c>
      <c r="X72" s="5" t="s">
        <v>375</v>
      </c>
      <c r="Y72" s="5" t="s">
        <v>36</v>
      </c>
    </row>
    <row r="73" s="5" customFormat="1" spans="1:25">
      <c r="A73" s="5" t="s">
        <v>376</v>
      </c>
      <c r="B73" s="5" t="s">
        <v>26</v>
      </c>
      <c r="C73" s="5" t="s">
        <v>27</v>
      </c>
      <c r="D73" s="5" t="s">
        <v>377</v>
      </c>
      <c r="E73" s="5" t="s">
        <v>378</v>
      </c>
      <c r="F73" s="8">
        <v>45206</v>
      </c>
      <c r="G73" s="8">
        <v>45207</v>
      </c>
      <c r="H73" s="5">
        <v>1</v>
      </c>
      <c r="I73" s="5">
        <v>1</v>
      </c>
      <c r="J73" s="5">
        <v>1</v>
      </c>
      <c r="K73" s="5" t="s">
        <v>30</v>
      </c>
      <c r="L73" s="5">
        <v>12.23</v>
      </c>
      <c r="M73" s="5">
        <v>12.23</v>
      </c>
      <c r="N73" s="5" t="s">
        <v>379</v>
      </c>
      <c r="O73" s="5" t="s">
        <v>32</v>
      </c>
      <c r="P73" s="5" t="s">
        <v>33</v>
      </c>
      <c r="Q73" s="5">
        <v>0</v>
      </c>
      <c r="R73" s="11">
        <v>45206</v>
      </c>
      <c r="S73" s="8">
        <v>45210</v>
      </c>
      <c r="T73" s="5" t="s">
        <v>34</v>
      </c>
      <c r="U73" s="5">
        <v>12.23</v>
      </c>
      <c r="V73" s="5">
        <v>0</v>
      </c>
      <c r="W73" s="5">
        <v>0</v>
      </c>
      <c r="X73" s="5" t="s">
        <v>380</v>
      </c>
      <c r="Y73" s="5" t="s">
        <v>36</v>
      </c>
    </row>
    <row r="74" s="5" customFormat="1" spans="1:25">
      <c r="A74" s="5" t="s">
        <v>381</v>
      </c>
      <c r="B74" s="5" t="s">
        <v>26</v>
      </c>
      <c r="C74" s="5" t="s">
        <v>27</v>
      </c>
      <c r="D74" s="5" t="s">
        <v>382</v>
      </c>
      <c r="E74" s="5" t="s">
        <v>383</v>
      </c>
      <c r="F74" s="8">
        <v>45206</v>
      </c>
      <c r="G74" s="8">
        <v>45207</v>
      </c>
      <c r="H74" s="5">
        <v>2</v>
      </c>
      <c r="I74" s="5">
        <v>1</v>
      </c>
      <c r="J74" s="5">
        <v>2</v>
      </c>
      <c r="K74" s="5" t="s">
        <v>30</v>
      </c>
      <c r="L74" s="5">
        <v>87.54</v>
      </c>
      <c r="M74" s="5">
        <v>87.54</v>
      </c>
      <c r="N74" s="5" t="s">
        <v>384</v>
      </c>
      <c r="O74" s="5" t="s">
        <v>32</v>
      </c>
      <c r="P74" s="5" t="s">
        <v>33</v>
      </c>
      <c r="Q74" s="5">
        <v>0</v>
      </c>
      <c r="R74" s="11">
        <v>45206</v>
      </c>
      <c r="S74" s="8">
        <v>45210</v>
      </c>
      <c r="T74" s="5" t="s">
        <v>34</v>
      </c>
      <c r="U74" s="5">
        <v>87.54</v>
      </c>
      <c r="V74" s="5">
        <v>0</v>
      </c>
      <c r="W74" s="5">
        <v>0</v>
      </c>
      <c r="X74" s="5" t="s">
        <v>385</v>
      </c>
      <c r="Y74" s="5" t="s">
        <v>386</v>
      </c>
    </row>
    <row r="75" s="5" customFormat="1" spans="1:25">
      <c r="A75" s="5" t="s">
        <v>387</v>
      </c>
      <c r="B75" s="5" t="s">
        <v>26</v>
      </c>
      <c r="C75" s="5" t="s">
        <v>27</v>
      </c>
      <c r="D75" s="5" t="s">
        <v>388</v>
      </c>
      <c r="E75" s="5" t="s">
        <v>39</v>
      </c>
      <c r="F75" s="8">
        <v>45206</v>
      </c>
      <c r="G75" s="8">
        <v>45207</v>
      </c>
      <c r="H75" s="5">
        <v>1</v>
      </c>
      <c r="I75" s="5">
        <v>1</v>
      </c>
      <c r="J75" s="5">
        <v>1</v>
      </c>
      <c r="K75" s="5" t="s">
        <v>30</v>
      </c>
      <c r="L75" s="5">
        <v>24.33</v>
      </c>
      <c r="M75" s="5">
        <v>24.33</v>
      </c>
      <c r="N75" s="5" t="s">
        <v>389</v>
      </c>
      <c r="O75" s="5" t="s">
        <v>32</v>
      </c>
      <c r="P75" s="5" t="s">
        <v>33</v>
      </c>
      <c r="Q75" s="5">
        <v>0</v>
      </c>
      <c r="R75" s="11">
        <v>45206.0000115741</v>
      </c>
      <c r="S75" s="8">
        <v>45210</v>
      </c>
      <c r="T75" s="5" t="s">
        <v>34</v>
      </c>
      <c r="U75" s="5">
        <v>24.33</v>
      </c>
      <c r="V75" s="5">
        <v>0</v>
      </c>
      <c r="W75" s="5">
        <v>0</v>
      </c>
      <c r="X75" s="5" t="s">
        <v>390</v>
      </c>
      <c r="Y75" s="5" t="s">
        <v>36</v>
      </c>
    </row>
    <row r="76" s="5" customFormat="1" spans="1:25">
      <c r="A76" s="5" t="s">
        <v>391</v>
      </c>
      <c r="B76" s="5" t="s">
        <v>26</v>
      </c>
      <c r="C76" s="5" t="s">
        <v>27</v>
      </c>
      <c r="D76" s="5" t="s">
        <v>392</v>
      </c>
      <c r="E76" s="5" t="s">
        <v>393</v>
      </c>
      <c r="F76" s="8">
        <v>45206</v>
      </c>
      <c r="G76" s="8">
        <v>45207</v>
      </c>
      <c r="H76" s="5">
        <v>1</v>
      </c>
      <c r="I76" s="5">
        <v>1</v>
      </c>
      <c r="J76" s="5">
        <v>1</v>
      </c>
      <c r="K76" s="5" t="s">
        <v>30</v>
      </c>
      <c r="L76" s="5">
        <v>24.24</v>
      </c>
      <c r="M76" s="5">
        <v>24.24</v>
      </c>
      <c r="N76" s="5" t="s">
        <v>394</v>
      </c>
      <c r="O76" s="5" t="s">
        <v>32</v>
      </c>
      <c r="P76" s="5" t="s">
        <v>33</v>
      </c>
      <c r="Q76" s="5">
        <v>0</v>
      </c>
      <c r="R76" s="11">
        <v>45206</v>
      </c>
      <c r="S76" s="8">
        <v>45210</v>
      </c>
      <c r="T76" s="5" t="s">
        <v>34</v>
      </c>
      <c r="U76" s="5">
        <v>24.24</v>
      </c>
      <c r="V76" s="5">
        <v>0</v>
      </c>
      <c r="W76" s="5">
        <v>0</v>
      </c>
      <c r="X76" s="5" t="s">
        <v>395</v>
      </c>
      <c r="Y76" s="5" t="s">
        <v>36</v>
      </c>
    </row>
    <row r="77" s="5" customFormat="1" spans="1:25">
      <c r="A77" s="5" t="s">
        <v>391</v>
      </c>
      <c r="B77" s="5" t="s">
        <v>26</v>
      </c>
      <c r="C77" s="5" t="s">
        <v>57</v>
      </c>
      <c r="D77" s="5" t="s">
        <v>392</v>
      </c>
      <c r="E77" s="5" t="s">
        <v>393</v>
      </c>
      <c r="F77" s="8">
        <v>45206</v>
      </c>
      <c r="G77" s="8">
        <v>45207</v>
      </c>
      <c r="H77" s="5">
        <v>1</v>
      </c>
      <c r="I77" s="5">
        <v>1</v>
      </c>
      <c r="J77" s="5">
        <v>1</v>
      </c>
      <c r="K77" s="5" t="s">
        <v>30</v>
      </c>
      <c r="L77" s="5">
        <v>-24.24</v>
      </c>
      <c r="M77" s="5">
        <v>-24.24</v>
      </c>
      <c r="N77" s="5" t="s">
        <v>394</v>
      </c>
      <c r="O77" s="5" t="s">
        <v>32</v>
      </c>
      <c r="P77" s="5" t="s">
        <v>33</v>
      </c>
      <c r="Q77" s="5">
        <v>0</v>
      </c>
      <c r="R77" s="11">
        <v>45206</v>
      </c>
      <c r="S77" s="8">
        <v>45210</v>
      </c>
      <c r="T77" s="5" t="s">
        <v>34</v>
      </c>
      <c r="U77" s="5">
        <v>-24.24</v>
      </c>
      <c r="V77" s="5">
        <v>0</v>
      </c>
      <c r="W77" s="5">
        <v>0</v>
      </c>
      <c r="X77" s="5" t="s">
        <v>395</v>
      </c>
      <c r="Y77" s="5" t="s">
        <v>36</v>
      </c>
    </row>
    <row r="78" s="5" customFormat="1" spans="1:25">
      <c r="A78" s="5" t="s">
        <v>396</v>
      </c>
      <c r="B78" s="5" t="s">
        <v>26</v>
      </c>
      <c r="C78" s="5" t="s">
        <v>27</v>
      </c>
      <c r="D78" s="5" t="s">
        <v>397</v>
      </c>
      <c r="E78" s="5" t="s">
        <v>39</v>
      </c>
      <c r="F78" s="8">
        <v>45206</v>
      </c>
      <c r="G78" s="8">
        <v>45207</v>
      </c>
      <c r="H78" s="5">
        <v>1</v>
      </c>
      <c r="I78" s="5">
        <v>1</v>
      </c>
      <c r="J78" s="5">
        <v>1</v>
      </c>
      <c r="K78" s="5" t="s">
        <v>30</v>
      </c>
      <c r="L78" s="5">
        <v>18.55</v>
      </c>
      <c r="M78" s="5">
        <v>18.55</v>
      </c>
      <c r="N78" s="5" t="s">
        <v>398</v>
      </c>
      <c r="O78" s="5" t="s">
        <v>32</v>
      </c>
      <c r="P78" s="5" t="s">
        <v>33</v>
      </c>
      <c r="Q78" s="5">
        <v>0</v>
      </c>
      <c r="R78" s="11">
        <v>45206.0000115741</v>
      </c>
      <c r="S78" s="8">
        <v>45210</v>
      </c>
      <c r="T78" s="5" t="s">
        <v>34</v>
      </c>
      <c r="U78" s="5">
        <v>18.55</v>
      </c>
      <c r="V78" s="5">
        <v>0</v>
      </c>
      <c r="W78" s="5">
        <v>0</v>
      </c>
      <c r="X78" s="5" t="s">
        <v>399</v>
      </c>
      <c r="Y78" s="5" t="s">
        <v>36</v>
      </c>
    </row>
    <row r="79" s="5" customFormat="1" spans="1:25">
      <c r="A79" s="5" t="s">
        <v>400</v>
      </c>
      <c r="B79" s="5" t="s">
        <v>26</v>
      </c>
      <c r="C79" s="5" t="s">
        <v>27</v>
      </c>
      <c r="D79" s="5" t="s">
        <v>401</v>
      </c>
      <c r="E79" s="5" t="s">
        <v>402</v>
      </c>
      <c r="F79" s="8">
        <v>45206</v>
      </c>
      <c r="G79" s="8">
        <v>45207</v>
      </c>
      <c r="H79" s="5">
        <v>1</v>
      </c>
      <c r="I79" s="5">
        <v>1</v>
      </c>
      <c r="J79" s="5">
        <v>1</v>
      </c>
      <c r="K79" s="5" t="s">
        <v>30</v>
      </c>
      <c r="L79" s="5">
        <v>20.38</v>
      </c>
      <c r="M79" s="5">
        <v>20.38</v>
      </c>
      <c r="N79" s="5" t="s">
        <v>403</v>
      </c>
      <c r="O79" s="5" t="s">
        <v>32</v>
      </c>
      <c r="P79" s="5" t="s">
        <v>33</v>
      </c>
      <c r="Q79" s="5">
        <v>0</v>
      </c>
      <c r="R79" s="11">
        <v>45206.0000115741</v>
      </c>
      <c r="S79" s="8">
        <v>45210</v>
      </c>
      <c r="T79" s="5" t="s">
        <v>34</v>
      </c>
      <c r="U79" s="5">
        <v>20.38</v>
      </c>
      <c r="V79" s="5">
        <v>0</v>
      </c>
      <c r="W79" s="5">
        <v>0</v>
      </c>
      <c r="X79" s="5" t="s">
        <v>404</v>
      </c>
      <c r="Y79" s="5" t="s">
        <v>36</v>
      </c>
    </row>
    <row r="80" s="5" customFormat="1" spans="1:25">
      <c r="A80" s="5" t="s">
        <v>405</v>
      </c>
      <c r="B80" s="5" t="s">
        <v>26</v>
      </c>
      <c r="C80" s="5" t="s">
        <v>27</v>
      </c>
      <c r="D80" s="5" t="s">
        <v>388</v>
      </c>
      <c r="E80" s="5" t="s">
        <v>39</v>
      </c>
      <c r="F80" s="8">
        <v>45206</v>
      </c>
      <c r="G80" s="8">
        <v>45207</v>
      </c>
      <c r="H80" s="5">
        <v>1</v>
      </c>
      <c r="I80" s="5">
        <v>1</v>
      </c>
      <c r="J80" s="5">
        <v>1</v>
      </c>
      <c r="K80" s="5" t="s">
        <v>30</v>
      </c>
      <c r="L80" s="5">
        <v>24.33</v>
      </c>
      <c r="M80" s="5">
        <v>24.33</v>
      </c>
      <c r="N80" s="5" t="s">
        <v>406</v>
      </c>
      <c r="O80" s="5" t="s">
        <v>32</v>
      </c>
      <c r="P80" s="5" t="s">
        <v>33</v>
      </c>
      <c r="Q80" s="5">
        <v>0</v>
      </c>
      <c r="R80" s="11">
        <v>45206</v>
      </c>
      <c r="S80" s="8">
        <v>45210</v>
      </c>
      <c r="T80" s="5" t="s">
        <v>34</v>
      </c>
      <c r="U80" s="5">
        <v>24.33</v>
      </c>
      <c r="V80" s="5">
        <v>0</v>
      </c>
      <c r="W80" s="5">
        <v>0</v>
      </c>
      <c r="X80" s="5" t="s">
        <v>407</v>
      </c>
      <c r="Y80" s="5" t="s">
        <v>36</v>
      </c>
    </row>
    <row r="81" s="5" customFormat="1" spans="1:25">
      <c r="A81" s="5" t="s">
        <v>408</v>
      </c>
      <c r="B81" s="5" t="s">
        <v>26</v>
      </c>
      <c r="C81" s="5" t="s">
        <v>27</v>
      </c>
      <c r="D81" s="5" t="s">
        <v>409</v>
      </c>
      <c r="E81" s="5" t="s">
        <v>410</v>
      </c>
      <c r="F81" s="8">
        <v>45206</v>
      </c>
      <c r="G81" s="8">
        <v>45207</v>
      </c>
      <c r="H81" s="5">
        <v>1</v>
      </c>
      <c r="I81" s="5">
        <v>1</v>
      </c>
      <c r="J81" s="5">
        <v>1</v>
      </c>
      <c r="K81" s="5" t="s">
        <v>30</v>
      </c>
      <c r="L81" s="5">
        <v>28.21</v>
      </c>
      <c r="M81" s="5">
        <v>28.21</v>
      </c>
      <c r="N81" s="5" t="s">
        <v>411</v>
      </c>
      <c r="O81" s="5" t="s">
        <v>32</v>
      </c>
      <c r="P81" s="5" t="s">
        <v>33</v>
      </c>
      <c r="Q81" s="5">
        <v>0</v>
      </c>
      <c r="R81" s="11">
        <v>45206.0000115741</v>
      </c>
      <c r="S81" s="8">
        <v>45210</v>
      </c>
      <c r="T81" s="5" t="s">
        <v>34</v>
      </c>
      <c r="U81" s="5">
        <v>28.21</v>
      </c>
      <c r="V81" s="5">
        <v>0</v>
      </c>
      <c r="W81" s="5">
        <v>0</v>
      </c>
      <c r="X81" s="5" t="s">
        <v>412</v>
      </c>
      <c r="Y81" s="5" t="s">
        <v>36</v>
      </c>
    </row>
    <row r="82" s="5" customFormat="1" spans="1:25">
      <c r="A82" s="5" t="s">
        <v>413</v>
      </c>
      <c r="B82" s="5" t="s">
        <v>26</v>
      </c>
      <c r="C82" s="5" t="s">
        <v>27</v>
      </c>
      <c r="D82" s="5" t="s">
        <v>414</v>
      </c>
      <c r="E82" s="5" t="s">
        <v>415</v>
      </c>
      <c r="F82" s="8">
        <v>45206</v>
      </c>
      <c r="G82" s="8">
        <v>45207</v>
      </c>
      <c r="H82" s="5">
        <v>1</v>
      </c>
      <c r="I82" s="5">
        <v>1</v>
      </c>
      <c r="J82" s="5">
        <v>1</v>
      </c>
      <c r="K82" s="5" t="s">
        <v>30</v>
      </c>
      <c r="L82" s="5">
        <v>60.64</v>
      </c>
      <c r="M82" s="5">
        <v>60.64</v>
      </c>
      <c r="N82" s="5" t="s">
        <v>416</v>
      </c>
      <c r="O82" s="5" t="s">
        <v>32</v>
      </c>
      <c r="P82" s="5" t="s">
        <v>33</v>
      </c>
      <c r="Q82" s="5">
        <v>0</v>
      </c>
      <c r="R82" s="11">
        <v>45206</v>
      </c>
      <c r="S82" s="8">
        <v>45210</v>
      </c>
      <c r="T82" s="5" t="s">
        <v>34</v>
      </c>
      <c r="U82" s="5">
        <v>60.64</v>
      </c>
      <c r="V82" s="5">
        <v>0</v>
      </c>
      <c r="W82" s="5">
        <v>0</v>
      </c>
      <c r="X82" s="5" t="s">
        <v>417</v>
      </c>
      <c r="Y82" s="5" t="s">
        <v>36</v>
      </c>
    </row>
    <row r="83" s="5" customFormat="1" spans="1:25">
      <c r="A83" s="5" t="s">
        <v>418</v>
      </c>
      <c r="B83" s="5" t="s">
        <v>26</v>
      </c>
      <c r="C83" s="5" t="s">
        <v>27</v>
      </c>
      <c r="D83" s="5" t="s">
        <v>419</v>
      </c>
      <c r="E83" s="5" t="s">
        <v>420</v>
      </c>
      <c r="F83" s="8">
        <v>45206</v>
      </c>
      <c r="G83" s="8">
        <v>45207</v>
      </c>
      <c r="H83" s="5">
        <v>1</v>
      </c>
      <c r="I83" s="5">
        <v>1</v>
      </c>
      <c r="J83" s="5">
        <v>1</v>
      </c>
      <c r="K83" s="5" t="s">
        <v>30</v>
      </c>
      <c r="L83" s="5">
        <v>12.75</v>
      </c>
      <c r="M83" s="5">
        <v>12.75</v>
      </c>
      <c r="N83" s="5" t="s">
        <v>421</v>
      </c>
      <c r="O83" s="5" t="s">
        <v>32</v>
      </c>
      <c r="P83" s="5" t="s">
        <v>33</v>
      </c>
      <c r="Q83" s="5">
        <v>0</v>
      </c>
      <c r="R83" s="11">
        <v>45206.0000115741</v>
      </c>
      <c r="S83" s="8">
        <v>45210</v>
      </c>
      <c r="T83" s="5" t="s">
        <v>34</v>
      </c>
      <c r="U83" s="5">
        <v>12.75</v>
      </c>
      <c r="V83" s="5">
        <v>0</v>
      </c>
      <c r="W83" s="5">
        <v>0</v>
      </c>
      <c r="X83" s="5" t="s">
        <v>422</v>
      </c>
      <c r="Y83" s="5" t="s">
        <v>36</v>
      </c>
    </row>
    <row r="84" s="5" customFormat="1" spans="1:25">
      <c r="A84" s="5" t="s">
        <v>423</v>
      </c>
      <c r="B84" s="5" t="s">
        <v>26</v>
      </c>
      <c r="C84" s="5" t="s">
        <v>27</v>
      </c>
      <c r="D84" s="5" t="s">
        <v>424</v>
      </c>
      <c r="E84" s="5" t="s">
        <v>425</v>
      </c>
      <c r="F84" s="8">
        <v>45206</v>
      </c>
      <c r="G84" s="8">
        <v>45207</v>
      </c>
      <c r="H84" s="5">
        <v>1</v>
      </c>
      <c r="I84" s="5">
        <v>1</v>
      </c>
      <c r="J84" s="5">
        <v>1</v>
      </c>
      <c r="K84" s="5" t="s">
        <v>30</v>
      </c>
      <c r="L84" s="5">
        <v>12.99</v>
      </c>
      <c r="M84" s="5">
        <v>12.99</v>
      </c>
      <c r="N84" s="5" t="s">
        <v>426</v>
      </c>
      <c r="O84" s="5" t="s">
        <v>32</v>
      </c>
      <c r="P84" s="5" t="s">
        <v>33</v>
      </c>
      <c r="Q84" s="5">
        <v>0</v>
      </c>
      <c r="R84" s="11">
        <v>45206.0000115741</v>
      </c>
      <c r="S84" s="8">
        <v>45210</v>
      </c>
      <c r="T84" s="5" t="s">
        <v>34</v>
      </c>
      <c r="U84" s="5">
        <v>12.99</v>
      </c>
      <c r="V84" s="5">
        <v>0</v>
      </c>
      <c r="W84" s="5">
        <v>0</v>
      </c>
      <c r="X84" s="5" t="s">
        <v>427</v>
      </c>
      <c r="Y84" s="5" t="s">
        <v>36</v>
      </c>
    </row>
    <row r="85" s="5" customFormat="1" spans="1:25">
      <c r="A85" s="5" t="s">
        <v>428</v>
      </c>
      <c r="B85" s="5" t="s">
        <v>26</v>
      </c>
      <c r="C85" s="5" t="s">
        <v>27</v>
      </c>
      <c r="D85" s="5" t="s">
        <v>429</v>
      </c>
      <c r="E85" s="5" t="s">
        <v>430</v>
      </c>
      <c r="F85" s="8">
        <v>45206</v>
      </c>
      <c r="G85" s="8">
        <v>45207</v>
      </c>
      <c r="H85" s="5">
        <v>1</v>
      </c>
      <c r="I85" s="5">
        <v>1</v>
      </c>
      <c r="J85" s="5">
        <v>1</v>
      </c>
      <c r="K85" s="5" t="s">
        <v>30</v>
      </c>
      <c r="L85" s="5">
        <v>18.54</v>
      </c>
      <c r="M85" s="5">
        <v>18.54</v>
      </c>
      <c r="N85" s="5" t="s">
        <v>431</v>
      </c>
      <c r="O85" s="5" t="s">
        <v>32</v>
      </c>
      <c r="P85" s="5" t="s">
        <v>33</v>
      </c>
      <c r="Q85" s="5">
        <v>0</v>
      </c>
      <c r="R85" s="11">
        <v>45206</v>
      </c>
      <c r="S85" s="8">
        <v>45210</v>
      </c>
      <c r="T85" s="5" t="s">
        <v>34</v>
      </c>
      <c r="U85" s="5">
        <v>18.54</v>
      </c>
      <c r="V85" s="5">
        <v>0</v>
      </c>
      <c r="W85" s="5">
        <v>0</v>
      </c>
      <c r="X85" s="5" t="s">
        <v>432</v>
      </c>
      <c r="Y85" s="5" t="s">
        <v>36</v>
      </c>
    </row>
    <row r="86" s="5" customFormat="1" spans="1:25">
      <c r="A86" s="5" t="s">
        <v>433</v>
      </c>
      <c r="B86" s="5" t="s">
        <v>26</v>
      </c>
      <c r="C86" s="5" t="s">
        <v>434</v>
      </c>
      <c r="D86" s="5" t="s">
        <v>435</v>
      </c>
      <c r="E86" s="5" t="s">
        <v>208</v>
      </c>
      <c r="F86" s="8">
        <v>45171</v>
      </c>
      <c r="G86" s="8">
        <v>45172</v>
      </c>
      <c r="H86" s="5">
        <v>1</v>
      </c>
      <c r="I86" s="5">
        <v>1</v>
      </c>
      <c r="J86" s="5">
        <v>1</v>
      </c>
      <c r="K86" s="5" t="s">
        <v>30</v>
      </c>
      <c r="L86" s="5">
        <v>-18.76</v>
      </c>
      <c r="M86" s="5">
        <v>-18.76</v>
      </c>
      <c r="N86" s="5" t="s">
        <v>436</v>
      </c>
      <c r="O86" s="5" t="s">
        <v>32</v>
      </c>
      <c r="P86" s="5" t="s">
        <v>33</v>
      </c>
      <c r="Q86" s="5">
        <v>0</v>
      </c>
      <c r="R86" s="11">
        <v>45171.7486574074</v>
      </c>
      <c r="S86" s="8">
        <v>45210</v>
      </c>
      <c r="T86" s="5"/>
      <c r="U86" s="5">
        <v>0</v>
      </c>
      <c r="V86" s="5">
        <v>0</v>
      </c>
      <c r="W86" s="5">
        <v>0</v>
      </c>
      <c r="X86" s="5" t="s">
        <v>437</v>
      </c>
      <c r="Y86" s="5" t="s">
        <v>36</v>
      </c>
    </row>
    <row r="87" s="5" customFormat="1" spans="1:25">
      <c r="A87" s="5" t="s">
        <v>438</v>
      </c>
      <c r="B87" s="5" t="s">
        <v>26</v>
      </c>
      <c r="C87" s="5" t="s">
        <v>434</v>
      </c>
      <c r="D87" s="5" t="s">
        <v>439</v>
      </c>
      <c r="E87" s="5" t="s">
        <v>440</v>
      </c>
      <c r="F87" s="8">
        <v>45192</v>
      </c>
      <c r="G87" s="8">
        <v>45193</v>
      </c>
      <c r="H87" s="5">
        <v>1</v>
      </c>
      <c r="I87" s="5">
        <v>1</v>
      </c>
      <c r="J87" s="5">
        <v>1</v>
      </c>
      <c r="K87" s="5" t="s">
        <v>30</v>
      </c>
      <c r="L87" s="5">
        <v>-19.93</v>
      </c>
      <c r="M87" s="5">
        <v>-19.93</v>
      </c>
      <c r="N87" s="5" t="s">
        <v>441</v>
      </c>
      <c r="O87" s="5" t="s">
        <v>32</v>
      </c>
      <c r="P87" s="5" t="s">
        <v>33</v>
      </c>
      <c r="Q87" s="5">
        <v>0</v>
      </c>
      <c r="R87" s="11">
        <v>45192.6889583333</v>
      </c>
      <c r="S87" s="8">
        <v>45210</v>
      </c>
      <c r="T87" s="5"/>
      <c r="U87" s="5">
        <v>0</v>
      </c>
      <c r="V87" s="5">
        <v>0</v>
      </c>
      <c r="W87" s="5">
        <v>0</v>
      </c>
      <c r="X87" s="5" t="s">
        <v>442</v>
      </c>
      <c r="Y87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"/>
  <sheetViews>
    <sheetView tabSelected="1" workbookViewId="0">
      <selection activeCell="A92" sqref="A92:D95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443</v>
      </c>
    </row>
    <row r="2" s="5" customFormat="1" hidden="1" spans="1:9">
      <c r="A2" s="7">
        <v>999226645637712</v>
      </c>
      <c r="B2" s="8">
        <v>45204</v>
      </c>
      <c r="C2" s="8">
        <v>45207</v>
      </c>
      <c r="D2" s="5">
        <v>197.79</v>
      </c>
      <c r="E2" s="5" t="str">
        <f>VLOOKUP(A2,HOP!A:L,12,0)</f>
        <v>197.79</v>
      </c>
      <c r="F2" s="5" t="str">
        <f>VLOOKUP(A2,HOP!A:C,3,0)</f>
        <v>3890537</v>
      </c>
      <c r="G2" s="5">
        <f>D2-E2</f>
        <v>0</v>
      </c>
      <c r="H2" s="5" t="str">
        <f>$H$1&amp;F2</f>
        <v>，3890537</v>
      </c>
      <c r="I2" s="5" t="str">
        <f>VLOOKUP(A2,HOP!A:U,21,0)</f>
        <v>直连</v>
      </c>
    </row>
    <row r="3" s="5" customFormat="1" hidden="1" spans="1:9">
      <c r="A3" s="7">
        <v>999226711331565</v>
      </c>
      <c r="B3" s="8">
        <v>45206</v>
      </c>
      <c r="C3" s="8">
        <v>45207</v>
      </c>
      <c r="D3" s="5">
        <v>45.46</v>
      </c>
      <c r="E3" s="5" t="str">
        <f>VLOOKUP(A3,HOP!A:L,12,0)</f>
        <v>45.46</v>
      </c>
      <c r="F3" s="5" t="str">
        <f>VLOOKUP(A3,HOP!A:C,3,0)</f>
        <v>3901563</v>
      </c>
      <c r="G3" s="5">
        <f t="shared" ref="G3:G34" si="0">D3-E3</f>
        <v>0</v>
      </c>
      <c r="H3" s="5" t="str">
        <f t="shared" ref="H3:H34" si="1">$H$1&amp;F3</f>
        <v>，3901563</v>
      </c>
      <c r="I3" s="5" t="str">
        <f>VLOOKUP(A3,HOP!A:U,21,0)</f>
        <v>直采</v>
      </c>
    </row>
    <row r="4" s="5" customFormat="1" hidden="1" spans="1:9">
      <c r="A4" s="7">
        <v>999226731957665</v>
      </c>
      <c r="B4" s="8">
        <v>45206</v>
      </c>
      <c r="C4" s="8">
        <v>45207</v>
      </c>
      <c r="D4" s="5">
        <v>44.69</v>
      </c>
      <c r="E4" s="5" t="str">
        <f>VLOOKUP(A4,HOP!A:L,12,0)</f>
        <v>44.69</v>
      </c>
      <c r="F4" s="5" t="str">
        <f>VLOOKUP(A4,HOP!A:C,3,0)</f>
        <v>3909036</v>
      </c>
      <c r="G4" s="5">
        <f t="shared" si="0"/>
        <v>0</v>
      </c>
      <c r="H4" s="5" t="str">
        <f t="shared" si="1"/>
        <v>，3909036</v>
      </c>
      <c r="I4" s="5" t="str">
        <f>VLOOKUP(A4,HOP!A:U,21,0)</f>
        <v>直连</v>
      </c>
    </row>
    <row r="5" s="5" customFormat="1" hidden="1" spans="1:9">
      <c r="A5" s="7">
        <v>999226791034879</v>
      </c>
      <c r="B5" s="8">
        <v>45206</v>
      </c>
      <c r="C5" s="8">
        <v>45207</v>
      </c>
      <c r="D5" s="5">
        <v>45.75</v>
      </c>
      <c r="E5" s="5" t="str">
        <f>VLOOKUP(A5,HOP!A:L,12,0)</f>
        <v>45.75</v>
      </c>
      <c r="F5" s="5" t="str">
        <f>VLOOKUP(A5,HOP!A:C,3,0)</f>
        <v>3936645</v>
      </c>
      <c r="G5" s="5">
        <f t="shared" si="0"/>
        <v>0</v>
      </c>
      <c r="H5" s="5" t="str">
        <f t="shared" si="1"/>
        <v>，3936645</v>
      </c>
      <c r="I5" s="5" t="str">
        <f>VLOOKUP(A5,HOP!A:U,21,0)</f>
        <v>直采</v>
      </c>
    </row>
    <row r="6" s="5" customFormat="1" hidden="1" spans="1:9">
      <c r="A6" s="7">
        <v>999226798783257</v>
      </c>
      <c r="B6" s="8">
        <v>45203</v>
      </c>
      <c r="C6" s="8">
        <v>45207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7">
        <v>999226849498660</v>
      </c>
      <c r="B7" s="8">
        <v>45203</v>
      </c>
      <c r="C7" s="8">
        <v>45207</v>
      </c>
      <c r="D7" s="5">
        <v>312.92</v>
      </c>
      <c r="E7" s="5" t="str">
        <f>VLOOKUP(A7,HOP!A:L,12,0)</f>
        <v>312.92</v>
      </c>
      <c r="F7" s="5" t="str">
        <f>VLOOKUP(A7,HOP!A:C,3,0)</f>
        <v>3957045</v>
      </c>
      <c r="G7" s="5">
        <f t="shared" si="0"/>
        <v>0</v>
      </c>
      <c r="H7" s="5" t="str">
        <f t="shared" si="1"/>
        <v>，3957045</v>
      </c>
      <c r="I7" s="5" t="str">
        <f>VLOOKUP(A7,HOP!A:U,21,0)</f>
        <v>直连</v>
      </c>
    </row>
    <row r="8" s="5" customFormat="1" hidden="1" spans="1:9">
      <c r="A8" s="7">
        <v>999226894748871</v>
      </c>
      <c r="B8" s="8">
        <v>45205</v>
      </c>
      <c r="C8" s="8">
        <v>45207</v>
      </c>
      <c r="D8" s="5">
        <v>73.92</v>
      </c>
      <c r="E8" s="5" t="str">
        <f>VLOOKUP(A8,HOP!A:L,12,0)</f>
        <v>73.92</v>
      </c>
      <c r="F8" s="5" t="str">
        <f>VLOOKUP(A8,HOP!A:C,3,0)</f>
        <v>3964151</v>
      </c>
      <c r="G8" s="5">
        <f t="shared" si="0"/>
        <v>0</v>
      </c>
      <c r="H8" s="5" t="str">
        <f t="shared" si="1"/>
        <v>，3964151</v>
      </c>
      <c r="I8" s="5" t="str">
        <f>VLOOKUP(A8,HOP!A:U,21,0)</f>
        <v>直采</v>
      </c>
    </row>
    <row r="9" s="5" customFormat="1" hidden="1" spans="1:9">
      <c r="A9" s="7">
        <v>999226910114496</v>
      </c>
      <c r="B9" s="8">
        <v>45204</v>
      </c>
      <c r="C9" s="8">
        <v>45207</v>
      </c>
      <c r="D9" s="5">
        <v>115.95</v>
      </c>
      <c r="E9" s="5" t="str">
        <f>VLOOKUP(A9,HOP!A:L,12,0)</f>
        <v>115.95</v>
      </c>
      <c r="F9" s="5" t="str">
        <f>VLOOKUP(A9,HOP!A:C,3,0)</f>
        <v>3969354</v>
      </c>
      <c r="G9" s="5">
        <f t="shared" si="0"/>
        <v>0</v>
      </c>
      <c r="H9" s="5" t="str">
        <f t="shared" si="1"/>
        <v>，3969354</v>
      </c>
      <c r="I9" s="5" t="str">
        <f>VLOOKUP(A9,HOP!A:U,21,0)</f>
        <v>直连</v>
      </c>
    </row>
    <row r="10" s="5" customFormat="1" hidden="1" spans="1:9">
      <c r="A10" s="7">
        <v>999226922216524</v>
      </c>
      <c r="B10" s="8">
        <v>45206</v>
      </c>
      <c r="C10" s="8">
        <v>45207</v>
      </c>
      <c r="D10" s="5">
        <v>79.65</v>
      </c>
      <c r="E10" s="5" t="str">
        <f>VLOOKUP(A10,HOP!A:L,12,0)</f>
        <v>79.65</v>
      </c>
      <c r="F10" s="5" t="str">
        <f>VLOOKUP(A10,HOP!A:C,3,0)</f>
        <v>3973130</v>
      </c>
      <c r="G10" s="5">
        <f t="shared" si="0"/>
        <v>0</v>
      </c>
      <c r="H10" s="5" t="str">
        <f t="shared" si="1"/>
        <v>，3973130</v>
      </c>
      <c r="I10" s="5" t="str">
        <f>VLOOKUP(A10,HOP!A:U,21,0)</f>
        <v>直连</v>
      </c>
    </row>
    <row r="11" s="5" customFormat="1" hidden="1" spans="1:9">
      <c r="A11" s="7">
        <v>999226930579154</v>
      </c>
      <c r="B11" s="8">
        <v>45206</v>
      </c>
      <c r="C11" s="8">
        <v>45207</v>
      </c>
      <c r="D11" s="5">
        <v>153.81</v>
      </c>
      <c r="E11" s="5" t="str">
        <f>VLOOKUP(A11,HOP!A:L,12,0)</f>
        <v>153.81</v>
      </c>
      <c r="F11" s="5" t="str">
        <f>VLOOKUP(A11,HOP!A:C,3,0)</f>
        <v>3977324</v>
      </c>
      <c r="G11" s="5">
        <f t="shared" si="0"/>
        <v>0</v>
      </c>
      <c r="H11" s="5" t="str">
        <f t="shared" si="1"/>
        <v>，3977324</v>
      </c>
      <c r="I11" s="5" t="str">
        <f>VLOOKUP(A11,HOP!A:U,21,0)</f>
        <v>直连</v>
      </c>
    </row>
    <row r="12" s="5" customFormat="1" hidden="1" spans="1:9">
      <c r="A12" s="7">
        <v>999226932754569</v>
      </c>
      <c r="B12" s="8">
        <v>45206</v>
      </c>
      <c r="C12" s="8">
        <v>45207</v>
      </c>
      <c r="D12" s="5">
        <v>77.66</v>
      </c>
      <c r="E12" s="5" t="str">
        <f>VLOOKUP(A12,HOP!A:L,12,0)</f>
        <v>77.66</v>
      </c>
      <c r="F12" s="5" t="str">
        <f>VLOOKUP(A12,HOP!A:C,3,0)</f>
        <v>3979402</v>
      </c>
      <c r="G12" s="5">
        <f t="shared" si="0"/>
        <v>0</v>
      </c>
      <c r="H12" s="5" t="str">
        <f t="shared" si="1"/>
        <v>，3979402</v>
      </c>
      <c r="I12" s="5" t="str">
        <f>VLOOKUP(A12,HOP!A:U,21,0)</f>
        <v>直连</v>
      </c>
    </row>
    <row r="13" s="5" customFormat="1" hidden="1" spans="1:9">
      <c r="A13" s="7">
        <v>999227020847817</v>
      </c>
      <c r="B13" s="8">
        <v>45205</v>
      </c>
      <c r="C13" s="8">
        <v>45207</v>
      </c>
      <c r="D13" s="5">
        <v>144.28</v>
      </c>
      <c r="E13" s="5" t="str">
        <f>VLOOKUP(A13,HOP!A:L,12,0)</f>
        <v>144.28</v>
      </c>
      <c r="F13" s="5" t="str">
        <f>VLOOKUP(A13,HOP!A:C,3,0)</f>
        <v>3982212</v>
      </c>
      <c r="G13" s="5">
        <f t="shared" si="0"/>
        <v>0</v>
      </c>
      <c r="H13" s="5" t="str">
        <f t="shared" si="1"/>
        <v>，3982212</v>
      </c>
      <c r="I13" s="5" t="str">
        <f>VLOOKUP(A13,HOP!A:U,21,0)</f>
        <v>直连</v>
      </c>
    </row>
    <row r="14" s="5" customFormat="1" hidden="1" spans="1:9">
      <c r="A14" s="7">
        <v>999227035532316</v>
      </c>
      <c r="B14" s="8">
        <v>45204</v>
      </c>
      <c r="C14" s="8">
        <v>45207</v>
      </c>
      <c r="D14" s="5">
        <v>342.82</v>
      </c>
      <c r="E14" s="5" t="str">
        <f>VLOOKUP(A14,HOP!A:L,12,0)</f>
        <v>342.82</v>
      </c>
      <c r="F14" s="5" t="str">
        <f>VLOOKUP(A14,HOP!A:C,3,0)</f>
        <v>3986210</v>
      </c>
      <c r="G14" s="5">
        <f t="shared" si="0"/>
        <v>0</v>
      </c>
      <c r="H14" s="5" t="str">
        <f t="shared" si="1"/>
        <v>，3986210</v>
      </c>
      <c r="I14" s="5" t="str">
        <f>VLOOKUP(A14,HOP!A:U,21,0)</f>
        <v>直连</v>
      </c>
    </row>
    <row r="15" s="5" customFormat="1" hidden="1" spans="1:9">
      <c r="A15" s="7">
        <v>999227064488839</v>
      </c>
      <c r="B15" s="8">
        <v>45202</v>
      </c>
      <c r="C15" s="8">
        <v>45207</v>
      </c>
      <c r="D15" s="5">
        <v>724.75</v>
      </c>
      <c r="E15" s="5" t="str">
        <f>VLOOKUP(A15,HOP!A:L,12,0)</f>
        <v>724.75</v>
      </c>
      <c r="F15" s="5" t="str">
        <f>VLOOKUP(A15,HOP!A:C,3,0)</f>
        <v>3996234</v>
      </c>
      <c r="G15" s="5">
        <f t="shared" si="0"/>
        <v>0</v>
      </c>
      <c r="H15" s="5" t="str">
        <f t="shared" si="1"/>
        <v>，3996234</v>
      </c>
      <c r="I15" s="5" t="str">
        <f>VLOOKUP(A15,HOP!A:U,21,0)</f>
        <v>直连</v>
      </c>
    </row>
    <row r="16" s="5" customFormat="1" hidden="1" spans="1:9">
      <c r="A16" s="7">
        <v>999227099542711</v>
      </c>
      <c r="B16" s="8">
        <v>45204</v>
      </c>
      <c r="C16" s="8">
        <v>45207</v>
      </c>
      <c r="D16" s="5">
        <v>149.61</v>
      </c>
      <c r="E16" s="5" t="str">
        <f>VLOOKUP(A16,HOP!A:L,12,0)</f>
        <v>149.61</v>
      </c>
      <c r="F16" s="5" t="str">
        <f>VLOOKUP(A16,HOP!A:C,3,0)</f>
        <v>4001689</v>
      </c>
      <c r="G16" s="5">
        <f t="shared" si="0"/>
        <v>0</v>
      </c>
      <c r="H16" s="5" t="str">
        <f t="shared" si="1"/>
        <v>，4001689</v>
      </c>
      <c r="I16" s="5" t="str">
        <f>VLOOKUP(A16,HOP!A:U,21,0)</f>
        <v>直采</v>
      </c>
    </row>
    <row r="17" s="5" customFormat="1" hidden="1" spans="1:9">
      <c r="A17" s="7">
        <v>999227102107176</v>
      </c>
      <c r="B17" s="8">
        <v>45205</v>
      </c>
      <c r="C17" s="8">
        <v>45207</v>
      </c>
      <c r="D17" s="5">
        <v>79.01</v>
      </c>
      <c r="E17" s="5" t="str">
        <f>VLOOKUP(A17,HOP!A:L,12,0)</f>
        <v>79.01</v>
      </c>
      <c r="F17" s="5" t="str">
        <f>VLOOKUP(A17,HOP!A:C,3,0)</f>
        <v>4003408</v>
      </c>
      <c r="G17" s="5">
        <f t="shared" si="0"/>
        <v>0</v>
      </c>
      <c r="H17" s="5" t="str">
        <f t="shared" si="1"/>
        <v>，4003408</v>
      </c>
      <c r="I17" s="5" t="str">
        <f>VLOOKUP(A17,HOP!A:U,21,0)</f>
        <v>直连</v>
      </c>
    </row>
    <row r="18" s="5" customFormat="1" hidden="1" spans="1:9">
      <c r="A18" s="7">
        <v>999227106923680</v>
      </c>
      <c r="B18" s="8">
        <v>45206</v>
      </c>
      <c r="C18" s="8">
        <v>45207</v>
      </c>
      <c r="D18" s="5">
        <v>41.01</v>
      </c>
      <c r="E18" s="5" t="str">
        <f>VLOOKUP(A18,HOP!A:L,12,0)</f>
        <v>41.01</v>
      </c>
      <c r="F18" s="5" t="str">
        <f>VLOOKUP(A18,HOP!A:C,3,0)</f>
        <v>4006295</v>
      </c>
      <c r="G18" s="5">
        <f t="shared" si="0"/>
        <v>0</v>
      </c>
      <c r="H18" s="5" t="str">
        <f t="shared" si="1"/>
        <v>，4006295</v>
      </c>
      <c r="I18" s="5" t="str">
        <f>VLOOKUP(A18,HOP!A:U,21,0)</f>
        <v>直连</v>
      </c>
    </row>
    <row r="19" s="5" customFormat="1" hidden="1" spans="1:9">
      <c r="A19" s="7">
        <v>999227107823994</v>
      </c>
      <c r="B19" s="8">
        <v>45205</v>
      </c>
      <c r="C19" s="8">
        <v>45207</v>
      </c>
      <c r="D19" s="5">
        <v>182.28</v>
      </c>
      <c r="E19" s="5" t="str">
        <f>VLOOKUP(A19,HOP!A:L,12,0)</f>
        <v>182.28</v>
      </c>
      <c r="F19" s="5" t="str">
        <f>VLOOKUP(A19,HOP!A:C,3,0)</f>
        <v>4007096</v>
      </c>
      <c r="G19" s="5">
        <f t="shared" si="0"/>
        <v>0</v>
      </c>
      <c r="H19" s="5" t="str">
        <f t="shared" si="1"/>
        <v>，4007096</v>
      </c>
      <c r="I19" s="5" t="str">
        <f>VLOOKUP(A19,HOP!A:U,21,0)</f>
        <v>直连</v>
      </c>
    </row>
    <row r="20" s="5" customFormat="1" hidden="1" spans="1:9">
      <c r="A20" s="7">
        <v>999227111227437</v>
      </c>
      <c r="B20" s="8">
        <v>45203</v>
      </c>
      <c r="C20" s="8">
        <v>45207</v>
      </c>
      <c r="D20" s="5">
        <v>243.2</v>
      </c>
      <c r="E20" s="5" t="str">
        <f>VLOOKUP(A20,HOP!A:L,12,0)</f>
        <v>243.20</v>
      </c>
      <c r="F20" s="5" t="str">
        <f>VLOOKUP(A20,HOP!A:C,3,0)</f>
        <v>4009183</v>
      </c>
      <c r="G20" s="5">
        <f t="shared" si="0"/>
        <v>0</v>
      </c>
      <c r="H20" s="5" t="str">
        <f t="shared" si="1"/>
        <v>，4009183</v>
      </c>
      <c r="I20" s="5" t="str">
        <f>VLOOKUP(A20,HOP!A:U,21,0)</f>
        <v>直连</v>
      </c>
    </row>
    <row r="21" s="5" customFormat="1" hidden="1" spans="1:9">
      <c r="A21" s="7">
        <v>999227112416890</v>
      </c>
      <c r="B21" s="8">
        <v>45206</v>
      </c>
      <c r="C21" s="8">
        <v>45207</v>
      </c>
      <c r="D21" s="5">
        <v>24.22</v>
      </c>
      <c r="E21" s="5" t="str">
        <f>VLOOKUP(A21,HOP!A:L,12,0)</f>
        <v>24.22</v>
      </c>
      <c r="F21" s="5" t="str">
        <f>VLOOKUP(A21,HOP!A:C,3,0)</f>
        <v>4010028</v>
      </c>
      <c r="G21" s="5">
        <f t="shared" si="0"/>
        <v>0</v>
      </c>
      <c r="H21" s="5" t="str">
        <f t="shared" si="1"/>
        <v>，4010028</v>
      </c>
      <c r="I21" s="5" t="str">
        <f>VLOOKUP(A21,HOP!A:U,21,0)</f>
        <v>直连</v>
      </c>
    </row>
    <row r="22" s="5" customFormat="1" hidden="1" spans="1:9">
      <c r="A22" s="7">
        <v>999227112583649</v>
      </c>
      <c r="B22" s="8">
        <v>45205</v>
      </c>
      <c r="C22" s="8">
        <v>45207</v>
      </c>
      <c r="D22" s="5">
        <v>236.36</v>
      </c>
      <c r="E22" s="5" t="str">
        <f>VLOOKUP(A22,HOP!A:L,12,0)</f>
        <v>236.36</v>
      </c>
      <c r="F22" s="5" t="str">
        <f>VLOOKUP(A22,HOP!A:C,3,0)</f>
        <v>4010095</v>
      </c>
      <c r="G22" s="5">
        <f t="shared" si="0"/>
        <v>0</v>
      </c>
      <c r="H22" s="5" t="str">
        <f t="shared" si="1"/>
        <v>，4010095</v>
      </c>
      <c r="I22" s="5" t="str">
        <f>VLOOKUP(A22,HOP!A:U,21,0)</f>
        <v>直连</v>
      </c>
    </row>
    <row r="23" s="6" customFormat="1" spans="1:9">
      <c r="A23" s="9">
        <v>999227113943593</v>
      </c>
      <c r="B23" s="10">
        <v>45203</v>
      </c>
      <c r="C23" s="10">
        <v>45207</v>
      </c>
      <c r="D23" s="6">
        <v>52.69</v>
      </c>
      <c r="E23" s="6">
        <v>52.68</v>
      </c>
      <c r="F23" s="6">
        <v>4016815</v>
      </c>
      <c r="G23" s="6">
        <f t="shared" si="0"/>
        <v>0.00999999999999801</v>
      </c>
      <c r="H23" s="6" t="str">
        <f t="shared" si="1"/>
        <v>，4016815</v>
      </c>
      <c r="I23" s="6" t="str">
        <f>VLOOKUP(A23,HOP!A:U,21,0)</f>
        <v>直连</v>
      </c>
    </row>
    <row r="24" s="5" customFormat="1" hidden="1" spans="1:9">
      <c r="A24" s="7">
        <v>999227178620329</v>
      </c>
      <c r="B24" s="8">
        <v>45206</v>
      </c>
      <c r="C24" s="8">
        <v>45207</v>
      </c>
      <c r="D24" s="5">
        <v>19.34</v>
      </c>
      <c r="E24" s="5" t="str">
        <f>VLOOKUP(A24,HOP!A:L,12,0)</f>
        <v>19.34</v>
      </c>
      <c r="F24" s="5" t="str">
        <f>VLOOKUP(A24,HOP!A:C,3,0)</f>
        <v>4013769</v>
      </c>
      <c r="G24" s="5">
        <f t="shared" si="0"/>
        <v>0</v>
      </c>
      <c r="H24" s="5" t="str">
        <f t="shared" si="1"/>
        <v>，4013769</v>
      </c>
      <c r="I24" s="5" t="str">
        <f>VLOOKUP(A24,HOP!A:U,21,0)</f>
        <v>直连</v>
      </c>
    </row>
    <row r="25" s="5" customFormat="1" hidden="1" spans="1:9">
      <c r="A25" s="7">
        <v>999227179948007</v>
      </c>
      <c r="B25" s="8">
        <v>45203</v>
      </c>
      <c r="C25" s="8">
        <v>45207</v>
      </c>
      <c r="D25" s="5">
        <v>75.46</v>
      </c>
      <c r="E25" s="5" t="str">
        <f>VLOOKUP(A25,HOP!A:L,12,0)</f>
        <v>75.46</v>
      </c>
      <c r="F25" s="5" t="str">
        <f>VLOOKUP(A25,HOP!A:C,3,0)</f>
        <v>4014402</v>
      </c>
      <c r="G25" s="5">
        <f t="shared" si="0"/>
        <v>0</v>
      </c>
      <c r="H25" s="5" t="str">
        <f t="shared" si="1"/>
        <v>，4014402</v>
      </c>
      <c r="I25" s="5" t="str">
        <f>VLOOKUP(A25,HOP!A:U,21,0)</f>
        <v>直连</v>
      </c>
    </row>
    <row r="26" s="5" customFormat="1" hidden="1" spans="1:9">
      <c r="A26" s="7">
        <v>999227185116681</v>
      </c>
      <c r="B26" s="8">
        <v>45206</v>
      </c>
      <c r="C26" s="8">
        <v>45207</v>
      </c>
      <c r="D26" s="5">
        <v>27.64</v>
      </c>
      <c r="E26" s="5" t="str">
        <f>VLOOKUP(A26,HOP!A:L,12,0)</f>
        <v>27.64</v>
      </c>
      <c r="F26" s="5" t="str">
        <f>VLOOKUP(A26,HOP!A:C,3,0)</f>
        <v>4017242</v>
      </c>
      <c r="G26" s="5">
        <f t="shared" si="0"/>
        <v>0</v>
      </c>
      <c r="H26" s="5" t="str">
        <f t="shared" si="1"/>
        <v>，4017242</v>
      </c>
      <c r="I26" s="5" t="str">
        <f>VLOOKUP(A26,HOP!A:U,21,0)</f>
        <v>直连</v>
      </c>
    </row>
    <row r="27" s="5" customFormat="1" hidden="1" spans="1:9">
      <c r="A27" s="7">
        <v>999227187999609</v>
      </c>
      <c r="B27" s="8">
        <v>45203</v>
      </c>
      <c r="C27" s="8">
        <v>45207</v>
      </c>
      <c r="D27" s="5">
        <v>111.6</v>
      </c>
      <c r="E27" s="5" t="str">
        <f>VLOOKUP(A27,HOP!A:L,12,0)</f>
        <v>111.60</v>
      </c>
      <c r="F27" s="5" t="str">
        <f>VLOOKUP(A27,HOP!A:C,3,0)</f>
        <v>4019769</v>
      </c>
      <c r="G27" s="5">
        <f t="shared" si="0"/>
        <v>0</v>
      </c>
      <c r="H27" s="5" t="str">
        <f t="shared" si="1"/>
        <v>，4019769</v>
      </c>
      <c r="I27" s="5" t="str">
        <f>VLOOKUP(A27,HOP!A:U,21,0)</f>
        <v>直连</v>
      </c>
    </row>
    <row r="28" s="5" customFormat="1" hidden="1" spans="1:9">
      <c r="A28" s="7">
        <v>999227189393789</v>
      </c>
      <c r="B28" s="8">
        <v>45203</v>
      </c>
      <c r="C28" s="8">
        <v>45207</v>
      </c>
      <c r="D28" s="5">
        <v>116.84</v>
      </c>
      <c r="E28" s="5" t="str">
        <f>VLOOKUP(A28,HOP!A:L,12,0)</f>
        <v>116.84</v>
      </c>
      <c r="F28" s="5" t="str">
        <f>VLOOKUP(A28,HOP!A:C,3,0)</f>
        <v>4021031</v>
      </c>
      <c r="G28" s="5">
        <f t="shared" si="0"/>
        <v>0</v>
      </c>
      <c r="H28" s="5" t="str">
        <f t="shared" si="1"/>
        <v>，4021031</v>
      </c>
      <c r="I28" s="5" t="str">
        <f>VLOOKUP(A28,HOP!A:U,21,0)</f>
        <v>直连</v>
      </c>
    </row>
    <row r="29" s="5" customFormat="1" hidden="1" spans="1:9">
      <c r="A29" s="7">
        <v>999227190003546</v>
      </c>
      <c r="B29" s="8">
        <v>45206</v>
      </c>
      <c r="C29" s="8">
        <v>45207</v>
      </c>
      <c r="D29" s="5">
        <v>213</v>
      </c>
      <c r="E29" s="5" t="str">
        <f>VLOOKUP(A29,HOP!A:L,12,0)</f>
        <v>213.00</v>
      </c>
      <c r="F29" s="5" t="str">
        <f>VLOOKUP(A29,HOP!A:C,3,0)</f>
        <v>4021534</v>
      </c>
      <c r="G29" s="5">
        <f t="shared" si="0"/>
        <v>0</v>
      </c>
      <c r="H29" s="5" t="str">
        <f t="shared" si="1"/>
        <v>，4021534</v>
      </c>
      <c r="I29" s="5" t="str">
        <f>VLOOKUP(A29,HOP!A:U,21,0)</f>
        <v>直连</v>
      </c>
    </row>
    <row r="30" s="5" customFormat="1" spans="1:9">
      <c r="A30" s="7">
        <v>999227191813491</v>
      </c>
      <c r="B30" s="8">
        <v>45205</v>
      </c>
      <c r="C30" s="8">
        <v>45207</v>
      </c>
      <c r="D30" s="5">
        <v>240.51</v>
      </c>
      <c r="E30" s="5" t="str">
        <f>VLOOKUP(A30,HOP!A:L,12,0)</f>
        <v>240.54</v>
      </c>
      <c r="F30" s="5" t="str">
        <f>VLOOKUP(A30,HOP!A:C,3,0)</f>
        <v>4023216</v>
      </c>
      <c r="G30" s="5">
        <f t="shared" si="0"/>
        <v>-0.0300000000000011</v>
      </c>
      <c r="H30" s="5" t="str">
        <f t="shared" si="1"/>
        <v>，4023216</v>
      </c>
      <c r="I30" s="5" t="str">
        <f>VLOOKUP(A30,HOP!A:U,21,0)</f>
        <v>直连</v>
      </c>
    </row>
    <row r="31" s="5" customFormat="1" hidden="1" spans="1:9">
      <c r="A31" s="7">
        <v>999227192441600</v>
      </c>
      <c r="B31" s="8">
        <v>45205</v>
      </c>
      <c r="C31" s="8">
        <v>45207</v>
      </c>
      <c r="D31" s="5">
        <v>32.06</v>
      </c>
      <c r="E31" s="5" t="str">
        <f>VLOOKUP(A31,HOP!A:L,12,0)</f>
        <v>32.06</v>
      </c>
      <c r="F31" s="5" t="str">
        <f>VLOOKUP(A31,HOP!A:C,3,0)</f>
        <v>4024100</v>
      </c>
      <c r="G31" s="5">
        <f t="shared" si="0"/>
        <v>0</v>
      </c>
      <c r="H31" s="5" t="str">
        <f t="shared" si="1"/>
        <v>，4024100</v>
      </c>
      <c r="I31" s="5" t="str">
        <f>VLOOKUP(A31,HOP!A:U,21,0)</f>
        <v>直连</v>
      </c>
    </row>
    <row r="32" s="5" customFormat="1" hidden="1" spans="1:9">
      <c r="A32" s="7">
        <v>999227192604438</v>
      </c>
      <c r="B32" s="8">
        <v>45206</v>
      </c>
      <c r="C32" s="8">
        <v>45207</v>
      </c>
      <c r="D32" s="5">
        <v>88.74</v>
      </c>
      <c r="E32" s="5" t="str">
        <f>VLOOKUP(A32,HOP!A:L,12,0)</f>
        <v>88.74</v>
      </c>
      <c r="F32" s="5" t="str">
        <f>VLOOKUP(A32,HOP!A:C,3,0)</f>
        <v>4024291</v>
      </c>
      <c r="G32" s="5">
        <f t="shared" si="0"/>
        <v>0</v>
      </c>
      <c r="H32" s="5" t="str">
        <f t="shared" si="1"/>
        <v>，4024291</v>
      </c>
      <c r="I32" s="5" t="str">
        <f>VLOOKUP(A32,HOP!A:U,21,0)</f>
        <v>直连</v>
      </c>
    </row>
    <row r="33" s="5" customFormat="1" hidden="1" spans="1:9">
      <c r="A33" s="7">
        <v>999227192614697</v>
      </c>
      <c r="B33" s="8">
        <v>45205</v>
      </c>
      <c r="C33" s="8">
        <v>45207</v>
      </c>
      <c r="D33" s="5">
        <v>103.82</v>
      </c>
      <c r="E33" s="5" t="str">
        <f>VLOOKUP(A33,HOP!A:L,12,0)</f>
        <v>103.82</v>
      </c>
      <c r="F33" s="5" t="str">
        <f>VLOOKUP(A33,HOP!A:C,3,0)</f>
        <v>4024299</v>
      </c>
      <c r="G33" s="5">
        <f t="shared" si="0"/>
        <v>0</v>
      </c>
      <c r="H33" s="5" t="str">
        <f t="shared" si="1"/>
        <v>，4024299</v>
      </c>
      <c r="I33" s="5" t="str">
        <f>VLOOKUP(A33,HOP!A:U,21,0)</f>
        <v>直连</v>
      </c>
    </row>
    <row r="34" s="5" customFormat="1" hidden="1" spans="1:9">
      <c r="A34" s="7">
        <v>999227194461832</v>
      </c>
      <c r="B34" s="8">
        <v>45206</v>
      </c>
      <c r="C34" s="8">
        <v>45207</v>
      </c>
      <c r="D34" s="5">
        <v>40.69</v>
      </c>
      <c r="E34" s="5" t="str">
        <f>VLOOKUP(A34,HOP!A:L,12,0)</f>
        <v>40.69</v>
      </c>
      <c r="F34" s="5" t="str">
        <f>VLOOKUP(A34,HOP!A:C,3,0)</f>
        <v>4026266</v>
      </c>
      <c r="G34" s="5">
        <f t="shared" si="0"/>
        <v>0</v>
      </c>
      <c r="H34" s="5" t="str">
        <f t="shared" si="1"/>
        <v>，4026266</v>
      </c>
      <c r="I34" s="5" t="str">
        <f>VLOOKUP(A34,HOP!A:U,21,0)</f>
        <v>直连</v>
      </c>
    </row>
    <row r="35" s="5" customFormat="1" hidden="1" spans="1:9">
      <c r="A35" s="7">
        <v>999227194555627</v>
      </c>
      <c r="B35" s="8">
        <v>45205</v>
      </c>
      <c r="C35" s="8">
        <v>45207</v>
      </c>
      <c r="D35" s="5">
        <v>81.74</v>
      </c>
      <c r="E35" s="5" t="str">
        <f>VLOOKUP(A35,HOP!A:L,12,0)</f>
        <v>81.74</v>
      </c>
      <c r="F35" s="5" t="str">
        <f>VLOOKUP(A35,HOP!A:C,3,0)</f>
        <v>4026340</v>
      </c>
      <c r="G35" s="5">
        <f t="shared" ref="G35:G66" si="2">D35-E35</f>
        <v>0</v>
      </c>
      <c r="H35" s="5" t="str">
        <f t="shared" ref="H35:H66" si="3">$H$1&amp;F35</f>
        <v>，4026340</v>
      </c>
      <c r="I35" s="5" t="str">
        <f>VLOOKUP(A35,HOP!A:U,21,0)</f>
        <v>直连</v>
      </c>
    </row>
    <row r="36" s="5" customFormat="1" hidden="1" spans="1:9">
      <c r="A36" s="7">
        <v>999227194858152</v>
      </c>
      <c r="B36" s="8">
        <v>45206</v>
      </c>
      <c r="C36" s="8">
        <v>45207</v>
      </c>
      <c r="D36" s="5">
        <v>24.82</v>
      </c>
      <c r="E36" s="5" t="str">
        <f>VLOOKUP(A36,HOP!A:L,12,0)</f>
        <v>24.82</v>
      </c>
      <c r="F36" s="5" t="str">
        <f>VLOOKUP(A36,HOP!A:C,3,0)</f>
        <v>4026724</v>
      </c>
      <c r="G36" s="5">
        <f t="shared" si="2"/>
        <v>0</v>
      </c>
      <c r="H36" s="5" t="str">
        <f t="shared" si="3"/>
        <v>，4026724</v>
      </c>
      <c r="I36" s="5" t="str">
        <f>VLOOKUP(A36,HOP!A:U,21,0)</f>
        <v>直连</v>
      </c>
    </row>
    <row r="37" s="5" customFormat="1" hidden="1" spans="1:9">
      <c r="A37" s="7">
        <v>999227194858993</v>
      </c>
      <c r="B37" s="8">
        <v>45206</v>
      </c>
      <c r="C37" s="8">
        <v>45207</v>
      </c>
      <c r="D37" s="5">
        <v>45.46</v>
      </c>
      <c r="E37" s="5" t="str">
        <f>VLOOKUP(A37,HOP!A:L,12,0)</f>
        <v>45.46</v>
      </c>
      <c r="F37" s="5" t="str">
        <f>VLOOKUP(A37,HOP!A:C,3,0)</f>
        <v>4026726</v>
      </c>
      <c r="G37" s="5">
        <f t="shared" si="2"/>
        <v>0</v>
      </c>
      <c r="H37" s="5" t="str">
        <f t="shared" si="3"/>
        <v>，4026726</v>
      </c>
      <c r="I37" s="5" t="str">
        <f>VLOOKUP(A37,HOP!A:U,21,0)</f>
        <v>直连</v>
      </c>
    </row>
    <row r="38" s="5" customFormat="1" hidden="1" spans="1:9">
      <c r="A38" s="7">
        <v>999227255123853</v>
      </c>
      <c r="B38" s="8">
        <v>45206</v>
      </c>
      <c r="C38" s="8">
        <v>45207</v>
      </c>
      <c r="D38" s="5">
        <v>63.63</v>
      </c>
      <c r="E38" s="5" t="str">
        <f>VLOOKUP(A38,HOP!A:L,12,0)</f>
        <v>63.63</v>
      </c>
      <c r="F38" s="5" t="str">
        <f>VLOOKUP(A38,HOP!A:C,3,0)</f>
        <v>4028345</v>
      </c>
      <c r="G38" s="5">
        <f t="shared" si="2"/>
        <v>0</v>
      </c>
      <c r="H38" s="5" t="str">
        <f t="shared" si="3"/>
        <v>，4028345</v>
      </c>
      <c r="I38" s="5" t="str">
        <f>VLOOKUP(A38,HOP!A:U,21,0)</f>
        <v>直连</v>
      </c>
    </row>
    <row r="39" s="5" customFormat="1" hidden="1" spans="1:9">
      <c r="A39" s="7">
        <v>999227256515919</v>
      </c>
      <c r="B39" s="8">
        <v>45206</v>
      </c>
      <c r="C39" s="8">
        <v>45207</v>
      </c>
      <c r="D39" s="5">
        <v>39.43</v>
      </c>
      <c r="E39" s="5" t="str">
        <f>VLOOKUP(A39,HOP!A:L,12,0)</f>
        <v>39.43</v>
      </c>
      <c r="F39" s="5" t="str">
        <f>VLOOKUP(A39,HOP!A:C,3,0)</f>
        <v>4028729</v>
      </c>
      <c r="G39" s="5">
        <f t="shared" si="2"/>
        <v>0</v>
      </c>
      <c r="H39" s="5" t="str">
        <f t="shared" si="3"/>
        <v>，4028729</v>
      </c>
      <c r="I39" s="5" t="str">
        <f>VLOOKUP(A39,HOP!A:U,21,0)</f>
        <v>直连</v>
      </c>
    </row>
    <row r="40" s="5" customFormat="1" hidden="1" spans="1:9">
      <c r="A40" s="7">
        <v>999227256801829</v>
      </c>
      <c r="B40" s="8">
        <v>45205</v>
      </c>
      <c r="C40" s="8">
        <v>45207</v>
      </c>
      <c r="D40" s="5">
        <v>273.38</v>
      </c>
      <c r="E40" s="5" t="str">
        <f>VLOOKUP(A40,HOP!A:L,12,0)</f>
        <v>273.38</v>
      </c>
      <c r="F40" s="5" t="str">
        <f>VLOOKUP(A40,HOP!A:C,3,0)</f>
        <v>4028807</v>
      </c>
      <c r="G40" s="5">
        <f t="shared" si="2"/>
        <v>0</v>
      </c>
      <c r="H40" s="5" t="str">
        <f t="shared" si="3"/>
        <v>，4028807</v>
      </c>
      <c r="I40" s="5" t="str">
        <f>VLOOKUP(A40,HOP!A:U,21,0)</f>
        <v>直连</v>
      </c>
    </row>
    <row r="41" s="5" customFormat="1" hidden="1" spans="1:9">
      <c r="A41" s="7">
        <v>999227257138486</v>
      </c>
      <c r="B41" s="8">
        <v>45206</v>
      </c>
      <c r="C41" s="8">
        <v>45207</v>
      </c>
      <c r="D41" s="5">
        <v>72.56</v>
      </c>
      <c r="E41" s="5" t="str">
        <f>VLOOKUP(A41,HOP!A:L,12,0)</f>
        <v>72.56</v>
      </c>
      <c r="F41" s="5" t="str">
        <f>VLOOKUP(A41,HOP!A:C,3,0)</f>
        <v>4028946</v>
      </c>
      <c r="G41" s="5">
        <f t="shared" si="2"/>
        <v>0</v>
      </c>
      <c r="H41" s="5" t="str">
        <f t="shared" si="3"/>
        <v>，4028946</v>
      </c>
      <c r="I41" s="5" t="str">
        <f>VLOOKUP(A41,HOP!A:U,21,0)</f>
        <v>直连</v>
      </c>
    </row>
    <row r="42" s="5" customFormat="1" hidden="1" spans="1:9">
      <c r="A42" s="7">
        <v>999227257333543</v>
      </c>
      <c r="B42" s="8">
        <v>45205</v>
      </c>
      <c r="C42" s="8">
        <v>45207</v>
      </c>
      <c r="D42" s="5">
        <v>50.12</v>
      </c>
      <c r="E42" s="5" t="str">
        <f>VLOOKUP(A42,HOP!A:L,12,0)</f>
        <v>50.12</v>
      </c>
      <c r="F42" s="5" t="str">
        <f>VLOOKUP(A42,HOP!A:C,3,0)</f>
        <v>4029007</v>
      </c>
      <c r="G42" s="5">
        <f t="shared" si="2"/>
        <v>0</v>
      </c>
      <c r="H42" s="5" t="str">
        <f t="shared" si="3"/>
        <v>，4029007</v>
      </c>
      <c r="I42" s="5" t="str">
        <f>VLOOKUP(A42,HOP!A:U,21,0)</f>
        <v>直连</v>
      </c>
    </row>
    <row r="43" s="5" customFormat="1" hidden="1" spans="1:9">
      <c r="A43" s="7">
        <v>999227260513368</v>
      </c>
      <c r="B43" s="8">
        <v>45206</v>
      </c>
      <c r="C43" s="8">
        <v>45207</v>
      </c>
      <c r="D43" s="5">
        <v>18.8</v>
      </c>
      <c r="E43" s="5" t="str">
        <f>VLOOKUP(A43,HOP!A:L,12,0)</f>
        <v>18.80</v>
      </c>
      <c r="F43" s="5" t="str">
        <f>VLOOKUP(A43,HOP!A:C,3,0)</f>
        <v>4029920</v>
      </c>
      <c r="G43" s="5">
        <f t="shared" si="2"/>
        <v>0</v>
      </c>
      <c r="H43" s="5" t="str">
        <f t="shared" si="3"/>
        <v>，4029920</v>
      </c>
      <c r="I43" s="5" t="str">
        <f>VLOOKUP(A43,HOP!A:U,21,0)</f>
        <v>直连</v>
      </c>
    </row>
    <row r="44" s="5" customFormat="1" hidden="1" spans="1:9">
      <c r="A44" s="7">
        <v>999227261512267</v>
      </c>
      <c r="B44" s="8">
        <v>45206</v>
      </c>
      <c r="C44" s="8">
        <v>45207</v>
      </c>
      <c r="D44" s="5">
        <v>133.82</v>
      </c>
      <c r="E44" s="5" t="str">
        <f>VLOOKUP(A44,HOP!A:L,12,0)</f>
        <v>133.82</v>
      </c>
      <c r="F44" s="5" t="str">
        <f>VLOOKUP(A44,HOP!A:C,3,0)</f>
        <v>4030321</v>
      </c>
      <c r="G44" s="5">
        <f t="shared" si="2"/>
        <v>0</v>
      </c>
      <c r="H44" s="5" t="str">
        <f t="shared" si="3"/>
        <v>，4030321</v>
      </c>
      <c r="I44" s="5" t="str">
        <f>VLOOKUP(A44,HOP!A:U,21,0)</f>
        <v>直连</v>
      </c>
    </row>
    <row r="45" s="5" customFormat="1" hidden="1" spans="1:9">
      <c r="A45" s="7">
        <v>999227261833162</v>
      </c>
      <c r="B45" s="8">
        <v>45206</v>
      </c>
      <c r="C45" s="8">
        <v>45207</v>
      </c>
      <c r="D45" s="5">
        <v>30.91</v>
      </c>
      <c r="E45" s="5" t="str">
        <f>VLOOKUP(A45,HOP!A:L,12,0)</f>
        <v>30.91</v>
      </c>
      <c r="F45" s="5" t="str">
        <f>VLOOKUP(A45,HOP!A:C,3,0)</f>
        <v>4030413</v>
      </c>
      <c r="G45" s="5">
        <f t="shared" si="2"/>
        <v>0</v>
      </c>
      <c r="H45" s="5" t="str">
        <f t="shared" si="3"/>
        <v>，4030413</v>
      </c>
      <c r="I45" s="5" t="str">
        <f>VLOOKUP(A45,HOP!A:U,21,0)</f>
        <v>直连</v>
      </c>
    </row>
    <row r="46" s="5" customFormat="1" hidden="1" spans="1:9">
      <c r="A46" s="7">
        <v>999227262516983</v>
      </c>
      <c r="B46" s="8">
        <v>45206</v>
      </c>
      <c r="C46" s="8">
        <v>45207</v>
      </c>
      <c r="D46" s="5">
        <v>35.74</v>
      </c>
      <c r="E46" s="5" t="str">
        <f>VLOOKUP(A46,HOP!A:L,12,0)</f>
        <v>35.74</v>
      </c>
      <c r="F46" s="5" t="str">
        <f>VLOOKUP(A46,HOP!A:C,3,0)</f>
        <v>4030769</v>
      </c>
      <c r="G46" s="5">
        <f t="shared" si="2"/>
        <v>0</v>
      </c>
      <c r="H46" s="5" t="str">
        <f t="shared" si="3"/>
        <v>，4030769</v>
      </c>
      <c r="I46" s="5" t="str">
        <f>VLOOKUP(A46,HOP!A:U,21,0)</f>
        <v>直连</v>
      </c>
    </row>
    <row r="47" s="5" customFormat="1" hidden="1" spans="1:9">
      <c r="A47" s="7">
        <v>999227264239601</v>
      </c>
      <c r="B47" s="8">
        <v>45205</v>
      </c>
      <c r="C47" s="8">
        <v>45207</v>
      </c>
      <c r="D47" s="5">
        <v>59.06</v>
      </c>
      <c r="E47" s="5" t="str">
        <f>VLOOKUP(A47,HOP!A:L,12,0)</f>
        <v>59.06</v>
      </c>
      <c r="F47" s="5" t="str">
        <f>VLOOKUP(A47,HOP!A:C,3,0)</f>
        <v>4031632</v>
      </c>
      <c r="G47" s="5">
        <f t="shared" si="2"/>
        <v>0</v>
      </c>
      <c r="H47" s="5" t="str">
        <f t="shared" si="3"/>
        <v>，4031632</v>
      </c>
      <c r="I47" s="5" t="str">
        <f>VLOOKUP(A47,HOP!A:U,21,0)</f>
        <v>直连</v>
      </c>
    </row>
    <row r="48" s="5" customFormat="1" hidden="1" spans="1:9">
      <c r="A48" s="7">
        <v>999227264462814</v>
      </c>
      <c r="B48" s="8">
        <v>45206</v>
      </c>
      <c r="C48" s="8">
        <v>45207</v>
      </c>
      <c r="D48" s="5">
        <v>31.07</v>
      </c>
      <c r="E48" s="5" t="str">
        <f>VLOOKUP(A48,HOP!A:L,12,0)</f>
        <v>31.07</v>
      </c>
      <c r="F48" s="5" t="str">
        <f>VLOOKUP(A48,HOP!A:C,3,0)</f>
        <v>4031684</v>
      </c>
      <c r="G48" s="5">
        <f t="shared" si="2"/>
        <v>0</v>
      </c>
      <c r="H48" s="5" t="str">
        <f t="shared" si="3"/>
        <v>，4031684</v>
      </c>
      <c r="I48" s="5" t="str">
        <f>VLOOKUP(A48,HOP!A:U,21,0)</f>
        <v>直连</v>
      </c>
    </row>
    <row r="49" s="5" customFormat="1" hidden="1" spans="1:9">
      <c r="A49" s="7">
        <v>27283231892</v>
      </c>
      <c r="B49" s="8">
        <v>45206</v>
      </c>
      <c r="C49" s="8">
        <v>45207</v>
      </c>
      <c r="D49" s="5">
        <v>15.84</v>
      </c>
      <c r="E49" s="5" t="str">
        <f>VLOOKUP(A49,HOP!A:L,12,0)</f>
        <v>15.84</v>
      </c>
      <c r="F49" s="5" t="str">
        <f>VLOOKUP(A49,HOP!A:C,3,0)</f>
        <v>4032257</v>
      </c>
      <c r="G49" s="5">
        <f t="shared" si="2"/>
        <v>0</v>
      </c>
      <c r="H49" s="5" t="str">
        <f t="shared" si="3"/>
        <v>，4032257</v>
      </c>
      <c r="I49" s="5" t="str">
        <f>VLOOKUP(A49,HOP!A:U,21,0)</f>
        <v>直连</v>
      </c>
    </row>
    <row r="50" s="5" customFormat="1" hidden="1" spans="1:9">
      <c r="A50" s="7">
        <v>999227283292976</v>
      </c>
      <c r="B50" s="8">
        <v>45206</v>
      </c>
      <c r="C50" s="8">
        <v>45207</v>
      </c>
      <c r="D50" s="5">
        <v>21.13</v>
      </c>
      <c r="E50" s="5" t="str">
        <f>VLOOKUP(A50,HOP!A:L,12,0)</f>
        <v>21.13</v>
      </c>
      <c r="F50" s="5" t="str">
        <f>VLOOKUP(A50,HOP!A:C,3,0)</f>
        <v>4032262</v>
      </c>
      <c r="G50" s="5">
        <f t="shared" si="2"/>
        <v>0</v>
      </c>
      <c r="H50" s="5" t="str">
        <f t="shared" si="3"/>
        <v>，4032262</v>
      </c>
      <c r="I50" s="5" t="str">
        <f>VLOOKUP(A50,HOP!A:U,21,0)</f>
        <v>直连</v>
      </c>
    </row>
    <row r="51" s="5" customFormat="1" hidden="1" spans="1:9">
      <c r="A51" s="7">
        <v>999227283303270</v>
      </c>
      <c r="B51" s="8">
        <v>45206</v>
      </c>
      <c r="C51" s="8">
        <v>45207</v>
      </c>
      <c r="D51" s="5">
        <v>16.28</v>
      </c>
      <c r="E51" s="5" t="str">
        <f>VLOOKUP(A51,HOP!A:L,12,0)</f>
        <v>16.28</v>
      </c>
      <c r="F51" s="5" t="str">
        <f>VLOOKUP(A51,HOP!A:C,3,0)</f>
        <v>4032264</v>
      </c>
      <c r="G51" s="5">
        <f t="shared" si="2"/>
        <v>0</v>
      </c>
      <c r="H51" s="5" t="str">
        <f t="shared" si="3"/>
        <v>，4032264</v>
      </c>
      <c r="I51" s="5" t="str">
        <f>VLOOKUP(A51,HOP!A:U,21,0)</f>
        <v>直连</v>
      </c>
    </row>
    <row r="52" s="5" customFormat="1" hidden="1" spans="1:9">
      <c r="A52" s="7">
        <v>999227283635929</v>
      </c>
      <c r="B52" s="8">
        <v>45206</v>
      </c>
      <c r="C52" s="8">
        <v>45207</v>
      </c>
      <c r="D52" s="5">
        <v>19.15</v>
      </c>
      <c r="E52" s="5" t="str">
        <f>VLOOKUP(A52,HOP!A:L,12,0)</f>
        <v>19.15</v>
      </c>
      <c r="F52" s="5" t="str">
        <f>VLOOKUP(A52,HOP!A:C,3,0)</f>
        <v>4032440</v>
      </c>
      <c r="G52" s="5">
        <f t="shared" si="2"/>
        <v>0</v>
      </c>
      <c r="H52" s="5" t="str">
        <f t="shared" si="3"/>
        <v>，4032440</v>
      </c>
      <c r="I52" s="5" t="str">
        <f>VLOOKUP(A52,HOP!A:U,21,0)</f>
        <v>直连</v>
      </c>
    </row>
    <row r="53" s="5" customFormat="1" hidden="1" spans="1:9">
      <c r="A53" s="7">
        <v>999227283842251</v>
      </c>
      <c r="B53" s="8">
        <v>45206</v>
      </c>
      <c r="C53" s="8">
        <v>45207</v>
      </c>
      <c r="D53" s="5">
        <v>109.7</v>
      </c>
      <c r="E53" s="5" t="str">
        <f>VLOOKUP(A53,HOP!A:L,12,0)</f>
        <v>109.70</v>
      </c>
      <c r="F53" s="5" t="str">
        <f>VLOOKUP(A53,HOP!A:C,3,0)</f>
        <v>4032484</v>
      </c>
      <c r="G53" s="5">
        <f t="shared" si="2"/>
        <v>0</v>
      </c>
      <c r="H53" s="5" t="str">
        <f t="shared" si="3"/>
        <v>，4032484</v>
      </c>
      <c r="I53" s="5" t="str">
        <f>VLOOKUP(A53,HOP!A:U,21,0)</f>
        <v>直连</v>
      </c>
    </row>
    <row r="54" s="5" customFormat="1" hidden="1" spans="1:9">
      <c r="A54" s="7">
        <v>999227283940035</v>
      </c>
      <c r="B54" s="8">
        <v>45206</v>
      </c>
      <c r="C54" s="8">
        <v>45207</v>
      </c>
      <c r="D54" s="5">
        <v>52.19</v>
      </c>
      <c r="E54" s="5" t="str">
        <f>VLOOKUP(A54,HOP!A:L,12,0)</f>
        <v>52.19</v>
      </c>
      <c r="F54" s="5" t="str">
        <f>VLOOKUP(A54,HOP!A:C,3,0)</f>
        <v>4032620</v>
      </c>
      <c r="G54" s="5">
        <f t="shared" si="2"/>
        <v>0</v>
      </c>
      <c r="H54" s="5" t="str">
        <f t="shared" si="3"/>
        <v>，4032620</v>
      </c>
      <c r="I54" s="5" t="str">
        <f>VLOOKUP(A54,HOP!A:U,21,0)</f>
        <v>直连</v>
      </c>
    </row>
    <row r="55" s="5" customFormat="1" hidden="1" spans="1:9">
      <c r="A55" s="7">
        <v>999227284037062</v>
      </c>
      <c r="B55" s="8">
        <v>45206</v>
      </c>
      <c r="C55" s="8">
        <v>45207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7">
        <v>999227285109243</v>
      </c>
      <c r="B56" s="8">
        <v>45206</v>
      </c>
      <c r="C56" s="8">
        <v>45207</v>
      </c>
      <c r="D56" s="5">
        <v>53.96</v>
      </c>
      <c r="E56" s="5" t="str">
        <f>VLOOKUP(A56,HOP!A:L,12,0)</f>
        <v>53.96</v>
      </c>
      <c r="F56" s="5" t="str">
        <f>VLOOKUP(A56,HOP!A:C,3,0)</f>
        <v>4033209</v>
      </c>
      <c r="G56" s="5">
        <f t="shared" si="2"/>
        <v>0</v>
      </c>
      <c r="H56" s="5" t="str">
        <f t="shared" si="3"/>
        <v>，4033209</v>
      </c>
      <c r="I56" s="5" t="str">
        <f>VLOOKUP(A56,HOP!A:U,21,0)</f>
        <v>直连</v>
      </c>
    </row>
    <row r="57" s="5" customFormat="1" hidden="1" spans="1:9">
      <c r="A57" s="7">
        <v>999227285246919</v>
      </c>
      <c r="B57" s="8">
        <v>45206</v>
      </c>
      <c r="C57" s="8">
        <v>45207</v>
      </c>
      <c r="D57" s="5">
        <v>73.18</v>
      </c>
      <c r="E57" s="5" t="str">
        <f>VLOOKUP(A57,HOP!A:L,12,0)</f>
        <v>73.18</v>
      </c>
      <c r="F57" s="5" t="str">
        <f>VLOOKUP(A57,HOP!A:C,3,0)</f>
        <v>4033256</v>
      </c>
      <c r="G57" s="5">
        <f t="shared" si="2"/>
        <v>0</v>
      </c>
      <c r="H57" s="5" t="str">
        <f t="shared" si="3"/>
        <v>，4033256</v>
      </c>
      <c r="I57" s="5" t="str">
        <f>VLOOKUP(A57,HOP!A:U,21,0)</f>
        <v>直连</v>
      </c>
    </row>
    <row r="58" s="5" customFormat="1" hidden="1" spans="1:9">
      <c r="A58" s="7">
        <v>999227285650635</v>
      </c>
      <c r="B58" s="8">
        <v>45206</v>
      </c>
      <c r="C58" s="8">
        <v>45207</v>
      </c>
      <c r="D58" s="5">
        <v>76.78</v>
      </c>
      <c r="E58" s="5" t="str">
        <f>VLOOKUP(A58,HOP!A:L,12,0)</f>
        <v>76.78</v>
      </c>
      <c r="F58" s="5" t="str">
        <f>VLOOKUP(A58,HOP!A:C,3,0)</f>
        <v>4033676</v>
      </c>
      <c r="G58" s="5">
        <f t="shared" si="2"/>
        <v>0</v>
      </c>
      <c r="H58" s="5" t="str">
        <f t="shared" si="3"/>
        <v>，4033676</v>
      </c>
      <c r="I58" s="5" t="str">
        <f>VLOOKUP(A58,HOP!A:U,21,0)</f>
        <v>直连</v>
      </c>
    </row>
    <row r="59" s="5" customFormat="1" hidden="1" spans="1:9">
      <c r="A59" s="7">
        <v>999227285709065</v>
      </c>
      <c r="B59" s="8">
        <v>45206</v>
      </c>
      <c r="C59" s="8">
        <v>45207</v>
      </c>
      <c r="D59" s="5">
        <v>29.1</v>
      </c>
      <c r="E59" s="5" t="str">
        <f>VLOOKUP(A59,HOP!A:L,12,0)</f>
        <v>29.10</v>
      </c>
      <c r="F59" s="5" t="str">
        <f>VLOOKUP(A59,HOP!A:C,3,0)</f>
        <v>4033692</v>
      </c>
      <c r="G59" s="5">
        <f t="shared" si="2"/>
        <v>0</v>
      </c>
      <c r="H59" s="5" t="str">
        <f t="shared" si="3"/>
        <v>，4033692</v>
      </c>
      <c r="I59" s="5" t="str">
        <f>VLOOKUP(A59,HOP!A:U,21,0)</f>
        <v>直连</v>
      </c>
    </row>
    <row r="60" s="5" customFormat="1" hidden="1" spans="1:9">
      <c r="A60" s="7">
        <v>27285742060</v>
      </c>
      <c r="B60" s="8">
        <v>45206</v>
      </c>
      <c r="C60" s="8">
        <v>45207</v>
      </c>
      <c r="D60" s="5">
        <v>16.75</v>
      </c>
      <c r="E60" s="5" t="str">
        <f>VLOOKUP(A60,HOP!A:L,12,0)</f>
        <v>16.75</v>
      </c>
      <c r="F60" s="5" t="str">
        <f>VLOOKUP(A60,HOP!A:C,3,0)</f>
        <v>4033701</v>
      </c>
      <c r="G60" s="5">
        <f t="shared" si="2"/>
        <v>0</v>
      </c>
      <c r="H60" s="5" t="str">
        <f t="shared" si="3"/>
        <v>，4033701</v>
      </c>
      <c r="I60" s="5" t="str">
        <f>VLOOKUP(A60,HOP!A:U,21,0)</f>
        <v>直连</v>
      </c>
    </row>
    <row r="61" s="5" customFormat="1" hidden="1" spans="1:9">
      <c r="A61" s="7">
        <v>999227286153269</v>
      </c>
      <c r="B61" s="8">
        <v>45206</v>
      </c>
      <c r="C61" s="8">
        <v>45207</v>
      </c>
      <c r="D61" s="5">
        <v>33.06</v>
      </c>
      <c r="E61" s="5" t="str">
        <f>VLOOKUP(A61,HOP!A:L,12,0)</f>
        <v>33.06</v>
      </c>
      <c r="F61" s="5" t="str">
        <f>VLOOKUP(A61,HOP!A:C,3,0)</f>
        <v>4033859</v>
      </c>
      <c r="G61" s="5">
        <f t="shared" si="2"/>
        <v>0</v>
      </c>
      <c r="H61" s="5" t="str">
        <f t="shared" si="3"/>
        <v>，4033859</v>
      </c>
      <c r="I61" s="5" t="str">
        <f>VLOOKUP(A61,HOP!A:U,21,0)</f>
        <v>直连</v>
      </c>
    </row>
    <row r="62" s="5" customFormat="1" hidden="1" spans="1:9">
      <c r="A62" s="7">
        <v>999227286228640</v>
      </c>
      <c r="B62" s="8">
        <v>45206</v>
      </c>
      <c r="C62" s="8">
        <v>45207</v>
      </c>
      <c r="D62" s="5">
        <v>17.37</v>
      </c>
      <c r="E62" s="5" t="str">
        <f>VLOOKUP(A62,HOP!A:L,12,0)</f>
        <v>17.37</v>
      </c>
      <c r="F62" s="5" t="str">
        <f>VLOOKUP(A62,HOP!A:C,3,0)</f>
        <v>4033882</v>
      </c>
      <c r="G62" s="5">
        <f t="shared" si="2"/>
        <v>0</v>
      </c>
      <c r="H62" s="5" t="str">
        <f t="shared" si="3"/>
        <v>，4033882</v>
      </c>
      <c r="I62" s="5" t="str">
        <f>VLOOKUP(A62,HOP!A:U,21,0)</f>
        <v>直连</v>
      </c>
    </row>
    <row r="63" s="5" customFormat="1" hidden="1" spans="1:9">
      <c r="A63" s="7">
        <v>999227286441408</v>
      </c>
      <c r="B63" s="8">
        <v>45206</v>
      </c>
      <c r="C63" s="8">
        <v>45207</v>
      </c>
      <c r="D63" s="5">
        <v>131.44</v>
      </c>
      <c r="E63" s="5" t="str">
        <f>VLOOKUP(A63,HOP!A:L,12,0)</f>
        <v>131.44</v>
      </c>
      <c r="F63" s="5" t="str">
        <f>VLOOKUP(A63,HOP!A:C,3,0)</f>
        <v>4033936</v>
      </c>
      <c r="G63" s="5">
        <f t="shared" si="2"/>
        <v>0</v>
      </c>
      <c r="H63" s="5" t="str">
        <f t="shared" si="3"/>
        <v>，4033936</v>
      </c>
      <c r="I63" s="5" t="str">
        <f>VLOOKUP(A63,HOP!A:U,21,0)</f>
        <v>直连</v>
      </c>
    </row>
    <row r="64" s="5" customFormat="1" hidden="1" spans="1:9">
      <c r="A64" s="7">
        <v>999227286551473</v>
      </c>
      <c r="B64" s="8">
        <v>45206</v>
      </c>
      <c r="C64" s="8">
        <v>45207</v>
      </c>
      <c r="D64" s="5">
        <v>39.32</v>
      </c>
      <c r="E64" s="5" t="str">
        <f>VLOOKUP(A64,HOP!A:L,12,0)</f>
        <v>39.32</v>
      </c>
      <c r="F64" s="5" t="str">
        <f>VLOOKUP(A64,HOP!A:C,3,0)</f>
        <v>4034051</v>
      </c>
      <c r="G64" s="5">
        <f t="shared" si="2"/>
        <v>0</v>
      </c>
      <c r="H64" s="5" t="str">
        <f t="shared" si="3"/>
        <v>，4034051</v>
      </c>
      <c r="I64" s="5" t="str">
        <f>VLOOKUP(A64,HOP!A:U,21,0)</f>
        <v>直连</v>
      </c>
    </row>
    <row r="65" s="5" customFormat="1" hidden="1" spans="1:9">
      <c r="A65" s="7">
        <v>999227286875723</v>
      </c>
      <c r="B65" s="8">
        <v>45206</v>
      </c>
      <c r="C65" s="8">
        <v>45207</v>
      </c>
      <c r="D65" s="5">
        <v>26.97</v>
      </c>
      <c r="E65" s="5" t="str">
        <f>VLOOKUP(A65,HOP!A:L,12,0)</f>
        <v>26.97</v>
      </c>
      <c r="F65" s="5" t="str">
        <f>VLOOKUP(A65,HOP!A:C,3,0)</f>
        <v>4034084</v>
      </c>
      <c r="G65" s="5">
        <f t="shared" si="2"/>
        <v>0</v>
      </c>
      <c r="H65" s="5" t="str">
        <f t="shared" si="3"/>
        <v>，4034084</v>
      </c>
      <c r="I65" s="5" t="str">
        <f>VLOOKUP(A65,HOP!A:U,21,0)</f>
        <v>直连</v>
      </c>
    </row>
    <row r="66" s="5" customFormat="1" hidden="1" spans="1:9">
      <c r="A66" s="7">
        <v>999227287281700</v>
      </c>
      <c r="B66" s="8">
        <v>45206</v>
      </c>
      <c r="C66" s="8">
        <v>45207</v>
      </c>
      <c r="D66" s="5">
        <v>17.81</v>
      </c>
      <c r="E66" s="5" t="str">
        <f>VLOOKUP(A66,HOP!A:L,12,0)</f>
        <v>17.81</v>
      </c>
      <c r="F66" s="5" t="str">
        <f>VLOOKUP(A66,HOP!A:C,3,0)</f>
        <v>4034268</v>
      </c>
      <c r="G66" s="5">
        <f t="shared" si="2"/>
        <v>0</v>
      </c>
      <c r="H66" s="5" t="str">
        <f t="shared" si="3"/>
        <v>，4034268</v>
      </c>
      <c r="I66" s="5" t="str">
        <f>VLOOKUP(A66,HOP!A:U,21,0)</f>
        <v>直连</v>
      </c>
    </row>
    <row r="67" s="5" customFormat="1" hidden="1" spans="1:9">
      <c r="A67" s="7">
        <v>999227287461587</v>
      </c>
      <c r="B67" s="8">
        <v>45206</v>
      </c>
      <c r="C67" s="8">
        <v>45207</v>
      </c>
      <c r="D67" s="5">
        <v>39.45</v>
      </c>
      <c r="E67" s="5" t="str">
        <f>VLOOKUP(A67,HOP!A:L,12,0)</f>
        <v>39.45</v>
      </c>
      <c r="F67" s="5" t="str">
        <f>VLOOKUP(A67,HOP!A:C,3,0)</f>
        <v>4034315</v>
      </c>
      <c r="G67" s="5">
        <f t="shared" ref="G67:G84" si="4">D67-E67</f>
        <v>0</v>
      </c>
      <c r="H67" s="5" t="str">
        <f t="shared" ref="H67:H84" si="5">$H$1&amp;F67</f>
        <v>，4034315</v>
      </c>
      <c r="I67" s="5" t="str">
        <f>VLOOKUP(A67,HOP!A:U,21,0)</f>
        <v>直连</v>
      </c>
    </row>
    <row r="68" s="5" customFormat="1" hidden="1" spans="1:9">
      <c r="A68" s="7">
        <v>999227287482103</v>
      </c>
      <c r="B68" s="8">
        <v>45206</v>
      </c>
      <c r="C68" s="8">
        <v>45207</v>
      </c>
      <c r="D68" s="5">
        <v>26.4</v>
      </c>
      <c r="E68" s="5" t="str">
        <f>VLOOKUP(A68,HOP!A:L,12,0)</f>
        <v>26.40</v>
      </c>
      <c r="F68" s="5" t="str">
        <f>VLOOKUP(A68,HOP!A:C,3,0)</f>
        <v>4034319</v>
      </c>
      <c r="G68" s="5">
        <f t="shared" si="4"/>
        <v>0</v>
      </c>
      <c r="H68" s="5" t="str">
        <f t="shared" si="5"/>
        <v>，4034319</v>
      </c>
      <c r="I68" s="5" t="str">
        <f>VLOOKUP(A68,HOP!A:U,21,0)</f>
        <v>直连</v>
      </c>
    </row>
    <row r="69" s="5" customFormat="1" hidden="1" spans="1:9">
      <c r="A69" s="7">
        <v>999227288194235</v>
      </c>
      <c r="B69" s="8">
        <v>45206</v>
      </c>
      <c r="C69" s="8">
        <v>45207</v>
      </c>
      <c r="D69" s="5">
        <v>14.32</v>
      </c>
      <c r="E69" s="5" t="str">
        <f>VLOOKUP(A69,HOP!A:L,12,0)</f>
        <v>14.32</v>
      </c>
      <c r="F69" s="5" t="str">
        <f>VLOOKUP(A69,HOP!A:C,3,0)</f>
        <v>4034670</v>
      </c>
      <c r="G69" s="5">
        <f t="shared" si="4"/>
        <v>0</v>
      </c>
      <c r="H69" s="5" t="str">
        <f t="shared" si="5"/>
        <v>，4034670</v>
      </c>
      <c r="I69" s="5" t="str">
        <f>VLOOKUP(A69,HOP!A:U,21,0)</f>
        <v>直连</v>
      </c>
    </row>
    <row r="70" s="5" customFormat="1" hidden="1" spans="1:9">
      <c r="A70" s="7">
        <v>999227288258429</v>
      </c>
      <c r="B70" s="8">
        <v>45206</v>
      </c>
      <c r="C70" s="8">
        <v>45207</v>
      </c>
      <c r="D70" s="5">
        <v>51.95</v>
      </c>
      <c r="E70" s="5" t="str">
        <f>VLOOKUP(A70,HOP!A:L,12,0)</f>
        <v>51.95</v>
      </c>
      <c r="F70" s="5" t="str">
        <f>VLOOKUP(A70,HOP!A:C,3,0)</f>
        <v>4034689</v>
      </c>
      <c r="G70" s="5">
        <f t="shared" si="4"/>
        <v>0</v>
      </c>
      <c r="H70" s="5" t="str">
        <f t="shared" si="5"/>
        <v>，4034689</v>
      </c>
      <c r="I70" s="5" t="str">
        <f>VLOOKUP(A70,HOP!A:U,21,0)</f>
        <v>直连</v>
      </c>
    </row>
    <row r="71" s="5" customFormat="1" hidden="1" spans="1:9">
      <c r="A71" s="7">
        <v>999227288517807</v>
      </c>
      <c r="B71" s="8">
        <v>45206</v>
      </c>
      <c r="C71" s="8">
        <v>45207</v>
      </c>
      <c r="D71" s="5">
        <v>12.23</v>
      </c>
      <c r="E71" s="5" t="str">
        <f>VLOOKUP(A71,HOP!A:L,12,0)</f>
        <v>12.23</v>
      </c>
      <c r="F71" s="5" t="str">
        <f>VLOOKUP(A71,HOP!A:C,3,0)</f>
        <v>4034872</v>
      </c>
      <c r="G71" s="5">
        <f t="shared" si="4"/>
        <v>0</v>
      </c>
      <c r="H71" s="5" t="str">
        <f t="shared" si="5"/>
        <v>，4034872</v>
      </c>
      <c r="I71" s="5" t="str">
        <f>VLOOKUP(A71,HOP!A:U,21,0)</f>
        <v>直连</v>
      </c>
    </row>
    <row r="72" s="5" customFormat="1" hidden="1" spans="1:9">
      <c r="A72" s="7">
        <v>999227288569318</v>
      </c>
      <c r="B72" s="8">
        <v>45206</v>
      </c>
      <c r="C72" s="8">
        <v>45207</v>
      </c>
      <c r="D72" s="5">
        <v>87.54</v>
      </c>
      <c r="E72" s="5" t="str">
        <f>VLOOKUP(A72,HOP!A:L,12,0)</f>
        <v>87.54</v>
      </c>
      <c r="F72" s="5" t="str">
        <f>VLOOKUP(A72,HOP!A:C,3,0)</f>
        <v>4034889</v>
      </c>
      <c r="G72" s="5">
        <f t="shared" si="4"/>
        <v>0</v>
      </c>
      <c r="H72" s="5" t="str">
        <f t="shared" si="5"/>
        <v>，4034889</v>
      </c>
      <c r="I72" s="5" t="str">
        <f>VLOOKUP(A72,HOP!A:U,21,0)</f>
        <v>直连</v>
      </c>
    </row>
    <row r="73" s="5" customFormat="1" hidden="1" spans="1:9">
      <c r="A73" s="7">
        <v>999227288684144</v>
      </c>
      <c r="B73" s="8">
        <v>45206</v>
      </c>
      <c r="C73" s="8">
        <v>45207</v>
      </c>
      <c r="D73" s="5">
        <v>24.33</v>
      </c>
      <c r="E73" s="5" t="str">
        <f>VLOOKUP(A73,HOP!A:L,12,0)</f>
        <v>24.33</v>
      </c>
      <c r="F73" s="5" t="str">
        <f>VLOOKUP(A73,HOP!A:C,3,0)</f>
        <v>4034939</v>
      </c>
      <c r="G73" s="5">
        <f t="shared" si="4"/>
        <v>0</v>
      </c>
      <c r="H73" s="5" t="str">
        <f t="shared" si="5"/>
        <v>，4034939</v>
      </c>
      <c r="I73" s="5" t="str">
        <f>VLOOKUP(A73,HOP!A:U,21,0)</f>
        <v>直连</v>
      </c>
    </row>
    <row r="74" s="5" customFormat="1" hidden="1" spans="1:9">
      <c r="A74" s="7">
        <v>999227288778026</v>
      </c>
      <c r="B74" s="8">
        <v>45206</v>
      </c>
      <c r="C74" s="8">
        <v>45207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7">
        <v>999227289312729</v>
      </c>
      <c r="B75" s="8">
        <v>45206</v>
      </c>
      <c r="C75" s="8">
        <v>45207</v>
      </c>
      <c r="D75" s="5">
        <v>18.55</v>
      </c>
      <c r="E75" s="5" t="str">
        <f>VLOOKUP(A75,HOP!A:L,12,0)</f>
        <v>18.55</v>
      </c>
      <c r="F75" s="5" t="str">
        <f>VLOOKUP(A75,HOP!A:C,3,0)</f>
        <v>4035403</v>
      </c>
      <c r="G75" s="5">
        <f t="shared" si="4"/>
        <v>0</v>
      </c>
      <c r="H75" s="5" t="str">
        <f t="shared" si="5"/>
        <v>，4035403</v>
      </c>
      <c r="I75" s="5" t="str">
        <f>VLOOKUP(A75,HOP!A:U,21,0)</f>
        <v>直连</v>
      </c>
    </row>
    <row r="76" s="5" customFormat="1" hidden="1" spans="1:9">
      <c r="A76" s="7">
        <v>999227289400584</v>
      </c>
      <c r="B76" s="8">
        <v>45206</v>
      </c>
      <c r="C76" s="8">
        <v>45207</v>
      </c>
      <c r="D76" s="5">
        <v>20.38</v>
      </c>
      <c r="E76" s="5" t="str">
        <f>VLOOKUP(A76,HOP!A:L,12,0)</f>
        <v>20.38</v>
      </c>
      <c r="F76" s="5" t="str">
        <f>VLOOKUP(A76,HOP!A:C,3,0)</f>
        <v>4035424</v>
      </c>
      <c r="G76" s="5">
        <f t="shared" si="4"/>
        <v>0</v>
      </c>
      <c r="H76" s="5" t="str">
        <f t="shared" si="5"/>
        <v>，4035424</v>
      </c>
      <c r="I76" s="5" t="str">
        <f>VLOOKUP(A76,HOP!A:U,21,0)</f>
        <v>直连</v>
      </c>
    </row>
    <row r="77" s="5" customFormat="1" hidden="1" spans="1:9">
      <c r="A77" s="7">
        <v>999227289668329</v>
      </c>
      <c r="B77" s="8">
        <v>45206</v>
      </c>
      <c r="C77" s="8">
        <v>45207</v>
      </c>
      <c r="D77" s="5">
        <v>24.33</v>
      </c>
      <c r="E77" s="5" t="str">
        <f>VLOOKUP(A77,HOP!A:L,12,0)</f>
        <v>24.33</v>
      </c>
      <c r="F77" s="5" t="str">
        <f>VLOOKUP(A77,HOP!A:C,3,0)</f>
        <v>4035490</v>
      </c>
      <c r="G77" s="5">
        <f t="shared" si="4"/>
        <v>0</v>
      </c>
      <c r="H77" s="5" t="str">
        <f t="shared" si="5"/>
        <v>，4035490</v>
      </c>
      <c r="I77" s="5" t="str">
        <f>VLOOKUP(A77,HOP!A:U,21,0)</f>
        <v>直连</v>
      </c>
    </row>
    <row r="78" s="5" customFormat="1" hidden="1" spans="1:9">
      <c r="A78" s="7">
        <v>999227289706653</v>
      </c>
      <c r="B78" s="8">
        <v>45206</v>
      </c>
      <c r="C78" s="8">
        <v>45207</v>
      </c>
      <c r="D78" s="5">
        <v>28.21</v>
      </c>
      <c r="E78" s="5" t="str">
        <f>VLOOKUP(A78,HOP!A:L,12,0)</f>
        <v>28.21</v>
      </c>
      <c r="F78" s="5" t="str">
        <f>VLOOKUP(A78,HOP!A:C,3,0)</f>
        <v>4035647</v>
      </c>
      <c r="G78" s="5">
        <f t="shared" si="4"/>
        <v>0</v>
      </c>
      <c r="H78" s="5" t="str">
        <f t="shared" si="5"/>
        <v>，4035647</v>
      </c>
      <c r="I78" s="5" t="str">
        <f>VLOOKUP(A78,HOP!A:U,21,0)</f>
        <v>直连</v>
      </c>
    </row>
    <row r="79" s="5" customFormat="1" hidden="1" spans="1:9">
      <c r="A79" s="7">
        <v>999227289876449</v>
      </c>
      <c r="B79" s="8">
        <v>45206</v>
      </c>
      <c r="C79" s="8">
        <v>45207</v>
      </c>
      <c r="D79" s="5">
        <v>60.64</v>
      </c>
      <c r="E79" s="5" t="str">
        <f>VLOOKUP(A79,HOP!A:L,12,0)</f>
        <v>60.64</v>
      </c>
      <c r="F79" s="5" t="str">
        <f>VLOOKUP(A79,HOP!A:C,3,0)</f>
        <v>4035702</v>
      </c>
      <c r="G79" s="5">
        <f t="shared" si="4"/>
        <v>0</v>
      </c>
      <c r="H79" s="5" t="str">
        <f t="shared" si="5"/>
        <v>，4035702</v>
      </c>
      <c r="I79" s="5" t="str">
        <f>VLOOKUP(A79,HOP!A:U,21,0)</f>
        <v>直连</v>
      </c>
    </row>
    <row r="80" s="5" customFormat="1" hidden="1" spans="1:9">
      <c r="A80" s="7">
        <v>999227289936685</v>
      </c>
      <c r="B80" s="8">
        <v>45206</v>
      </c>
      <c r="C80" s="8">
        <v>45207</v>
      </c>
      <c r="D80" s="5">
        <v>12.75</v>
      </c>
      <c r="E80" s="5" t="str">
        <f>VLOOKUP(A80,HOP!A:L,12,0)</f>
        <v>12.75</v>
      </c>
      <c r="F80" s="5" t="str">
        <f>VLOOKUP(A80,HOP!A:C,3,0)</f>
        <v>4035717</v>
      </c>
      <c r="G80" s="5">
        <f t="shared" si="4"/>
        <v>0</v>
      </c>
      <c r="H80" s="5" t="str">
        <f t="shared" si="5"/>
        <v>，4035717</v>
      </c>
      <c r="I80" s="5" t="str">
        <f>VLOOKUP(A80,HOP!A:U,21,0)</f>
        <v>直连</v>
      </c>
    </row>
    <row r="81" s="5" customFormat="1" hidden="1" spans="1:9">
      <c r="A81" s="7">
        <v>999227290209856</v>
      </c>
      <c r="B81" s="8">
        <v>45206</v>
      </c>
      <c r="C81" s="8">
        <v>45207</v>
      </c>
      <c r="D81" s="5">
        <v>12.99</v>
      </c>
      <c r="E81" s="5" t="str">
        <f>VLOOKUP(A81,HOP!A:L,12,0)</f>
        <v>12.99</v>
      </c>
      <c r="F81" s="5" t="str">
        <f>VLOOKUP(A81,HOP!A:C,3,0)</f>
        <v>4035958</v>
      </c>
      <c r="G81" s="5">
        <f t="shared" si="4"/>
        <v>0</v>
      </c>
      <c r="H81" s="5" t="str">
        <f t="shared" si="5"/>
        <v>，4035958</v>
      </c>
      <c r="I81" s="5" t="str">
        <f>VLOOKUP(A81,HOP!A:U,21,0)</f>
        <v>直连</v>
      </c>
    </row>
    <row r="82" s="5" customFormat="1" hidden="1" spans="1:9">
      <c r="A82" s="7">
        <v>999227290587839</v>
      </c>
      <c r="B82" s="8">
        <v>45206</v>
      </c>
      <c r="C82" s="8">
        <v>45207</v>
      </c>
      <c r="D82" s="5">
        <v>18.54</v>
      </c>
      <c r="E82" s="5" t="str">
        <f>VLOOKUP(A82,HOP!A:L,12,0)</f>
        <v>18.54</v>
      </c>
      <c r="F82" s="5" t="str">
        <f>VLOOKUP(A82,HOP!A:C,3,0)</f>
        <v>4036434</v>
      </c>
      <c r="G82" s="5">
        <f t="shared" si="4"/>
        <v>0</v>
      </c>
      <c r="H82" s="5" t="str">
        <f t="shared" si="5"/>
        <v>，4036434</v>
      </c>
      <c r="I82" s="5" t="str">
        <f>VLOOKUP(A82,HOP!A:U,21,0)</f>
        <v>直连</v>
      </c>
    </row>
    <row r="83" s="5" customFormat="1" spans="1:10">
      <c r="A83" s="7">
        <v>999226597734347</v>
      </c>
      <c r="B83" s="8">
        <v>45171</v>
      </c>
      <c r="C83" s="8">
        <v>45172</v>
      </c>
      <c r="D83" s="5">
        <v>-18.76</v>
      </c>
      <c r="E83" s="5" t="e">
        <f>VLOOKUP(A83,HOP!A:L,12,0)</f>
        <v>#N/A</v>
      </c>
      <c r="F83" s="5">
        <v>3873359</v>
      </c>
      <c r="G83" s="5" t="e">
        <f t="shared" si="4"/>
        <v>#N/A</v>
      </c>
      <c r="H83" s="5" t="str">
        <f t="shared" si="5"/>
        <v>，3873359</v>
      </c>
      <c r="I83" s="5" t="s">
        <v>444</v>
      </c>
      <c r="J83" s="5" t="s">
        <v>445</v>
      </c>
    </row>
    <row r="84" s="5" customFormat="1" spans="1:10">
      <c r="A84" s="7">
        <v>999226927476782</v>
      </c>
      <c r="B84" s="8">
        <v>45192</v>
      </c>
      <c r="C84" s="8">
        <v>45193</v>
      </c>
      <c r="D84" s="5">
        <v>-19.93</v>
      </c>
      <c r="E84" s="5" t="e">
        <f>VLOOKUP(A84,HOP!A:L,12,0)</f>
        <v>#N/A</v>
      </c>
      <c r="F84" s="5">
        <v>3975303</v>
      </c>
      <c r="G84" s="5" t="e">
        <f t="shared" si="4"/>
        <v>#N/A</v>
      </c>
      <c r="H84" s="5" t="str">
        <f t="shared" si="5"/>
        <v>，3975303</v>
      </c>
      <c r="I84" s="5" t="s">
        <v>444</v>
      </c>
      <c r="J84" s="5" t="s">
        <v>446</v>
      </c>
    </row>
    <row r="86" spans="4:4">
      <c r="D86" s="5">
        <f>SUM(D2:D85)</f>
        <v>6562.02</v>
      </c>
    </row>
    <row r="92" spans="1:4">
      <c r="A92" s="5" t="s">
        <v>447</v>
      </c>
      <c r="C92" s="5">
        <v>314.74</v>
      </c>
      <c r="D92" s="5">
        <v>2461.1</v>
      </c>
    </row>
    <row r="93" spans="1:4">
      <c r="A93" s="5" t="s">
        <v>448</v>
      </c>
      <c r="C93" s="5">
        <v>6247.28</v>
      </c>
      <c r="D93" s="5">
        <v>48850.42</v>
      </c>
    </row>
    <row r="94" spans="1:4">
      <c r="A94" s="5" t="s">
        <v>449</v>
      </c>
      <c r="C94" s="5">
        <f>SUBTOTAL(9,C92:C93)</f>
        <v>6562.02</v>
      </c>
      <c r="D94" s="5">
        <f>SUBTOTAL(9,D92:D93)</f>
        <v>51311.52</v>
      </c>
    </row>
    <row r="95" spans="1:1">
      <c r="A95" s="5" t="s">
        <v>450</v>
      </c>
    </row>
  </sheetData>
  <autoFilter ref="A1:XFD86">
    <filterColumn colId="3">
      <filters blank="1">
        <filter val="6562.02"/>
        <filter val="29.1"/>
        <filter val="243.2"/>
        <filter val="26.4"/>
        <filter val="111.6"/>
        <filter val="109.7"/>
        <filter val="18.8"/>
        <filter val="41.01"/>
        <filter val="79.01"/>
        <filter val="32.06"/>
        <filter val="33.06"/>
        <filter val="59.06"/>
        <filter val="31.07"/>
        <filter val="50.12"/>
        <filter val="213"/>
        <filter val="21.13"/>
        <filter val="19.15"/>
        <filter val="73.18"/>
        <filter val="52.19"/>
        <filter val="28.21"/>
        <filter val="24.22"/>
        <filter val="12.23"/>
        <filter val="16.28"/>
        <filter val="144.28"/>
        <filter val="182.28"/>
        <filter val="14.32"/>
        <filter val="39.32"/>
        <filter val="24.33"/>
        <filter val="19.34"/>
        <filter val="236.36"/>
        <filter val="17.37"/>
        <filter val="20.38"/>
        <filter val="273.38"/>
        <filter val="39.43"/>
        <filter val="131.44"/>
        <filter val="39.45"/>
        <filter val="45.46"/>
        <filter val="75.46"/>
        <filter val="240.51"/>
        <filter val="18.54"/>
        <filter val="87.54"/>
        <filter val="18.55"/>
        <filter val="72.56"/>
        <filter val="149.61"/>
        <filter val="63.63"/>
        <filter val="27.64"/>
        <filter val="60.64"/>
        <filter val="79.65"/>
        <filter val="77.66"/>
        <filter val="40.69"/>
        <filter val="44.69"/>
        <filter val="52.69"/>
        <filter val="35.74"/>
        <filter val="81.74"/>
        <filter val="88.74"/>
        <filter val="12.75"/>
        <filter val="16.75"/>
        <filter val="45.75"/>
        <filter val="724.75"/>
        <filter val="-18.76"/>
        <filter val="76.78"/>
        <filter val="197.79"/>
        <filter val="17.81"/>
        <filter val="153.81"/>
        <filter val="24.82"/>
        <filter val="103.82"/>
        <filter val="133.82"/>
        <filter val="342.82"/>
        <filter val="15.84"/>
        <filter val="116.84"/>
        <filter val="30.91"/>
        <filter val="73.92"/>
        <filter val="312.92"/>
        <filter val="-19.93"/>
        <filter val="51.95"/>
        <filter val="115.95"/>
        <filter val="53.96"/>
        <filter val="26.97"/>
        <filter val="12.99"/>
      </filters>
    </filterColumn>
    <filterColumn colId="6">
      <filters blank="1">
        <filter val="#N/A"/>
        <filter val="0.01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workbookViewId="0">
      <selection activeCell="A2" sqref="A2:A1048576"/>
    </sheetView>
  </sheetViews>
  <sheetFormatPr defaultColWidth="8" defaultRowHeight="12.75"/>
  <cols>
    <col min="1" max="1" width="12.375" style="1" customWidth="1"/>
    <col min="2" max="16383" width="8" style="1"/>
  </cols>
  <sheetData>
    <row r="1" s="1" customFormat="1" spans="1:22">
      <c r="A1" s="2" t="s">
        <v>451</v>
      </c>
      <c r="B1" s="2" t="s">
        <v>452</v>
      </c>
      <c r="C1" s="2" t="s">
        <v>453</v>
      </c>
      <c r="D1" s="2" t="s">
        <v>454</v>
      </c>
      <c r="E1" s="2" t="s">
        <v>13</v>
      </c>
      <c r="F1" s="2" t="s">
        <v>5</v>
      </c>
      <c r="G1" s="2" t="s">
        <v>6</v>
      </c>
      <c r="H1" s="2" t="s">
        <v>455</v>
      </c>
      <c r="I1" s="2" t="s">
        <v>456</v>
      </c>
      <c r="J1" s="2" t="s">
        <v>457</v>
      </c>
      <c r="K1" s="2" t="s">
        <v>458</v>
      </c>
      <c r="L1" s="2" t="s">
        <v>459</v>
      </c>
      <c r="M1" s="2" t="s">
        <v>460</v>
      </c>
      <c r="N1" s="2" t="s">
        <v>461</v>
      </c>
      <c r="O1" s="2" t="s">
        <v>462</v>
      </c>
      <c r="P1" s="2" t="s">
        <v>463</v>
      </c>
      <c r="Q1" s="2" t="s">
        <v>464</v>
      </c>
      <c r="R1" s="2" t="s">
        <v>465</v>
      </c>
      <c r="S1" s="2" t="s">
        <v>466</v>
      </c>
      <c r="T1" s="2" t="s">
        <v>467</v>
      </c>
      <c r="U1" s="2" t="s">
        <v>468</v>
      </c>
      <c r="V1" s="2" t="s">
        <v>469</v>
      </c>
    </row>
    <row r="2" s="1" customFormat="1" spans="1:22">
      <c r="A2" s="3">
        <v>999227290587839</v>
      </c>
      <c r="B2" s="1" t="s">
        <v>470</v>
      </c>
      <c r="C2" s="1" t="s">
        <v>471</v>
      </c>
      <c r="D2" s="1" t="s">
        <v>472</v>
      </c>
      <c r="E2" s="1" t="s">
        <v>473</v>
      </c>
      <c r="F2" s="1" t="s">
        <v>470</v>
      </c>
      <c r="G2" s="1" t="s">
        <v>474</v>
      </c>
      <c r="H2" s="1" t="s">
        <v>475</v>
      </c>
      <c r="I2" s="1" t="s">
        <v>476</v>
      </c>
      <c r="J2" s="1" t="s">
        <v>30</v>
      </c>
      <c r="K2" s="1" t="s">
        <v>477</v>
      </c>
      <c r="L2" s="1" t="s">
        <v>477</v>
      </c>
      <c r="M2" s="1" t="s">
        <v>478</v>
      </c>
      <c r="N2" s="1" t="s">
        <v>478</v>
      </c>
      <c r="O2" s="1" t="s">
        <v>479</v>
      </c>
      <c r="P2" s="1" t="s">
        <v>480</v>
      </c>
      <c r="Q2" s="1" t="s">
        <v>481</v>
      </c>
      <c r="R2" s="1" t="s">
        <v>482</v>
      </c>
      <c r="S2" s="1" t="s">
        <v>483</v>
      </c>
      <c r="T2" s="1" t="s">
        <v>484</v>
      </c>
      <c r="U2" s="1" t="s">
        <v>444</v>
      </c>
      <c r="V2" s="1" t="s">
        <v>485</v>
      </c>
    </row>
    <row r="3" s="1" customFormat="1" spans="1:22">
      <c r="A3" s="3">
        <v>999227290209856</v>
      </c>
      <c r="B3" s="1" t="s">
        <v>470</v>
      </c>
      <c r="C3" s="1" t="s">
        <v>486</v>
      </c>
      <c r="D3" s="1" t="s">
        <v>487</v>
      </c>
      <c r="E3" s="1" t="s">
        <v>488</v>
      </c>
      <c r="F3" s="1" t="s">
        <v>470</v>
      </c>
      <c r="G3" s="1" t="s">
        <v>474</v>
      </c>
      <c r="H3" s="1" t="s">
        <v>475</v>
      </c>
      <c r="I3" s="1" t="s">
        <v>489</v>
      </c>
      <c r="J3" s="1" t="s">
        <v>30</v>
      </c>
      <c r="K3" s="1" t="s">
        <v>490</v>
      </c>
      <c r="L3" s="1" t="s">
        <v>490</v>
      </c>
      <c r="M3" s="1" t="s">
        <v>478</v>
      </c>
      <c r="N3" s="1" t="s">
        <v>478</v>
      </c>
      <c r="O3" s="1" t="s">
        <v>479</v>
      </c>
      <c r="P3" s="1" t="s">
        <v>480</v>
      </c>
      <c r="Q3" s="1" t="s">
        <v>481</v>
      </c>
      <c r="R3" s="1" t="s">
        <v>491</v>
      </c>
      <c r="S3" s="1" t="s">
        <v>483</v>
      </c>
      <c r="T3" s="1" t="s">
        <v>484</v>
      </c>
      <c r="U3" s="1" t="s">
        <v>444</v>
      </c>
      <c r="V3" s="1" t="s">
        <v>492</v>
      </c>
    </row>
    <row r="4" s="1" customFormat="1" spans="1:22">
      <c r="A4" s="3">
        <v>999227289936685</v>
      </c>
      <c r="B4" s="1" t="s">
        <v>470</v>
      </c>
      <c r="C4" s="1" t="s">
        <v>493</v>
      </c>
      <c r="D4" s="1" t="s">
        <v>494</v>
      </c>
      <c r="E4" s="1" t="s">
        <v>495</v>
      </c>
      <c r="F4" s="1" t="s">
        <v>470</v>
      </c>
      <c r="G4" s="1" t="s">
        <v>474</v>
      </c>
      <c r="H4" s="1" t="s">
        <v>475</v>
      </c>
      <c r="I4" s="1" t="s">
        <v>496</v>
      </c>
      <c r="J4" s="1" t="s">
        <v>30</v>
      </c>
      <c r="K4" s="1" t="s">
        <v>497</v>
      </c>
      <c r="L4" s="1" t="s">
        <v>497</v>
      </c>
      <c r="M4" s="1" t="s">
        <v>478</v>
      </c>
      <c r="N4" s="1" t="s">
        <v>478</v>
      </c>
      <c r="O4" s="1" t="s">
        <v>479</v>
      </c>
      <c r="P4" s="1" t="s">
        <v>480</v>
      </c>
      <c r="Q4" s="1" t="s">
        <v>481</v>
      </c>
      <c r="R4" s="1" t="s">
        <v>498</v>
      </c>
      <c r="S4" s="1" t="s">
        <v>483</v>
      </c>
      <c r="T4" s="1" t="s">
        <v>484</v>
      </c>
      <c r="U4" s="1" t="s">
        <v>444</v>
      </c>
      <c r="V4" s="1" t="s">
        <v>485</v>
      </c>
    </row>
    <row r="5" s="1" customFormat="1" spans="1:22">
      <c r="A5" s="3">
        <v>999227289876449</v>
      </c>
      <c r="B5" s="1" t="s">
        <v>470</v>
      </c>
      <c r="C5" s="1" t="s">
        <v>499</v>
      </c>
      <c r="D5" s="1" t="s">
        <v>500</v>
      </c>
      <c r="E5" s="1" t="s">
        <v>501</v>
      </c>
      <c r="F5" s="1" t="s">
        <v>470</v>
      </c>
      <c r="G5" s="1" t="s">
        <v>474</v>
      </c>
      <c r="H5" s="1" t="s">
        <v>475</v>
      </c>
      <c r="I5" s="1" t="s">
        <v>502</v>
      </c>
      <c r="J5" s="1" t="s">
        <v>30</v>
      </c>
      <c r="K5" s="1" t="s">
        <v>503</v>
      </c>
      <c r="L5" s="1" t="s">
        <v>503</v>
      </c>
      <c r="M5" s="1" t="s">
        <v>478</v>
      </c>
      <c r="N5" s="1" t="s">
        <v>478</v>
      </c>
      <c r="O5" s="1" t="s">
        <v>479</v>
      </c>
      <c r="P5" s="1" t="s">
        <v>480</v>
      </c>
      <c r="Q5" s="1" t="s">
        <v>481</v>
      </c>
      <c r="R5" s="1" t="s">
        <v>504</v>
      </c>
      <c r="S5" s="1" t="s">
        <v>483</v>
      </c>
      <c r="T5" s="1" t="s">
        <v>484</v>
      </c>
      <c r="U5" s="1" t="s">
        <v>444</v>
      </c>
      <c r="V5" s="1" t="s">
        <v>505</v>
      </c>
    </row>
    <row r="6" s="1" customFormat="1" spans="1:22">
      <c r="A6" s="3">
        <v>999227289706653</v>
      </c>
      <c r="B6" s="1" t="s">
        <v>470</v>
      </c>
      <c r="C6" s="1" t="s">
        <v>506</v>
      </c>
      <c r="D6" s="1" t="s">
        <v>507</v>
      </c>
      <c r="E6" s="1" t="s">
        <v>508</v>
      </c>
      <c r="F6" s="1" t="s">
        <v>470</v>
      </c>
      <c r="G6" s="1" t="s">
        <v>474</v>
      </c>
      <c r="H6" s="1" t="s">
        <v>475</v>
      </c>
      <c r="I6" s="1" t="s">
        <v>509</v>
      </c>
      <c r="J6" s="1" t="s">
        <v>30</v>
      </c>
      <c r="K6" s="1" t="s">
        <v>510</v>
      </c>
      <c r="L6" s="1" t="s">
        <v>510</v>
      </c>
      <c r="M6" s="1" t="s">
        <v>478</v>
      </c>
      <c r="N6" s="1" t="s">
        <v>478</v>
      </c>
      <c r="O6" s="1" t="s">
        <v>479</v>
      </c>
      <c r="P6" s="1" t="s">
        <v>480</v>
      </c>
      <c r="Q6" s="1" t="s">
        <v>481</v>
      </c>
      <c r="R6" s="1" t="s">
        <v>511</v>
      </c>
      <c r="S6" s="1" t="s">
        <v>483</v>
      </c>
      <c r="T6" s="1" t="s">
        <v>484</v>
      </c>
      <c r="U6" s="1" t="s">
        <v>444</v>
      </c>
      <c r="V6" s="1" t="s">
        <v>505</v>
      </c>
    </row>
    <row r="7" s="1" customFormat="1" spans="1:22">
      <c r="A7" s="3">
        <v>999227289668329</v>
      </c>
      <c r="B7" s="1" t="s">
        <v>470</v>
      </c>
      <c r="C7" s="1" t="s">
        <v>512</v>
      </c>
      <c r="D7" s="1" t="s">
        <v>513</v>
      </c>
      <c r="E7" s="1" t="s">
        <v>514</v>
      </c>
      <c r="F7" s="1" t="s">
        <v>470</v>
      </c>
      <c r="G7" s="1" t="s">
        <v>474</v>
      </c>
      <c r="H7" s="1" t="s">
        <v>475</v>
      </c>
      <c r="I7" s="1" t="s">
        <v>515</v>
      </c>
      <c r="J7" s="1" t="s">
        <v>30</v>
      </c>
      <c r="K7" s="1" t="s">
        <v>516</v>
      </c>
      <c r="L7" s="1" t="s">
        <v>516</v>
      </c>
      <c r="M7" s="1" t="s">
        <v>478</v>
      </c>
      <c r="N7" s="1" t="s">
        <v>478</v>
      </c>
      <c r="O7" s="1" t="s">
        <v>479</v>
      </c>
      <c r="P7" s="1" t="s">
        <v>480</v>
      </c>
      <c r="Q7" s="1" t="s">
        <v>481</v>
      </c>
      <c r="R7" s="1" t="s">
        <v>517</v>
      </c>
      <c r="S7" s="1" t="s">
        <v>483</v>
      </c>
      <c r="T7" s="1" t="s">
        <v>484</v>
      </c>
      <c r="U7" s="1" t="s">
        <v>444</v>
      </c>
      <c r="V7" s="1" t="s">
        <v>505</v>
      </c>
    </row>
    <row r="8" s="1" customFormat="1" spans="1:22">
      <c r="A8" s="3">
        <v>999227289400584</v>
      </c>
      <c r="B8" s="1" t="s">
        <v>470</v>
      </c>
      <c r="C8" s="1" t="s">
        <v>518</v>
      </c>
      <c r="D8" s="1" t="s">
        <v>519</v>
      </c>
      <c r="E8" s="1" t="s">
        <v>520</v>
      </c>
      <c r="F8" s="1" t="s">
        <v>470</v>
      </c>
      <c r="G8" s="1" t="s">
        <v>474</v>
      </c>
      <c r="H8" s="1" t="s">
        <v>475</v>
      </c>
      <c r="I8" s="1" t="s">
        <v>521</v>
      </c>
      <c r="J8" s="1" t="s">
        <v>30</v>
      </c>
      <c r="K8" s="1" t="s">
        <v>522</v>
      </c>
      <c r="L8" s="1" t="s">
        <v>522</v>
      </c>
      <c r="M8" s="1" t="s">
        <v>478</v>
      </c>
      <c r="N8" s="1" t="s">
        <v>478</v>
      </c>
      <c r="O8" s="1" t="s">
        <v>479</v>
      </c>
      <c r="P8" s="1" t="s">
        <v>480</v>
      </c>
      <c r="Q8" s="1" t="s">
        <v>481</v>
      </c>
      <c r="R8" s="1" t="s">
        <v>523</v>
      </c>
      <c r="S8" s="1" t="s">
        <v>483</v>
      </c>
      <c r="T8" s="1" t="s">
        <v>484</v>
      </c>
      <c r="U8" s="1" t="s">
        <v>444</v>
      </c>
      <c r="V8" s="1" t="s">
        <v>505</v>
      </c>
    </row>
    <row r="9" s="1" customFormat="1" spans="1:22">
      <c r="A9" s="3">
        <v>999227289312729</v>
      </c>
      <c r="B9" s="1" t="s">
        <v>470</v>
      </c>
      <c r="C9" s="1" t="s">
        <v>524</v>
      </c>
      <c r="D9" s="1" t="s">
        <v>525</v>
      </c>
      <c r="E9" s="1" t="s">
        <v>526</v>
      </c>
      <c r="F9" s="1" t="s">
        <v>470</v>
      </c>
      <c r="G9" s="1" t="s">
        <v>474</v>
      </c>
      <c r="H9" s="1" t="s">
        <v>475</v>
      </c>
      <c r="I9" s="1" t="s">
        <v>527</v>
      </c>
      <c r="J9" s="1" t="s">
        <v>30</v>
      </c>
      <c r="K9" s="1" t="s">
        <v>528</v>
      </c>
      <c r="L9" s="1" t="s">
        <v>528</v>
      </c>
      <c r="M9" s="1" t="s">
        <v>478</v>
      </c>
      <c r="N9" s="1" t="s">
        <v>478</v>
      </c>
      <c r="O9" s="1" t="s">
        <v>479</v>
      </c>
      <c r="P9" s="1" t="s">
        <v>480</v>
      </c>
      <c r="Q9" s="1" t="s">
        <v>481</v>
      </c>
      <c r="R9" s="1" t="s">
        <v>529</v>
      </c>
      <c r="S9" s="1" t="s">
        <v>483</v>
      </c>
      <c r="T9" s="1" t="s">
        <v>484</v>
      </c>
      <c r="U9" s="1" t="s">
        <v>444</v>
      </c>
      <c r="V9" s="1" t="s">
        <v>505</v>
      </c>
    </row>
    <row r="10" s="1" customFormat="1" spans="1:22">
      <c r="A10" s="3">
        <v>999227288684144</v>
      </c>
      <c r="B10" s="1" t="s">
        <v>470</v>
      </c>
      <c r="C10" s="1" t="s">
        <v>530</v>
      </c>
      <c r="D10" s="1" t="s">
        <v>513</v>
      </c>
      <c r="E10" s="1" t="s">
        <v>531</v>
      </c>
      <c r="F10" s="1" t="s">
        <v>470</v>
      </c>
      <c r="G10" s="1" t="s">
        <v>474</v>
      </c>
      <c r="H10" s="1" t="s">
        <v>475</v>
      </c>
      <c r="I10" s="1" t="s">
        <v>515</v>
      </c>
      <c r="J10" s="1" t="s">
        <v>30</v>
      </c>
      <c r="K10" s="1" t="s">
        <v>516</v>
      </c>
      <c r="L10" s="1" t="s">
        <v>516</v>
      </c>
      <c r="M10" s="1" t="s">
        <v>478</v>
      </c>
      <c r="N10" s="1" t="s">
        <v>478</v>
      </c>
      <c r="O10" s="1" t="s">
        <v>479</v>
      </c>
      <c r="P10" s="1" t="s">
        <v>480</v>
      </c>
      <c r="Q10" s="1" t="s">
        <v>481</v>
      </c>
      <c r="R10" s="1" t="s">
        <v>532</v>
      </c>
      <c r="S10" s="1" t="s">
        <v>483</v>
      </c>
      <c r="T10" s="1" t="s">
        <v>484</v>
      </c>
      <c r="U10" s="1" t="s">
        <v>444</v>
      </c>
      <c r="V10" s="1" t="s">
        <v>505</v>
      </c>
    </row>
    <row r="11" s="1" customFormat="1" spans="1:22">
      <c r="A11" s="3">
        <v>999227288569318</v>
      </c>
      <c r="B11" s="1" t="s">
        <v>470</v>
      </c>
      <c r="C11" s="1" t="s">
        <v>533</v>
      </c>
      <c r="D11" s="1" t="s">
        <v>534</v>
      </c>
      <c r="E11" s="1" t="s">
        <v>535</v>
      </c>
      <c r="F11" s="1" t="s">
        <v>470</v>
      </c>
      <c r="G11" s="1" t="s">
        <v>474</v>
      </c>
      <c r="H11" s="1" t="s">
        <v>475</v>
      </c>
      <c r="I11" s="1" t="s">
        <v>536</v>
      </c>
      <c r="J11" s="1" t="s">
        <v>30</v>
      </c>
      <c r="K11" s="1" t="s">
        <v>537</v>
      </c>
      <c r="L11" s="1" t="s">
        <v>537</v>
      </c>
      <c r="M11" s="1" t="s">
        <v>478</v>
      </c>
      <c r="N11" s="1" t="s">
        <v>478</v>
      </c>
      <c r="O11" s="1" t="s">
        <v>479</v>
      </c>
      <c r="P11" s="1" t="s">
        <v>480</v>
      </c>
      <c r="Q11" s="1" t="s">
        <v>481</v>
      </c>
      <c r="R11" s="1" t="s">
        <v>538</v>
      </c>
      <c r="S11" s="1" t="s">
        <v>483</v>
      </c>
      <c r="T11" s="1" t="s">
        <v>484</v>
      </c>
      <c r="U11" s="1" t="s">
        <v>444</v>
      </c>
      <c r="V11" s="1" t="s">
        <v>539</v>
      </c>
    </row>
    <row r="12" s="1" customFormat="1" spans="1:22">
      <c r="A12" s="3">
        <v>999227288517807</v>
      </c>
      <c r="B12" s="1" t="s">
        <v>470</v>
      </c>
      <c r="C12" s="1" t="s">
        <v>540</v>
      </c>
      <c r="D12" s="1" t="s">
        <v>541</v>
      </c>
      <c r="E12" s="1" t="s">
        <v>542</v>
      </c>
      <c r="F12" s="1" t="s">
        <v>470</v>
      </c>
      <c r="G12" s="1" t="s">
        <v>474</v>
      </c>
      <c r="H12" s="1" t="s">
        <v>475</v>
      </c>
      <c r="I12" s="1" t="s">
        <v>543</v>
      </c>
      <c r="J12" s="1" t="s">
        <v>30</v>
      </c>
      <c r="K12" s="1" t="s">
        <v>544</v>
      </c>
      <c r="L12" s="1" t="s">
        <v>544</v>
      </c>
      <c r="M12" s="1" t="s">
        <v>478</v>
      </c>
      <c r="N12" s="1" t="s">
        <v>478</v>
      </c>
      <c r="O12" s="1" t="s">
        <v>479</v>
      </c>
      <c r="P12" s="1" t="s">
        <v>480</v>
      </c>
      <c r="Q12" s="1" t="s">
        <v>481</v>
      </c>
      <c r="R12" s="1" t="s">
        <v>545</v>
      </c>
      <c r="S12" s="1" t="s">
        <v>483</v>
      </c>
      <c r="T12" s="1" t="s">
        <v>484</v>
      </c>
      <c r="U12" s="1" t="s">
        <v>444</v>
      </c>
      <c r="V12" s="1" t="s">
        <v>539</v>
      </c>
    </row>
    <row r="13" s="1" customFormat="1" spans="1:22">
      <c r="A13" s="3">
        <v>999227288258429</v>
      </c>
      <c r="B13" s="1" t="s">
        <v>470</v>
      </c>
      <c r="C13" s="1" t="s">
        <v>546</v>
      </c>
      <c r="D13" s="1" t="s">
        <v>547</v>
      </c>
      <c r="E13" s="1" t="s">
        <v>548</v>
      </c>
      <c r="F13" s="1" t="s">
        <v>470</v>
      </c>
      <c r="G13" s="1" t="s">
        <v>474</v>
      </c>
      <c r="H13" s="1" t="s">
        <v>475</v>
      </c>
      <c r="I13" s="1" t="s">
        <v>549</v>
      </c>
      <c r="J13" s="1" t="s">
        <v>30</v>
      </c>
      <c r="K13" s="1" t="s">
        <v>550</v>
      </c>
      <c r="L13" s="1" t="s">
        <v>550</v>
      </c>
      <c r="M13" s="1" t="s">
        <v>478</v>
      </c>
      <c r="N13" s="1" t="s">
        <v>478</v>
      </c>
      <c r="O13" s="1" t="s">
        <v>479</v>
      </c>
      <c r="P13" s="1" t="s">
        <v>480</v>
      </c>
      <c r="Q13" s="1" t="s">
        <v>481</v>
      </c>
      <c r="R13" s="1" t="s">
        <v>551</v>
      </c>
      <c r="S13" s="1" t="s">
        <v>483</v>
      </c>
      <c r="T13" s="1" t="s">
        <v>484</v>
      </c>
      <c r="U13" s="1" t="s">
        <v>444</v>
      </c>
      <c r="V13" s="1" t="s">
        <v>539</v>
      </c>
    </row>
    <row r="14" s="1" customFormat="1" spans="1:22">
      <c r="A14" s="3">
        <v>999227288194235</v>
      </c>
      <c r="B14" s="1" t="s">
        <v>470</v>
      </c>
      <c r="C14" s="1" t="s">
        <v>552</v>
      </c>
      <c r="D14" s="1" t="s">
        <v>553</v>
      </c>
      <c r="E14" s="1" t="s">
        <v>554</v>
      </c>
      <c r="F14" s="1" t="s">
        <v>470</v>
      </c>
      <c r="G14" s="1" t="s">
        <v>474</v>
      </c>
      <c r="H14" s="1" t="s">
        <v>475</v>
      </c>
      <c r="I14" s="1" t="s">
        <v>555</v>
      </c>
      <c r="J14" s="1" t="s">
        <v>30</v>
      </c>
      <c r="K14" s="1" t="s">
        <v>556</v>
      </c>
      <c r="L14" s="1" t="s">
        <v>556</v>
      </c>
      <c r="M14" s="1" t="s">
        <v>478</v>
      </c>
      <c r="N14" s="1" t="s">
        <v>478</v>
      </c>
      <c r="O14" s="1" t="s">
        <v>479</v>
      </c>
      <c r="P14" s="1" t="s">
        <v>480</v>
      </c>
      <c r="Q14" s="1" t="s">
        <v>481</v>
      </c>
      <c r="R14" s="1" t="s">
        <v>557</v>
      </c>
      <c r="S14" s="1" t="s">
        <v>483</v>
      </c>
      <c r="T14" s="1" t="s">
        <v>484</v>
      </c>
      <c r="U14" s="1" t="s">
        <v>444</v>
      </c>
      <c r="V14" s="1" t="s">
        <v>505</v>
      </c>
    </row>
    <row r="15" s="1" customFormat="1" spans="1:22">
      <c r="A15" s="3">
        <v>999227287482103</v>
      </c>
      <c r="B15" s="1" t="s">
        <v>470</v>
      </c>
      <c r="C15" s="1" t="s">
        <v>558</v>
      </c>
      <c r="D15" s="1" t="s">
        <v>559</v>
      </c>
      <c r="E15" s="1" t="s">
        <v>560</v>
      </c>
      <c r="F15" s="1" t="s">
        <v>470</v>
      </c>
      <c r="G15" s="1" t="s">
        <v>474</v>
      </c>
      <c r="H15" s="1" t="s">
        <v>475</v>
      </c>
      <c r="I15" s="1" t="s">
        <v>561</v>
      </c>
      <c r="J15" s="1" t="s">
        <v>30</v>
      </c>
      <c r="K15" s="1" t="s">
        <v>562</v>
      </c>
      <c r="L15" s="1" t="s">
        <v>562</v>
      </c>
      <c r="M15" s="1" t="s">
        <v>478</v>
      </c>
      <c r="N15" s="1" t="s">
        <v>478</v>
      </c>
      <c r="O15" s="1" t="s">
        <v>479</v>
      </c>
      <c r="P15" s="1" t="s">
        <v>480</v>
      </c>
      <c r="Q15" s="1" t="s">
        <v>481</v>
      </c>
      <c r="R15" s="1" t="s">
        <v>563</v>
      </c>
      <c r="S15" s="1" t="s">
        <v>483</v>
      </c>
      <c r="T15" s="1" t="s">
        <v>484</v>
      </c>
      <c r="U15" s="1" t="s">
        <v>444</v>
      </c>
      <c r="V15" s="1" t="s">
        <v>485</v>
      </c>
    </row>
    <row r="16" s="1" customFormat="1" spans="1:22">
      <c r="A16" s="3">
        <v>999227287461587</v>
      </c>
      <c r="B16" s="1" t="s">
        <v>470</v>
      </c>
      <c r="C16" s="1" t="s">
        <v>564</v>
      </c>
      <c r="D16" s="1" t="s">
        <v>565</v>
      </c>
      <c r="E16" s="1" t="s">
        <v>566</v>
      </c>
      <c r="F16" s="1" t="s">
        <v>470</v>
      </c>
      <c r="G16" s="1" t="s">
        <v>474</v>
      </c>
      <c r="H16" s="1" t="s">
        <v>475</v>
      </c>
      <c r="I16" s="1" t="s">
        <v>567</v>
      </c>
      <c r="J16" s="1" t="s">
        <v>30</v>
      </c>
      <c r="K16" s="1" t="s">
        <v>568</v>
      </c>
      <c r="L16" s="1" t="s">
        <v>568</v>
      </c>
      <c r="M16" s="1" t="s">
        <v>478</v>
      </c>
      <c r="N16" s="1" t="s">
        <v>478</v>
      </c>
      <c r="O16" s="1" t="s">
        <v>479</v>
      </c>
      <c r="P16" s="1" t="s">
        <v>480</v>
      </c>
      <c r="Q16" s="1" t="s">
        <v>481</v>
      </c>
      <c r="R16" s="1" t="s">
        <v>569</v>
      </c>
      <c r="S16" s="1" t="s">
        <v>483</v>
      </c>
      <c r="T16" s="1" t="s">
        <v>484</v>
      </c>
      <c r="U16" s="1" t="s">
        <v>444</v>
      </c>
      <c r="V16" s="1" t="s">
        <v>485</v>
      </c>
    </row>
    <row r="17" s="1" customFormat="1" spans="1:22">
      <c r="A17" s="3">
        <v>999227287281700</v>
      </c>
      <c r="B17" s="1" t="s">
        <v>470</v>
      </c>
      <c r="C17" s="1" t="s">
        <v>570</v>
      </c>
      <c r="D17" s="1" t="s">
        <v>571</v>
      </c>
      <c r="E17" s="1" t="s">
        <v>572</v>
      </c>
      <c r="F17" s="1" t="s">
        <v>470</v>
      </c>
      <c r="G17" s="1" t="s">
        <v>474</v>
      </c>
      <c r="H17" s="1" t="s">
        <v>475</v>
      </c>
      <c r="I17" s="1" t="s">
        <v>573</v>
      </c>
      <c r="J17" s="1" t="s">
        <v>30</v>
      </c>
      <c r="K17" s="1" t="s">
        <v>574</v>
      </c>
      <c r="L17" s="1" t="s">
        <v>574</v>
      </c>
      <c r="M17" s="1" t="s">
        <v>478</v>
      </c>
      <c r="N17" s="1" t="s">
        <v>478</v>
      </c>
      <c r="O17" s="1" t="s">
        <v>479</v>
      </c>
      <c r="P17" s="1" t="s">
        <v>480</v>
      </c>
      <c r="Q17" s="1" t="s">
        <v>481</v>
      </c>
      <c r="R17" s="1" t="s">
        <v>575</v>
      </c>
      <c r="S17" s="1" t="s">
        <v>483</v>
      </c>
      <c r="T17" s="1" t="s">
        <v>484</v>
      </c>
      <c r="U17" s="1" t="s">
        <v>444</v>
      </c>
      <c r="V17" s="1" t="s">
        <v>485</v>
      </c>
    </row>
    <row r="18" s="1" customFormat="1" spans="1:22">
      <c r="A18" s="3">
        <v>999227286875723</v>
      </c>
      <c r="B18" s="1" t="s">
        <v>470</v>
      </c>
      <c r="C18" s="1" t="s">
        <v>576</v>
      </c>
      <c r="D18" s="1" t="s">
        <v>577</v>
      </c>
      <c r="E18" s="1" t="s">
        <v>578</v>
      </c>
      <c r="F18" s="1" t="s">
        <v>470</v>
      </c>
      <c r="G18" s="1" t="s">
        <v>474</v>
      </c>
      <c r="H18" s="1" t="s">
        <v>475</v>
      </c>
      <c r="I18" s="1" t="s">
        <v>579</v>
      </c>
      <c r="J18" s="1" t="s">
        <v>30</v>
      </c>
      <c r="K18" s="1" t="s">
        <v>580</v>
      </c>
      <c r="L18" s="1" t="s">
        <v>580</v>
      </c>
      <c r="M18" s="1" t="s">
        <v>478</v>
      </c>
      <c r="N18" s="1" t="s">
        <v>478</v>
      </c>
      <c r="O18" s="1" t="s">
        <v>479</v>
      </c>
      <c r="P18" s="1" t="s">
        <v>480</v>
      </c>
      <c r="Q18" s="1" t="s">
        <v>481</v>
      </c>
      <c r="R18" s="1" t="s">
        <v>581</v>
      </c>
      <c r="S18" s="1" t="s">
        <v>483</v>
      </c>
      <c r="T18" s="1" t="s">
        <v>484</v>
      </c>
      <c r="U18" s="1" t="s">
        <v>444</v>
      </c>
      <c r="V18" s="1" t="s">
        <v>505</v>
      </c>
    </row>
    <row r="19" s="1" customFormat="1" spans="1:22">
      <c r="A19" s="3">
        <v>999227286551473</v>
      </c>
      <c r="B19" s="1" t="s">
        <v>470</v>
      </c>
      <c r="C19" s="1" t="s">
        <v>582</v>
      </c>
      <c r="D19" s="1" t="s">
        <v>583</v>
      </c>
      <c r="E19" s="1" t="s">
        <v>584</v>
      </c>
      <c r="F19" s="1" t="s">
        <v>470</v>
      </c>
      <c r="G19" s="1" t="s">
        <v>474</v>
      </c>
      <c r="H19" s="1" t="s">
        <v>475</v>
      </c>
      <c r="I19" s="1" t="s">
        <v>585</v>
      </c>
      <c r="J19" s="1" t="s">
        <v>30</v>
      </c>
      <c r="K19" s="1" t="s">
        <v>586</v>
      </c>
      <c r="L19" s="1" t="s">
        <v>586</v>
      </c>
      <c r="M19" s="1" t="s">
        <v>478</v>
      </c>
      <c r="N19" s="1" t="s">
        <v>478</v>
      </c>
      <c r="O19" s="1" t="s">
        <v>479</v>
      </c>
      <c r="P19" s="1" t="s">
        <v>480</v>
      </c>
      <c r="Q19" s="1" t="s">
        <v>481</v>
      </c>
      <c r="R19" s="1" t="s">
        <v>587</v>
      </c>
      <c r="S19" s="1" t="s">
        <v>483</v>
      </c>
      <c r="T19" s="1" t="s">
        <v>484</v>
      </c>
      <c r="U19" s="1" t="s">
        <v>444</v>
      </c>
      <c r="V19" s="1" t="s">
        <v>505</v>
      </c>
    </row>
    <row r="20" s="1" customFormat="1" spans="1:22">
      <c r="A20" s="3">
        <v>999227286441408</v>
      </c>
      <c r="B20" s="1" t="s">
        <v>470</v>
      </c>
      <c r="C20" s="1" t="s">
        <v>588</v>
      </c>
      <c r="D20" s="1" t="s">
        <v>589</v>
      </c>
      <c r="E20" s="1" t="s">
        <v>590</v>
      </c>
      <c r="F20" s="1" t="s">
        <v>470</v>
      </c>
      <c r="G20" s="1" t="s">
        <v>474</v>
      </c>
      <c r="H20" s="1" t="s">
        <v>475</v>
      </c>
      <c r="I20" s="1" t="s">
        <v>591</v>
      </c>
      <c r="J20" s="1" t="s">
        <v>30</v>
      </c>
      <c r="K20" s="1" t="s">
        <v>592</v>
      </c>
      <c r="L20" s="1" t="s">
        <v>592</v>
      </c>
      <c r="M20" s="1" t="s">
        <v>478</v>
      </c>
      <c r="N20" s="1" t="s">
        <v>478</v>
      </c>
      <c r="O20" s="1" t="s">
        <v>479</v>
      </c>
      <c r="P20" s="1" t="s">
        <v>480</v>
      </c>
      <c r="Q20" s="1" t="s">
        <v>481</v>
      </c>
      <c r="R20" s="1" t="s">
        <v>593</v>
      </c>
      <c r="S20" s="1" t="s">
        <v>483</v>
      </c>
      <c r="T20" s="1" t="s">
        <v>484</v>
      </c>
      <c r="U20" s="1" t="s">
        <v>444</v>
      </c>
      <c r="V20" s="1" t="s">
        <v>594</v>
      </c>
    </row>
    <row r="21" s="1" customFormat="1" spans="1:22">
      <c r="A21" s="3">
        <v>999227286228640</v>
      </c>
      <c r="B21" s="1" t="s">
        <v>470</v>
      </c>
      <c r="C21" s="1" t="s">
        <v>595</v>
      </c>
      <c r="D21" s="1" t="s">
        <v>596</v>
      </c>
      <c r="E21" s="1" t="s">
        <v>597</v>
      </c>
      <c r="F21" s="1" t="s">
        <v>470</v>
      </c>
      <c r="G21" s="1" t="s">
        <v>474</v>
      </c>
      <c r="H21" s="1" t="s">
        <v>475</v>
      </c>
      <c r="I21" s="1" t="s">
        <v>598</v>
      </c>
      <c r="J21" s="1" t="s">
        <v>30</v>
      </c>
      <c r="K21" s="1" t="s">
        <v>599</v>
      </c>
      <c r="L21" s="1" t="s">
        <v>599</v>
      </c>
      <c r="M21" s="1" t="s">
        <v>478</v>
      </c>
      <c r="N21" s="1" t="s">
        <v>478</v>
      </c>
      <c r="O21" s="1" t="s">
        <v>479</v>
      </c>
      <c r="P21" s="1" t="s">
        <v>480</v>
      </c>
      <c r="Q21" s="1" t="s">
        <v>481</v>
      </c>
      <c r="R21" s="1" t="s">
        <v>600</v>
      </c>
      <c r="S21" s="1" t="s">
        <v>483</v>
      </c>
      <c r="T21" s="1" t="s">
        <v>484</v>
      </c>
      <c r="U21" s="1" t="s">
        <v>444</v>
      </c>
      <c r="V21" s="1" t="s">
        <v>492</v>
      </c>
    </row>
    <row r="22" s="1" customFormat="1" spans="1:22">
      <c r="A22" s="3">
        <v>999227286153269</v>
      </c>
      <c r="B22" s="1" t="s">
        <v>470</v>
      </c>
      <c r="C22" s="1" t="s">
        <v>601</v>
      </c>
      <c r="D22" s="1" t="s">
        <v>602</v>
      </c>
      <c r="E22" s="1" t="s">
        <v>603</v>
      </c>
      <c r="F22" s="1" t="s">
        <v>470</v>
      </c>
      <c r="G22" s="1" t="s">
        <v>474</v>
      </c>
      <c r="H22" s="1" t="s">
        <v>475</v>
      </c>
      <c r="I22" s="1" t="s">
        <v>604</v>
      </c>
      <c r="J22" s="1" t="s">
        <v>30</v>
      </c>
      <c r="K22" s="1" t="s">
        <v>605</v>
      </c>
      <c r="L22" s="1" t="s">
        <v>605</v>
      </c>
      <c r="M22" s="1" t="s">
        <v>478</v>
      </c>
      <c r="N22" s="1" t="s">
        <v>478</v>
      </c>
      <c r="O22" s="1" t="s">
        <v>479</v>
      </c>
      <c r="P22" s="1" t="s">
        <v>480</v>
      </c>
      <c r="Q22" s="1" t="s">
        <v>481</v>
      </c>
      <c r="R22" s="1" t="s">
        <v>606</v>
      </c>
      <c r="S22" s="1" t="s">
        <v>483</v>
      </c>
      <c r="T22" s="1" t="s">
        <v>484</v>
      </c>
      <c r="U22" s="1" t="s">
        <v>444</v>
      </c>
      <c r="V22" s="1" t="s">
        <v>539</v>
      </c>
    </row>
    <row r="23" s="1" customFormat="1" spans="1:22">
      <c r="A23" s="3">
        <v>27285742060</v>
      </c>
      <c r="B23" s="1" t="s">
        <v>470</v>
      </c>
      <c r="C23" s="1" t="s">
        <v>607</v>
      </c>
      <c r="D23" s="1" t="s">
        <v>608</v>
      </c>
      <c r="E23" s="1" t="s">
        <v>609</v>
      </c>
      <c r="F23" s="1" t="s">
        <v>470</v>
      </c>
      <c r="G23" s="1" t="s">
        <v>474</v>
      </c>
      <c r="H23" s="1" t="s">
        <v>475</v>
      </c>
      <c r="I23" s="1" t="s">
        <v>610</v>
      </c>
      <c r="J23" s="1" t="s">
        <v>30</v>
      </c>
      <c r="K23" s="1" t="s">
        <v>611</v>
      </c>
      <c r="L23" s="1" t="s">
        <v>611</v>
      </c>
      <c r="M23" s="1" t="s">
        <v>478</v>
      </c>
      <c r="N23" s="1" t="s">
        <v>478</v>
      </c>
      <c r="O23" s="1" t="s">
        <v>479</v>
      </c>
      <c r="P23" s="1" t="s">
        <v>480</v>
      </c>
      <c r="Q23" s="1" t="s">
        <v>481</v>
      </c>
      <c r="R23" s="1" t="s">
        <v>612</v>
      </c>
      <c r="S23" s="1" t="s">
        <v>483</v>
      </c>
      <c r="T23" s="1" t="s">
        <v>484</v>
      </c>
      <c r="U23" s="1" t="s">
        <v>444</v>
      </c>
      <c r="V23" s="1" t="s">
        <v>505</v>
      </c>
    </row>
    <row r="24" s="1" customFormat="1" spans="1:22">
      <c r="A24" s="3">
        <v>999227285709065</v>
      </c>
      <c r="B24" s="1" t="s">
        <v>470</v>
      </c>
      <c r="C24" s="1" t="s">
        <v>613</v>
      </c>
      <c r="D24" s="1" t="s">
        <v>614</v>
      </c>
      <c r="E24" s="1" t="s">
        <v>615</v>
      </c>
      <c r="F24" s="1" t="s">
        <v>470</v>
      </c>
      <c r="G24" s="1" t="s">
        <v>474</v>
      </c>
      <c r="H24" s="1" t="s">
        <v>475</v>
      </c>
      <c r="I24" s="1" t="s">
        <v>616</v>
      </c>
      <c r="J24" s="1" t="s">
        <v>30</v>
      </c>
      <c r="K24" s="1" t="s">
        <v>617</v>
      </c>
      <c r="L24" s="1" t="s">
        <v>617</v>
      </c>
      <c r="M24" s="1" t="s">
        <v>478</v>
      </c>
      <c r="N24" s="1" t="s">
        <v>478</v>
      </c>
      <c r="O24" s="1" t="s">
        <v>479</v>
      </c>
      <c r="P24" s="1" t="s">
        <v>480</v>
      </c>
      <c r="Q24" s="1" t="s">
        <v>481</v>
      </c>
      <c r="R24" s="1" t="s">
        <v>618</v>
      </c>
      <c r="S24" s="1" t="s">
        <v>483</v>
      </c>
      <c r="T24" s="1" t="s">
        <v>484</v>
      </c>
      <c r="U24" s="1" t="s">
        <v>444</v>
      </c>
      <c r="V24" s="1" t="s">
        <v>539</v>
      </c>
    </row>
    <row r="25" s="1" customFormat="1" spans="1:22">
      <c r="A25" s="3">
        <v>999227285650635</v>
      </c>
      <c r="B25" s="1" t="s">
        <v>470</v>
      </c>
      <c r="C25" s="1" t="s">
        <v>619</v>
      </c>
      <c r="D25" s="1" t="s">
        <v>620</v>
      </c>
      <c r="E25" s="1" t="s">
        <v>621</v>
      </c>
      <c r="F25" s="1" t="s">
        <v>470</v>
      </c>
      <c r="G25" s="1" t="s">
        <v>474</v>
      </c>
      <c r="H25" s="1" t="s">
        <v>475</v>
      </c>
      <c r="I25" s="1" t="s">
        <v>622</v>
      </c>
      <c r="J25" s="1" t="s">
        <v>30</v>
      </c>
      <c r="K25" s="1" t="s">
        <v>623</v>
      </c>
      <c r="L25" s="1" t="s">
        <v>623</v>
      </c>
      <c r="M25" s="1" t="s">
        <v>478</v>
      </c>
      <c r="N25" s="1" t="s">
        <v>478</v>
      </c>
      <c r="O25" s="1" t="s">
        <v>479</v>
      </c>
      <c r="P25" s="1" t="s">
        <v>480</v>
      </c>
      <c r="Q25" s="1" t="s">
        <v>481</v>
      </c>
      <c r="R25" s="1" t="s">
        <v>624</v>
      </c>
      <c r="S25" s="1" t="s">
        <v>483</v>
      </c>
      <c r="T25" s="1" t="s">
        <v>484</v>
      </c>
      <c r="U25" s="1" t="s">
        <v>444</v>
      </c>
      <c r="V25" s="1" t="s">
        <v>625</v>
      </c>
    </row>
    <row r="26" s="1" customFormat="1" spans="1:22">
      <c r="A26" s="3">
        <v>999227285246919</v>
      </c>
      <c r="B26" s="1" t="s">
        <v>470</v>
      </c>
      <c r="C26" s="1" t="s">
        <v>626</v>
      </c>
      <c r="D26" s="1" t="s">
        <v>627</v>
      </c>
      <c r="E26" s="1" t="s">
        <v>628</v>
      </c>
      <c r="F26" s="1" t="s">
        <v>470</v>
      </c>
      <c r="G26" s="1" t="s">
        <v>474</v>
      </c>
      <c r="H26" s="1" t="s">
        <v>475</v>
      </c>
      <c r="I26" s="1" t="s">
        <v>629</v>
      </c>
      <c r="J26" s="1" t="s">
        <v>30</v>
      </c>
      <c r="K26" s="1" t="s">
        <v>630</v>
      </c>
      <c r="L26" s="1" t="s">
        <v>630</v>
      </c>
      <c r="M26" s="1" t="s">
        <v>478</v>
      </c>
      <c r="N26" s="1" t="s">
        <v>478</v>
      </c>
      <c r="O26" s="1" t="s">
        <v>479</v>
      </c>
      <c r="P26" s="1" t="s">
        <v>480</v>
      </c>
      <c r="Q26" s="1" t="s">
        <v>481</v>
      </c>
      <c r="R26" s="1" t="s">
        <v>631</v>
      </c>
      <c r="S26" s="1" t="s">
        <v>483</v>
      </c>
      <c r="T26" s="1" t="s">
        <v>484</v>
      </c>
      <c r="U26" s="1" t="s">
        <v>444</v>
      </c>
      <c r="V26" s="1" t="s">
        <v>632</v>
      </c>
    </row>
    <row r="27" s="1" customFormat="1" spans="1:22">
      <c r="A27" s="3">
        <v>999227285109243</v>
      </c>
      <c r="B27" s="1" t="s">
        <v>470</v>
      </c>
      <c r="C27" s="1" t="s">
        <v>633</v>
      </c>
      <c r="D27" s="1" t="s">
        <v>634</v>
      </c>
      <c r="E27" s="1" t="s">
        <v>635</v>
      </c>
      <c r="F27" s="1" t="s">
        <v>470</v>
      </c>
      <c r="G27" s="1" t="s">
        <v>474</v>
      </c>
      <c r="H27" s="1" t="s">
        <v>475</v>
      </c>
      <c r="I27" s="1" t="s">
        <v>636</v>
      </c>
      <c r="J27" s="1" t="s">
        <v>30</v>
      </c>
      <c r="K27" s="1" t="s">
        <v>637</v>
      </c>
      <c r="L27" s="1" t="s">
        <v>637</v>
      </c>
      <c r="M27" s="1" t="s">
        <v>478</v>
      </c>
      <c r="N27" s="1" t="s">
        <v>478</v>
      </c>
      <c r="O27" s="1" t="s">
        <v>479</v>
      </c>
      <c r="P27" s="1" t="s">
        <v>480</v>
      </c>
      <c r="Q27" s="1" t="s">
        <v>481</v>
      </c>
      <c r="R27" s="1" t="s">
        <v>638</v>
      </c>
      <c r="S27" s="1" t="s">
        <v>483</v>
      </c>
      <c r="T27" s="1" t="s">
        <v>484</v>
      </c>
      <c r="U27" s="1" t="s">
        <v>444</v>
      </c>
      <c r="V27" s="1" t="s">
        <v>539</v>
      </c>
    </row>
    <row r="28" s="1" customFormat="1" spans="1:22">
      <c r="A28" s="3">
        <v>999227283940035</v>
      </c>
      <c r="B28" s="1" t="s">
        <v>470</v>
      </c>
      <c r="C28" s="1" t="s">
        <v>639</v>
      </c>
      <c r="D28" s="1" t="s">
        <v>640</v>
      </c>
      <c r="E28" s="1" t="s">
        <v>641</v>
      </c>
      <c r="F28" s="1" t="s">
        <v>470</v>
      </c>
      <c r="G28" s="1" t="s">
        <v>474</v>
      </c>
      <c r="H28" s="1" t="s">
        <v>475</v>
      </c>
      <c r="I28" s="1" t="s">
        <v>642</v>
      </c>
      <c r="J28" s="1" t="s">
        <v>30</v>
      </c>
      <c r="K28" s="1" t="s">
        <v>643</v>
      </c>
      <c r="L28" s="1" t="s">
        <v>643</v>
      </c>
      <c r="M28" s="1" t="s">
        <v>478</v>
      </c>
      <c r="N28" s="1" t="s">
        <v>478</v>
      </c>
      <c r="O28" s="1" t="s">
        <v>479</v>
      </c>
      <c r="P28" s="1" t="s">
        <v>480</v>
      </c>
      <c r="Q28" s="1" t="s">
        <v>481</v>
      </c>
      <c r="R28" s="1" t="s">
        <v>644</v>
      </c>
      <c r="S28" s="1" t="s">
        <v>483</v>
      </c>
      <c r="T28" s="1" t="s">
        <v>484</v>
      </c>
      <c r="U28" s="1" t="s">
        <v>444</v>
      </c>
      <c r="V28" s="1" t="s">
        <v>539</v>
      </c>
    </row>
    <row r="29" s="1" customFormat="1" spans="1:22">
      <c r="A29" s="3">
        <v>999227283842251</v>
      </c>
      <c r="B29" s="1" t="s">
        <v>645</v>
      </c>
      <c r="C29" s="1" t="s">
        <v>646</v>
      </c>
      <c r="D29" s="1" t="s">
        <v>647</v>
      </c>
      <c r="E29" s="1" t="s">
        <v>648</v>
      </c>
      <c r="F29" s="1" t="s">
        <v>470</v>
      </c>
      <c r="G29" s="1" t="s">
        <v>474</v>
      </c>
      <c r="H29" s="1" t="s">
        <v>475</v>
      </c>
      <c r="I29" s="1" t="s">
        <v>649</v>
      </c>
      <c r="J29" s="1" t="s">
        <v>30</v>
      </c>
      <c r="K29" s="1" t="s">
        <v>650</v>
      </c>
      <c r="L29" s="1" t="s">
        <v>650</v>
      </c>
      <c r="M29" s="1" t="s">
        <v>478</v>
      </c>
      <c r="N29" s="1" t="s">
        <v>478</v>
      </c>
      <c r="O29" s="1" t="s">
        <v>479</v>
      </c>
      <c r="P29" s="1" t="s">
        <v>480</v>
      </c>
      <c r="Q29" s="1" t="s">
        <v>481</v>
      </c>
      <c r="R29" s="1" t="s">
        <v>651</v>
      </c>
      <c r="S29" s="1" t="s">
        <v>483</v>
      </c>
      <c r="T29" s="1" t="s">
        <v>484</v>
      </c>
      <c r="U29" s="1" t="s">
        <v>444</v>
      </c>
      <c r="V29" s="1" t="s">
        <v>485</v>
      </c>
    </row>
    <row r="30" s="1" customFormat="1" spans="1:22">
      <c r="A30" s="3">
        <v>999227283635929</v>
      </c>
      <c r="B30" s="1" t="s">
        <v>645</v>
      </c>
      <c r="C30" s="1" t="s">
        <v>652</v>
      </c>
      <c r="D30" s="1" t="s">
        <v>653</v>
      </c>
      <c r="E30" s="1" t="s">
        <v>654</v>
      </c>
      <c r="F30" s="1" t="s">
        <v>470</v>
      </c>
      <c r="G30" s="1" t="s">
        <v>474</v>
      </c>
      <c r="H30" s="1" t="s">
        <v>475</v>
      </c>
      <c r="I30" s="1" t="s">
        <v>655</v>
      </c>
      <c r="J30" s="1" t="s">
        <v>30</v>
      </c>
      <c r="K30" s="1" t="s">
        <v>656</v>
      </c>
      <c r="L30" s="1" t="s">
        <v>656</v>
      </c>
      <c r="M30" s="1" t="s">
        <v>478</v>
      </c>
      <c r="N30" s="1" t="s">
        <v>478</v>
      </c>
      <c r="O30" s="1" t="s">
        <v>479</v>
      </c>
      <c r="P30" s="1" t="s">
        <v>480</v>
      </c>
      <c r="Q30" s="1" t="s">
        <v>481</v>
      </c>
      <c r="R30" s="1" t="s">
        <v>657</v>
      </c>
      <c r="S30" s="1" t="s">
        <v>483</v>
      </c>
      <c r="T30" s="1" t="s">
        <v>484</v>
      </c>
      <c r="U30" s="1" t="s">
        <v>444</v>
      </c>
      <c r="V30" s="1" t="s">
        <v>485</v>
      </c>
    </row>
    <row r="31" s="1" customFormat="1" spans="1:22">
      <c r="A31" s="3">
        <v>999227283303270</v>
      </c>
      <c r="B31" s="1" t="s">
        <v>645</v>
      </c>
      <c r="C31" s="1" t="s">
        <v>658</v>
      </c>
      <c r="D31" s="1" t="s">
        <v>659</v>
      </c>
      <c r="E31" s="1" t="s">
        <v>660</v>
      </c>
      <c r="F31" s="1" t="s">
        <v>470</v>
      </c>
      <c r="G31" s="1" t="s">
        <v>474</v>
      </c>
      <c r="H31" s="1" t="s">
        <v>475</v>
      </c>
      <c r="I31" s="1" t="s">
        <v>661</v>
      </c>
      <c r="J31" s="1" t="s">
        <v>30</v>
      </c>
      <c r="K31" s="1" t="s">
        <v>662</v>
      </c>
      <c r="L31" s="1" t="s">
        <v>662</v>
      </c>
      <c r="M31" s="1" t="s">
        <v>478</v>
      </c>
      <c r="N31" s="1" t="s">
        <v>478</v>
      </c>
      <c r="O31" s="1" t="s">
        <v>479</v>
      </c>
      <c r="P31" s="1" t="s">
        <v>480</v>
      </c>
      <c r="Q31" s="1" t="s">
        <v>481</v>
      </c>
      <c r="R31" s="1" t="s">
        <v>663</v>
      </c>
      <c r="S31" s="1" t="s">
        <v>483</v>
      </c>
      <c r="T31" s="1" t="s">
        <v>484</v>
      </c>
      <c r="U31" s="1" t="s">
        <v>444</v>
      </c>
      <c r="V31" s="1" t="s">
        <v>539</v>
      </c>
    </row>
    <row r="32" s="1" customFormat="1" spans="1:22">
      <c r="A32" s="3">
        <v>999227283292976</v>
      </c>
      <c r="B32" s="1" t="s">
        <v>645</v>
      </c>
      <c r="C32" s="1" t="s">
        <v>664</v>
      </c>
      <c r="D32" s="1" t="s">
        <v>665</v>
      </c>
      <c r="E32" s="1" t="s">
        <v>666</v>
      </c>
      <c r="F32" s="1" t="s">
        <v>470</v>
      </c>
      <c r="G32" s="1" t="s">
        <v>474</v>
      </c>
      <c r="H32" s="1" t="s">
        <v>475</v>
      </c>
      <c r="I32" s="1" t="s">
        <v>667</v>
      </c>
      <c r="J32" s="1" t="s">
        <v>30</v>
      </c>
      <c r="K32" s="1" t="s">
        <v>668</v>
      </c>
      <c r="L32" s="1" t="s">
        <v>668</v>
      </c>
      <c r="M32" s="1" t="s">
        <v>478</v>
      </c>
      <c r="N32" s="1" t="s">
        <v>478</v>
      </c>
      <c r="O32" s="1" t="s">
        <v>479</v>
      </c>
      <c r="P32" s="1" t="s">
        <v>480</v>
      </c>
      <c r="Q32" s="1" t="s">
        <v>481</v>
      </c>
      <c r="R32" s="1" t="s">
        <v>669</v>
      </c>
      <c r="S32" s="1" t="s">
        <v>483</v>
      </c>
      <c r="T32" s="1" t="s">
        <v>484</v>
      </c>
      <c r="U32" s="1" t="s">
        <v>444</v>
      </c>
      <c r="V32" s="1" t="s">
        <v>485</v>
      </c>
    </row>
    <row r="33" s="1" customFormat="1" spans="1:22">
      <c r="A33" s="3">
        <v>27283231892</v>
      </c>
      <c r="B33" s="1" t="s">
        <v>645</v>
      </c>
      <c r="C33" s="1" t="s">
        <v>670</v>
      </c>
      <c r="D33" s="1" t="s">
        <v>671</v>
      </c>
      <c r="E33" s="1" t="s">
        <v>672</v>
      </c>
      <c r="F33" s="1" t="s">
        <v>470</v>
      </c>
      <c r="G33" s="1" t="s">
        <v>474</v>
      </c>
      <c r="H33" s="1" t="s">
        <v>475</v>
      </c>
      <c r="I33" s="1" t="s">
        <v>673</v>
      </c>
      <c r="J33" s="1" t="s">
        <v>30</v>
      </c>
      <c r="K33" s="1" t="s">
        <v>674</v>
      </c>
      <c r="L33" s="1" t="s">
        <v>674</v>
      </c>
      <c r="M33" s="1" t="s">
        <v>478</v>
      </c>
      <c r="N33" s="1" t="s">
        <v>478</v>
      </c>
      <c r="O33" s="1" t="s">
        <v>479</v>
      </c>
      <c r="P33" s="1" t="s">
        <v>480</v>
      </c>
      <c r="Q33" s="1" t="s">
        <v>481</v>
      </c>
      <c r="R33" s="1" t="s">
        <v>675</v>
      </c>
      <c r="S33" s="1" t="s">
        <v>483</v>
      </c>
      <c r="T33" s="1" t="s">
        <v>484</v>
      </c>
      <c r="U33" s="1" t="s">
        <v>444</v>
      </c>
      <c r="V33" s="1" t="s">
        <v>505</v>
      </c>
    </row>
    <row r="34" s="1" customFormat="1" spans="1:22">
      <c r="A34" s="3">
        <v>999227264462814</v>
      </c>
      <c r="B34" s="1" t="s">
        <v>645</v>
      </c>
      <c r="C34" s="1" t="s">
        <v>676</v>
      </c>
      <c r="D34" s="1" t="s">
        <v>677</v>
      </c>
      <c r="E34" s="1" t="s">
        <v>678</v>
      </c>
      <c r="F34" s="1" t="s">
        <v>470</v>
      </c>
      <c r="G34" s="1" t="s">
        <v>474</v>
      </c>
      <c r="H34" s="1" t="s">
        <v>475</v>
      </c>
      <c r="I34" s="1" t="s">
        <v>679</v>
      </c>
      <c r="J34" s="1" t="s">
        <v>30</v>
      </c>
      <c r="K34" s="1" t="s">
        <v>680</v>
      </c>
      <c r="L34" s="1" t="s">
        <v>680</v>
      </c>
      <c r="M34" s="1" t="s">
        <v>478</v>
      </c>
      <c r="N34" s="1" t="s">
        <v>478</v>
      </c>
      <c r="O34" s="1" t="s">
        <v>479</v>
      </c>
      <c r="P34" s="1" t="s">
        <v>480</v>
      </c>
      <c r="Q34" s="1" t="s">
        <v>481</v>
      </c>
      <c r="R34" s="1" t="s">
        <v>681</v>
      </c>
      <c r="S34" s="1" t="s">
        <v>483</v>
      </c>
      <c r="T34" s="1" t="s">
        <v>484</v>
      </c>
      <c r="U34" s="1" t="s">
        <v>444</v>
      </c>
      <c r="V34" s="1" t="s">
        <v>539</v>
      </c>
    </row>
    <row r="35" s="1" customFormat="1" spans="1:22">
      <c r="A35" s="3">
        <v>999227264239601</v>
      </c>
      <c r="B35" s="1" t="s">
        <v>645</v>
      </c>
      <c r="C35" s="1" t="s">
        <v>682</v>
      </c>
      <c r="D35" s="1" t="s">
        <v>683</v>
      </c>
      <c r="E35" s="1" t="s">
        <v>684</v>
      </c>
      <c r="F35" s="1" t="s">
        <v>645</v>
      </c>
      <c r="G35" s="1" t="s">
        <v>474</v>
      </c>
      <c r="H35" s="1" t="s">
        <v>475</v>
      </c>
      <c r="I35" s="1" t="s">
        <v>685</v>
      </c>
      <c r="J35" s="1" t="s">
        <v>30</v>
      </c>
      <c r="K35" s="1" t="s">
        <v>686</v>
      </c>
      <c r="L35" s="1" t="s">
        <v>686</v>
      </c>
      <c r="M35" s="1" t="s">
        <v>478</v>
      </c>
      <c r="N35" s="1" t="s">
        <v>478</v>
      </c>
      <c r="O35" s="1" t="s">
        <v>479</v>
      </c>
      <c r="P35" s="1" t="s">
        <v>480</v>
      </c>
      <c r="Q35" s="1" t="s">
        <v>481</v>
      </c>
      <c r="R35" s="1" t="s">
        <v>687</v>
      </c>
      <c r="S35" s="1" t="s">
        <v>483</v>
      </c>
      <c r="T35" s="1" t="s">
        <v>484</v>
      </c>
      <c r="U35" s="1" t="s">
        <v>444</v>
      </c>
      <c r="V35" s="1" t="s">
        <v>539</v>
      </c>
    </row>
    <row r="36" s="1" customFormat="1" spans="1:22">
      <c r="A36" s="3">
        <v>999227262516983</v>
      </c>
      <c r="B36" s="1" t="s">
        <v>645</v>
      </c>
      <c r="C36" s="1" t="s">
        <v>688</v>
      </c>
      <c r="D36" s="1" t="s">
        <v>689</v>
      </c>
      <c r="E36" s="1" t="s">
        <v>690</v>
      </c>
      <c r="F36" s="1" t="s">
        <v>470</v>
      </c>
      <c r="G36" s="1" t="s">
        <v>474</v>
      </c>
      <c r="H36" s="1" t="s">
        <v>475</v>
      </c>
      <c r="I36" s="1" t="s">
        <v>691</v>
      </c>
      <c r="J36" s="1" t="s">
        <v>30</v>
      </c>
      <c r="K36" s="1" t="s">
        <v>692</v>
      </c>
      <c r="L36" s="1" t="s">
        <v>692</v>
      </c>
      <c r="M36" s="1" t="s">
        <v>478</v>
      </c>
      <c r="N36" s="1" t="s">
        <v>478</v>
      </c>
      <c r="O36" s="1" t="s">
        <v>479</v>
      </c>
      <c r="P36" s="1" t="s">
        <v>480</v>
      </c>
      <c r="Q36" s="1" t="s">
        <v>481</v>
      </c>
      <c r="R36" s="1" t="s">
        <v>693</v>
      </c>
      <c r="S36" s="1" t="s">
        <v>483</v>
      </c>
      <c r="T36" s="1" t="s">
        <v>484</v>
      </c>
      <c r="U36" s="1" t="s">
        <v>444</v>
      </c>
      <c r="V36" s="1" t="s">
        <v>505</v>
      </c>
    </row>
    <row r="37" s="1" customFormat="1" spans="1:22">
      <c r="A37" s="3">
        <v>999227261833162</v>
      </c>
      <c r="B37" s="1" t="s">
        <v>645</v>
      </c>
      <c r="C37" s="1" t="s">
        <v>694</v>
      </c>
      <c r="D37" s="1" t="s">
        <v>695</v>
      </c>
      <c r="E37" s="1" t="s">
        <v>696</v>
      </c>
      <c r="F37" s="1" t="s">
        <v>470</v>
      </c>
      <c r="G37" s="1" t="s">
        <v>474</v>
      </c>
      <c r="H37" s="1" t="s">
        <v>475</v>
      </c>
      <c r="I37" s="1" t="s">
        <v>697</v>
      </c>
      <c r="J37" s="1" t="s">
        <v>30</v>
      </c>
      <c r="K37" s="1" t="s">
        <v>698</v>
      </c>
      <c r="L37" s="1" t="s">
        <v>698</v>
      </c>
      <c r="M37" s="1" t="s">
        <v>478</v>
      </c>
      <c r="N37" s="1" t="s">
        <v>478</v>
      </c>
      <c r="O37" s="1" t="s">
        <v>479</v>
      </c>
      <c r="P37" s="1" t="s">
        <v>480</v>
      </c>
      <c r="Q37" s="1" t="s">
        <v>481</v>
      </c>
      <c r="R37" s="1" t="s">
        <v>699</v>
      </c>
      <c r="S37" s="1" t="s">
        <v>483</v>
      </c>
      <c r="T37" s="1" t="s">
        <v>484</v>
      </c>
      <c r="U37" s="1" t="s">
        <v>444</v>
      </c>
      <c r="V37" s="1" t="s">
        <v>539</v>
      </c>
    </row>
    <row r="38" s="1" customFormat="1" spans="1:22">
      <c r="A38" s="3">
        <v>999227261512267</v>
      </c>
      <c r="B38" s="1" t="s">
        <v>645</v>
      </c>
      <c r="C38" s="1" t="s">
        <v>700</v>
      </c>
      <c r="D38" s="1" t="s">
        <v>701</v>
      </c>
      <c r="E38" s="1" t="s">
        <v>702</v>
      </c>
      <c r="F38" s="1" t="s">
        <v>470</v>
      </c>
      <c r="G38" s="1" t="s">
        <v>474</v>
      </c>
      <c r="H38" s="1" t="s">
        <v>475</v>
      </c>
      <c r="I38" s="1" t="s">
        <v>703</v>
      </c>
      <c r="J38" s="1" t="s">
        <v>30</v>
      </c>
      <c r="K38" s="1" t="s">
        <v>704</v>
      </c>
      <c r="L38" s="1" t="s">
        <v>704</v>
      </c>
      <c r="M38" s="1" t="s">
        <v>478</v>
      </c>
      <c r="N38" s="1" t="s">
        <v>478</v>
      </c>
      <c r="O38" s="1" t="s">
        <v>479</v>
      </c>
      <c r="P38" s="1" t="s">
        <v>480</v>
      </c>
      <c r="Q38" s="1" t="s">
        <v>481</v>
      </c>
      <c r="R38" s="1" t="s">
        <v>705</v>
      </c>
      <c r="S38" s="1" t="s">
        <v>483</v>
      </c>
      <c r="T38" s="1" t="s">
        <v>484</v>
      </c>
      <c r="U38" s="1" t="s">
        <v>444</v>
      </c>
      <c r="V38" s="1" t="s">
        <v>539</v>
      </c>
    </row>
    <row r="39" s="1" customFormat="1" spans="1:22">
      <c r="A39" s="3">
        <v>999227260513368</v>
      </c>
      <c r="B39" s="1" t="s">
        <v>645</v>
      </c>
      <c r="C39" s="1" t="s">
        <v>706</v>
      </c>
      <c r="D39" s="1" t="s">
        <v>707</v>
      </c>
      <c r="E39" s="1" t="s">
        <v>708</v>
      </c>
      <c r="F39" s="1" t="s">
        <v>470</v>
      </c>
      <c r="G39" s="1" t="s">
        <v>474</v>
      </c>
      <c r="H39" s="1" t="s">
        <v>475</v>
      </c>
      <c r="I39" s="1" t="s">
        <v>709</v>
      </c>
      <c r="J39" s="1" t="s">
        <v>30</v>
      </c>
      <c r="K39" s="1" t="s">
        <v>710</v>
      </c>
      <c r="L39" s="1" t="s">
        <v>710</v>
      </c>
      <c r="M39" s="1" t="s">
        <v>478</v>
      </c>
      <c r="N39" s="1" t="s">
        <v>478</v>
      </c>
      <c r="O39" s="1" t="s">
        <v>479</v>
      </c>
      <c r="P39" s="1" t="s">
        <v>480</v>
      </c>
      <c r="Q39" s="1" t="s">
        <v>481</v>
      </c>
      <c r="R39" s="1" t="s">
        <v>711</v>
      </c>
      <c r="S39" s="1" t="s">
        <v>483</v>
      </c>
      <c r="T39" s="1" t="s">
        <v>484</v>
      </c>
      <c r="U39" s="1" t="s">
        <v>444</v>
      </c>
      <c r="V39" s="1" t="s">
        <v>505</v>
      </c>
    </row>
    <row r="40" s="1" customFormat="1" spans="1:22">
      <c r="A40" s="3">
        <v>999227257333543</v>
      </c>
      <c r="B40" s="1" t="s">
        <v>645</v>
      </c>
      <c r="C40" s="1" t="s">
        <v>712</v>
      </c>
      <c r="D40" s="1" t="s">
        <v>713</v>
      </c>
      <c r="E40" s="1" t="s">
        <v>714</v>
      </c>
      <c r="F40" s="1" t="s">
        <v>645</v>
      </c>
      <c r="G40" s="1" t="s">
        <v>474</v>
      </c>
      <c r="H40" s="1" t="s">
        <v>475</v>
      </c>
      <c r="I40" s="1" t="s">
        <v>715</v>
      </c>
      <c r="J40" s="1" t="s">
        <v>30</v>
      </c>
      <c r="K40" s="1" t="s">
        <v>716</v>
      </c>
      <c r="L40" s="1" t="s">
        <v>716</v>
      </c>
      <c r="M40" s="1" t="s">
        <v>478</v>
      </c>
      <c r="N40" s="1" t="s">
        <v>478</v>
      </c>
      <c r="O40" s="1" t="s">
        <v>479</v>
      </c>
      <c r="P40" s="1" t="s">
        <v>480</v>
      </c>
      <c r="Q40" s="1" t="s">
        <v>481</v>
      </c>
      <c r="R40" s="1" t="s">
        <v>717</v>
      </c>
      <c r="S40" s="1" t="s">
        <v>483</v>
      </c>
      <c r="T40" s="1" t="s">
        <v>484</v>
      </c>
      <c r="U40" s="1" t="s">
        <v>444</v>
      </c>
      <c r="V40" s="1" t="s">
        <v>485</v>
      </c>
    </row>
    <row r="41" s="1" customFormat="1" spans="1:22">
      <c r="A41" s="3">
        <v>999227257138486</v>
      </c>
      <c r="B41" s="1" t="s">
        <v>645</v>
      </c>
      <c r="C41" s="1" t="s">
        <v>718</v>
      </c>
      <c r="D41" s="1" t="s">
        <v>719</v>
      </c>
      <c r="E41" s="1" t="s">
        <v>720</v>
      </c>
      <c r="F41" s="1" t="s">
        <v>470</v>
      </c>
      <c r="G41" s="1" t="s">
        <v>474</v>
      </c>
      <c r="H41" s="1" t="s">
        <v>475</v>
      </c>
      <c r="I41" s="1" t="s">
        <v>721</v>
      </c>
      <c r="J41" s="1" t="s">
        <v>30</v>
      </c>
      <c r="K41" s="1" t="s">
        <v>722</v>
      </c>
      <c r="L41" s="1" t="s">
        <v>722</v>
      </c>
      <c r="M41" s="1" t="s">
        <v>478</v>
      </c>
      <c r="N41" s="1" t="s">
        <v>478</v>
      </c>
      <c r="O41" s="1" t="s">
        <v>479</v>
      </c>
      <c r="P41" s="1" t="s">
        <v>480</v>
      </c>
      <c r="Q41" s="1" t="s">
        <v>481</v>
      </c>
      <c r="R41" s="1" t="s">
        <v>723</v>
      </c>
      <c r="S41" s="1" t="s">
        <v>483</v>
      </c>
      <c r="T41" s="1" t="s">
        <v>484</v>
      </c>
      <c r="U41" s="1" t="s">
        <v>444</v>
      </c>
      <c r="V41" s="1" t="s">
        <v>632</v>
      </c>
    </row>
    <row r="42" s="1" customFormat="1" spans="1:22">
      <c r="A42" s="3">
        <v>999227256801829</v>
      </c>
      <c r="B42" s="1" t="s">
        <v>645</v>
      </c>
      <c r="C42" s="1" t="s">
        <v>724</v>
      </c>
      <c r="D42" s="1" t="s">
        <v>589</v>
      </c>
      <c r="E42" s="1" t="s">
        <v>725</v>
      </c>
      <c r="F42" s="1" t="s">
        <v>645</v>
      </c>
      <c r="G42" s="1" t="s">
        <v>474</v>
      </c>
      <c r="H42" s="1" t="s">
        <v>475</v>
      </c>
      <c r="I42" s="1" t="s">
        <v>726</v>
      </c>
      <c r="J42" s="1" t="s">
        <v>30</v>
      </c>
      <c r="K42" s="1" t="s">
        <v>727</v>
      </c>
      <c r="L42" s="1" t="s">
        <v>727</v>
      </c>
      <c r="M42" s="1" t="s">
        <v>478</v>
      </c>
      <c r="N42" s="1" t="s">
        <v>478</v>
      </c>
      <c r="O42" s="1" t="s">
        <v>479</v>
      </c>
      <c r="P42" s="1" t="s">
        <v>480</v>
      </c>
      <c r="Q42" s="1" t="s">
        <v>481</v>
      </c>
      <c r="R42" s="1" t="s">
        <v>728</v>
      </c>
      <c r="S42" s="1" t="s">
        <v>483</v>
      </c>
      <c r="T42" s="1" t="s">
        <v>484</v>
      </c>
      <c r="U42" s="1" t="s">
        <v>444</v>
      </c>
      <c r="V42" s="1" t="s">
        <v>594</v>
      </c>
    </row>
    <row r="43" s="1" customFormat="1" spans="1:22">
      <c r="A43" s="3">
        <v>999227256515919</v>
      </c>
      <c r="B43" s="1" t="s">
        <v>645</v>
      </c>
      <c r="C43" s="1" t="s">
        <v>729</v>
      </c>
      <c r="D43" s="1" t="s">
        <v>730</v>
      </c>
      <c r="E43" s="1" t="s">
        <v>731</v>
      </c>
      <c r="F43" s="1" t="s">
        <v>470</v>
      </c>
      <c r="G43" s="1" t="s">
        <v>474</v>
      </c>
      <c r="H43" s="1" t="s">
        <v>475</v>
      </c>
      <c r="I43" s="1" t="s">
        <v>732</v>
      </c>
      <c r="J43" s="1" t="s">
        <v>30</v>
      </c>
      <c r="K43" s="1" t="s">
        <v>733</v>
      </c>
      <c r="L43" s="1" t="s">
        <v>733</v>
      </c>
      <c r="M43" s="1" t="s">
        <v>478</v>
      </c>
      <c r="N43" s="1" t="s">
        <v>478</v>
      </c>
      <c r="O43" s="1" t="s">
        <v>479</v>
      </c>
      <c r="P43" s="1" t="s">
        <v>480</v>
      </c>
      <c r="Q43" s="1" t="s">
        <v>481</v>
      </c>
      <c r="R43" s="1" t="s">
        <v>734</v>
      </c>
      <c r="S43" s="1" t="s">
        <v>483</v>
      </c>
      <c r="T43" s="1" t="s">
        <v>484</v>
      </c>
      <c r="U43" s="1" t="s">
        <v>444</v>
      </c>
      <c r="V43" s="1" t="s">
        <v>492</v>
      </c>
    </row>
    <row r="44" s="1" customFormat="1" spans="1:22">
      <c r="A44" s="3">
        <v>999227255123853</v>
      </c>
      <c r="B44" s="1" t="s">
        <v>735</v>
      </c>
      <c r="C44" s="1" t="s">
        <v>736</v>
      </c>
      <c r="D44" s="1" t="s">
        <v>737</v>
      </c>
      <c r="E44" s="1" t="s">
        <v>738</v>
      </c>
      <c r="F44" s="1" t="s">
        <v>470</v>
      </c>
      <c r="G44" s="1" t="s">
        <v>474</v>
      </c>
      <c r="H44" s="1" t="s">
        <v>475</v>
      </c>
      <c r="I44" s="1" t="s">
        <v>739</v>
      </c>
      <c r="J44" s="1" t="s">
        <v>30</v>
      </c>
      <c r="K44" s="1" t="s">
        <v>740</v>
      </c>
      <c r="L44" s="1" t="s">
        <v>740</v>
      </c>
      <c r="M44" s="1" t="s">
        <v>478</v>
      </c>
      <c r="N44" s="1" t="s">
        <v>478</v>
      </c>
      <c r="O44" s="1" t="s">
        <v>479</v>
      </c>
      <c r="P44" s="1" t="s">
        <v>480</v>
      </c>
      <c r="Q44" s="1" t="s">
        <v>481</v>
      </c>
      <c r="R44" s="1" t="s">
        <v>741</v>
      </c>
      <c r="S44" s="1" t="s">
        <v>483</v>
      </c>
      <c r="T44" s="1" t="s">
        <v>484</v>
      </c>
      <c r="U44" s="1" t="s">
        <v>444</v>
      </c>
      <c r="V44" s="1" t="s">
        <v>539</v>
      </c>
    </row>
    <row r="45" s="1" customFormat="1" spans="1:22">
      <c r="A45" s="3">
        <v>999227194858993</v>
      </c>
      <c r="B45" s="1" t="s">
        <v>735</v>
      </c>
      <c r="C45" s="1" t="s">
        <v>742</v>
      </c>
      <c r="D45" s="1" t="s">
        <v>743</v>
      </c>
      <c r="E45" s="1" t="s">
        <v>744</v>
      </c>
      <c r="F45" s="1" t="s">
        <v>470</v>
      </c>
      <c r="G45" s="1" t="s">
        <v>474</v>
      </c>
      <c r="H45" s="1" t="s">
        <v>475</v>
      </c>
      <c r="I45" s="1" t="s">
        <v>745</v>
      </c>
      <c r="J45" s="1" t="s">
        <v>30</v>
      </c>
      <c r="K45" s="1" t="s">
        <v>746</v>
      </c>
      <c r="L45" s="1" t="s">
        <v>746</v>
      </c>
      <c r="M45" s="1" t="s">
        <v>478</v>
      </c>
      <c r="N45" s="1" t="s">
        <v>478</v>
      </c>
      <c r="O45" s="1" t="s">
        <v>479</v>
      </c>
      <c r="P45" s="1" t="s">
        <v>480</v>
      </c>
      <c r="Q45" s="1" t="s">
        <v>481</v>
      </c>
      <c r="R45" s="1" t="s">
        <v>747</v>
      </c>
      <c r="S45" s="1" t="s">
        <v>483</v>
      </c>
      <c r="T45" s="1" t="s">
        <v>484</v>
      </c>
      <c r="U45" s="1" t="s">
        <v>444</v>
      </c>
      <c r="V45" s="1" t="s">
        <v>539</v>
      </c>
    </row>
    <row r="46" s="1" customFormat="1" spans="1:22">
      <c r="A46" s="3">
        <v>999227194858152</v>
      </c>
      <c r="B46" s="1" t="s">
        <v>735</v>
      </c>
      <c r="C46" s="1" t="s">
        <v>748</v>
      </c>
      <c r="D46" s="1" t="s">
        <v>749</v>
      </c>
      <c r="E46" s="1" t="s">
        <v>750</v>
      </c>
      <c r="F46" s="1" t="s">
        <v>470</v>
      </c>
      <c r="G46" s="1" t="s">
        <v>474</v>
      </c>
      <c r="H46" s="1" t="s">
        <v>475</v>
      </c>
      <c r="I46" s="1" t="s">
        <v>751</v>
      </c>
      <c r="J46" s="1" t="s">
        <v>30</v>
      </c>
      <c r="K46" s="1" t="s">
        <v>752</v>
      </c>
      <c r="L46" s="1" t="s">
        <v>752</v>
      </c>
      <c r="M46" s="1" t="s">
        <v>478</v>
      </c>
      <c r="N46" s="1" t="s">
        <v>478</v>
      </c>
      <c r="O46" s="1" t="s">
        <v>479</v>
      </c>
      <c r="P46" s="1" t="s">
        <v>480</v>
      </c>
      <c r="Q46" s="1" t="s">
        <v>481</v>
      </c>
      <c r="R46" s="1" t="s">
        <v>753</v>
      </c>
      <c r="S46" s="1" t="s">
        <v>483</v>
      </c>
      <c r="T46" s="1" t="s">
        <v>484</v>
      </c>
      <c r="U46" s="1" t="s">
        <v>444</v>
      </c>
      <c r="V46" s="1" t="s">
        <v>505</v>
      </c>
    </row>
    <row r="47" s="1" customFormat="1" spans="1:22">
      <c r="A47" s="3">
        <v>999227194555627</v>
      </c>
      <c r="B47" s="1" t="s">
        <v>735</v>
      </c>
      <c r="C47" s="1" t="s">
        <v>754</v>
      </c>
      <c r="D47" s="1" t="s">
        <v>755</v>
      </c>
      <c r="E47" s="1" t="s">
        <v>756</v>
      </c>
      <c r="F47" s="1" t="s">
        <v>645</v>
      </c>
      <c r="G47" s="1" t="s">
        <v>474</v>
      </c>
      <c r="H47" s="1" t="s">
        <v>475</v>
      </c>
      <c r="I47" s="1" t="s">
        <v>757</v>
      </c>
      <c r="J47" s="1" t="s">
        <v>30</v>
      </c>
      <c r="K47" s="1" t="s">
        <v>758</v>
      </c>
      <c r="L47" s="1" t="s">
        <v>758</v>
      </c>
      <c r="M47" s="1" t="s">
        <v>478</v>
      </c>
      <c r="N47" s="1" t="s">
        <v>478</v>
      </c>
      <c r="O47" s="1" t="s">
        <v>479</v>
      </c>
      <c r="P47" s="1" t="s">
        <v>480</v>
      </c>
      <c r="Q47" s="1" t="s">
        <v>481</v>
      </c>
      <c r="R47" s="1" t="s">
        <v>759</v>
      </c>
      <c r="S47" s="1" t="s">
        <v>483</v>
      </c>
      <c r="T47" s="1" t="s">
        <v>484</v>
      </c>
      <c r="U47" s="1" t="s">
        <v>444</v>
      </c>
      <c r="V47" s="1" t="s">
        <v>539</v>
      </c>
    </row>
    <row r="48" s="1" customFormat="1" spans="1:22">
      <c r="A48" s="3">
        <v>999227194461832</v>
      </c>
      <c r="B48" s="1" t="s">
        <v>735</v>
      </c>
      <c r="C48" s="1" t="s">
        <v>760</v>
      </c>
      <c r="D48" s="1" t="s">
        <v>761</v>
      </c>
      <c r="E48" s="1" t="s">
        <v>762</v>
      </c>
      <c r="F48" s="1" t="s">
        <v>470</v>
      </c>
      <c r="G48" s="1" t="s">
        <v>474</v>
      </c>
      <c r="H48" s="1" t="s">
        <v>475</v>
      </c>
      <c r="I48" s="1" t="s">
        <v>763</v>
      </c>
      <c r="J48" s="1" t="s">
        <v>30</v>
      </c>
      <c r="K48" s="1" t="s">
        <v>764</v>
      </c>
      <c r="L48" s="1" t="s">
        <v>764</v>
      </c>
      <c r="M48" s="1" t="s">
        <v>478</v>
      </c>
      <c r="N48" s="1" t="s">
        <v>478</v>
      </c>
      <c r="O48" s="1" t="s">
        <v>479</v>
      </c>
      <c r="P48" s="1" t="s">
        <v>480</v>
      </c>
      <c r="Q48" s="1" t="s">
        <v>481</v>
      </c>
      <c r="R48" s="1" t="s">
        <v>765</v>
      </c>
      <c r="S48" s="1" t="s">
        <v>483</v>
      </c>
      <c r="T48" s="1" t="s">
        <v>484</v>
      </c>
      <c r="U48" s="1" t="s">
        <v>444</v>
      </c>
      <c r="V48" s="1" t="s">
        <v>505</v>
      </c>
    </row>
    <row r="49" s="1" customFormat="1" spans="1:22">
      <c r="A49" s="3">
        <v>999227192614697</v>
      </c>
      <c r="B49" s="1" t="s">
        <v>735</v>
      </c>
      <c r="C49" s="1" t="s">
        <v>766</v>
      </c>
      <c r="D49" s="1" t="s">
        <v>767</v>
      </c>
      <c r="E49" s="1" t="s">
        <v>768</v>
      </c>
      <c r="F49" s="1" t="s">
        <v>645</v>
      </c>
      <c r="G49" s="1" t="s">
        <v>474</v>
      </c>
      <c r="H49" s="1" t="s">
        <v>475</v>
      </c>
      <c r="I49" s="1" t="s">
        <v>769</v>
      </c>
      <c r="J49" s="1" t="s">
        <v>30</v>
      </c>
      <c r="K49" s="1" t="s">
        <v>770</v>
      </c>
      <c r="L49" s="1" t="s">
        <v>770</v>
      </c>
      <c r="M49" s="1" t="s">
        <v>478</v>
      </c>
      <c r="N49" s="1" t="s">
        <v>478</v>
      </c>
      <c r="O49" s="1" t="s">
        <v>479</v>
      </c>
      <c r="P49" s="1" t="s">
        <v>480</v>
      </c>
      <c r="Q49" s="1" t="s">
        <v>481</v>
      </c>
      <c r="R49" s="1" t="s">
        <v>771</v>
      </c>
      <c r="S49" s="1" t="s">
        <v>483</v>
      </c>
      <c r="T49" s="1" t="s">
        <v>484</v>
      </c>
      <c r="U49" s="1" t="s">
        <v>444</v>
      </c>
      <c r="V49" s="1" t="s">
        <v>505</v>
      </c>
    </row>
    <row r="50" s="1" customFormat="1" spans="1:22">
      <c r="A50" s="3">
        <v>999227192604438</v>
      </c>
      <c r="B50" s="1" t="s">
        <v>735</v>
      </c>
      <c r="C50" s="1" t="s">
        <v>772</v>
      </c>
      <c r="D50" s="1" t="s">
        <v>773</v>
      </c>
      <c r="E50" s="1" t="s">
        <v>774</v>
      </c>
      <c r="F50" s="1" t="s">
        <v>470</v>
      </c>
      <c r="G50" s="1" t="s">
        <v>474</v>
      </c>
      <c r="H50" s="1" t="s">
        <v>475</v>
      </c>
      <c r="I50" s="1" t="s">
        <v>775</v>
      </c>
      <c r="J50" s="1" t="s">
        <v>30</v>
      </c>
      <c r="K50" s="1" t="s">
        <v>776</v>
      </c>
      <c r="L50" s="1" t="s">
        <v>776</v>
      </c>
      <c r="M50" s="1" t="s">
        <v>478</v>
      </c>
      <c r="N50" s="1" t="s">
        <v>478</v>
      </c>
      <c r="O50" s="1" t="s">
        <v>479</v>
      </c>
      <c r="P50" s="1" t="s">
        <v>480</v>
      </c>
      <c r="Q50" s="1" t="s">
        <v>481</v>
      </c>
      <c r="R50" s="1" t="s">
        <v>777</v>
      </c>
      <c r="S50" s="1" t="s">
        <v>483</v>
      </c>
      <c r="T50" s="1" t="s">
        <v>484</v>
      </c>
      <c r="U50" s="1" t="s">
        <v>444</v>
      </c>
      <c r="V50" s="1" t="s">
        <v>505</v>
      </c>
    </row>
    <row r="51" s="1" customFormat="1" spans="1:22">
      <c r="A51" s="3">
        <v>999227192441600</v>
      </c>
      <c r="B51" s="1" t="s">
        <v>778</v>
      </c>
      <c r="C51" s="1" t="s">
        <v>779</v>
      </c>
      <c r="D51" s="1" t="s">
        <v>780</v>
      </c>
      <c r="E51" s="1" t="s">
        <v>781</v>
      </c>
      <c r="F51" s="1" t="s">
        <v>645</v>
      </c>
      <c r="G51" s="1" t="s">
        <v>474</v>
      </c>
      <c r="H51" s="1" t="s">
        <v>475</v>
      </c>
      <c r="I51" s="1" t="s">
        <v>782</v>
      </c>
      <c r="J51" s="1" t="s">
        <v>30</v>
      </c>
      <c r="K51" s="1" t="s">
        <v>783</v>
      </c>
      <c r="L51" s="1" t="s">
        <v>783</v>
      </c>
      <c r="M51" s="1" t="s">
        <v>478</v>
      </c>
      <c r="N51" s="1" t="s">
        <v>478</v>
      </c>
      <c r="O51" s="1" t="s">
        <v>479</v>
      </c>
      <c r="P51" s="1" t="s">
        <v>480</v>
      </c>
      <c r="Q51" s="1" t="s">
        <v>481</v>
      </c>
      <c r="R51" s="1" t="s">
        <v>784</v>
      </c>
      <c r="S51" s="1" t="s">
        <v>483</v>
      </c>
      <c r="T51" s="1" t="s">
        <v>484</v>
      </c>
      <c r="U51" s="1" t="s">
        <v>444</v>
      </c>
      <c r="V51" s="1" t="s">
        <v>505</v>
      </c>
    </row>
    <row r="52" s="1" customFormat="1" spans="1:22">
      <c r="A52" s="3">
        <v>999227191813491</v>
      </c>
      <c r="B52" s="1" t="s">
        <v>778</v>
      </c>
      <c r="C52" s="1" t="s">
        <v>785</v>
      </c>
      <c r="D52" s="1" t="s">
        <v>786</v>
      </c>
      <c r="E52" s="1" t="s">
        <v>787</v>
      </c>
      <c r="F52" s="1" t="s">
        <v>645</v>
      </c>
      <c r="G52" s="1" t="s">
        <v>474</v>
      </c>
      <c r="H52" s="1" t="s">
        <v>475</v>
      </c>
      <c r="I52" s="1" t="s">
        <v>788</v>
      </c>
      <c r="J52" s="1" t="s">
        <v>30</v>
      </c>
      <c r="K52" s="1" t="s">
        <v>789</v>
      </c>
      <c r="L52" s="1" t="s">
        <v>789</v>
      </c>
      <c r="M52" s="1" t="s">
        <v>478</v>
      </c>
      <c r="N52" s="1" t="s">
        <v>478</v>
      </c>
      <c r="O52" s="1" t="s">
        <v>479</v>
      </c>
      <c r="P52" s="1" t="s">
        <v>480</v>
      </c>
      <c r="Q52" s="1" t="s">
        <v>481</v>
      </c>
      <c r="R52" s="1" t="s">
        <v>790</v>
      </c>
      <c r="S52" s="1" t="s">
        <v>483</v>
      </c>
      <c r="T52" s="1" t="s">
        <v>484</v>
      </c>
      <c r="U52" s="1" t="s">
        <v>444</v>
      </c>
      <c r="V52" s="1" t="s">
        <v>485</v>
      </c>
    </row>
    <row r="53" s="1" customFormat="1" spans="1:22">
      <c r="A53" s="3">
        <v>999227190003546</v>
      </c>
      <c r="B53" s="1" t="s">
        <v>778</v>
      </c>
      <c r="C53" s="1" t="s">
        <v>791</v>
      </c>
      <c r="D53" s="1" t="s">
        <v>792</v>
      </c>
      <c r="E53" s="1" t="s">
        <v>793</v>
      </c>
      <c r="F53" s="1" t="s">
        <v>470</v>
      </c>
      <c r="G53" s="1" t="s">
        <v>474</v>
      </c>
      <c r="H53" s="1" t="s">
        <v>475</v>
      </c>
      <c r="I53" s="1" t="s">
        <v>794</v>
      </c>
      <c r="J53" s="1" t="s">
        <v>30</v>
      </c>
      <c r="K53" s="1" t="s">
        <v>795</v>
      </c>
      <c r="L53" s="1" t="s">
        <v>795</v>
      </c>
      <c r="M53" s="1" t="s">
        <v>478</v>
      </c>
      <c r="N53" s="1" t="s">
        <v>478</v>
      </c>
      <c r="O53" s="1" t="s">
        <v>479</v>
      </c>
      <c r="P53" s="1" t="s">
        <v>480</v>
      </c>
      <c r="Q53" s="1" t="s">
        <v>481</v>
      </c>
      <c r="R53" s="1" t="s">
        <v>796</v>
      </c>
      <c r="S53" s="1" t="s">
        <v>483</v>
      </c>
      <c r="T53" s="1" t="s">
        <v>484</v>
      </c>
      <c r="U53" s="1" t="s">
        <v>444</v>
      </c>
      <c r="V53" s="1" t="s">
        <v>539</v>
      </c>
    </row>
    <row r="54" s="1" customFormat="1" spans="1:22">
      <c r="A54" s="3">
        <v>999227189393789</v>
      </c>
      <c r="B54" s="1" t="s">
        <v>778</v>
      </c>
      <c r="C54" s="1" t="s">
        <v>797</v>
      </c>
      <c r="D54" s="1" t="s">
        <v>798</v>
      </c>
      <c r="E54" s="1" t="s">
        <v>799</v>
      </c>
      <c r="F54" s="1" t="s">
        <v>778</v>
      </c>
      <c r="G54" s="1" t="s">
        <v>474</v>
      </c>
      <c r="H54" s="1" t="s">
        <v>475</v>
      </c>
      <c r="I54" s="1" t="s">
        <v>800</v>
      </c>
      <c r="J54" s="1" t="s">
        <v>30</v>
      </c>
      <c r="K54" s="1" t="s">
        <v>801</v>
      </c>
      <c r="L54" s="1" t="s">
        <v>801</v>
      </c>
      <c r="M54" s="1" t="s">
        <v>478</v>
      </c>
      <c r="N54" s="1" t="s">
        <v>478</v>
      </c>
      <c r="O54" s="1" t="s">
        <v>479</v>
      </c>
      <c r="P54" s="1" t="s">
        <v>480</v>
      </c>
      <c r="Q54" s="1" t="s">
        <v>481</v>
      </c>
      <c r="R54" s="1" t="s">
        <v>802</v>
      </c>
      <c r="S54" s="1" t="s">
        <v>483</v>
      </c>
      <c r="T54" s="1" t="s">
        <v>484</v>
      </c>
      <c r="U54" s="1" t="s">
        <v>444</v>
      </c>
      <c r="V54" s="1" t="s">
        <v>505</v>
      </c>
    </row>
    <row r="55" s="1" customFormat="1" spans="1:22">
      <c r="A55" s="3">
        <v>999227187999609</v>
      </c>
      <c r="B55" s="1" t="s">
        <v>778</v>
      </c>
      <c r="C55" s="1" t="s">
        <v>803</v>
      </c>
      <c r="D55" s="1" t="s">
        <v>804</v>
      </c>
      <c r="E55" s="1" t="s">
        <v>805</v>
      </c>
      <c r="F55" s="1" t="s">
        <v>778</v>
      </c>
      <c r="G55" s="1" t="s">
        <v>474</v>
      </c>
      <c r="H55" s="1" t="s">
        <v>475</v>
      </c>
      <c r="I55" s="1" t="s">
        <v>806</v>
      </c>
      <c r="J55" s="1" t="s">
        <v>30</v>
      </c>
      <c r="K55" s="1" t="s">
        <v>807</v>
      </c>
      <c r="L55" s="1" t="s">
        <v>807</v>
      </c>
      <c r="M55" s="1" t="s">
        <v>478</v>
      </c>
      <c r="N55" s="1" t="s">
        <v>478</v>
      </c>
      <c r="O55" s="1" t="s">
        <v>479</v>
      </c>
      <c r="P55" s="1" t="s">
        <v>480</v>
      </c>
      <c r="Q55" s="1" t="s">
        <v>481</v>
      </c>
      <c r="R55" s="1" t="s">
        <v>808</v>
      </c>
      <c r="S55" s="1" t="s">
        <v>483</v>
      </c>
      <c r="T55" s="1" t="s">
        <v>484</v>
      </c>
      <c r="U55" s="1" t="s">
        <v>444</v>
      </c>
      <c r="V55" s="1" t="s">
        <v>539</v>
      </c>
    </row>
    <row r="56" s="1" customFormat="1" spans="1:22">
      <c r="A56" s="3">
        <v>999227185116681</v>
      </c>
      <c r="B56" s="1" t="s">
        <v>809</v>
      </c>
      <c r="C56" s="1" t="s">
        <v>810</v>
      </c>
      <c r="D56" s="1" t="s">
        <v>811</v>
      </c>
      <c r="E56" s="1" t="s">
        <v>812</v>
      </c>
      <c r="F56" s="1" t="s">
        <v>470</v>
      </c>
      <c r="G56" s="1" t="s">
        <v>474</v>
      </c>
      <c r="H56" s="1" t="s">
        <v>475</v>
      </c>
      <c r="I56" s="1" t="s">
        <v>813</v>
      </c>
      <c r="J56" s="1" t="s">
        <v>30</v>
      </c>
      <c r="K56" s="1" t="s">
        <v>814</v>
      </c>
      <c r="L56" s="1" t="s">
        <v>814</v>
      </c>
      <c r="M56" s="1" t="s">
        <v>478</v>
      </c>
      <c r="N56" s="1" t="s">
        <v>478</v>
      </c>
      <c r="O56" s="1" t="s">
        <v>479</v>
      </c>
      <c r="P56" s="1" t="s">
        <v>480</v>
      </c>
      <c r="Q56" s="1" t="s">
        <v>481</v>
      </c>
      <c r="R56" s="1" t="s">
        <v>815</v>
      </c>
      <c r="S56" s="1" t="s">
        <v>483</v>
      </c>
      <c r="T56" s="1" t="s">
        <v>484</v>
      </c>
      <c r="U56" s="1" t="s">
        <v>444</v>
      </c>
      <c r="V56" s="1" t="s">
        <v>539</v>
      </c>
    </row>
    <row r="57" s="1" customFormat="1" spans="1:22">
      <c r="A57" s="4">
        <v>9.99227113943593e+21</v>
      </c>
      <c r="B57" s="1" t="s">
        <v>809</v>
      </c>
      <c r="C57" s="1" t="s">
        <v>816</v>
      </c>
      <c r="D57" s="1" t="s">
        <v>817</v>
      </c>
      <c r="E57" s="1" t="s">
        <v>818</v>
      </c>
      <c r="F57" s="1" t="s">
        <v>778</v>
      </c>
      <c r="G57" s="1" t="s">
        <v>474</v>
      </c>
      <c r="H57" s="1" t="s">
        <v>475</v>
      </c>
      <c r="I57" s="1" t="s">
        <v>819</v>
      </c>
      <c r="J57" s="1" t="s">
        <v>30</v>
      </c>
      <c r="K57" s="1" t="s">
        <v>820</v>
      </c>
      <c r="L57" s="1" t="s">
        <v>820</v>
      </c>
      <c r="M57" s="1" t="s">
        <v>478</v>
      </c>
      <c r="N57" s="1" t="s">
        <v>478</v>
      </c>
      <c r="O57" s="1" t="s">
        <v>479</v>
      </c>
      <c r="P57" s="1" t="s">
        <v>480</v>
      </c>
      <c r="Q57" s="1" t="s">
        <v>481</v>
      </c>
      <c r="R57" s="1" t="s">
        <v>821</v>
      </c>
      <c r="S57" s="1" t="s">
        <v>483</v>
      </c>
      <c r="T57" s="1" t="s">
        <v>484</v>
      </c>
      <c r="U57" s="1" t="s">
        <v>444</v>
      </c>
      <c r="V57" s="1" t="s">
        <v>505</v>
      </c>
    </row>
    <row r="58" s="1" customFormat="1" spans="1:22">
      <c r="A58" s="3">
        <v>999227179948007</v>
      </c>
      <c r="B58" s="1" t="s">
        <v>822</v>
      </c>
      <c r="C58" s="1" t="s">
        <v>823</v>
      </c>
      <c r="D58" s="1" t="s">
        <v>824</v>
      </c>
      <c r="E58" s="1" t="s">
        <v>825</v>
      </c>
      <c r="F58" s="1" t="s">
        <v>778</v>
      </c>
      <c r="G58" s="1" t="s">
        <v>474</v>
      </c>
      <c r="H58" s="1" t="s">
        <v>475</v>
      </c>
      <c r="I58" s="1" t="s">
        <v>826</v>
      </c>
      <c r="J58" s="1" t="s">
        <v>30</v>
      </c>
      <c r="K58" s="1" t="s">
        <v>827</v>
      </c>
      <c r="L58" s="1" t="s">
        <v>827</v>
      </c>
      <c r="M58" s="1" t="s">
        <v>478</v>
      </c>
      <c r="N58" s="1" t="s">
        <v>478</v>
      </c>
      <c r="O58" s="1" t="s">
        <v>479</v>
      </c>
      <c r="P58" s="1" t="s">
        <v>480</v>
      </c>
      <c r="Q58" s="1" t="s">
        <v>481</v>
      </c>
      <c r="R58" s="1" t="s">
        <v>828</v>
      </c>
      <c r="S58" s="1" t="s">
        <v>483</v>
      </c>
      <c r="T58" s="1" t="s">
        <v>484</v>
      </c>
      <c r="U58" s="1" t="s">
        <v>444</v>
      </c>
      <c r="V58" s="1" t="s">
        <v>505</v>
      </c>
    </row>
    <row r="59" s="1" customFormat="1" spans="1:22">
      <c r="A59" s="3">
        <v>999227178620329</v>
      </c>
      <c r="B59" s="1" t="s">
        <v>822</v>
      </c>
      <c r="C59" s="1" t="s">
        <v>829</v>
      </c>
      <c r="D59" s="1" t="s">
        <v>824</v>
      </c>
      <c r="E59" s="1" t="s">
        <v>830</v>
      </c>
      <c r="F59" s="1" t="s">
        <v>470</v>
      </c>
      <c r="G59" s="1" t="s">
        <v>474</v>
      </c>
      <c r="H59" s="1" t="s">
        <v>475</v>
      </c>
      <c r="I59" s="1" t="s">
        <v>831</v>
      </c>
      <c r="J59" s="1" t="s">
        <v>30</v>
      </c>
      <c r="K59" s="1" t="s">
        <v>832</v>
      </c>
      <c r="L59" s="1" t="s">
        <v>832</v>
      </c>
      <c r="M59" s="1" t="s">
        <v>478</v>
      </c>
      <c r="N59" s="1" t="s">
        <v>478</v>
      </c>
      <c r="O59" s="1" t="s">
        <v>479</v>
      </c>
      <c r="P59" s="1" t="s">
        <v>480</v>
      </c>
      <c r="Q59" s="1" t="s">
        <v>481</v>
      </c>
      <c r="R59" s="1" t="s">
        <v>833</v>
      </c>
      <c r="S59" s="1" t="s">
        <v>483</v>
      </c>
      <c r="T59" s="1" t="s">
        <v>484</v>
      </c>
      <c r="U59" s="1" t="s">
        <v>444</v>
      </c>
      <c r="V59" s="1" t="s">
        <v>505</v>
      </c>
    </row>
    <row r="60" s="1" customFormat="1" spans="1:22">
      <c r="A60" s="3">
        <v>999227113943593</v>
      </c>
      <c r="B60" s="1" t="s">
        <v>822</v>
      </c>
      <c r="C60" s="1" t="s">
        <v>834</v>
      </c>
      <c r="D60" s="1" t="s">
        <v>817</v>
      </c>
      <c r="E60" s="1" t="s">
        <v>818</v>
      </c>
      <c r="F60" s="1" t="s">
        <v>778</v>
      </c>
      <c r="G60" s="1" t="s">
        <v>474</v>
      </c>
      <c r="H60" s="1" t="s">
        <v>475</v>
      </c>
      <c r="I60" s="1" t="s">
        <v>835</v>
      </c>
      <c r="J60" s="1" t="s">
        <v>30</v>
      </c>
      <c r="K60" s="1" t="s">
        <v>836</v>
      </c>
      <c r="L60" s="1" t="s">
        <v>836</v>
      </c>
      <c r="M60" s="1" t="s">
        <v>478</v>
      </c>
      <c r="N60" s="1" t="s">
        <v>478</v>
      </c>
      <c r="O60" s="1" t="s">
        <v>479</v>
      </c>
      <c r="P60" s="1" t="s">
        <v>480</v>
      </c>
      <c r="Q60" s="1" t="s">
        <v>481</v>
      </c>
      <c r="R60" s="1" t="s">
        <v>837</v>
      </c>
      <c r="S60" s="1" t="s">
        <v>483</v>
      </c>
      <c r="T60" s="1" t="s">
        <v>484</v>
      </c>
      <c r="U60" s="1" t="s">
        <v>444</v>
      </c>
      <c r="V60" s="1" t="s">
        <v>505</v>
      </c>
    </row>
    <row r="61" s="1" customFormat="1" spans="1:22">
      <c r="A61" s="3">
        <v>999227112583649</v>
      </c>
      <c r="B61" s="1" t="s">
        <v>838</v>
      </c>
      <c r="C61" s="1" t="s">
        <v>839</v>
      </c>
      <c r="D61" s="1" t="s">
        <v>840</v>
      </c>
      <c r="E61" s="1" t="s">
        <v>841</v>
      </c>
      <c r="F61" s="1" t="s">
        <v>645</v>
      </c>
      <c r="G61" s="1" t="s">
        <v>474</v>
      </c>
      <c r="H61" s="1" t="s">
        <v>475</v>
      </c>
      <c r="I61" s="1" t="s">
        <v>842</v>
      </c>
      <c r="J61" s="1" t="s">
        <v>30</v>
      </c>
      <c r="K61" s="1" t="s">
        <v>843</v>
      </c>
      <c r="L61" s="1" t="s">
        <v>843</v>
      </c>
      <c r="M61" s="1" t="s">
        <v>478</v>
      </c>
      <c r="N61" s="1" t="s">
        <v>478</v>
      </c>
      <c r="O61" s="1" t="s">
        <v>479</v>
      </c>
      <c r="P61" s="1" t="s">
        <v>480</v>
      </c>
      <c r="Q61" s="1" t="s">
        <v>481</v>
      </c>
      <c r="R61" s="1" t="s">
        <v>844</v>
      </c>
      <c r="S61" s="1" t="s">
        <v>483</v>
      </c>
      <c r="T61" s="1" t="s">
        <v>484</v>
      </c>
      <c r="U61" s="1" t="s">
        <v>444</v>
      </c>
      <c r="V61" s="1" t="s">
        <v>492</v>
      </c>
    </row>
    <row r="62" s="1" customFormat="1" spans="1:22">
      <c r="A62" s="3">
        <v>999227112416890</v>
      </c>
      <c r="B62" s="1" t="s">
        <v>838</v>
      </c>
      <c r="C62" s="1" t="s">
        <v>845</v>
      </c>
      <c r="D62" s="1" t="s">
        <v>846</v>
      </c>
      <c r="E62" s="1" t="s">
        <v>847</v>
      </c>
      <c r="F62" s="1" t="s">
        <v>470</v>
      </c>
      <c r="G62" s="1" t="s">
        <v>474</v>
      </c>
      <c r="H62" s="1" t="s">
        <v>475</v>
      </c>
      <c r="I62" s="1" t="s">
        <v>848</v>
      </c>
      <c r="J62" s="1" t="s">
        <v>30</v>
      </c>
      <c r="K62" s="1" t="s">
        <v>849</v>
      </c>
      <c r="L62" s="1" t="s">
        <v>849</v>
      </c>
      <c r="M62" s="1" t="s">
        <v>478</v>
      </c>
      <c r="N62" s="1" t="s">
        <v>478</v>
      </c>
      <c r="O62" s="1" t="s">
        <v>479</v>
      </c>
      <c r="P62" s="1" t="s">
        <v>480</v>
      </c>
      <c r="Q62" s="1" t="s">
        <v>481</v>
      </c>
      <c r="R62" s="1" t="s">
        <v>850</v>
      </c>
      <c r="S62" s="1" t="s">
        <v>483</v>
      </c>
      <c r="T62" s="1" t="s">
        <v>484</v>
      </c>
      <c r="U62" s="1" t="s">
        <v>444</v>
      </c>
      <c r="V62" s="1" t="s">
        <v>539</v>
      </c>
    </row>
    <row r="63" s="1" customFormat="1" spans="1:22">
      <c r="A63" s="3">
        <v>999227111227437</v>
      </c>
      <c r="B63" s="1" t="s">
        <v>838</v>
      </c>
      <c r="C63" s="1" t="s">
        <v>851</v>
      </c>
      <c r="D63" s="1" t="s">
        <v>852</v>
      </c>
      <c r="E63" s="1" t="s">
        <v>853</v>
      </c>
      <c r="F63" s="1" t="s">
        <v>778</v>
      </c>
      <c r="G63" s="1" t="s">
        <v>474</v>
      </c>
      <c r="H63" s="1" t="s">
        <v>475</v>
      </c>
      <c r="I63" s="1" t="s">
        <v>854</v>
      </c>
      <c r="J63" s="1" t="s">
        <v>30</v>
      </c>
      <c r="K63" s="1" t="s">
        <v>855</v>
      </c>
      <c r="L63" s="1" t="s">
        <v>855</v>
      </c>
      <c r="M63" s="1" t="s">
        <v>478</v>
      </c>
      <c r="N63" s="1" t="s">
        <v>478</v>
      </c>
      <c r="O63" s="1" t="s">
        <v>479</v>
      </c>
      <c r="P63" s="1" t="s">
        <v>480</v>
      </c>
      <c r="Q63" s="1" t="s">
        <v>481</v>
      </c>
      <c r="R63" s="1" t="s">
        <v>856</v>
      </c>
      <c r="S63" s="1" t="s">
        <v>483</v>
      </c>
      <c r="T63" s="1" t="s">
        <v>484</v>
      </c>
      <c r="U63" s="1" t="s">
        <v>444</v>
      </c>
      <c r="V63" s="1" t="s">
        <v>505</v>
      </c>
    </row>
    <row r="64" s="1" customFormat="1" spans="1:22">
      <c r="A64" s="3">
        <v>999227107823994</v>
      </c>
      <c r="B64" s="1" t="s">
        <v>838</v>
      </c>
      <c r="C64" s="1" t="s">
        <v>857</v>
      </c>
      <c r="D64" s="1" t="s">
        <v>858</v>
      </c>
      <c r="E64" s="1" t="s">
        <v>859</v>
      </c>
      <c r="F64" s="1" t="s">
        <v>645</v>
      </c>
      <c r="G64" s="1" t="s">
        <v>474</v>
      </c>
      <c r="H64" s="1" t="s">
        <v>475</v>
      </c>
      <c r="I64" s="1" t="s">
        <v>860</v>
      </c>
      <c r="J64" s="1" t="s">
        <v>30</v>
      </c>
      <c r="K64" s="1" t="s">
        <v>861</v>
      </c>
      <c r="L64" s="1" t="s">
        <v>861</v>
      </c>
      <c r="M64" s="1" t="s">
        <v>478</v>
      </c>
      <c r="N64" s="1" t="s">
        <v>478</v>
      </c>
      <c r="O64" s="1" t="s">
        <v>479</v>
      </c>
      <c r="P64" s="1" t="s">
        <v>480</v>
      </c>
      <c r="Q64" s="1" t="s">
        <v>481</v>
      </c>
      <c r="R64" s="1" t="s">
        <v>862</v>
      </c>
      <c r="S64" s="1" t="s">
        <v>483</v>
      </c>
      <c r="T64" s="1" t="s">
        <v>484</v>
      </c>
      <c r="U64" s="1" t="s">
        <v>444</v>
      </c>
      <c r="V64" s="1" t="s">
        <v>492</v>
      </c>
    </row>
    <row r="65" s="1" customFormat="1" spans="1:22">
      <c r="A65" s="3">
        <v>999227106923680</v>
      </c>
      <c r="B65" s="1" t="s">
        <v>863</v>
      </c>
      <c r="C65" s="1" t="s">
        <v>864</v>
      </c>
      <c r="D65" s="1" t="s">
        <v>786</v>
      </c>
      <c r="E65" s="1" t="s">
        <v>865</v>
      </c>
      <c r="F65" s="1" t="s">
        <v>470</v>
      </c>
      <c r="G65" s="1" t="s">
        <v>474</v>
      </c>
      <c r="H65" s="1" t="s">
        <v>475</v>
      </c>
      <c r="I65" s="1" t="s">
        <v>866</v>
      </c>
      <c r="J65" s="1" t="s">
        <v>30</v>
      </c>
      <c r="K65" s="1" t="s">
        <v>867</v>
      </c>
      <c r="L65" s="1" t="s">
        <v>867</v>
      </c>
      <c r="M65" s="1" t="s">
        <v>478</v>
      </c>
      <c r="N65" s="1" t="s">
        <v>478</v>
      </c>
      <c r="O65" s="1" t="s">
        <v>479</v>
      </c>
      <c r="P65" s="1" t="s">
        <v>480</v>
      </c>
      <c r="Q65" s="1" t="s">
        <v>481</v>
      </c>
      <c r="R65" s="1" t="s">
        <v>868</v>
      </c>
      <c r="S65" s="1" t="s">
        <v>483</v>
      </c>
      <c r="T65" s="1" t="s">
        <v>484</v>
      </c>
      <c r="U65" s="1" t="s">
        <v>444</v>
      </c>
      <c r="V65" s="1" t="s">
        <v>485</v>
      </c>
    </row>
    <row r="66" s="1" customFormat="1" spans="1:22">
      <c r="A66" s="3">
        <v>999227102107176</v>
      </c>
      <c r="B66" s="1" t="s">
        <v>863</v>
      </c>
      <c r="C66" s="1" t="s">
        <v>869</v>
      </c>
      <c r="D66" s="1" t="s">
        <v>870</v>
      </c>
      <c r="E66" s="1" t="s">
        <v>871</v>
      </c>
      <c r="F66" s="1" t="s">
        <v>645</v>
      </c>
      <c r="G66" s="1" t="s">
        <v>474</v>
      </c>
      <c r="H66" s="1" t="s">
        <v>475</v>
      </c>
      <c r="I66" s="1" t="s">
        <v>872</v>
      </c>
      <c r="J66" s="1" t="s">
        <v>30</v>
      </c>
      <c r="K66" s="1" t="s">
        <v>873</v>
      </c>
      <c r="L66" s="1" t="s">
        <v>873</v>
      </c>
      <c r="M66" s="1" t="s">
        <v>478</v>
      </c>
      <c r="N66" s="1" t="s">
        <v>478</v>
      </c>
      <c r="O66" s="1" t="s">
        <v>479</v>
      </c>
      <c r="P66" s="1" t="s">
        <v>480</v>
      </c>
      <c r="Q66" s="1" t="s">
        <v>481</v>
      </c>
      <c r="R66" s="1" t="s">
        <v>874</v>
      </c>
      <c r="S66" s="1" t="s">
        <v>483</v>
      </c>
      <c r="T66" s="1" t="s">
        <v>484</v>
      </c>
      <c r="U66" s="1" t="s">
        <v>444</v>
      </c>
      <c r="V66" s="1" t="s">
        <v>505</v>
      </c>
    </row>
    <row r="67" s="1" customFormat="1" spans="1:22">
      <c r="A67" s="3">
        <v>999227099542711</v>
      </c>
      <c r="B67" s="1" t="s">
        <v>875</v>
      </c>
      <c r="C67" s="1" t="s">
        <v>876</v>
      </c>
      <c r="D67" s="1" t="s">
        <v>877</v>
      </c>
      <c r="E67" s="1" t="s">
        <v>878</v>
      </c>
      <c r="F67" s="1" t="s">
        <v>735</v>
      </c>
      <c r="G67" s="1" t="s">
        <v>474</v>
      </c>
      <c r="H67" s="1" t="s">
        <v>475</v>
      </c>
      <c r="I67" s="1" t="s">
        <v>879</v>
      </c>
      <c r="J67" s="1" t="s">
        <v>30</v>
      </c>
      <c r="K67" s="1" t="s">
        <v>880</v>
      </c>
      <c r="L67" s="1" t="s">
        <v>880</v>
      </c>
      <c r="M67" s="1" t="s">
        <v>478</v>
      </c>
      <c r="N67" s="1" t="s">
        <v>478</v>
      </c>
      <c r="O67" s="1" t="s">
        <v>479</v>
      </c>
      <c r="P67" s="1" t="s">
        <v>480</v>
      </c>
      <c r="Q67" s="1" t="s">
        <v>481</v>
      </c>
      <c r="R67" s="1" t="s">
        <v>881</v>
      </c>
      <c r="S67" s="1" t="s">
        <v>483</v>
      </c>
      <c r="T67" s="1" t="s">
        <v>484</v>
      </c>
      <c r="U67" s="1" t="s">
        <v>882</v>
      </c>
      <c r="V67" s="1" t="s">
        <v>539</v>
      </c>
    </row>
    <row r="68" s="1" customFormat="1" spans="1:22">
      <c r="A68" s="3">
        <v>999227064488839</v>
      </c>
      <c r="B68" s="1" t="s">
        <v>883</v>
      </c>
      <c r="C68" s="1" t="s">
        <v>884</v>
      </c>
      <c r="D68" s="1" t="s">
        <v>885</v>
      </c>
      <c r="E68" s="1" t="s">
        <v>886</v>
      </c>
      <c r="F68" s="1" t="s">
        <v>809</v>
      </c>
      <c r="G68" s="1" t="s">
        <v>474</v>
      </c>
      <c r="H68" s="1" t="s">
        <v>475</v>
      </c>
      <c r="I68" s="1" t="s">
        <v>887</v>
      </c>
      <c r="J68" s="1" t="s">
        <v>30</v>
      </c>
      <c r="K68" s="1" t="s">
        <v>888</v>
      </c>
      <c r="L68" s="1" t="s">
        <v>888</v>
      </c>
      <c r="M68" s="1" t="s">
        <v>478</v>
      </c>
      <c r="N68" s="1" t="s">
        <v>478</v>
      </c>
      <c r="O68" s="1" t="s">
        <v>479</v>
      </c>
      <c r="P68" s="1" t="s">
        <v>480</v>
      </c>
      <c r="Q68" s="1" t="s">
        <v>481</v>
      </c>
      <c r="R68" s="1" t="s">
        <v>889</v>
      </c>
      <c r="S68" s="1" t="s">
        <v>483</v>
      </c>
      <c r="T68" s="1" t="s">
        <v>484</v>
      </c>
      <c r="U68" s="1" t="s">
        <v>444</v>
      </c>
      <c r="V68" s="1" t="s">
        <v>539</v>
      </c>
    </row>
    <row r="69" s="1" customFormat="1" spans="1:22">
      <c r="A69" s="3">
        <v>999227035532316</v>
      </c>
      <c r="B69" s="1" t="s">
        <v>890</v>
      </c>
      <c r="C69" s="1" t="s">
        <v>891</v>
      </c>
      <c r="D69" s="1" t="s">
        <v>892</v>
      </c>
      <c r="E69" s="1" t="s">
        <v>893</v>
      </c>
      <c r="F69" s="1" t="s">
        <v>735</v>
      </c>
      <c r="G69" s="1" t="s">
        <v>474</v>
      </c>
      <c r="H69" s="1" t="s">
        <v>475</v>
      </c>
      <c r="I69" s="1" t="s">
        <v>894</v>
      </c>
      <c r="J69" s="1" t="s">
        <v>30</v>
      </c>
      <c r="K69" s="1" t="s">
        <v>895</v>
      </c>
      <c r="L69" s="1" t="s">
        <v>895</v>
      </c>
      <c r="M69" s="1" t="s">
        <v>478</v>
      </c>
      <c r="N69" s="1" t="s">
        <v>478</v>
      </c>
      <c r="O69" s="1" t="s">
        <v>479</v>
      </c>
      <c r="P69" s="1" t="s">
        <v>480</v>
      </c>
      <c r="Q69" s="1" t="s">
        <v>481</v>
      </c>
      <c r="R69" s="1" t="s">
        <v>896</v>
      </c>
      <c r="S69" s="1" t="s">
        <v>483</v>
      </c>
      <c r="T69" s="1" t="s">
        <v>484</v>
      </c>
      <c r="U69" s="1" t="s">
        <v>444</v>
      </c>
      <c r="V69" s="1" t="s">
        <v>505</v>
      </c>
    </row>
    <row r="70" s="1" customFormat="1" spans="1:22">
      <c r="A70" s="3">
        <v>999227020847817</v>
      </c>
      <c r="B70" s="1" t="s">
        <v>897</v>
      </c>
      <c r="C70" s="1" t="s">
        <v>898</v>
      </c>
      <c r="D70" s="1" t="s">
        <v>899</v>
      </c>
      <c r="E70" s="1" t="s">
        <v>900</v>
      </c>
      <c r="F70" s="1" t="s">
        <v>645</v>
      </c>
      <c r="G70" s="1" t="s">
        <v>474</v>
      </c>
      <c r="H70" s="1" t="s">
        <v>475</v>
      </c>
      <c r="I70" s="1" t="s">
        <v>901</v>
      </c>
      <c r="J70" s="1" t="s">
        <v>30</v>
      </c>
      <c r="K70" s="1" t="s">
        <v>902</v>
      </c>
      <c r="L70" s="1" t="s">
        <v>902</v>
      </c>
      <c r="M70" s="1" t="s">
        <v>478</v>
      </c>
      <c r="N70" s="1" t="s">
        <v>478</v>
      </c>
      <c r="O70" s="1" t="s">
        <v>479</v>
      </c>
      <c r="P70" s="1" t="s">
        <v>480</v>
      </c>
      <c r="Q70" s="1" t="s">
        <v>481</v>
      </c>
      <c r="R70" s="1" t="s">
        <v>903</v>
      </c>
      <c r="S70" s="1" t="s">
        <v>483</v>
      </c>
      <c r="T70" s="1" t="s">
        <v>484</v>
      </c>
      <c r="U70" s="1" t="s">
        <v>444</v>
      </c>
      <c r="V70" s="1" t="s">
        <v>485</v>
      </c>
    </row>
    <row r="71" s="1" customFormat="1" spans="1:22">
      <c r="A71" s="3">
        <v>999226932754569</v>
      </c>
      <c r="B71" s="1" t="s">
        <v>904</v>
      </c>
      <c r="C71" s="1" t="s">
        <v>905</v>
      </c>
      <c r="D71" s="1" t="s">
        <v>737</v>
      </c>
      <c r="E71" s="1" t="s">
        <v>906</v>
      </c>
      <c r="F71" s="1" t="s">
        <v>470</v>
      </c>
      <c r="G71" s="1" t="s">
        <v>474</v>
      </c>
      <c r="H71" s="1" t="s">
        <v>475</v>
      </c>
      <c r="I71" s="1" t="s">
        <v>907</v>
      </c>
      <c r="J71" s="1" t="s">
        <v>30</v>
      </c>
      <c r="K71" s="1" t="s">
        <v>908</v>
      </c>
      <c r="L71" s="1" t="s">
        <v>908</v>
      </c>
      <c r="M71" s="1" t="s">
        <v>478</v>
      </c>
      <c r="N71" s="1" t="s">
        <v>478</v>
      </c>
      <c r="O71" s="1" t="s">
        <v>479</v>
      </c>
      <c r="P71" s="1" t="s">
        <v>480</v>
      </c>
      <c r="Q71" s="1" t="s">
        <v>481</v>
      </c>
      <c r="R71" s="1" t="s">
        <v>909</v>
      </c>
      <c r="S71" s="1" t="s">
        <v>483</v>
      </c>
      <c r="T71" s="1" t="s">
        <v>484</v>
      </c>
      <c r="U71" s="1" t="s">
        <v>444</v>
      </c>
      <c r="V71" s="1" t="s">
        <v>539</v>
      </c>
    </row>
    <row r="72" s="1" customFormat="1" spans="1:22">
      <c r="A72" s="3">
        <v>999226930579154</v>
      </c>
      <c r="B72" s="1" t="s">
        <v>904</v>
      </c>
      <c r="C72" s="1" t="s">
        <v>910</v>
      </c>
      <c r="D72" s="1" t="s">
        <v>589</v>
      </c>
      <c r="E72" s="1" t="s">
        <v>911</v>
      </c>
      <c r="F72" s="1" t="s">
        <v>470</v>
      </c>
      <c r="G72" s="1" t="s">
        <v>474</v>
      </c>
      <c r="H72" s="1" t="s">
        <v>475</v>
      </c>
      <c r="I72" s="1" t="s">
        <v>912</v>
      </c>
      <c r="J72" s="1" t="s">
        <v>30</v>
      </c>
      <c r="K72" s="1" t="s">
        <v>913</v>
      </c>
      <c r="L72" s="1" t="s">
        <v>913</v>
      </c>
      <c r="M72" s="1" t="s">
        <v>478</v>
      </c>
      <c r="N72" s="1" t="s">
        <v>478</v>
      </c>
      <c r="O72" s="1" t="s">
        <v>479</v>
      </c>
      <c r="P72" s="1" t="s">
        <v>480</v>
      </c>
      <c r="Q72" s="1" t="s">
        <v>481</v>
      </c>
      <c r="R72" s="1" t="s">
        <v>914</v>
      </c>
      <c r="S72" s="1" t="s">
        <v>483</v>
      </c>
      <c r="T72" s="1" t="s">
        <v>484</v>
      </c>
      <c r="U72" s="1" t="s">
        <v>444</v>
      </c>
      <c r="V72" s="1" t="s">
        <v>594</v>
      </c>
    </row>
    <row r="73" s="1" customFormat="1" spans="1:22">
      <c r="A73" s="3">
        <v>999226922216524</v>
      </c>
      <c r="B73" s="1" t="s">
        <v>915</v>
      </c>
      <c r="C73" s="1" t="s">
        <v>916</v>
      </c>
      <c r="D73" s="1" t="s">
        <v>737</v>
      </c>
      <c r="E73" s="1" t="s">
        <v>917</v>
      </c>
      <c r="F73" s="1" t="s">
        <v>470</v>
      </c>
      <c r="G73" s="1" t="s">
        <v>474</v>
      </c>
      <c r="H73" s="1" t="s">
        <v>475</v>
      </c>
      <c r="I73" s="1" t="s">
        <v>918</v>
      </c>
      <c r="J73" s="1" t="s">
        <v>30</v>
      </c>
      <c r="K73" s="1" t="s">
        <v>919</v>
      </c>
      <c r="L73" s="1" t="s">
        <v>919</v>
      </c>
      <c r="M73" s="1" t="s">
        <v>478</v>
      </c>
      <c r="N73" s="1" t="s">
        <v>478</v>
      </c>
      <c r="O73" s="1" t="s">
        <v>479</v>
      </c>
      <c r="P73" s="1" t="s">
        <v>480</v>
      </c>
      <c r="Q73" s="1" t="s">
        <v>481</v>
      </c>
      <c r="R73" s="1" t="s">
        <v>920</v>
      </c>
      <c r="S73" s="1" t="s">
        <v>483</v>
      </c>
      <c r="T73" s="1" t="s">
        <v>484</v>
      </c>
      <c r="U73" s="1" t="s">
        <v>444</v>
      </c>
      <c r="V73" s="1" t="s">
        <v>539</v>
      </c>
    </row>
    <row r="74" s="1" customFormat="1" spans="1:22">
      <c r="A74" s="3">
        <v>999226910114496</v>
      </c>
      <c r="B74" s="1" t="s">
        <v>921</v>
      </c>
      <c r="C74" s="1" t="s">
        <v>922</v>
      </c>
      <c r="D74" s="1" t="s">
        <v>923</v>
      </c>
      <c r="E74" s="1" t="s">
        <v>924</v>
      </c>
      <c r="F74" s="1" t="s">
        <v>735</v>
      </c>
      <c r="G74" s="1" t="s">
        <v>474</v>
      </c>
      <c r="H74" s="1" t="s">
        <v>475</v>
      </c>
      <c r="I74" s="1" t="s">
        <v>925</v>
      </c>
      <c r="J74" s="1" t="s">
        <v>30</v>
      </c>
      <c r="K74" s="1" t="s">
        <v>926</v>
      </c>
      <c r="L74" s="1" t="s">
        <v>926</v>
      </c>
      <c r="M74" s="1" t="s">
        <v>478</v>
      </c>
      <c r="N74" s="1" t="s">
        <v>478</v>
      </c>
      <c r="O74" s="1" t="s">
        <v>479</v>
      </c>
      <c r="P74" s="1" t="s">
        <v>480</v>
      </c>
      <c r="Q74" s="1" t="s">
        <v>481</v>
      </c>
      <c r="R74" s="1" t="s">
        <v>927</v>
      </c>
      <c r="S74" s="1" t="s">
        <v>483</v>
      </c>
      <c r="T74" s="1" t="s">
        <v>484</v>
      </c>
      <c r="U74" s="1" t="s">
        <v>444</v>
      </c>
      <c r="V74" s="1" t="s">
        <v>539</v>
      </c>
    </row>
    <row r="75" s="1" customFormat="1" spans="1:22">
      <c r="A75" s="3">
        <v>999226894748871</v>
      </c>
      <c r="B75" s="1" t="s">
        <v>928</v>
      </c>
      <c r="C75" s="1" t="s">
        <v>929</v>
      </c>
      <c r="D75" s="1" t="s">
        <v>930</v>
      </c>
      <c r="E75" s="1" t="s">
        <v>931</v>
      </c>
      <c r="F75" s="1" t="s">
        <v>645</v>
      </c>
      <c r="G75" s="1" t="s">
        <v>474</v>
      </c>
      <c r="H75" s="1" t="s">
        <v>475</v>
      </c>
      <c r="I75" s="1" t="s">
        <v>932</v>
      </c>
      <c r="J75" s="1" t="s">
        <v>30</v>
      </c>
      <c r="K75" s="1" t="s">
        <v>933</v>
      </c>
      <c r="L75" s="1" t="s">
        <v>933</v>
      </c>
      <c r="M75" s="1" t="s">
        <v>478</v>
      </c>
      <c r="N75" s="1" t="s">
        <v>478</v>
      </c>
      <c r="O75" s="1" t="s">
        <v>479</v>
      </c>
      <c r="P75" s="1" t="s">
        <v>480</v>
      </c>
      <c r="Q75" s="1" t="s">
        <v>481</v>
      </c>
      <c r="R75" s="1" t="s">
        <v>934</v>
      </c>
      <c r="S75" s="1" t="s">
        <v>483</v>
      </c>
      <c r="T75" s="1" t="s">
        <v>484</v>
      </c>
      <c r="U75" s="1" t="s">
        <v>882</v>
      </c>
      <c r="V75" s="1" t="s">
        <v>539</v>
      </c>
    </row>
    <row r="76" s="1" customFormat="1" spans="1:22">
      <c r="A76" s="3">
        <v>999226849498660</v>
      </c>
      <c r="B76" s="1" t="s">
        <v>935</v>
      </c>
      <c r="C76" s="1" t="s">
        <v>936</v>
      </c>
      <c r="D76" s="1" t="s">
        <v>719</v>
      </c>
      <c r="E76" s="1" t="s">
        <v>937</v>
      </c>
      <c r="F76" s="1" t="s">
        <v>778</v>
      </c>
      <c r="G76" s="1" t="s">
        <v>474</v>
      </c>
      <c r="H76" s="1" t="s">
        <v>475</v>
      </c>
      <c r="I76" s="1" t="s">
        <v>938</v>
      </c>
      <c r="J76" s="1" t="s">
        <v>30</v>
      </c>
      <c r="K76" s="1" t="s">
        <v>939</v>
      </c>
      <c r="L76" s="1" t="s">
        <v>939</v>
      </c>
      <c r="M76" s="1" t="s">
        <v>478</v>
      </c>
      <c r="N76" s="1" t="s">
        <v>478</v>
      </c>
      <c r="O76" s="1" t="s">
        <v>479</v>
      </c>
      <c r="P76" s="1" t="s">
        <v>480</v>
      </c>
      <c r="Q76" s="1" t="s">
        <v>481</v>
      </c>
      <c r="R76" s="1" t="s">
        <v>940</v>
      </c>
      <c r="S76" s="1" t="s">
        <v>483</v>
      </c>
      <c r="T76" s="1" t="s">
        <v>484</v>
      </c>
      <c r="U76" s="1" t="s">
        <v>444</v>
      </c>
      <c r="V76" s="1" t="s">
        <v>632</v>
      </c>
    </row>
    <row r="77" s="1" customFormat="1" spans="1:22">
      <c r="A77" s="3">
        <v>999226791034879</v>
      </c>
      <c r="B77" s="1" t="s">
        <v>941</v>
      </c>
      <c r="C77" s="1" t="s">
        <v>942</v>
      </c>
      <c r="D77" s="1" t="s">
        <v>877</v>
      </c>
      <c r="E77" s="1" t="s">
        <v>943</v>
      </c>
      <c r="F77" s="1" t="s">
        <v>470</v>
      </c>
      <c r="G77" s="1" t="s">
        <v>474</v>
      </c>
      <c r="H77" s="1" t="s">
        <v>475</v>
      </c>
      <c r="I77" s="1" t="s">
        <v>944</v>
      </c>
      <c r="J77" s="1" t="s">
        <v>30</v>
      </c>
      <c r="K77" s="1" t="s">
        <v>945</v>
      </c>
      <c r="L77" s="1" t="s">
        <v>945</v>
      </c>
      <c r="M77" s="1" t="s">
        <v>478</v>
      </c>
      <c r="N77" s="1" t="s">
        <v>478</v>
      </c>
      <c r="O77" s="1" t="s">
        <v>479</v>
      </c>
      <c r="P77" s="1" t="s">
        <v>480</v>
      </c>
      <c r="Q77" s="1" t="s">
        <v>481</v>
      </c>
      <c r="R77" s="1" t="s">
        <v>946</v>
      </c>
      <c r="S77" s="1" t="s">
        <v>483</v>
      </c>
      <c r="T77" s="1" t="s">
        <v>484</v>
      </c>
      <c r="U77" s="1" t="s">
        <v>882</v>
      </c>
      <c r="V77" s="1" t="s">
        <v>539</v>
      </c>
    </row>
    <row r="78" s="1" customFormat="1" spans="1:22">
      <c r="A78" s="3">
        <v>999226731957665</v>
      </c>
      <c r="B78" s="1" t="s">
        <v>947</v>
      </c>
      <c r="C78" s="1" t="s">
        <v>948</v>
      </c>
      <c r="D78" s="1" t="s">
        <v>949</v>
      </c>
      <c r="E78" s="1" t="s">
        <v>950</v>
      </c>
      <c r="F78" s="1" t="s">
        <v>470</v>
      </c>
      <c r="G78" s="1" t="s">
        <v>474</v>
      </c>
      <c r="H78" s="1" t="s">
        <v>475</v>
      </c>
      <c r="I78" s="1" t="s">
        <v>951</v>
      </c>
      <c r="J78" s="1" t="s">
        <v>30</v>
      </c>
      <c r="K78" s="1" t="s">
        <v>952</v>
      </c>
      <c r="L78" s="1" t="s">
        <v>952</v>
      </c>
      <c r="M78" s="1" t="s">
        <v>478</v>
      </c>
      <c r="N78" s="1" t="s">
        <v>478</v>
      </c>
      <c r="O78" s="1" t="s">
        <v>479</v>
      </c>
      <c r="P78" s="1" t="s">
        <v>480</v>
      </c>
      <c r="Q78" s="1" t="s">
        <v>481</v>
      </c>
      <c r="R78" s="1" t="s">
        <v>953</v>
      </c>
      <c r="S78" s="1" t="s">
        <v>483</v>
      </c>
      <c r="T78" s="1" t="s">
        <v>484</v>
      </c>
      <c r="U78" s="1" t="s">
        <v>444</v>
      </c>
      <c r="V78" s="1" t="s">
        <v>505</v>
      </c>
    </row>
    <row r="79" s="1" customFormat="1" spans="1:22">
      <c r="A79" s="3">
        <v>999226711331565</v>
      </c>
      <c r="B79" s="1" t="s">
        <v>954</v>
      </c>
      <c r="C79" s="1" t="s">
        <v>955</v>
      </c>
      <c r="D79" s="1" t="s">
        <v>877</v>
      </c>
      <c r="E79" s="1" t="s">
        <v>956</v>
      </c>
      <c r="F79" s="1" t="s">
        <v>470</v>
      </c>
      <c r="G79" s="1" t="s">
        <v>474</v>
      </c>
      <c r="H79" s="1" t="s">
        <v>475</v>
      </c>
      <c r="I79" s="1" t="s">
        <v>957</v>
      </c>
      <c r="J79" s="1" t="s">
        <v>30</v>
      </c>
      <c r="K79" s="1" t="s">
        <v>746</v>
      </c>
      <c r="L79" s="1" t="s">
        <v>746</v>
      </c>
      <c r="M79" s="1" t="s">
        <v>478</v>
      </c>
      <c r="N79" s="1" t="s">
        <v>478</v>
      </c>
      <c r="O79" s="1" t="s">
        <v>479</v>
      </c>
      <c r="P79" s="1" t="s">
        <v>480</v>
      </c>
      <c r="Q79" s="1" t="s">
        <v>481</v>
      </c>
      <c r="R79" s="1" t="s">
        <v>958</v>
      </c>
      <c r="S79" s="1" t="s">
        <v>483</v>
      </c>
      <c r="T79" s="1" t="s">
        <v>484</v>
      </c>
      <c r="U79" s="1" t="s">
        <v>882</v>
      </c>
      <c r="V79" s="1" t="s">
        <v>539</v>
      </c>
    </row>
    <row r="80" s="1" customFormat="1" spans="1:22">
      <c r="A80" s="3">
        <v>999226645637712</v>
      </c>
      <c r="B80" s="1" t="s">
        <v>959</v>
      </c>
      <c r="C80" s="1" t="s">
        <v>960</v>
      </c>
      <c r="D80" s="1" t="s">
        <v>899</v>
      </c>
      <c r="E80" s="1" t="s">
        <v>961</v>
      </c>
      <c r="F80" s="1" t="s">
        <v>735</v>
      </c>
      <c r="G80" s="1" t="s">
        <v>474</v>
      </c>
      <c r="H80" s="1" t="s">
        <v>475</v>
      </c>
      <c r="I80" s="1" t="s">
        <v>962</v>
      </c>
      <c r="J80" s="1" t="s">
        <v>30</v>
      </c>
      <c r="K80" s="1" t="s">
        <v>963</v>
      </c>
      <c r="L80" s="1" t="s">
        <v>963</v>
      </c>
      <c r="M80" s="1" t="s">
        <v>478</v>
      </c>
      <c r="N80" s="1" t="s">
        <v>478</v>
      </c>
      <c r="O80" s="1" t="s">
        <v>479</v>
      </c>
      <c r="P80" s="1" t="s">
        <v>480</v>
      </c>
      <c r="Q80" s="1" t="s">
        <v>481</v>
      </c>
      <c r="R80" s="1" t="s">
        <v>964</v>
      </c>
      <c r="S80" s="1" t="s">
        <v>483</v>
      </c>
      <c r="T80" s="1" t="s">
        <v>484</v>
      </c>
      <c r="U80" s="1" t="s">
        <v>444</v>
      </c>
      <c r="V80" s="1" t="s">
        <v>485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2023-10-11T02:29:41Z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